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NLP\"/>
    </mc:Choice>
  </mc:AlternateContent>
  <xr:revisionPtr revIDLastSave="0" documentId="13_ncr:1_{D4B3098C-B34D-4C43-A554-45BE53FAB6BB}" xr6:coauthVersionLast="47" xr6:coauthVersionMax="47" xr10:uidLastSave="{00000000-0000-0000-0000-000000000000}"/>
  <bookViews>
    <workbookView xWindow="-110" yWindow="-110" windowWidth="19420" windowHeight="10300" xr2:uid="{72211777-81DB-48ED-9C66-0DAF242A1A45}"/>
  </bookViews>
  <sheets>
    <sheet name="Report" sheetId="9" r:id="rId1"/>
    <sheet name="VaR (Variance Convariance)" sheetId="3" r:id="rId2"/>
    <sheet name="VaR (Historical Simulation)" sheetId="4" r:id="rId3"/>
    <sheet name="VaR (Monte Carlo Simulation)" sheetId="5" r:id="rId4"/>
    <sheet name="Backtesting (Traffic Light)" sheetId="6" r:id="rId5"/>
    <sheet name="Backtesting (Kupiec Test)" sheetId="7" r:id="rId6"/>
  </sheets>
  <definedNames>
    <definedName name="_xlnm._FilterDatabase" localSheetId="1" hidden="1">'VaR (Variance Convariance)'!$B$3:$D$1280</definedName>
    <definedName name="_xlchart.v1.0" hidden="1">'VaR (Historical Simulation)'!$X$4:$X$1279</definedName>
    <definedName name="_xlchart.v1.1" hidden="1">'VaR (Monte Carlo Simulation)'!$AP$5:$AP$1280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80" i="7" l="1"/>
  <c r="G1280" i="7"/>
  <c r="O1280" i="7" s="1"/>
  <c r="P1280" i="7" s="1"/>
  <c r="H1279" i="7"/>
  <c r="G1279" i="7"/>
  <c r="H1278" i="7"/>
  <c r="G1278" i="7"/>
  <c r="H1277" i="7"/>
  <c r="G1277" i="7"/>
  <c r="O1277" i="7" s="1"/>
  <c r="P1277" i="7" s="1"/>
  <c r="O1276" i="7"/>
  <c r="P1276" i="7" s="1"/>
  <c r="H1276" i="7"/>
  <c r="G1276" i="7"/>
  <c r="H1275" i="7"/>
  <c r="G1275" i="7"/>
  <c r="T1274" i="7"/>
  <c r="H1274" i="7"/>
  <c r="G1274" i="7"/>
  <c r="O1274" i="7" s="1"/>
  <c r="P1274" i="7" s="1"/>
  <c r="S1274" i="7" s="1"/>
  <c r="H1273" i="7"/>
  <c r="G1273" i="7"/>
  <c r="O1273" i="7" s="1"/>
  <c r="P1273" i="7" s="1"/>
  <c r="H1272" i="7"/>
  <c r="G1272" i="7"/>
  <c r="S1271" i="7"/>
  <c r="P1271" i="7"/>
  <c r="H1271" i="7"/>
  <c r="O1271" i="7" s="1"/>
  <c r="G1271" i="7"/>
  <c r="H1270" i="7"/>
  <c r="G1270" i="7"/>
  <c r="H1269" i="7"/>
  <c r="G1269" i="7"/>
  <c r="O1268" i="7"/>
  <c r="P1268" i="7" s="1"/>
  <c r="H1268" i="7"/>
  <c r="G1268" i="7"/>
  <c r="H1267" i="7"/>
  <c r="G1267" i="7"/>
  <c r="H1266" i="7"/>
  <c r="G1266" i="7"/>
  <c r="O1266" i="7" s="1"/>
  <c r="P1266" i="7" s="1"/>
  <c r="S1266" i="7" s="1"/>
  <c r="H1265" i="7"/>
  <c r="G1265" i="7"/>
  <c r="H1264" i="7"/>
  <c r="G1264" i="7"/>
  <c r="O1264" i="7" s="1"/>
  <c r="P1264" i="7" s="1"/>
  <c r="H1263" i="7"/>
  <c r="G1263" i="7"/>
  <c r="O1262" i="7"/>
  <c r="P1262" i="7" s="1"/>
  <c r="H1262" i="7"/>
  <c r="G1262" i="7"/>
  <c r="H1261" i="7"/>
  <c r="G1261" i="7"/>
  <c r="H1260" i="7"/>
  <c r="O1260" i="7" s="1"/>
  <c r="P1260" i="7" s="1"/>
  <c r="R1260" i="7" s="1"/>
  <c r="G1260" i="7"/>
  <c r="H1259" i="7"/>
  <c r="G1259" i="7"/>
  <c r="O1259" i="7" s="1"/>
  <c r="P1259" i="7" s="1"/>
  <c r="H1258" i="7"/>
  <c r="G1258" i="7"/>
  <c r="O1258" i="7" s="1"/>
  <c r="P1258" i="7" s="1"/>
  <c r="H1257" i="7"/>
  <c r="G1257" i="7"/>
  <c r="H1256" i="7"/>
  <c r="G1256" i="7"/>
  <c r="H1255" i="7"/>
  <c r="G1255" i="7"/>
  <c r="H1254" i="7"/>
  <c r="G1254" i="7"/>
  <c r="O1254" i="7" s="1"/>
  <c r="P1254" i="7" s="1"/>
  <c r="O1253" i="7"/>
  <c r="P1253" i="7" s="1"/>
  <c r="H1253" i="7"/>
  <c r="G1253" i="7"/>
  <c r="O1252" i="7"/>
  <c r="P1252" i="7" s="1"/>
  <c r="H1252" i="7"/>
  <c r="G1252" i="7"/>
  <c r="H1251" i="7"/>
  <c r="O1251" i="7" s="1"/>
  <c r="P1251" i="7" s="1"/>
  <c r="G1251" i="7"/>
  <c r="H1250" i="7"/>
  <c r="G1250" i="7"/>
  <c r="O1250" i="7" s="1"/>
  <c r="P1250" i="7" s="1"/>
  <c r="H1249" i="7"/>
  <c r="G1249" i="7"/>
  <c r="H1248" i="7"/>
  <c r="G1248" i="7"/>
  <c r="O1248" i="7" s="1"/>
  <c r="P1248" i="7" s="1"/>
  <c r="H1247" i="7"/>
  <c r="G1247" i="7"/>
  <c r="H1246" i="7"/>
  <c r="G1246" i="7"/>
  <c r="O1246" i="7" s="1"/>
  <c r="P1246" i="7" s="1"/>
  <c r="H1245" i="7"/>
  <c r="G1245" i="7"/>
  <c r="O1245" i="7" s="1"/>
  <c r="P1245" i="7" s="1"/>
  <c r="S1245" i="7" s="1"/>
  <c r="T1244" i="7"/>
  <c r="R1244" i="7"/>
  <c r="H1244" i="7"/>
  <c r="G1244" i="7"/>
  <c r="O1244" i="7" s="1"/>
  <c r="P1244" i="7" s="1"/>
  <c r="S1244" i="7" s="1"/>
  <c r="H1243" i="7"/>
  <c r="G1243" i="7"/>
  <c r="H1242" i="7"/>
  <c r="O1242" i="7" s="1"/>
  <c r="P1242" i="7" s="1"/>
  <c r="G1242" i="7"/>
  <c r="H1241" i="7"/>
  <c r="G1241" i="7"/>
  <c r="O1240" i="7"/>
  <c r="P1240" i="7" s="1"/>
  <c r="H1240" i="7"/>
  <c r="G1240" i="7"/>
  <c r="H1239" i="7"/>
  <c r="G1239" i="7"/>
  <c r="H1238" i="7"/>
  <c r="G1238" i="7"/>
  <c r="T1237" i="7"/>
  <c r="H1237" i="7"/>
  <c r="G1237" i="7"/>
  <c r="O1237" i="7" s="1"/>
  <c r="P1237" i="7" s="1"/>
  <c r="H1236" i="7"/>
  <c r="G1236" i="7"/>
  <c r="O1236" i="7" s="1"/>
  <c r="P1236" i="7" s="1"/>
  <c r="P1235" i="7"/>
  <c r="O1235" i="7"/>
  <c r="H1235" i="7"/>
  <c r="G1235" i="7"/>
  <c r="H1234" i="7"/>
  <c r="O1234" i="7" s="1"/>
  <c r="P1234" i="7" s="1"/>
  <c r="G1234" i="7"/>
  <c r="O1233" i="7"/>
  <c r="P1233" i="7" s="1"/>
  <c r="H1233" i="7"/>
  <c r="G1233" i="7"/>
  <c r="H1232" i="7"/>
  <c r="O1232" i="7" s="1"/>
  <c r="P1232" i="7" s="1"/>
  <c r="G1232" i="7"/>
  <c r="H1231" i="7"/>
  <c r="G1231" i="7"/>
  <c r="H1230" i="7"/>
  <c r="G1230" i="7"/>
  <c r="O1230" i="7" s="1"/>
  <c r="P1230" i="7" s="1"/>
  <c r="H1229" i="7"/>
  <c r="G1229" i="7"/>
  <c r="O1229" i="7" s="1"/>
  <c r="P1229" i="7" s="1"/>
  <c r="O1228" i="7"/>
  <c r="P1228" i="7" s="1"/>
  <c r="T1228" i="7" s="1"/>
  <c r="H1228" i="7"/>
  <c r="G1228" i="7"/>
  <c r="H1227" i="7"/>
  <c r="G1227" i="7"/>
  <c r="H1226" i="7"/>
  <c r="G1226" i="7"/>
  <c r="O1226" i="7" s="1"/>
  <c r="P1226" i="7" s="1"/>
  <c r="H1225" i="7"/>
  <c r="G1225" i="7"/>
  <c r="O1225" i="7" s="1"/>
  <c r="P1225" i="7" s="1"/>
  <c r="H1224" i="7"/>
  <c r="G1224" i="7"/>
  <c r="O1223" i="7"/>
  <c r="P1223" i="7" s="1"/>
  <c r="H1223" i="7"/>
  <c r="G1223" i="7"/>
  <c r="H1222" i="7"/>
  <c r="G1222" i="7"/>
  <c r="O1221" i="7"/>
  <c r="P1221" i="7" s="1"/>
  <c r="H1221" i="7"/>
  <c r="G1221" i="7"/>
  <c r="S1220" i="7"/>
  <c r="H1220" i="7"/>
  <c r="O1220" i="7" s="1"/>
  <c r="P1220" i="7" s="1"/>
  <c r="G1220" i="7"/>
  <c r="H1219" i="7"/>
  <c r="G1219" i="7"/>
  <c r="H1218" i="7"/>
  <c r="G1218" i="7"/>
  <c r="O1218" i="7" s="1"/>
  <c r="P1218" i="7" s="1"/>
  <c r="H1217" i="7"/>
  <c r="G1217" i="7"/>
  <c r="O1217" i="7" s="1"/>
  <c r="P1217" i="7" s="1"/>
  <c r="H1216" i="7"/>
  <c r="G1216" i="7"/>
  <c r="O1216" i="7" s="1"/>
  <c r="P1216" i="7" s="1"/>
  <c r="S1216" i="7" s="1"/>
  <c r="H1215" i="7"/>
  <c r="G1215" i="7"/>
  <c r="O1215" i="7" s="1"/>
  <c r="P1215" i="7" s="1"/>
  <c r="S1214" i="7"/>
  <c r="H1214" i="7"/>
  <c r="G1214" i="7"/>
  <c r="O1214" i="7" s="1"/>
  <c r="P1214" i="7" s="1"/>
  <c r="H1213" i="7"/>
  <c r="G1213" i="7"/>
  <c r="O1213" i="7" s="1"/>
  <c r="P1213" i="7" s="1"/>
  <c r="H1212" i="7"/>
  <c r="G1212" i="7"/>
  <c r="H1211" i="7"/>
  <c r="G1211" i="7"/>
  <c r="H1210" i="7"/>
  <c r="G1210" i="7"/>
  <c r="O1210" i="7" s="1"/>
  <c r="P1210" i="7" s="1"/>
  <c r="H1209" i="7"/>
  <c r="G1209" i="7"/>
  <c r="O1209" i="7" s="1"/>
  <c r="P1209" i="7" s="1"/>
  <c r="H1208" i="7"/>
  <c r="G1208" i="7"/>
  <c r="O1208" i="7" s="1"/>
  <c r="P1208" i="7" s="1"/>
  <c r="T1208" i="7" s="1"/>
  <c r="H1207" i="7"/>
  <c r="G1207" i="7"/>
  <c r="O1207" i="7" s="1"/>
  <c r="P1207" i="7" s="1"/>
  <c r="S1207" i="7" s="1"/>
  <c r="H1206" i="7"/>
  <c r="G1206" i="7"/>
  <c r="O1206" i="7" s="1"/>
  <c r="P1206" i="7" s="1"/>
  <c r="H1205" i="7"/>
  <c r="G1205" i="7"/>
  <c r="O1205" i="7" s="1"/>
  <c r="P1205" i="7" s="1"/>
  <c r="R1204" i="7"/>
  <c r="P1204" i="7"/>
  <c r="O1204" i="7"/>
  <c r="H1204" i="7"/>
  <c r="G1204" i="7"/>
  <c r="H1203" i="7"/>
  <c r="G1203" i="7"/>
  <c r="O1202" i="7"/>
  <c r="P1202" i="7" s="1"/>
  <c r="R1202" i="7" s="1"/>
  <c r="H1202" i="7"/>
  <c r="G1202" i="7"/>
  <c r="H1201" i="7"/>
  <c r="G1201" i="7"/>
  <c r="O1201" i="7" s="1"/>
  <c r="P1201" i="7" s="1"/>
  <c r="H1200" i="7"/>
  <c r="O1200" i="7" s="1"/>
  <c r="P1200" i="7" s="1"/>
  <c r="G1200" i="7"/>
  <c r="H1199" i="7"/>
  <c r="G1199" i="7"/>
  <c r="H1198" i="7"/>
  <c r="G1198" i="7"/>
  <c r="O1198" i="7" s="1"/>
  <c r="P1198" i="7" s="1"/>
  <c r="O1197" i="7"/>
  <c r="P1197" i="7" s="1"/>
  <c r="H1197" i="7"/>
  <c r="G1197" i="7"/>
  <c r="H1196" i="7"/>
  <c r="G1196" i="7"/>
  <c r="H1195" i="7"/>
  <c r="G1195" i="7"/>
  <c r="S1194" i="7"/>
  <c r="H1194" i="7"/>
  <c r="G1194" i="7"/>
  <c r="O1194" i="7" s="1"/>
  <c r="P1194" i="7" s="1"/>
  <c r="O1193" i="7"/>
  <c r="P1193" i="7" s="1"/>
  <c r="S1193" i="7" s="1"/>
  <c r="H1193" i="7"/>
  <c r="G1193" i="7"/>
  <c r="H1192" i="7"/>
  <c r="O1192" i="7" s="1"/>
  <c r="P1192" i="7" s="1"/>
  <c r="T1192" i="7" s="1"/>
  <c r="G1192" i="7"/>
  <c r="H1191" i="7"/>
  <c r="G1191" i="7"/>
  <c r="H1190" i="7"/>
  <c r="G1190" i="7"/>
  <c r="O1190" i="7" s="1"/>
  <c r="P1190" i="7" s="1"/>
  <c r="H1189" i="7"/>
  <c r="O1189" i="7" s="1"/>
  <c r="P1189" i="7" s="1"/>
  <c r="G1189" i="7"/>
  <c r="H1188" i="7"/>
  <c r="G1188" i="7"/>
  <c r="O1188" i="7" s="1"/>
  <c r="P1188" i="7" s="1"/>
  <c r="H1187" i="7"/>
  <c r="G1187" i="7"/>
  <c r="O1187" i="7" s="1"/>
  <c r="P1187" i="7" s="1"/>
  <c r="H1186" i="7"/>
  <c r="G1186" i="7"/>
  <c r="O1186" i="7" s="1"/>
  <c r="P1186" i="7" s="1"/>
  <c r="H1185" i="7"/>
  <c r="G1185" i="7"/>
  <c r="H1184" i="7"/>
  <c r="O1184" i="7" s="1"/>
  <c r="P1184" i="7" s="1"/>
  <c r="G1184" i="7"/>
  <c r="H1183" i="7"/>
  <c r="G1183" i="7"/>
  <c r="H1182" i="7"/>
  <c r="G1182" i="7"/>
  <c r="O1182" i="7" s="1"/>
  <c r="P1182" i="7" s="1"/>
  <c r="T1182" i="7" s="1"/>
  <c r="H1181" i="7"/>
  <c r="G1181" i="7"/>
  <c r="H1180" i="7"/>
  <c r="G1180" i="7"/>
  <c r="H1179" i="7"/>
  <c r="G1179" i="7"/>
  <c r="O1178" i="7"/>
  <c r="P1178" i="7" s="1"/>
  <c r="H1178" i="7"/>
  <c r="G1178" i="7"/>
  <c r="H1177" i="7"/>
  <c r="G1177" i="7"/>
  <c r="H1176" i="7"/>
  <c r="G1176" i="7"/>
  <c r="H1175" i="7"/>
  <c r="G1175" i="7"/>
  <c r="H1174" i="7"/>
  <c r="G1174" i="7"/>
  <c r="H1173" i="7"/>
  <c r="G1173" i="7"/>
  <c r="O1172" i="7"/>
  <c r="P1172" i="7" s="1"/>
  <c r="H1172" i="7"/>
  <c r="G1172" i="7"/>
  <c r="S1171" i="7"/>
  <c r="H1171" i="7"/>
  <c r="G1171" i="7"/>
  <c r="O1171" i="7" s="1"/>
  <c r="P1171" i="7" s="1"/>
  <c r="H1170" i="7"/>
  <c r="G1170" i="7"/>
  <c r="O1170" i="7" s="1"/>
  <c r="P1170" i="7" s="1"/>
  <c r="R1170" i="7" s="1"/>
  <c r="H1169" i="7"/>
  <c r="G1169" i="7"/>
  <c r="H1168" i="7"/>
  <c r="G1168" i="7"/>
  <c r="O1168" i="7" s="1"/>
  <c r="P1168" i="7" s="1"/>
  <c r="H1167" i="7"/>
  <c r="G1167" i="7"/>
  <c r="H1166" i="7"/>
  <c r="G1166" i="7"/>
  <c r="O1166" i="7" s="1"/>
  <c r="P1166" i="7" s="1"/>
  <c r="H1165" i="7"/>
  <c r="G1165" i="7"/>
  <c r="H1164" i="7"/>
  <c r="G1164" i="7"/>
  <c r="O1163" i="7"/>
  <c r="P1163" i="7" s="1"/>
  <c r="H1163" i="7"/>
  <c r="G1163" i="7"/>
  <c r="H1162" i="7"/>
  <c r="O1162" i="7" s="1"/>
  <c r="P1162" i="7" s="1"/>
  <c r="G1162" i="7"/>
  <c r="H1161" i="7"/>
  <c r="G1161" i="7"/>
  <c r="H1160" i="7"/>
  <c r="G1160" i="7"/>
  <c r="O1160" i="7" s="1"/>
  <c r="P1160" i="7" s="1"/>
  <c r="H1159" i="7"/>
  <c r="G1159" i="7"/>
  <c r="O1159" i="7" s="1"/>
  <c r="P1159" i="7" s="1"/>
  <c r="H1158" i="7"/>
  <c r="G1158" i="7"/>
  <c r="O1157" i="7"/>
  <c r="P1157" i="7" s="1"/>
  <c r="T1157" i="7" s="1"/>
  <c r="H1157" i="7"/>
  <c r="G1157" i="7"/>
  <c r="H1156" i="7"/>
  <c r="G1156" i="7"/>
  <c r="O1156" i="7" s="1"/>
  <c r="P1156" i="7" s="1"/>
  <c r="T1156" i="7" s="1"/>
  <c r="H1155" i="7"/>
  <c r="G1155" i="7"/>
  <c r="O1155" i="7" s="1"/>
  <c r="P1155" i="7" s="1"/>
  <c r="H1154" i="7"/>
  <c r="G1154" i="7"/>
  <c r="H1153" i="7"/>
  <c r="G1153" i="7"/>
  <c r="O1153" i="7" s="1"/>
  <c r="P1153" i="7" s="1"/>
  <c r="H1152" i="7"/>
  <c r="G1152" i="7"/>
  <c r="O1152" i="7" s="1"/>
  <c r="P1152" i="7" s="1"/>
  <c r="H1151" i="7"/>
  <c r="G1151" i="7"/>
  <c r="O1151" i="7" s="1"/>
  <c r="P1151" i="7" s="1"/>
  <c r="S1151" i="7" s="1"/>
  <c r="H1150" i="7"/>
  <c r="G1150" i="7"/>
  <c r="H1149" i="7"/>
  <c r="G1149" i="7"/>
  <c r="O1149" i="7" s="1"/>
  <c r="P1149" i="7" s="1"/>
  <c r="H1148" i="7"/>
  <c r="G1148" i="7"/>
  <c r="O1148" i="7" s="1"/>
  <c r="P1148" i="7" s="1"/>
  <c r="H1147" i="7"/>
  <c r="G1147" i="7"/>
  <c r="H1146" i="7"/>
  <c r="G1146" i="7"/>
  <c r="H1145" i="7"/>
  <c r="G1145" i="7"/>
  <c r="O1145" i="7" s="1"/>
  <c r="P1145" i="7" s="1"/>
  <c r="H1144" i="7"/>
  <c r="G1144" i="7"/>
  <c r="H1143" i="7"/>
  <c r="G1143" i="7"/>
  <c r="O1143" i="7" s="1"/>
  <c r="P1143" i="7" s="1"/>
  <c r="S1142" i="7"/>
  <c r="R1142" i="7"/>
  <c r="H1142" i="7"/>
  <c r="G1142" i="7"/>
  <c r="O1142" i="7" s="1"/>
  <c r="P1142" i="7" s="1"/>
  <c r="T1142" i="7" s="1"/>
  <c r="H1141" i="7"/>
  <c r="G1141" i="7"/>
  <c r="H1140" i="7"/>
  <c r="G1140" i="7"/>
  <c r="H1139" i="7"/>
  <c r="G1139" i="7"/>
  <c r="O1139" i="7" s="1"/>
  <c r="P1139" i="7" s="1"/>
  <c r="O1138" i="7"/>
  <c r="P1138" i="7" s="1"/>
  <c r="H1138" i="7"/>
  <c r="G1138" i="7"/>
  <c r="H1137" i="7"/>
  <c r="G1137" i="7"/>
  <c r="H1136" i="7"/>
  <c r="G1136" i="7"/>
  <c r="H1135" i="7"/>
  <c r="G1135" i="7"/>
  <c r="H1134" i="7"/>
  <c r="G1134" i="7"/>
  <c r="H1133" i="7"/>
  <c r="G1133" i="7"/>
  <c r="H1132" i="7"/>
  <c r="O1132" i="7" s="1"/>
  <c r="P1132" i="7" s="1"/>
  <c r="R1132" i="7" s="1"/>
  <c r="G1132" i="7"/>
  <c r="H1131" i="7"/>
  <c r="G1131" i="7"/>
  <c r="H1130" i="7"/>
  <c r="G1130" i="7"/>
  <c r="H1129" i="7"/>
  <c r="G1129" i="7"/>
  <c r="O1129" i="7" s="1"/>
  <c r="P1129" i="7" s="1"/>
  <c r="R1129" i="7" s="1"/>
  <c r="H1128" i="7"/>
  <c r="G1128" i="7"/>
  <c r="O1128" i="7" s="1"/>
  <c r="P1128" i="7" s="1"/>
  <c r="H1127" i="7"/>
  <c r="G1127" i="7"/>
  <c r="O1127" i="7" s="1"/>
  <c r="P1127" i="7" s="1"/>
  <c r="H1126" i="7"/>
  <c r="G1126" i="7"/>
  <c r="O1126" i="7" s="1"/>
  <c r="P1126" i="7" s="1"/>
  <c r="O1125" i="7"/>
  <c r="P1125" i="7" s="1"/>
  <c r="H1125" i="7"/>
  <c r="G1125" i="7"/>
  <c r="H1124" i="7"/>
  <c r="G1124" i="7"/>
  <c r="O1124" i="7" s="1"/>
  <c r="P1124" i="7" s="1"/>
  <c r="H1123" i="7"/>
  <c r="G1123" i="7"/>
  <c r="H1122" i="7"/>
  <c r="G1122" i="7"/>
  <c r="O1122" i="7" s="1"/>
  <c r="P1122" i="7" s="1"/>
  <c r="H1121" i="7"/>
  <c r="O1121" i="7" s="1"/>
  <c r="P1121" i="7" s="1"/>
  <c r="G1121" i="7"/>
  <c r="H1120" i="7"/>
  <c r="O1120" i="7" s="1"/>
  <c r="P1120" i="7" s="1"/>
  <c r="G1120" i="7"/>
  <c r="H1119" i="7"/>
  <c r="G1119" i="7"/>
  <c r="H1118" i="7"/>
  <c r="G1118" i="7"/>
  <c r="O1118" i="7" s="1"/>
  <c r="P1118" i="7" s="1"/>
  <c r="P1117" i="7"/>
  <c r="O1117" i="7"/>
  <c r="H1117" i="7"/>
  <c r="G1117" i="7"/>
  <c r="H1116" i="7"/>
  <c r="G1116" i="7"/>
  <c r="P1115" i="7"/>
  <c r="H1115" i="7"/>
  <c r="G1115" i="7"/>
  <c r="O1115" i="7" s="1"/>
  <c r="H1114" i="7"/>
  <c r="G1114" i="7"/>
  <c r="H1113" i="7"/>
  <c r="G1113" i="7"/>
  <c r="H1112" i="7"/>
  <c r="G1112" i="7"/>
  <c r="H1111" i="7"/>
  <c r="G1111" i="7"/>
  <c r="O1111" i="7" s="1"/>
  <c r="P1111" i="7" s="1"/>
  <c r="H1110" i="7"/>
  <c r="G1110" i="7"/>
  <c r="H1109" i="7"/>
  <c r="G1109" i="7"/>
  <c r="P1108" i="7"/>
  <c r="T1108" i="7" s="1"/>
  <c r="H1108" i="7"/>
  <c r="G1108" i="7"/>
  <c r="O1108" i="7" s="1"/>
  <c r="H1107" i="7"/>
  <c r="G1107" i="7"/>
  <c r="O1107" i="7" s="1"/>
  <c r="P1107" i="7" s="1"/>
  <c r="S1107" i="7" s="1"/>
  <c r="H1106" i="7"/>
  <c r="G1106" i="7"/>
  <c r="O1106" i="7" s="1"/>
  <c r="P1106" i="7" s="1"/>
  <c r="R1106" i="7" s="1"/>
  <c r="P1105" i="7"/>
  <c r="H1105" i="7"/>
  <c r="G1105" i="7"/>
  <c r="O1105" i="7" s="1"/>
  <c r="H1104" i="7"/>
  <c r="G1104" i="7"/>
  <c r="O1104" i="7" s="1"/>
  <c r="P1104" i="7" s="1"/>
  <c r="H1103" i="7"/>
  <c r="G1103" i="7"/>
  <c r="H1102" i="7"/>
  <c r="G1102" i="7"/>
  <c r="H1101" i="7"/>
  <c r="G1101" i="7"/>
  <c r="O1101" i="7" s="1"/>
  <c r="P1101" i="7" s="1"/>
  <c r="H1100" i="7"/>
  <c r="O1100" i="7" s="1"/>
  <c r="P1100" i="7" s="1"/>
  <c r="T1100" i="7" s="1"/>
  <c r="G1100" i="7"/>
  <c r="R1099" i="7"/>
  <c r="H1099" i="7"/>
  <c r="G1099" i="7"/>
  <c r="O1099" i="7" s="1"/>
  <c r="P1099" i="7" s="1"/>
  <c r="H1098" i="7"/>
  <c r="G1098" i="7"/>
  <c r="H1097" i="7"/>
  <c r="G1097" i="7"/>
  <c r="H1096" i="7"/>
  <c r="G1096" i="7"/>
  <c r="O1096" i="7" s="1"/>
  <c r="P1096" i="7" s="1"/>
  <c r="H1095" i="7"/>
  <c r="G1095" i="7"/>
  <c r="O1095" i="7" s="1"/>
  <c r="P1095" i="7" s="1"/>
  <c r="H1094" i="7"/>
  <c r="G1094" i="7"/>
  <c r="H1093" i="7"/>
  <c r="G1093" i="7"/>
  <c r="H1092" i="7"/>
  <c r="G1092" i="7"/>
  <c r="O1091" i="7"/>
  <c r="P1091" i="7" s="1"/>
  <c r="H1091" i="7"/>
  <c r="G1091" i="7"/>
  <c r="H1090" i="7"/>
  <c r="G1090" i="7"/>
  <c r="H1089" i="7"/>
  <c r="G1089" i="7"/>
  <c r="H1088" i="7"/>
  <c r="G1088" i="7"/>
  <c r="H1087" i="7"/>
  <c r="G1087" i="7"/>
  <c r="H1086" i="7"/>
  <c r="G1086" i="7"/>
  <c r="H1085" i="7"/>
  <c r="G1085" i="7"/>
  <c r="O1085" i="7" s="1"/>
  <c r="P1085" i="7" s="1"/>
  <c r="T1084" i="7"/>
  <c r="H1084" i="7"/>
  <c r="G1084" i="7"/>
  <c r="O1084" i="7" s="1"/>
  <c r="P1084" i="7" s="1"/>
  <c r="R1083" i="7"/>
  <c r="H1083" i="7"/>
  <c r="G1083" i="7"/>
  <c r="O1083" i="7" s="1"/>
  <c r="P1083" i="7" s="1"/>
  <c r="H1082" i="7"/>
  <c r="G1082" i="7"/>
  <c r="O1082" i="7" s="1"/>
  <c r="P1082" i="7" s="1"/>
  <c r="H1081" i="7"/>
  <c r="G1081" i="7"/>
  <c r="H1080" i="7"/>
  <c r="O1080" i="7" s="1"/>
  <c r="P1080" i="7" s="1"/>
  <c r="G1080" i="7"/>
  <c r="H1079" i="7"/>
  <c r="G1079" i="7"/>
  <c r="H1078" i="7"/>
  <c r="G1078" i="7"/>
  <c r="H1077" i="7"/>
  <c r="G1077" i="7"/>
  <c r="H1076" i="7"/>
  <c r="O1076" i="7" s="1"/>
  <c r="P1076" i="7" s="1"/>
  <c r="G1076" i="7"/>
  <c r="H1075" i="7"/>
  <c r="G1075" i="7"/>
  <c r="O1075" i="7" s="1"/>
  <c r="P1075" i="7" s="1"/>
  <c r="H1074" i="7"/>
  <c r="G1074" i="7"/>
  <c r="H1073" i="7"/>
  <c r="G1073" i="7"/>
  <c r="H1072" i="7"/>
  <c r="G1072" i="7"/>
  <c r="H1071" i="7"/>
  <c r="G1071" i="7"/>
  <c r="S1070" i="7"/>
  <c r="R1070" i="7"/>
  <c r="H1070" i="7"/>
  <c r="O1070" i="7" s="1"/>
  <c r="P1070" i="7" s="1"/>
  <c r="T1070" i="7" s="1"/>
  <c r="G1070" i="7"/>
  <c r="O1069" i="7"/>
  <c r="P1069" i="7" s="1"/>
  <c r="H1069" i="7"/>
  <c r="G1069" i="7"/>
  <c r="H1068" i="7"/>
  <c r="G1068" i="7"/>
  <c r="O1068" i="7" s="1"/>
  <c r="P1068" i="7" s="1"/>
  <c r="H1067" i="7"/>
  <c r="G1067" i="7"/>
  <c r="H1066" i="7"/>
  <c r="G1066" i="7"/>
  <c r="O1066" i="7" s="1"/>
  <c r="P1066" i="7" s="1"/>
  <c r="H1065" i="7"/>
  <c r="G1065" i="7"/>
  <c r="O1065" i="7" s="1"/>
  <c r="P1065" i="7" s="1"/>
  <c r="T1064" i="7"/>
  <c r="H1064" i="7"/>
  <c r="G1064" i="7"/>
  <c r="O1064" i="7" s="1"/>
  <c r="P1064" i="7" s="1"/>
  <c r="H1063" i="7"/>
  <c r="G1063" i="7"/>
  <c r="H1062" i="7"/>
  <c r="G1062" i="7"/>
  <c r="O1062" i="7" s="1"/>
  <c r="P1062" i="7" s="1"/>
  <c r="O1061" i="7"/>
  <c r="P1061" i="7" s="1"/>
  <c r="T1061" i="7" s="1"/>
  <c r="H1061" i="7"/>
  <c r="G1061" i="7"/>
  <c r="H1060" i="7"/>
  <c r="G1060" i="7"/>
  <c r="O1060" i="7" s="1"/>
  <c r="P1060" i="7" s="1"/>
  <c r="H1059" i="7"/>
  <c r="O1059" i="7" s="1"/>
  <c r="P1059" i="7" s="1"/>
  <c r="R1059" i="7" s="1"/>
  <c r="G1059" i="7"/>
  <c r="H1058" i="7"/>
  <c r="G1058" i="7"/>
  <c r="H1057" i="7"/>
  <c r="G1057" i="7"/>
  <c r="O1057" i="7" s="1"/>
  <c r="P1057" i="7" s="1"/>
  <c r="S1057" i="7" s="1"/>
  <c r="H1056" i="7"/>
  <c r="G1056" i="7"/>
  <c r="O1055" i="7"/>
  <c r="P1055" i="7" s="1"/>
  <c r="S1055" i="7" s="1"/>
  <c r="H1055" i="7"/>
  <c r="G1055" i="7"/>
  <c r="H1054" i="7"/>
  <c r="G1054" i="7"/>
  <c r="H1053" i="7"/>
  <c r="G1053" i="7"/>
  <c r="H1052" i="7"/>
  <c r="G1052" i="7"/>
  <c r="H1051" i="7"/>
  <c r="G1051" i="7"/>
  <c r="H1050" i="7"/>
  <c r="G1050" i="7"/>
  <c r="H1049" i="7"/>
  <c r="G1049" i="7"/>
  <c r="H1048" i="7"/>
  <c r="G1048" i="7"/>
  <c r="H1047" i="7"/>
  <c r="G1047" i="7"/>
  <c r="O1047" i="7" s="1"/>
  <c r="P1047" i="7" s="1"/>
  <c r="P1046" i="7"/>
  <c r="T1046" i="7" s="1"/>
  <c r="H1046" i="7"/>
  <c r="G1046" i="7"/>
  <c r="O1046" i="7" s="1"/>
  <c r="H1045" i="7"/>
  <c r="G1045" i="7"/>
  <c r="H1044" i="7"/>
  <c r="G1044" i="7"/>
  <c r="H1043" i="7"/>
  <c r="G1043" i="7"/>
  <c r="H1042" i="7"/>
  <c r="O1042" i="7" s="1"/>
  <c r="P1042" i="7" s="1"/>
  <c r="T1042" i="7" s="1"/>
  <c r="G1042" i="7"/>
  <c r="H1041" i="7"/>
  <c r="G1041" i="7"/>
  <c r="O1040" i="7"/>
  <c r="P1040" i="7" s="1"/>
  <c r="H1040" i="7"/>
  <c r="G1040" i="7"/>
  <c r="H1039" i="7"/>
  <c r="G1039" i="7"/>
  <c r="H1038" i="7"/>
  <c r="G1038" i="7"/>
  <c r="H1037" i="7"/>
  <c r="G1037" i="7"/>
  <c r="O1037" i="7" s="1"/>
  <c r="P1037" i="7" s="1"/>
  <c r="H1036" i="7"/>
  <c r="G1036" i="7"/>
  <c r="O1036" i="7" s="1"/>
  <c r="P1036" i="7" s="1"/>
  <c r="T1036" i="7" s="1"/>
  <c r="H1035" i="7"/>
  <c r="O1035" i="7" s="1"/>
  <c r="P1035" i="7" s="1"/>
  <c r="G1035" i="7"/>
  <c r="H1034" i="7"/>
  <c r="G1034" i="7"/>
  <c r="O1033" i="7"/>
  <c r="P1033" i="7" s="1"/>
  <c r="H1033" i="7"/>
  <c r="G1033" i="7"/>
  <c r="S1032" i="7"/>
  <c r="O1032" i="7"/>
  <c r="P1032" i="7" s="1"/>
  <c r="H1032" i="7"/>
  <c r="G1032" i="7"/>
  <c r="H1031" i="7"/>
  <c r="G1031" i="7"/>
  <c r="H1030" i="7"/>
  <c r="G1030" i="7"/>
  <c r="H1029" i="7"/>
  <c r="G1029" i="7"/>
  <c r="O1028" i="7"/>
  <c r="P1028" i="7" s="1"/>
  <c r="H1028" i="7"/>
  <c r="G1028" i="7"/>
  <c r="H1027" i="7"/>
  <c r="G1027" i="7"/>
  <c r="O1027" i="7" s="1"/>
  <c r="P1027" i="7" s="1"/>
  <c r="H1026" i="7"/>
  <c r="G1026" i="7"/>
  <c r="H1025" i="7"/>
  <c r="G1025" i="7"/>
  <c r="O1025" i="7" s="1"/>
  <c r="P1025" i="7" s="1"/>
  <c r="O1024" i="7"/>
  <c r="P1024" i="7" s="1"/>
  <c r="H1024" i="7"/>
  <c r="G1024" i="7"/>
  <c r="H1023" i="7"/>
  <c r="G1023" i="7"/>
  <c r="O1023" i="7" s="1"/>
  <c r="P1023" i="7" s="1"/>
  <c r="H1022" i="7"/>
  <c r="O1022" i="7" s="1"/>
  <c r="P1022" i="7" s="1"/>
  <c r="G1022" i="7"/>
  <c r="H1021" i="7"/>
  <c r="G1021" i="7"/>
  <c r="H1020" i="7"/>
  <c r="G1020" i="7"/>
  <c r="H1019" i="7"/>
  <c r="G1019" i="7"/>
  <c r="O1019" i="7" s="1"/>
  <c r="P1019" i="7" s="1"/>
  <c r="T1019" i="7" s="1"/>
  <c r="R1018" i="7"/>
  <c r="H1018" i="7"/>
  <c r="G1018" i="7"/>
  <c r="O1018" i="7" s="1"/>
  <c r="P1018" i="7" s="1"/>
  <c r="S1018" i="7" s="1"/>
  <c r="H1017" i="7"/>
  <c r="G1017" i="7"/>
  <c r="H1016" i="7"/>
  <c r="G1016" i="7"/>
  <c r="H1015" i="7"/>
  <c r="G1015" i="7"/>
  <c r="H1014" i="7"/>
  <c r="G1014" i="7"/>
  <c r="H1013" i="7"/>
  <c r="G1013" i="7"/>
  <c r="H1012" i="7"/>
  <c r="G1012" i="7"/>
  <c r="H1011" i="7"/>
  <c r="G1011" i="7"/>
  <c r="H1010" i="7"/>
  <c r="G1010" i="7"/>
  <c r="O1010" i="7" s="1"/>
  <c r="P1010" i="7" s="1"/>
  <c r="H1009" i="7"/>
  <c r="O1009" i="7" s="1"/>
  <c r="P1009" i="7" s="1"/>
  <c r="G1009" i="7"/>
  <c r="H1008" i="7"/>
  <c r="G1008" i="7"/>
  <c r="H1007" i="7"/>
  <c r="G1007" i="7"/>
  <c r="H1006" i="7"/>
  <c r="G1006" i="7"/>
  <c r="O1006" i="7" s="1"/>
  <c r="P1006" i="7" s="1"/>
  <c r="H1005" i="7"/>
  <c r="G1005" i="7"/>
  <c r="O1005" i="7" s="1"/>
  <c r="P1005" i="7" s="1"/>
  <c r="R1004" i="7"/>
  <c r="H1004" i="7"/>
  <c r="G1004" i="7"/>
  <c r="O1004" i="7" s="1"/>
  <c r="P1004" i="7" s="1"/>
  <c r="S1004" i="7" s="1"/>
  <c r="H1003" i="7"/>
  <c r="G1003" i="7"/>
  <c r="H1002" i="7"/>
  <c r="G1002" i="7"/>
  <c r="O1002" i="7" s="1"/>
  <c r="P1002" i="7" s="1"/>
  <c r="H1001" i="7"/>
  <c r="G1001" i="7"/>
  <c r="H1000" i="7"/>
  <c r="G1000" i="7"/>
  <c r="O1000" i="7" s="1"/>
  <c r="P1000" i="7" s="1"/>
  <c r="H999" i="7"/>
  <c r="G999" i="7"/>
  <c r="P998" i="7"/>
  <c r="R998" i="7" s="1"/>
  <c r="H998" i="7"/>
  <c r="G998" i="7"/>
  <c r="O998" i="7" s="1"/>
  <c r="H997" i="7"/>
  <c r="G997" i="7"/>
  <c r="O996" i="7"/>
  <c r="P996" i="7" s="1"/>
  <c r="H996" i="7"/>
  <c r="G996" i="7"/>
  <c r="H995" i="7"/>
  <c r="G995" i="7"/>
  <c r="H994" i="7"/>
  <c r="G994" i="7"/>
  <c r="O994" i="7" s="1"/>
  <c r="P994" i="7" s="1"/>
  <c r="O993" i="7"/>
  <c r="P993" i="7" s="1"/>
  <c r="H993" i="7"/>
  <c r="G993" i="7"/>
  <c r="H992" i="7"/>
  <c r="G992" i="7"/>
  <c r="H991" i="7"/>
  <c r="G991" i="7"/>
  <c r="H990" i="7"/>
  <c r="G990" i="7"/>
  <c r="H989" i="7"/>
  <c r="G989" i="7"/>
  <c r="H988" i="7"/>
  <c r="G988" i="7"/>
  <c r="H987" i="7"/>
  <c r="G987" i="7"/>
  <c r="O987" i="7" s="1"/>
  <c r="P987" i="7" s="1"/>
  <c r="H986" i="7"/>
  <c r="G986" i="7"/>
  <c r="O986" i="7" s="1"/>
  <c r="P986" i="7" s="1"/>
  <c r="H985" i="7"/>
  <c r="G985" i="7"/>
  <c r="H984" i="7"/>
  <c r="G984" i="7"/>
  <c r="H983" i="7"/>
  <c r="G983" i="7"/>
  <c r="H982" i="7"/>
  <c r="G982" i="7"/>
  <c r="H981" i="7"/>
  <c r="G981" i="7"/>
  <c r="O981" i="7" s="1"/>
  <c r="P981" i="7" s="1"/>
  <c r="O980" i="7"/>
  <c r="P980" i="7" s="1"/>
  <c r="H980" i="7"/>
  <c r="G980" i="7"/>
  <c r="H979" i="7"/>
  <c r="G979" i="7"/>
  <c r="O979" i="7" s="1"/>
  <c r="P979" i="7" s="1"/>
  <c r="H978" i="7"/>
  <c r="G978" i="7"/>
  <c r="H977" i="7"/>
  <c r="G977" i="7"/>
  <c r="O976" i="7"/>
  <c r="P976" i="7" s="1"/>
  <c r="H976" i="7"/>
  <c r="G976" i="7"/>
  <c r="H975" i="7"/>
  <c r="G975" i="7"/>
  <c r="H974" i="7"/>
  <c r="G974" i="7"/>
  <c r="O974" i="7" s="1"/>
  <c r="P974" i="7" s="1"/>
  <c r="S974" i="7" s="1"/>
  <c r="H973" i="7"/>
  <c r="G973" i="7"/>
  <c r="H972" i="7"/>
  <c r="G972" i="7"/>
  <c r="P971" i="7"/>
  <c r="T971" i="7" s="1"/>
  <c r="O971" i="7"/>
  <c r="H971" i="7"/>
  <c r="G971" i="7"/>
  <c r="O970" i="7"/>
  <c r="P970" i="7" s="1"/>
  <c r="H970" i="7"/>
  <c r="G970" i="7"/>
  <c r="O969" i="7"/>
  <c r="P969" i="7" s="1"/>
  <c r="H969" i="7"/>
  <c r="G969" i="7"/>
  <c r="H968" i="7"/>
  <c r="G968" i="7"/>
  <c r="H967" i="7"/>
  <c r="G967" i="7"/>
  <c r="H966" i="7"/>
  <c r="G966" i="7"/>
  <c r="O966" i="7" s="1"/>
  <c r="P966" i="7" s="1"/>
  <c r="T966" i="7" s="1"/>
  <c r="O965" i="7"/>
  <c r="P965" i="7" s="1"/>
  <c r="H965" i="7"/>
  <c r="G965" i="7"/>
  <c r="T964" i="7"/>
  <c r="H964" i="7"/>
  <c r="G964" i="7"/>
  <c r="O964" i="7" s="1"/>
  <c r="P964" i="7" s="1"/>
  <c r="H963" i="7"/>
  <c r="G963" i="7"/>
  <c r="O963" i="7" s="1"/>
  <c r="P963" i="7" s="1"/>
  <c r="H962" i="7"/>
  <c r="G962" i="7"/>
  <c r="O962" i="7" s="1"/>
  <c r="P962" i="7" s="1"/>
  <c r="H961" i="7"/>
  <c r="O961" i="7" s="1"/>
  <c r="P961" i="7" s="1"/>
  <c r="S961" i="7" s="1"/>
  <c r="G961" i="7"/>
  <c r="H960" i="7"/>
  <c r="G960" i="7"/>
  <c r="O960" i="7" s="1"/>
  <c r="P960" i="7" s="1"/>
  <c r="H959" i="7"/>
  <c r="G959" i="7"/>
  <c r="H958" i="7"/>
  <c r="G958" i="7"/>
  <c r="O958" i="7" s="1"/>
  <c r="P958" i="7" s="1"/>
  <c r="H957" i="7"/>
  <c r="G957" i="7"/>
  <c r="H956" i="7"/>
  <c r="G956" i="7"/>
  <c r="O956" i="7" s="1"/>
  <c r="P956" i="7" s="1"/>
  <c r="H955" i="7"/>
  <c r="G955" i="7"/>
  <c r="H954" i="7"/>
  <c r="G954" i="7"/>
  <c r="H953" i="7"/>
  <c r="G953" i="7"/>
  <c r="H952" i="7"/>
  <c r="G952" i="7"/>
  <c r="O952" i="7" s="1"/>
  <c r="P952" i="7" s="1"/>
  <c r="H951" i="7"/>
  <c r="G951" i="7"/>
  <c r="O951" i="7" s="1"/>
  <c r="P951" i="7" s="1"/>
  <c r="H950" i="7"/>
  <c r="G950" i="7"/>
  <c r="O950" i="7" s="1"/>
  <c r="P950" i="7" s="1"/>
  <c r="H949" i="7"/>
  <c r="G949" i="7"/>
  <c r="H948" i="7"/>
  <c r="O948" i="7" s="1"/>
  <c r="P948" i="7" s="1"/>
  <c r="G948" i="7"/>
  <c r="H947" i="7"/>
  <c r="G947" i="7"/>
  <c r="O947" i="7" s="1"/>
  <c r="P947" i="7" s="1"/>
  <c r="H946" i="7"/>
  <c r="G946" i="7"/>
  <c r="H945" i="7"/>
  <c r="G945" i="7"/>
  <c r="O945" i="7" s="1"/>
  <c r="P945" i="7" s="1"/>
  <c r="P944" i="7"/>
  <c r="H944" i="7"/>
  <c r="O944" i="7" s="1"/>
  <c r="G944" i="7"/>
  <c r="H943" i="7"/>
  <c r="G943" i="7"/>
  <c r="H942" i="7"/>
  <c r="G942" i="7"/>
  <c r="O942" i="7" s="1"/>
  <c r="P942" i="7" s="1"/>
  <c r="H941" i="7"/>
  <c r="G941" i="7"/>
  <c r="H940" i="7"/>
  <c r="G940" i="7"/>
  <c r="O939" i="7"/>
  <c r="P939" i="7" s="1"/>
  <c r="H939" i="7"/>
  <c r="G939" i="7"/>
  <c r="H938" i="7"/>
  <c r="G938" i="7"/>
  <c r="H937" i="7"/>
  <c r="G937" i="7"/>
  <c r="H936" i="7"/>
  <c r="G936" i="7"/>
  <c r="H935" i="7"/>
  <c r="G935" i="7"/>
  <c r="O935" i="7" s="1"/>
  <c r="P935" i="7" s="1"/>
  <c r="H934" i="7"/>
  <c r="G934" i="7"/>
  <c r="O934" i="7" s="1"/>
  <c r="P934" i="7" s="1"/>
  <c r="H933" i="7"/>
  <c r="G933" i="7"/>
  <c r="H932" i="7"/>
  <c r="G932" i="7"/>
  <c r="H931" i="7"/>
  <c r="G931" i="7"/>
  <c r="H930" i="7"/>
  <c r="G930" i="7"/>
  <c r="H929" i="7"/>
  <c r="G929" i="7"/>
  <c r="O929" i="7" s="1"/>
  <c r="P929" i="7" s="1"/>
  <c r="P928" i="7"/>
  <c r="H928" i="7"/>
  <c r="G928" i="7"/>
  <c r="O928" i="7" s="1"/>
  <c r="H927" i="7"/>
  <c r="G927" i="7"/>
  <c r="O927" i="7" s="1"/>
  <c r="P927" i="7" s="1"/>
  <c r="H926" i="7"/>
  <c r="G926" i="7"/>
  <c r="H925" i="7"/>
  <c r="G925" i="7"/>
  <c r="O925" i="7" s="1"/>
  <c r="P925" i="7" s="1"/>
  <c r="H924" i="7"/>
  <c r="G924" i="7"/>
  <c r="O924" i="7" s="1"/>
  <c r="P924" i="7" s="1"/>
  <c r="R924" i="7" s="1"/>
  <c r="H923" i="7"/>
  <c r="G923" i="7"/>
  <c r="R922" i="7"/>
  <c r="H922" i="7"/>
  <c r="G922" i="7"/>
  <c r="O922" i="7" s="1"/>
  <c r="P922" i="7" s="1"/>
  <c r="T922" i="7" s="1"/>
  <c r="T921" i="7"/>
  <c r="O921" i="7"/>
  <c r="P921" i="7" s="1"/>
  <c r="H921" i="7"/>
  <c r="G921" i="7"/>
  <c r="H920" i="7"/>
  <c r="G920" i="7"/>
  <c r="H919" i="7"/>
  <c r="O919" i="7" s="1"/>
  <c r="P919" i="7" s="1"/>
  <c r="G919" i="7"/>
  <c r="H918" i="7"/>
  <c r="G918" i="7"/>
  <c r="O918" i="7" s="1"/>
  <c r="P918" i="7" s="1"/>
  <c r="O917" i="7"/>
  <c r="P917" i="7" s="1"/>
  <c r="H917" i="7"/>
  <c r="G917" i="7"/>
  <c r="H916" i="7"/>
  <c r="O916" i="7" s="1"/>
  <c r="P916" i="7" s="1"/>
  <c r="G916" i="7"/>
  <c r="H915" i="7"/>
  <c r="O915" i="7" s="1"/>
  <c r="P915" i="7" s="1"/>
  <c r="G915" i="7"/>
  <c r="H914" i="7"/>
  <c r="G914" i="7"/>
  <c r="H913" i="7"/>
  <c r="G913" i="7"/>
  <c r="O912" i="7"/>
  <c r="P912" i="7" s="1"/>
  <c r="H912" i="7"/>
  <c r="G912" i="7"/>
  <c r="H911" i="7"/>
  <c r="G911" i="7"/>
  <c r="O911" i="7" s="1"/>
  <c r="P911" i="7" s="1"/>
  <c r="H910" i="7"/>
  <c r="G910" i="7"/>
  <c r="H909" i="7"/>
  <c r="G909" i="7"/>
  <c r="O909" i="7" s="1"/>
  <c r="P909" i="7" s="1"/>
  <c r="H908" i="7"/>
  <c r="G908" i="7"/>
  <c r="O907" i="7"/>
  <c r="P907" i="7" s="1"/>
  <c r="S907" i="7" s="1"/>
  <c r="H907" i="7"/>
  <c r="G907" i="7"/>
  <c r="H906" i="7"/>
  <c r="G906" i="7"/>
  <c r="H905" i="7"/>
  <c r="G905" i="7"/>
  <c r="H904" i="7"/>
  <c r="O904" i="7" s="1"/>
  <c r="P904" i="7" s="1"/>
  <c r="G904" i="7"/>
  <c r="H903" i="7"/>
  <c r="G903" i="7"/>
  <c r="O903" i="7" s="1"/>
  <c r="P903" i="7" s="1"/>
  <c r="R902" i="7"/>
  <c r="P902" i="7"/>
  <c r="H902" i="7"/>
  <c r="G902" i="7"/>
  <c r="O902" i="7" s="1"/>
  <c r="H901" i="7"/>
  <c r="G901" i="7"/>
  <c r="H900" i="7"/>
  <c r="O900" i="7" s="1"/>
  <c r="P900" i="7" s="1"/>
  <c r="G900" i="7"/>
  <c r="H899" i="7"/>
  <c r="O899" i="7" s="1"/>
  <c r="P899" i="7" s="1"/>
  <c r="G899" i="7"/>
  <c r="H898" i="7"/>
  <c r="O898" i="7" s="1"/>
  <c r="P898" i="7" s="1"/>
  <c r="G898" i="7"/>
  <c r="O897" i="7"/>
  <c r="P897" i="7" s="1"/>
  <c r="H897" i="7"/>
  <c r="G897" i="7"/>
  <c r="H896" i="7"/>
  <c r="G896" i="7"/>
  <c r="H895" i="7"/>
  <c r="G895" i="7"/>
  <c r="O895" i="7" s="1"/>
  <c r="P895" i="7" s="1"/>
  <c r="H894" i="7"/>
  <c r="G894" i="7"/>
  <c r="H893" i="7"/>
  <c r="O893" i="7" s="1"/>
  <c r="P893" i="7" s="1"/>
  <c r="G893" i="7"/>
  <c r="H892" i="7"/>
  <c r="O892" i="7" s="1"/>
  <c r="P892" i="7" s="1"/>
  <c r="G892" i="7"/>
  <c r="H891" i="7"/>
  <c r="O891" i="7" s="1"/>
  <c r="P891" i="7" s="1"/>
  <c r="G891" i="7"/>
  <c r="H890" i="7"/>
  <c r="G890" i="7"/>
  <c r="H889" i="7"/>
  <c r="G889" i="7"/>
  <c r="O889" i="7" s="1"/>
  <c r="P889" i="7" s="1"/>
  <c r="H888" i="7"/>
  <c r="G888" i="7"/>
  <c r="H887" i="7"/>
  <c r="G887" i="7"/>
  <c r="H886" i="7"/>
  <c r="G886" i="7"/>
  <c r="O886" i="7" s="1"/>
  <c r="P886" i="7" s="1"/>
  <c r="H885" i="7"/>
  <c r="G885" i="7"/>
  <c r="O885" i="7" s="1"/>
  <c r="P885" i="7" s="1"/>
  <c r="O884" i="7"/>
  <c r="P884" i="7" s="1"/>
  <c r="R884" i="7" s="1"/>
  <c r="H884" i="7"/>
  <c r="G884" i="7"/>
  <c r="H883" i="7"/>
  <c r="G883" i="7"/>
  <c r="H882" i="7"/>
  <c r="O882" i="7" s="1"/>
  <c r="P882" i="7" s="1"/>
  <c r="G882" i="7"/>
  <c r="H881" i="7"/>
  <c r="G881" i="7"/>
  <c r="O881" i="7" s="1"/>
  <c r="P881" i="7" s="1"/>
  <c r="H880" i="7"/>
  <c r="O880" i="7" s="1"/>
  <c r="P880" i="7" s="1"/>
  <c r="G880" i="7"/>
  <c r="O879" i="7"/>
  <c r="P879" i="7" s="1"/>
  <c r="H879" i="7"/>
  <c r="G879" i="7"/>
  <c r="H878" i="7"/>
  <c r="G878" i="7"/>
  <c r="O878" i="7" s="1"/>
  <c r="P878" i="7" s="1"/>
  <c r="H877" i="7"/>
  <c r="G877" i="7"/>
  <c r="O877" i="7" s="1"/>
  <c r="P877" i="7" s="1"/>
  <c r="H876" i="7"/>
  <c r="G876" i="7"/>
  <c r="O876" i="7" s="1"/>
  <c r="P876" i="7" s="1"/>
  <c r="T876" i="7" s="1"/>
  <c r="H875" i="7"/>
  <c r="G875" i="7"/>
  <c r="H874" i="7"/>
  <c r="G874" i="7"/>
  <c r="H873" i="7"/>
  <c r="G873" i="7"/>
  <c r="H872" i="7"/>
  <c r="G872" i="7"/>
  <c r="H871" i="7"/>
  <c r="G871" i="7"/>
  <c r="H870" i="7"/>
  <c r="G870" i="7"/>
  <c r="O870" i="7" s="1"/>
  <c r="P870" i="7" s="1"/>
  <c r="H869" i="7"/>
  <c r="G869" i="7"/>
  <c r="O869" i="7" s="1"/>
  <c r="P869" i="7" s="1"/>
  <c r="O868" i="7"/>
  <c r="P868" i="7" s="1"/>
  <c r="H868" i="7"/>
  <c r="G868" i="7"/>
  <c r="H867" i="7"/>
  <c r="G867" i="7"/>
  <c r="H866" i="7"/>
  <c r="G866" i="7"/>
  <c r="O866" i="7" s="1"/>
  <c r="P866" i="7" s="1"/>
  <c r="H865" i="7"/>
  <c r="O865" i="7" s="1"/>
  <c r="P865" i="7" s="1"/>
  <c r="G865" i="7"/>
  <c r="H864" i="7"/>
  <c r="G864" i="7"/>
  <c r="T863" i="7"/>
  <c r="H863" i="7"/>
  <c r="O863" i="7" s="1"/>
  <c r="P863" i="7" s="1"/>
  <c r="G863" i="7"/>
  <c r="H862" i="7"/>
  <c r="G862" i="7"/>
  <c r="O862" i="7" s="1"/>
  <c r="P862" i="7" s="1"/>
  <c r="O861" i="7"/>
  <c r="P861" i="7" s="1"/>
  <c r="R861" i="7" s="1"/>
  <c r="H861" i="7"/>
  <c r="G861" i="7"/>
  <c r="H860" i="7"/>
  <c r="G860" i="7"/>
  <c r="O860" i="7" s="1"/>
  <c r="P860" i="7" s="1"/>
  <c r="O859" i="7"/>
  <c r="P859" i="7" s="1"/>
  <c r="H859" i="7"/>
  <c r="G859" i="7"/>
  <c r="R858" i="7"/>
  <c r="H858" i="7"/>
  <c r="G858" i="7"/>
  <c r="O858" i="7" s="1"/>
  <c r="P858" i="7" s="1"/>
  <c r="H857" i="7"/>
  <c r="G857" i="7"/>
  <c r="O857" i="7" s="1"/>
  <c r="P857" i="7" s="1"/>
  <c r="T856" i="7"/>
  <c r="H856" i="7"/>
  <c r="O856" i="7" s="1"/>
  <c r="P856" i="7" s="1"/>
  <c r="G856" i="7"/>
  <c r="H855" i="7"/>
  <c r="O855" i="7" s="1"/>
  <c r="P855" i="7" s="1"/>
  <c r="G855" i="7"/>
  <c r="H854" i="7"/>
  <c r="G854" i="7"/>
  <c r="O854" i="7" s="1"/>
  <c r="P854" i="7" s="1"/>
  <c r="T854" i="7" s="1"/>
  <c r="H853" i="7"/>
  <c r="G853" i="7"/>
  <c r="H852" i="7"/>
  <c r="G852" i="7"/>
  <c r="O851" i="7"/>
  <c r="P851" i="7" s="1"/>
  <c r="H851" i="7"/>
  <c r="G851" i="7"/>
  <c r="H850" i="7"/>
  <c r="G850" i="7"/>
  <c r="O850" i="7" s="1"/>
  <c r="P850" i="7" s="1"/>
  <c r="R850" i="7" s="1"/>
  <c r="H849" i="7"/>
  <c r="G849" i="7"/>
  <c r="O849" i="7" s="1"/>
  <c r="P849" i="7" s="1"/>
  <c r="P848" i="7"/>
  <c r="R848" i="7" s="1"/>
  <c r="H848" i="7"/>
  <c r="O848" i="7" s="1"/>
  <c r="G848" i="7"/>
  <c r="H847" i="7"/>
  <c r="G847" i="7"/>
  <c r="O847" i="7" s="1"/>
  <c r="P847" i="7" s="1"/>
  <c r="S847" i="7" s="1"/>
  <c r="H846" i="7"/>
  <c r="G846" i="7"/>
  <c r="O845" i="7"/>
  <c r="P845" i="7" s="1"/>
  <c r="H845" i="7"/>
  <c r="G845" i="7"/>
  <c r="H844" i="7"/>
  <c r="O844" i="7" s="1"/>
  <c r="P844" i="7" s="1"/>
  <c r="T844" i="7" s="1"/>
  <c r="G844" i="7"/>
  <c r="H843" i="7"/>
  <c r="G843" i="7"/>
  <c r="O843" i="7" s="1"/>
  <c r="P843" i="7" s="1"/>
  <c r="H842" i="7"/>
  <c r="G842" i="7"/>
  <c r="H841" i="7"/>
  <c r="G841" i="7"/>
  <c r="O841" i="7" s="1"/>
  <c r="P841" i="7" s="1"/>
  <c r="O840" i="7"/>
  <c r="P840" i="7" s="1"/>
  <c r="H840" i="7"/>
  <c r="G840" i="7"/>
  <c r="H839" i="7"/>
  <c r="G839" i="7"/>
  <c r="H838" i="7"/>
  <c r="O838" i="7" s="1"/>
  <c r="P838" i="7" s="1"/>
  <c r="G838" i="7"/>
  <c r="H837" i="7"/>
  <c r="G837" i="7"/>
  <c r="O837" i="7" s="1"/>
  <c r="P837" i="7" s="1"/>
  <c r="O836" i="7"/>
  <c r="P836" i="7" s="1"/>
  <c r="H836" i="7"/>
  <c r="G836" i="7"/>
  <c r="H835" i="7"/>
  <c r="G835" i="7"/>
  <c r="H834" i="7"/>
  <c r="G834" i="7"/>
  <c r="O834" i="7" s="1"/>
  <c r="P834" i="7" s="1"/>
  <c r="S834" i="7" s="1"/>
  <c r="H833" i="7"/>
  <c r="G833" i="7"/>
  <c r="O833" i="7" s="1"/>
  <c r="P833" i="7" s="1"/>
  <c r="H832" i="7"/>
  <c r="O832" i="7" s="1"/>
  <c r="P832" i="7" s="1"/>
  <c r="G832" i="7"/>
  <c r="H831" i="7"/>
  <c r="G831" i="7"/>
  <c r="H830" i="7"/>
  <c r="G830" i="7"/>
  <c r="H829" i="7"/>
  <c r="G829" i="7"/>
  <c r="H828" i="7"/>
  <c r="O828" i="7" s="1"/>
  <c r="P828" i="7" s="1"/>
  <c r="G828" i="7"/>
  <c r="H827" i="7"/>
  <c r="G827" i="7"/>
  <c r="O826" i="7"/>
  <c r="P826" i="7" s="1"/>
  <c r="H826" i="7"/>
  <c r="G826" i="7"/>
  <c r="P825" i="7"/>
  <c r="H825" i="7"/>
  <c r="G825" i="7"/>
  <c r="O825" i="7" s="1"/>
  <c r="H824" i="7"/>
  <c r="O824" i="7" s="1"/>
  <c r="P824" i="7" s="1"/>
  <c r="G824" i="7"/>
  <c r="T823" i="7"/>
  <c r="H823" i="7"/>
  <c r="G823" i="7"/>
  <c r="O823" i="7" s="1"/>
  <c r="P823" i="7" s="1"/>
  <c r="H822" i="7"/>
  <c r="G822" i="7"/>
  <c r="O822" i="7" s="1"/>
  <c r="P822" i="7" s="1"/>
  <c r="P821" i="7"/>
  <c r="H821" i="7"/>
  <c r="G821" i="7"/>
  <c r="O821" i="7" s="1"/>
  <c r="H820" i="7"/>
  <c r="O820" i="7" s="1"/>
  <c r="P820" i="7" s="1"/>
  <c r="G820" i="7"/>
  <c r="O819" i="7"/>
  <c r="P819" i="7" s="1"/>
  <c r="H819" i="7"/>
  <c r="G819" i="7"/>
  <c r="H818" i="7"/>
  <c r="G818" i="7"/>
  <c r="H817" i="7"/>
  <c r="O817" i="7" s="1"/>
  <c r="P817" i="7" s="1"/>
  <c r="G817" i="7"/>
  <c r="H816" i="7"/>
  <c r="O816" i="7" s="1"/>
  <c r="P816" i="7" s="1"/>
  <c r="G816" i="7"/>
  <c r="H815" i="7"/>
  <c r="G815" i="7"/>
  <c r="H814" i="7"/>
  <c r="O814" i="7" s="1"/>
  <c r="P814" i="7" s="1"/>
  <c r="G814" i="7"/>
  <c r="H813" i="7"/>
  <c r="G813" i="7"/>
  <c r="O813" i="7" s="1"/>
  <c r="P813" i="7" s="1"/>
  <c r="H812" i="7"/>
  <c r="G812" i="7"/>
  <c r="O812" i="7" s="1"/>
  <c r="P812" i="7" s="1"/>
  <c r="O811" i="7"/>
  <c r="P811" i="7" s="1"/>
  <c r="S811" i="7" s="1"/>
  <c r="H811" i="7"/>
  <c r="G811" i="7"/>
  <c r="H810" i="7"/>
  <c r="G810" i="7"/>
  <c r="O810" i="7" s="1"/>
  <c r="P810" i="7" s="1"/>
  <c r="H809" i="7"/>
  <c r="G809" i="7"/>
  <c r="H808" i="7"/>
  <c r="O808" i="7" s="1"/>
  <c r="P808" i="7" s="1"/>
  <c r="T808" i="7" s="1"/>
  <c r="G808" i="7"/>
  <c r="H807" i="7"/>
  <c r="G807" i="7"/>
  <c r="H806" i="7"/>
  <c r="G806" i="7"/>
  <c r="H805" i="7"/>
  <c r="G805" i="7"/>
  <c r="H804" i="7"/>
  <c r="G804" i="7"/>
  <c r="R803" i="7"/>
  <c r="H803" i="7"/>
  <c r="G803" i="7"/>
  <c r="O803" i="7" s="1"/>
  <c r="P803" i="7" s="1"/>
  <c r="H802" i="7"/>
  <c r="G802" i="7"/>
  <c r="H801" i="7"/>
  <c r="G801" i="7"/>
  <c r="H800" i="7"/>
  <c r="O800" i="7" s="1"/>
  <c r="P800" i="7" s="1"/>
  <c r="T800" i="7" s="1"/>
  <c r="G800" i="7"/>
  <c r="H799" i="7"/>
  <c r="G799" i="7"/>
  <c r="H798" i="7"/>
  <c r="G798" i="7"/>
  <c r="O798" i="7" s="1"/>
  <c r="P798" i="7" s="1"/>
  <c r="T798" i="7" s="1"/>
  <c r="H797" i="7"/>
  <c r="G797" i="7"/>
  <c r="R796" i="7"/>
  <c r="H796" i="7"/>
  <c r="O796" i="7" s="1"/>
  <c r="P796" i="7" s="1"/>
  <c r="T796" i="7" s="1"/>
  <c r="G796" i="7"/>
  <c r="H795" i="7"/>
  <c r="G795" i="7"/>
  <c r="H794" i="7"/>
  <c r="G794" i="7"/>
  <c r="H793" i="7"/>
  <c r="G793" i="7"/>
  <c r="H792" i="7"/>
  <c r="G792" i="7"/>
  <c r="O792" i="7" s="1"/>
  <c r="P792" i="7" s="1"/>
  <c r="S792" i="7" s="1"/>
  <c r="H791" i="7"/>
  <c r="G791" i="7"/>
  <c r="H790" i="7"/>
  <c r="G790" i="7"/>
  <c r="H789" i="7"/>
  <c r="G789" i="7"/>
  <c r="O789" i="7" s="1"/>
  <c r="P789" i="7" s="1"/>
  <c r="H788" i="7"/>
  <c r="G788" i="7"/>
  <c r="O788" i="7" s="1"/>
  <c r="P788" i="7" s="1"/>
  <c r="S788" i="7" s="1"/>
  <c r="H787" i="7"/>
  <c r="G787" i="7"/>
  <c r="O786" i="7"/>
  <c r="P786" i="7" s="1"/>
  <c r="H786" i="7"/>
  <c r="G786" i="7"/>
  <c r="H785" i="7"/>
  <c r="G785" i="7"/>
  <c r="O785" i="7" s="1"/>
  <c r="P785" i="7" s="1"/>
  <c r="H784" i="7"/>
  <c r="O784" i="7" s="1"/>
  <c r="P784" i="7" s="1"/>
  <c r="G784" i="7"/>
  <c r="H783" i="7"/>
  <c r="G783" i="7"/>
  <c r="O783" i="7" s="1"/>
  <c r="P783" i="7" s="1"/>
  <c r="H782" i="7"/>
  <c r="G782" i="7"/>
  <c r="H781" i="7"/>
  <c r="G781" i="7"/>
  <c r="H780" i="7"/>
  <c r="G780" i="7"/>
  <c r="O780" i="7" s="1"/>
  <c r="P780" i="7" s="1"/>
  <c r="H779" i="7"/>
  <c r="G779" i="7"/>
  <c r="O779" i="7" s="1"/>
  <c r="P779" i="7" s="1"/>
  <c r="R779" i="7" s="1"/>
  <c r="H778" i="7"/>
  <c r="G778" i="7"/>
  <c r="O778" i="7" s="1"/>
  <c r="P778" i="7" s="1"/>
  <c r="O777" i="7"/>
  <c r="P777" i="7" s="1"/>
  <c r="H777" i="7"/>
  <c r="G777" i="7"/>
  <c r="P776" i="7"/>
  <c r="H776" i="7"/>
  <c r="G776" i="7"/>
  <c r="O776" i="7" s="1"/>
  <c r="H775" i="7"/>
  <c r="G775" i="7"/>
  <c r="O775" i="7" s="1"/>
  <c r="P775" i="7" s="1"/>
  <c r="H774" i="7"/>
  <c r="O774" i="7" s="1"/>
  <c r="P774" i="7" s="1"/>
  <c r="G774" i="7"/>
  <c r="H773" i="7"/>
  <c r="G773" i="7"/>
  <c r="H772" i="7"/>
  <c r="O772" i="7" s="1"/>
  <c r="P772" i="7" s="1"/>
  <c r="G772" i="7"/>
  <c r="H771" i="7"/>
  <c r="G771" i="7"/>
  <c r="H770" i="7"/>
  <c r="G770" i="7"/>
  <c r="O770" i="7" s="1"/>
  <c r="P770" i="7" s="1"/>
  <c r="T770" i="7" s="1"/>
  <c r="H769" i="7"/>
  <c r="G769" i="7"/>
  <c r="H768" i="7"/>
  <c r="G768" i="7"/>
  <c r="H767" i="7"/>
  <c r="G767" i="7"/>
  <c r="O767" i="7" s="1"/>
  <c r="P767" i="7" s="1"/>
  <c r="T767" i="7" s="1"/>
  <c r="H766" i="7"/>
  <c r="O766" i="7" s="1"/>
  <c r="P766" i="7" s="1"/>
  <c r="G766" i="7"/>
  <c r="H765" i="7"/>
  <c r="G765" i="7"/>
  <c r="H764" i="7"/>
  <c r="G764" i="7"/>
  <c r="H763" i="7"/>
  <c r="G763" i="7"/>
  <c r="H762" i="7"/>
  <c r="G762" i="7"/>
  <c r="T761" i="7"/>
  <c r="R761" i="7"/>
  <c r="H761" i="7"/>
  <c r="G761" i="7"/>
  <c r="O761" i="7" s="1"/>
  <c r="P761" i="7" s="1"/>
  <c r="S761" i="7" s="1"/>
  <c r="P760" i="7"/>
  <c r="H760" i="7"/>
  <c r="G760" i="7"/>
  <c r="O760" i="7" s="1"/>
  <c r="H759" i="7"/>
  <c r="O759" i="7" s="1"/>
  <c r="P759" i="7" s="1"/>
  <c r="G759" i="7"/>
  <c r="H758" i="7"/>
  <c r="G758" i="7"/>
  <c r="O758" i="7" s="1"/>
  <c r="P758" i="7" s="1"/>
  <c r="H757" i="7"/>
  <c r="G757" i="7"/>
  <c r="O757" i="7" s="1"/>
  <c r="P757" i="7" s="1"/>
  <c r="H756" i="7"/>
  <c r="G756" i="7"/>
  <c r="O756" i="7" s="1"/>
  <c r="P756" i="7" s="1"/>
  <c r="H755" i="7"/>
  <c r="G755" i="7"/>
  <c r="H754" i="7"/>
  <c r="G754" i="7"/>
  <c r="O754" i="7" s="1"/>
  <c r="P754" i="7" s="1"/>
  <c r="H753" i="7"/>
  <c r="G753" i="7"/>
  <c r="H752" i="7"/>
  <c r="G752" i="7"/>
  <c r="H751" i="7"/>
  <c r="G751" i="7"/>
  <c r="O751" i="7" s="1"/>
  <c r="P751" i="7" s="1"/>
  <c r="T750" i="7"/>
  <c r="H750" i="7"/>
  <c r="G750" i="7"/>
  <c r="O750" i="7" s="1"/>
  <c r="P750" i="7" s="1"/>
  <c r="H749" i="7"/>
  <c r="G749" i="7"/>
  <c r="H748" i="7"/>
  <c r="G748" i="7"/>
  <c r="O747" i="7"/>
  <c r="P747" i="7" s="1"/>
  <c r="T747" i="7" s="1"/>
  <c r="H747" i="7"/>
  <c r="G747" i="7"/>
  <c r="H746" i="7"/>
  <c r="G746" i="7"/>
  <c r="H745" i="7"/>
  <c r="G745" i="7"/>
  <c r="H744" i="7"/>
  <c r="O744" i="7" s="1"/>
  <c r="P744" i="7" s="1"/>
  <c r="G744" i="7"/>
  <c r="H743" i="7"/>
  <c r="G743" i="7"/>
  <c r="O743" i="7" s="1"/>
  <c r="P743" i="7" s="1"/>
  <c r="H742" i="7"/>
  <c r="O742" i="7" s="1"/>
  <c r="P742" i="7" s="1"/>
  <c r="G742" i="7"/>
  <c r="H741" i="7"/>
  <c r="G741" i="7"/>
  <c r="H740" i="7"/>
  <c r="G740" i="7"/>
  <c r="H739" i="7"/>
  <c r="O739" i="7" s="1"/>
  <c r="P739" i="7" s="1"/>
  <c r="G739" i="7"/>
  <c r="H738" i="7"/>
  <c r="O738" i="7" s="1"/>
  <c r="P738" i="7" s="1"/>
  <c r="G738" i="7"/>
  <c r="H737" i="7"/>
  <c r="G737" i="7"/>
  <c r="H736" i="7"/>
  <c r="G736" i="7"/>
  <c r="O736" i="7" s="1"/>
  <c r="P736" i="7" s="1"/>
  <c r="H735" i="7"/>
  <c r="O735" i="7" s="1"/>
  <c r="P735" i="7" s="1"/>
  <c r="G735" i="7"/>
  <c r="O734" i="7"/>
  <c r="P734" i="7" s="1"/>
  <c r="H734" i="7"/>
  <c r="G734" i="7"/>
  <c r="H733" i="7"/>
  <c r="G733" i="7"/>
  <c r="O732" i="7"/>
  <c r="P732" i="7" s="1"/>
  <c r="H732" i="7"/>
  <c r="G732" i="7"/>
  <c r="H731" i="7"/>
  <c r="G731" i="7"/>
  <c r="O731" i="7" s="1"/>
  <c r="P731" i="7" s="1"/>
  <c r="H730" i="7"/>
  <c r="O730" i="7" s="1"/>
  <c r="P730" i="7" s="1"/>
  <c r="G730" i="7"/>
  <c r="O729" i="7"/>
  <c r="P729" i="7" s="1"/>
  <c r="S729" i="7" s="1"/>
  <c r="H729" i="7"/>
  <c r="G729" i="7"/>
  <c r="H728" i="7"/>
  <c r="O728" i="7" s="1"/>
  <c r="P728" i="7" s="1"/>
  <c r="G728" i="7"/>
  <c r="H727" i="7"/>
  <c r="G727" i="7"/>
  <c r="O727" i="7" s="1"/>
  <c r="P727" i="7" s="1"/>
  <c r="H726" i="7"/>
  <c r="G726" i="7"/>
  <c r="O726" i="7" s="1"/>
  <c r="P726" i="7" s="1"/>
  <c r="R726" i="7" s="1"/>
  <c r="H725" i="7"/>
  <c r="G725" i="7"/>
  <c r="O725" i="7" s="1"/>
  <c r="P725" i="7" s="1"/>
  <c r="H724" i="7"/>
  <c r="G724" i="7"/>
  <c r="H723" i="7"/>
  <c r="O723" i="7" s="1"/>
  <c r="P723" i="7" s="1"/>
  <c r="G723" i="7"/>
  <c r="H722" i="7"/>
  <c r="G722" i="7"/>
  <c r="H721" i="7"/>
  <c r="G721" i="7"/>
  <c r="H720" i="7"/>
  <c r="G720" i="7"/>
  <c r="O720" i="7" s="1"/>
  <c r="P720" i="7" s="1"/>
  <c r="H719" i="7"/>
  <c r="O719" i="7" s="1"/>
  <c r="P719" i="7" s="1"/>
  <c r="G719" i="7"/>
  <c r="H718" i="7"/>
  <c r="G718" i="7"/>
  <c r="H717" i="7"/>
  <c r="G717" i="7"/>
  <c r="H716" i="7"/>
  <c r="G716" i="7"/>
  <c r="O716" i="7" s="1"/>
  <c r="P716" i="7" s="1"/>
  <c r="H715" i="7"/>
  <c r="G715" i="7"/>
  <c r="O715" i="7" s="1"/>
  <c r="P715" i="7" s="1"/>
  <c r="S715" i="7" s="1"/>
  <c r="H714" i="7"/>
  <c r="O714" i="7" s="1"/>
  <c r="P714" i="7" s="1"/>
  <c r="T714" i="7" s="1"/>
  <c r="G714" i="7"/>
  <c r="H713" i="7"/>
  <c r="G713" i="7"/>
  <c r="H712" i="7"/>
  <c r="G712" i="7"/>
  <c r="O712" i="7" s="1"/>
  <c r="P712" i="7" s="1"/>
  <c r="T712" i="7" s="1"/>
  <c r="H711" i="7"/>
  <c r="O711" i="7" s="1"/>
  <c r="P711" i="7" s="1"/>
  <c r="G711" i="7"/>
  <c r="H710" i="7"/>
  <c r="G710" i="7"/>
  <c r="O710" i="7" s="1"/>
  <c r="P710" i="7" s="1"/>
  <c r="H709" i="7"/>
  <c r="G709" i="7"/>
  <c r="O709" i="7" s="1"/>
  <c r="P709" i="7" s="1"/>
  <c r="H708" i="7"/>
  <c r="G708" i="7"/>
  <c r="O708" i="7" s="1"/>
  <c r="P708" i="7" s="1"/>
  <c r="P707" i="7"/>
  <c r="H707" i="7"/>
  <c r="G707" i="7"/>
  <c r="O707" i="7" s="1"/>
  <c r="O706" i="7"/>
  <c r="P706" i="7" s="1"/>
  <c r="H706" i="7"/>
  <c r="G706" i="7"/>
  <c r="O705" i="7"/>
  <c r="P705" i="7" s="1"/>
  <c r="H705" i="7"/>
  <c r="G705" i="7"/>
  <c r="H704" i="7"/>
  <c r="G704" i="7"/>
  <c r="O704" i="7" s="1"/>
  <c r="P704" i="7" s="1"/>
  <c r="H703" i="7"/>
  <c r="G703" i="7"/>
  <c r="H702" i="7"/>
  <c r="G702" i="7"/>
  <c r="H701" i="7"/>
  <c r="G701" i="7"/>
  <c r="H700" i="7"/>
  <c r="G700" i="7"/>
  <c r="O699" i="7"/>
  <c r="P699" i="7" s="1"/>
  <c r="S699" i="7" s="1"/>
  <c r="H699" i="7"/>
  <c r="G699" i="7"/>
  <c r="O698" i="7"/>
  <c r="P698" i="7" s="1"/>
  <c r="T698" i="7" s="1"/>
  <c r="H698" i="7"/>
  <c r="G698" i="7"/>
  <c r="H697" i="7"/>
  <c r="G697" i="7"/>
  <c r="H696" i="7"/>
  <c r="G696" i="7"/>
  <c r="O696" i="7" s="1"/>
  <c r="P696" i="7" s="1"/>
  <c r="R696" i="7" s="1"/>
  <c r="S695" i="7"/>
  <c r="O695" i="7"/>
  <c r="P695" i="7" s="1"/>
  <c r="R695" i="7" s="1"/>
  <c r="H695" i="7"/>
  <c r="G695" i="7"/>
  <c r="O694" i="7"/>
  <c r="P694" i="7" s="1"/>
  <c r="T694" i="7" s="1"/>
  <c r="H694" i="7"/>
  <c r="G694" i="7"/>
  <c r="O693" i="7"/>
  <c r="P693" i="7" s="1"/>
  <c r="H693" i="7"/>
  <c r="G693" i="7"/>
  <c r="H692" i="7"/>
  <c r="G692" i="7"/>
  <c r="H691" i="7"/>
  <c r="O691" i="7" s="1"/>
  <c r="P691" i="7" s="1"/>
  <c r="G691" i="7"/>
  <c r="H690" i="7"/>
  <c r="G690" i="7"/>
  <c r="O690" i="7" s="1"/>
  <c r="P690" i="7" s="1"/>
  <c r="H689" i="7"/>
  <c r="G689" i="7"/>
  <c r="H688" i="7"/>
  <c r="G688" i="7"/>
  <c r="O688" i="7" s="1"/>
  <c r="P688" i="7" s="1"/>
  <c r="H687" i="7"/>
  <c r="G687" i="7"/>
  <c r="P686" i="7"/>
  <c r="H686" i="7"/>
  <c r="G686" i="7"/>
  <c r="O686" i="7" s="1"/>
  <c r="H685" i="7"/>
  <c r="G685" i="7"/>
  <c r="H684" i="7"/>
  <c r="O684" i="7" s="1"/>
  <c r="P684" i="7" s="1"/>
  <c r="G684" i="7"/>
  <c r="H683" i="7"/>
  <c r="G683" i="7"/>
  <c r="H682" i="7"/>
  <c r="G682" i="7"/>
  <c r="H681" i="7"/>
  <c r="O681" i="7" s="1"/>
  <c r="P681" i="7" s="1"/>
  <c r="S681" i="7" s="1"/>
  <c r="G681" i="7"/>
  <c r="H680" i="7"/>
  <c r="G680" i="7"/>
  <c r="P679" i="7"/>
  <c r="H679" i="7"/>
  <c r="G679" i="7"/>
  <c r="O679" i="7" s="1"/>
  <c r="H678" i="7"/>
  <c r="G678" i="7"/>
  <c r="H677" i="7"/>
  <c r="O677" i="7" s="1"/>
  <c r="P677" i="7" s="1"/>
  <c r="G677" i="7"/>
  <c r="R676" i="7"/>
  <c r="O676" i="7"/>
  <c r="P676" i="7" s="1"/>
  <c r="H676" i="7"/>
  <c r="G676" i="7"/>
  <c r="H675" i="7"/>
  <c r="G675" i="7"/>
  <c r="H674" i="7"/>
  <c r="G674" i="7"/>
  <c r="O674" i="7" s="1"/>
  <c r="P674" i="7" s="1"/>
  <c r="H673" i="7"/>
  <c r="G673" i="7"/>
  <c r="O673" i="7" s="1"/>
  <c r="P673" i="7" s="1"/>
  <c r="H672" i="7"/>
  <c r="O672" i="7" s="1"/>
  <c r="P672" i="7" s="1"/>
  <c r="G672" i="7"/>
  <c r="H671" i="7"/>
  <c r="G671" i="7"/>
  <c r="H670" i="7"/>
  <c r="G670" i="7"/>
  <c r="O670" i="7" s="1"/>
  <c r="P670" i="7" s="1"/>
  <c r="H669" i="7"/>
  <c r="G669" i="7"/>
  <c r="O669" i="7" s="1"/>
  <c r="P669" i="7" s="1"/>
  <c r="H668" i="7"/>
  <c r="G668" i="7"/>
  <c r="O667" i="7"/>
  <c r="P667" i="7" s="1"/>
  <c r="H667" i="7"/>
  <c r="G667" i="7"/>
  <c r="H666" i="7"/>
  <c r="G666" i="7"/>
  <c r="H665" i="7"/>
  <c r="G665" i="7"/>
  <c r="O665" i="7" s="1"/>
  <c r="P665" i="7" s="1"/>
  <c r="R665" i="7" s="1"/>
  <c r="H664" i="7"/>
  <c r="G664" i="7"/>
  <c r="O664" i="7" s="1"/>
  <c r="P664" i="7" s="1"/>
  <c r="H663" i="7"/>
  <c r="G663" i="7"/>
  <c r="H662" i="7"/>
  <c r="G662" i="7"/>
  <c r="H661" i="7"/>
  <c r="G661" i="7"/>
  <c r="H660" i="7"/>
  <c r="G660" i="7"/>
  <c r="H659" i="7"/>
  <c r="G659" i="7"/>
  <c r="O659" i="7" s="1"/>
  <c r="P659" i="7" s="1"/>
  <c r="H658" i="7"/>
  <c r="G658" i="7"/>
  <c r="H657" i="7"/>
  <c r="G657" i="7"/>
  <c r="H656" i="7"/>
  <c r="G656" i="7"/>
  <c r="O656" i="7" s="1"/>
  <c r="P656" i="7" s="1"/>
  <c r="H655" i="7"/>
  <c r="G655" i="7"/>
  <c r="H654" i="7"/>
  <c r="G654" i="7"/>
  <c r="O654" i="7" s="1"/>
  <c r="P654" i="7" s="1"/>
  <c r="R654" i="7" s="1"/>
  <c r="H653" i="7"/>
  <c r="G653" i="7"/>
  <c r="H652" i="7"/>
  <c r="G652" i="7"/>
  <c r="H651" i="7"/>
  <c r="G651" i="7"/>
  <c r="O651" i="7" s="1"/>
  <c r="P651" i="7" s="1"/>
  <c r="T650" i="7"/>
  <c r="H650" i="7"/>
  <c r="G650" i="7"/>
  <c r="O650" i="7" s="1"/>
  <c r="P650" i="7" s="1"/>
  <c r="H649" i="7"/>
  <c r="G649" i="7"/>
  <c r="H648" i="7"/>
  <c r="G648" i="7"/>
  <c r="T647" i="7"/>
  <c r="H647" i="7"/>
  <c r="O647" i="7" s="1"/>
  <c r="P647" i="7" s="1"/>
  <c r="G647" i="7"/>
  <c r="H646" i="7"/>
  <c r="G646" i="7"/>
  <c r="O645" i="7"/>
  <c r="P645" i="7" s="1"/>
  <c r="H645" i="7"/>
  <c r="G645" i="7"/>
  <c r="H644" i="7"/>
  <c r="G644" i="7"/>
  <c r="O644" i="7" s="1"/>
  <c r="P644" i="7" s="1"/>
  <c r="T644" i="7" s="1"/>
  <c r="H643" i="7"/>
  <c r="G643" i="7"/>
  <c r="O643" i="7" s="1"/>
  <c r="P643" i="7" s="1"/>
  <c r="H642" i="7"/>
  <c r="G642" i="7"/>
  <c r="H641" i="7"/>
  <c r="G641" i="7"/>
  <c r="H640" i="7"/>
  <c r="G640" i="7"/>
  <c r="H639" i="7"/>
  <c r="G639" i="7"/>
  <c r="H638" i="7"/>
  <c r="O638" i="7" s="1"/>
  <c r="P638" i="7" s="1"/>
  <c r="G638" i="7"/>
  <c r="H637" i="7"/>
  <c r="G637" i="7"/>
  <c r="O636" i="7"/>
  <c r="P636" i="7" s="1"/>
  <c r="H636" i="7"/>
  <c r="G636" i="7"/>
  <c r="H635" i="7"/>
  <c r="G635" i="7"/>
  <c r="H634" i="7"/>
  <c r="G634" i="7"/>
  <c r="H633" i="7"/>
  <c r="O633" i="7" s="1"/>
  <c r="P633" i="7" s="1"/>
  <c r="G633" i="7"/>
  <c r="H632" i="7"/>
  <c r="G632" i="7"/>
  <c r="O632" i="7" s="1"/>
  <c r="P632" i="7" s="1"/>
  <c r="H631" i="7"/>
  <c r="G631" i="7"/>
  <c r="H630" i="7"/>
  <c r="O630" i="7" s="1"/>
  <c r="P630" i="7" s="1"/>
  <c r="G630" i="7"/>
  <c r="H629" i="7"/>
  <c r="G629" i="7"/>
  <c r="H628" i="7"/>
  <c r="G628" i="7"/>
  <c r="O628" i="7" s="1"/>
  <c r="P628" i="7" s="1"/>
  <c r="H627" i="7"/>
  <c r="O627" i="7" s="1"/>
  <c r="P627" i="7" s="1"/>
  <c r="T627" i="7" s="1"/>
  <c r="G627" i="7"/>
  <c r="H626" i="7"/>
  <c r="G626" i="7"/>
  <c r="H625" i="7"/>
  <c r="G625" i="7"/>
  <c r="H624" i="7"/>
  <c r="G624" i="7"/>
  <c r="T623" i="7"/>
  <c r="H623" i="7"/>
  <c r="G623" i="7"/>
  <c r="O623" i="7" s="1"/>
  <c r="P623" i="7" s="1"/>
  <c r="H622" i="7"/>
  <c r="G622" i="7"/>
  <c r="H621" i="7"/>
  <c r="G621" i="7"/>
  <c r="H620" i="7"/>
  <c r="G620" i="7"/>
  <c r="H619" i="7"/>
  <c r="G619" i="7"/>
  <c r="O619" i="7" s="1"/>
  <c r="P619" i="7" s="1"/>
  <c r="H618" i="7"/>
  <c r="G618" i="7"/>
  <c r="H617" i="7"/>
  <c r="G617" i="7"/>
  <c r="O617" i="7" s="1"/>
  <c r="P617" i="7" s="1"/>
  <c r="T616" i="7"/>
  <c r="R616" i="7"/>
  <c r="H616" i="7"/>
  <c r="G616" i="7"/>
  <c r="O616" i="7" s="1"/>
  <c r="P616" i="7" s="1"/>
  <c r="S616" i="7" s="1"/>
  <c r="H615" i="7"/>
  <c r="G615" i="7"/>
  <c r="O615" i="7" s="1"/>
  <c r="P615" i="7" s="1"/>
  <c r="H614" i="7"/>
  <c r="G614" i="7"/>
  <c r="H613" i="7"/>
  <c r="G613" i="7"/>
  <c r="H612" i="7"/>
  <c r="G612" i="7"/>
  <c r="H611" i="7"/>
  <c r="G611" i="7"/>
  <c r="O611" i="7" s="1"/>
  <c r="P611" i="7" s="1"/>
  <c r="R611" i="7" s="1"/>
  <c r="H610" i="7"/>
  <c r="G610" i="7"/>
  <c r="O610" i="7" s="1"/>
  <c r="P610" i="7" s="1"/>
  <c r="R610" i="7" s="1"/>
  <c r="H609" i="7"/>
  <c r="G609" i="7"/>
  <c r="O609" i="7" s="1"/>
  <c r="P609" i="7" s="1"/>
  <c r="H608" i="7"/>
  <c r="G608" i="7"/>
  <c r="O608" i="7" s="1"/>
  <c r="P608" i="7" s="1"/>
  <c r="H607" i="7"/>
  <c r="G607" i="7"/>
  <c r="O607" i="7" s="1"/>
  <c r="P607" i="7" s="1"/>
  <c r="T607" i="7" s="1"/>
  <c r="H606" i="7"/>
  <c r="O606" i="7" s="1"/>
  <c r="P606" i="7" s="1"/>
  <c r="G606" i="7"/>
  <c r="H605" i="7"/>
  <c r="G605" i="7"/>
  <c r="O605" i="7" s="1"/>
  <c r="P605" i="7" s="1"/>
  <c r="H604" i="7"/>
  <c r="G604" i="7"/>
  <c r="H603" i="7"/>
  <c r="G603" i="7"/>
  <c r="H602" i="7"/>
  <c r="G602" i="7"/>
  <c r="O602" i="7" s="1"/>
  <c r="P602" i="7" s="1"/>
  <c r="H601" i="7"/>
  <c r="G601" i="7"/>
  <c r="H600" i="7"/>
  <c r="G600" i="7"/>
  <c r="H599" i="7"/>
  <c r="G599" i="7"/>
  <c r="O599" i="7" s="1"/>
  <c r="P599" i="7" s="1"/>
  <c r="H598" i="7"/>
  <c r="G598" i="7"/>
  <c r="O598" i="7" s="1"/>
  <c r="P598" i="7" s="1"/>
  <c r="H597" i="7"/>
  <c r="O597" i="7" s="1"/>
  <c r="P597" i="7" s="1"/>
  <c r="T597" i="7" s="1"/>
  <c r="G597" i="7"/>
  <c r="H596" i="7"/>
  <c r="G596" i="7"/>
  <c r="H595" i="7"/>
  <c r="G595" i="7"/>
  <c r="O595" i="7" s="1"/>
  <c r="P595" i="7" s="1"/>
  <c r="H594" i="7"/>
  <c r="G594" i="7"/>
  <c r="H593" i="7"/>
  <c r="O593" i="7" s="1"/>
  <c r="P593" i="7" s="1"/>
  <c r="T593" i="7" s="1"/>
  <c r="G593" i="7"/>
  <c r="H592" i="7"/>
  <c r="G592" i="7"/>
  <c r="H591" i="7"/>
  <c r="G591" i="7"/>
  <c r="H590" i="7"/>
  <c r="G590" i="7"/>
  <c r="H589" i="7"/>
  <c r="O589" i="7" s="1"/>
  <c r="P589" i="7" s="1"/>
  <c r="T589" i="7" s="1"/>
  <c r="G589" i="7"/>
  <c r="H588" i="7"/>
  <c r="G588" i="7"/>
  <c r="S587" i="7"/>
  <c r="H587" i="7"/>
  <c r="G587" i="7"/>
  <c r="O587" i="7" s="1"/>
  <c r="P587" i="7" s="1"/>
  <c r="T587" i="7" s="1"/>
  <c r="H586" i="7"/>
  <c r="G586" i="7"/>
  <c r="H585" i="7"/>
  <c r="G585" i="7"/>
  <c r="O584" i="7"/>
  <c r="P584" i="7" s="1"/>
  <c r="H584" i="7"/>
  <c r="G584" i="7"/>
  <c r="H583" i="7"/>
  <c r="G583" i="7"/>
  <c r="O583" i="7" s="1"/>
  <c r="P583" i="7" s="1"/>
  <c r="T583" i="7" s="1"/>
  <c r="H582" i="7"/>
  <c r="O582" i="7" s="1"/>
  <c r="P582" i="7" s="1"/>
  <c r="G582" i="7"/>
  <c r="H581" i="7"/>
  <c r="G581" i="7"/>
  <c r="O581" i="7" s="1"/>
  <c r="P581" i="7" s="1"/>
  <c r="H580" i="7"/>
  <c r="G580" i="7"/>
  <c r="O580" i="7" s="1"/>
  <c r="P580" i="7" s="1"/>
  <c r="H579" i="7"/>
  <c r="G579" i="7"/>
  <c r="H578" i="7"/>
  <c r="O578" i="7" s="1"/>
  <c r="P578" i="7" s="1"/>
  <c r="T578" i="7" s="1"/>
  <c r="G578" i="7"/>
  <c r="H577" i="7"/>
  <c r="G577" i="7"/>
  <c r="H576" i="7"/>
  <c r="G576" i="7"/>
  <c r="O575" i="7"/>
  <c r="P575" i="7" s="1"/>
  <c r="H575" i="7"/>
  <c r="G575" i="7"/>
  <c r="H574" i="7"/>
  <c r="G574" i="7"/>
  <c r="O574" i="7" s="1"/>
  <c r="P574" i="7" s="1"/>
  <c r="H573" i="7"/>
  <c r="G573" i="7"/>
  <c r="O573" i="7" s="1"/>
  <c r="P573" i="7" s="1"/>
  <c r="H572" i="7"/>
  <c r="G572" i="7"/>
  <c r="H571" i="7"/>
  <c r="G571" i="7"/>
  <c r="O571" i="7" s="1"/>
  <c r="P571" i="7" s="1"/>
  <c r="R571" i="7" s="1"/>
  <c r="O570" i="7"/>
  <c r="P570" i="7" s="1"/>
  <c r="H570" i="7"/>
  <c r="G570" i="7"/>
  <c r="H569" i="7"/>
  <c r="G569" i="7"/>
  <c r="O569" i="7" s="1"/>
  <c r="P569" i="7" s="1"/>
  <c r="H568" i="7"/>
  <c r="G568" i="7"/>
  <c r="O568" i="7" s="1"/>
  <c r="P568" i="7" s="1"/>
  <c r="H567" i="7"/>
  <c r="G567" i="7"/>
  <c r="O567" i="7" s="1"/>
  <c r="P567" i="7" s="1"/>
  <c r="T567" i="7" s="1"/>
  <c r="H566" i="7"/>
  <c r="G566" i="7"/>
  <c r="H565" i="7"/>
  <c r="G565" i="7"/>
  <c r="H564" i="7"/>
  <c r="G564" i="7"/>
  <c r="O564" i="7" s="1"/>
  <c r="P564" i="7" s="1"/>
  <c r="H563" i="7"/>
  <c r="G563" i="7"/>
  <c r="O563" i="7" s="1"/>
  <c r="P563" i="7" s="1"/>
  <c r="H562" i="7"/>
  <c r="G562" i="7"/>
  <c r="H561" i="7"/>
  <c r="G561" i="7"/>
  <c r="H560" i="7"/>
  <c r="G560" i="7"/>
  <c r="H559" i="7"/>
  <c r="G559" i="7"/>
  <c r="O559" i="7" s="1"/>
  <c r="P559" i="7" s="1"/>
  <c r="T558" i="7"/>
  <c r="H558" i="7"/>
  <c r="O558" i="7" s="1"/>
  <c r="P558" i="7" s="1"/>
  <c r="G558" i="7"/>
  <c r="H557" i="7"/>
  <c r="G557" i="7"/>
  <c r="O557" i="7" s="1"/>
  <c r="P557" i="7" s="1"/>
  <c r="H556" i="7"/>
  <c r="G556" i="7"/>
  <c r="T555" i="7"/>
  <c r="O555" i="7"/>
  <c r="P555" i="7" s="1"/>
  <c r="H555" i="7"/>
  <c r="G555" i="7"/>
  <c r="H554" i="7"/>
  <c r="G554" i="7"/>
  <c r="H553" i="7"/>
  <c r="G553" i="7"/>
  <c r="H552" i="7"/>
  <c r="G552" i="7"/>
  <c r="H551" i="7"/>
  <c r="G551" i="7"/>
  <c r="O551" i="7" s="1"/>
  <c r="P551" i="7" s="1"/>
  <c r="H550" i="7"/>
  <c r="G550" i="7"/>
  <c r="O550" i="7" s="1"/>
  <c r="P550" i="7" s="1"/>
  <c r="T550" i="7" s="1"/>
  <c r="H549" i="7"/>
  <c r="G549" i="7"/>
  <c r="O548" i="7"/>
  <c r="P548" i="7" s="1"/>
  <c r="H548" i="7"/>
  <c r="G548" i="7"/>
  <c r="O547" i="7"/>
  <c r="P547" i="7" s="1"/>
  <c r="T547" i="7" s="1"/>
  <c r="H547" i="7"/>
  <c r="G547" i="7"/>
  <c r="H546" i="7"/>
  <c r="G546" i="7"/>
  <c r="H545" i="7"/>
  <c r="G545" i="7"/>
  <c r="O545" i="7" s="1"/>
  <c r="P545" i="7" s="1"/>
  <c r="O544" i="7"/>
  <c r="P544" i="7" s="1"/>
  <c r="H544" i="7"/>
  <c r="G544" i="7"/>
  <c r="H543" i="7"/>
  <c r="G543" i="7"/>
  <c r="H542" i="7"/>
  <c r="G542" i="7"/>
  <c r="O542" i="7" s="1"/>
  <c r="P542" i="7" s="1"/>
  <c r="H541" i="7"/>
  <c r="G541" i="7"/>
  <c r="O541" i="7" s="1"/>
  <c r="P541" i="7" s="1"/>
  <c r="H540" i="7"/>
  <c r="G540" i="7"/>
  <c r="H539" i="7"/>
  <c r="G539" i="7"/>
  <c r="O539" i="7" s="1"/>
  <c r="P539" i="7" s="1"/>
  <c r="H538" i="7"/>
  <c r="G538" i="7"/>
  <c r="O538" i="7" s="1"/>
  <c r="P538" i="7" s="1"/>
  <c r="T538" i="7" s="1"/>
  <c r="P537" i="7"/>
  <c r="O537" i="7"/>
  <c r="H537" i="7"/>
  <c r="G537" i="7"/>
  <c r="H536" i="7"/>
  <c r="G536" i="7"/>
  <c r="O536" i="7" s="1"/>
  <c r="P536" i="7" s="1"/>
  <c r="P535" i="7"/>
  <c r="T535" i="7" s="1"/>
  <c r="O535" i="7"/>
  <c r="H535" i="7"/>
  <c r="G535" i="7"/>
  <c r="H534" i="7"/>
  <c r="G534" i="7"/>
  <c r="O533" i="7"/>
  <c r="P533" i="7" s="1"/>
  <c r="H533" i="7"/>
  <c r="G533" i="7"/>
  <c r="H532" i="7"/>
  <c r="G532" i="7"/>
  <c r="H531" i="7"/>
  <c r="G531" i="7"/>
  <c r="H530" i="7"/>
  <c r="G530" i="7"/>
  <c r="O530" i="7" s="1"/>
  <c r="P530" i="7" s="1"/>
  <c r="H529" i="7"/>
  <c r="G529" i="7"/>
  <c r="H528" i="7"/>
  <c r="G528" i="7"/>
  <c r="T527" i="7"/>
  <c r="S527" i="7"/>
  <c r="R527" i="7"/>
  <c r="H527" i="7"/>
  <c r="O527" i="7" s="1"/>
  <c r="P527" i="7" s="1"/>
  <c r="G527" i="7"/>
  <c r="H526" i="7"/>
  <c r="G526" i="7"/>
  <c r="O526" i="7" s="1"/>
  <c r="P526" i="7" s="1"/>
  <c r="H525" i="7"/>
  <c r="G525" i="7"/>
  <c r="O525" i="7" s="1"/>
  <c r="P525" i="7" s="1"/>
  <c r="H524" i="7"/>
  <c r="G524" i="7"/>
  <c r="O524" i="7" s="1"/>
  <c r="P524" i="7" s="1"/>
  <c r="H523" i="7"/>
  <c r="G523" i="7"/>
  <c r="H522" i="7"/>
  <c r="O522" i="7" s="1"/>
  <c r="P522" i="7" s="1"/>
  <c r="G522" i="7"/>
  <c r="O521" i="7"/>
  <c r="P521" i="7" s="1"/>
  <c r="S521" i="7" s="1"/>
  <c r="H521" i="7"/>
  <c r="G521" i="7"/>
  <c r="H520" i="7"/>
  <c r="G520" i="7"/>
  <c r="O519" i="7"/>
  <c r="P519" i="7" s="1"/>
  <c r="H519" i="7"/>
  <c r="G519" i="7"/>
  <c r="H518" i="7"/>
  <c r="O518" i="7" s="1"/>
  <c r="P518" i="7" s="1"/>
  <c r="G518" i="7"/>
  <c r="H517" i="7"/>
  <c r="G517" i="7"/>
  <c r="O517" i="7" s="1"/>
  <c r="P517" i="7" s="1"/>
  <c r="H516" i="7"/>
  <c r="G516" i="7"/>
  <c r="H515" i="7"/>
  <c r="G515" i="7"/>
  <c r="H514" i="7"/>
  <c r="G514" i="7"/>
  <c r="H513" i="7"/>
  <c r="G513" i="7"/>
  <c r="O513" i="7" s="1"/>
  <c r="P513" i="7" s="1"/>
  <c r="H512" i="7"/>
  <c r="G512" i="7"/>
  <c r="T511" i="7"/>
  <c r="S511" i="7"/>
  <c r="O511" i="7"/>
  <c r="P511" i="7" s="1"/>
  <c r="R511" i="7" s="1"/>
  <c r="H511" i="7"/>
  <c r="G511" i="7"/>
  <c r="H510" i="7"/>
  <c r="G510" i="7"/>
  <c r="O510" i="7" s="1"/>
  <c r="P510" i="7" s="1"/>
  <c r="H509" i="7"/>
  <c r="G509" i="7"/>
  <c r="H508" i="7"/>
  <c r="G508" i="7"/>
  <c r="O507" i="7"/>
  <c r="P507" i="7" s="1"/>
  <c r="T507" i="7" s="1"/>
  <c r="H507" i="7"/>
  <c r="G507" i="7"/>
  <c r="H506" i="7"/>
  <c r="G506" i="7"/>
  <c r="O506" i="7" s="1"/>
  <c r="P506" i="7" s="1"/>
  <c r="H505" i="7"/>
  <c r="G505" i="7"/>
  <c r="O505" i="7" s="1"/>
  <c r="P505" i="7" s="1"/>
  <c r="H504" i="7"/>
  <c r="G504" i="7"/>
  <c r="H503" i="7"/>
  <c r="G503" i="7"/>
  <c r="H502" i="7"/>
  <c r="G502" i="7"/>
  <c r="H501" i="7"/>
  <c r="G501" i="7"/>
  <c r="H500" i="7"/>
  <c r="G500" i="7"/>
  <c r="H499" i="7"/>
  <c r="G499" i="7"/>
  <c r="O499" i="7" s="1"/>
  <c r="P499" i="7" s="1"/>
  <c r="H498" i="7"/>
  <c r="O498" i="7" s="1"/>
  <c r="P498" i="7" s="1"/>
  <c r="G498" i="7"/>
  <c r="R497" i="7"/>
  <c r="H497" i="7"/>
  <c r="G497" i="7"/>
  <c r="O497" i="7" s="1"/>
  <c r="P497" i="7" s="1"/>
  <c r="O496" i="7"/>
  <c r="P496" i="7" s="1"/>
  <c r="H496" i="7"/>
  <c r="G496" i="7"/>
  <c r="H495" i="7"/>
  <c r="G495" i="7"/>
  <c r="H494" i="7"/>
  <c r="G494" i="7"/>
  <c r="O494" i="7" s="1"/>
  <c r="P494" i="7" s="1"/>
  <c r="H493" i="7"/>
  <c r="G493" i="7"/>
  <c r="H492" i="7"/>
  <c r="G492" i="7"/>
  <c r="O492" i="7" s="1"/>
  <c r="P492" i="7" s="1"/>
  <c r="H491" i="7"/>
  <c r="G491" i="7"/>
  <c r="O491" i="7" s="1"/>
  <c r="P491" i="7" s="1"/>
  <c r="H490" i="7"/>
  <c r="G490" i="7"/>
  <c r="O490" i="7" s="1"/>
  <c r="P490" i="7" s="1"/>
  <c r="H489" i="7"/>
  <c r="O489" i="7" s="1"/>
  <c r="P489" i="7" s="1"/>
  <c r="G489" i="7"/>
  <c r="O488" i="7"/>
  <c r="P488" i="7" s="1"/>
  <c r="H488" i="7"/>
  <c r="G488" i="7"/>
  <c r="H487" i="7"/>
  <c r="G487" i="7"/>
  <c r="H486" i="7"/>
  <c r="G486" i="7"/>
  <c r="O485" i="7"/>
  <c r="P485" i="7" s="1"/>
  <c r="H485" i="7"/>
  <c r="G485" i="7"/>
  <c r="H484" i="7"/>
  <c r="G484" i="7"/>
  <c r="H483" i="7"/>
  <c r="G483" i="7"/>
  <c r="O482" i="7"/>
  <c r="P482" i="7" s="1"/>
  <c r="S482" i="7" s="1"/>
  <c r="H482" i="7"/>
  <c r="G482" i="7"/>
  <c r="H481" i="7"/>
  <c r="G481" i="7"/>
  <c r="H480" i="7"/>
  <c r="G480" i="7"/>
  <c r="H479" i="7"/>
  <c r="G479" i="7"/>
  <c r="H478" i="7"/>
  <c r="G478" i="7"/>
  <c r="O478" i="7" s="1"/>
  <c r="P478" i="7" s="1"/>
  <c r="H477" i="7"/>
  <c r="O477" i="7" s="1"/>
  <c r="P477" i="7" s="1"/>
  <c r="G477" i="7"/>
  <c r="H476" i="7"/>
  <c r="O476" i="7" s="1"/>
  <c r="P476" i="7" s="1"/>
  <c r="G476" i="7"/>
  <c r="H475" i="7"/>
  <c r="G475" i="7"/>
  <c r="H474" i="7"/>
  <c r="G474" i="7"/>
  <c r="H473" i="7"/>
  <c r="G473" i="7"/>
  <c r="H472" i="7"/>
  <c r="G472" i="7"/>
  <c r="O472" i="7" s="1"/>
  <c r="P472" i="7" s="1"/>
  <c r="T471" i="7"/>
  <c r="H471" i="7"/>
  <c r="G471" i="7"/>
  <c r="O471" i="7" s="1"/>
  <c r="P471" i="7" s="1"/>
  <c r="H470" i="7"/>
  <c r="G470" i="7"/>
  <c r="O470" i="7" s="1"/>
  <c r="P470" i="7" s="1"/>
  <c r="H469" i="7"/>
  <c r="O469" i="7" s="1"/>
  <c r="P469" i="7" s="1"/>
  <c r="G469" i="7"/>
  <c r="H468" i="7"/>
  <c r="G468" i="7"/>
  <c r="H467" i="7"/>
  <c r="G467" i="7"/>
  <c r="O467" i="7" s="1"/>
  <c r="P467" i="7" s="1"/>
  <c r="H466" i="7"/>
  <c r="G466" i="7"/>
  <c r="H465" i="7"/>
  <c r="G465" i="7"/>
  <c r="O465" i="7" s="1"/>
  <c r="P465" i="7" s="1"/>
  <c r="H464" i="7"/>
  <c r="G464" i="7"/>
  <c r="H463" i="7"/>
  <c r="G463" i="7"/>
  <c r="O463" i="7" s="1"/>
  <c r="P463" i="7" s="1"/>
  <c r="H462" i="7"/>
  <c r="G462" i="7"/>
  <c r="H461" i="7"/>
  <c r="G461" i="7"/>
  <c r="H460" i="7"/>
  <c r="G460" i="7"/>
  <c r="H459" i="7"/>
  <c r="G459" i="7"/>
  <c r="H458" i="7"/>
  <c r="O458" i="7" s="1"/>
  <c r="P458" i="7" s="1"/>
  <c r="G458" i="7"/>
  <c r="P457" i="7"/>
  <c r="H457" i="7"/>
  <c r="G457" i="7"/>
  <c r="O457" i="7" s="1"/>
  <c r="H456" i="7"/>
  <c r="G456" i="7"/>
  <c r="H455" i="7"/>
  <c r="G455" i="7"/>
  <c r="H454" i="7"/>
  <c r="G454" i="7"/>
  <c r="O454" i="7" s="1"/>
  <c r="P454" i="7" s="1"/>
  <c r="H453" i="7"/>
  <c r="G453" i="7"/>
  <c r="R452" i="7"/>
  <c r="P452" i="7"/>
  <c r="H452" i="7"/>
  <c r="G452" i="7"/>
  <c r="O452" i="7" s="1"/>
  <c r="S451" i="7"/>
  <c r="H451" i="7"/>
  <c r="G451" i="7"/>
  <c r="O451" i="7" s="1"/>
  <c r="P451" i="7" s="1"/>
  <c r="H450" i="7"/>
  <c r="G450" i="7"/>
  <c r="O450" i="7" s="1"/>
  <c r="P450" i="7" s="1"/>
  <c r="O449" i="7"/>
  <c r="P449" i="7" s="1"/>
  <c r="H449" i="7"/>
  <c r="G449" i="7"/>
  <c r="H448" i="7"/>
  <c r="G448" i="7"/>
  <c r="H447" i="7"/>
  <c r="G447" i="7"/>
  <c r="O447" i="7" s="1"/>
  <c r="P447" i="7" s="1"/>
  <c r="H446" i="7"/>
  <c r="G446" i="7"/>
  <c r="O446" i="7" s="1"/>
  <c r="P446" i="7" s="1"/>
  <c r="H445" i="7"/>
  <c r="G445" i="7"/>
  <c r="O445" i="7" s="1"/>
  <c r="P445" i="7" s="1"/>
  <c r="H444" i="7"/>
  <c r="G444" i="7"/>
  <c r="H443" i="7"/>
  <c r="G443" i="7"/>
  <c r="O443" i="7" s="1"/>
  <c r="P443" i="7" s="1"/>
  <c r="H442" i="7"/>
  <c r="G442" i="7"/>
  <c r="H441" i="7"/>
  <c r="G441" i="7"/>
  <c r="H440" i="7"/>
  <c r="O440" i="7" s="1"/>
  <c r="P440" i="7" s="1"/>
  <c r="G440" i="7"/>
  <c r="S439" i="7"/>
  <c r="H439" i="7"/>
  <c r="G439" i="7"/>
  <c r="O439" i="7" s="1"/>
  <c r="P439" i="7" s="1"/>
  <c r="H438" i="7"/>
  <c r="G438" i="7"/>
  <c r="H437" i="7"/>
  <c r="G437" i="7"/>
  <c r="H436" i="7"/>
  <c r="G436" i="7"/>
  <c r="O436" i="7" s="1"/>
  <c r="P436" i="7" s="1"/>
  <c r="T436" i="7" s="1"/>
  <c r="H435" i="7"/>
  <c r="G435" i="7"/>
  <c r="O435" i="7" s="1"/>
  <c r="P435" i="7" s="1"/>
  <c r="H434" i="7"/>
  <c r="G434" i="7"/>
  <c r="O434" i="7" s="1"/>
  <c r="P434" i="7" s="1"/>
  <c r="O433" i="7"/>
  <c r="P433" i="7" s="1"/>
  <c r="H433" i="7"/>
  <c r="G433" i="7"/>
  <c r="R432" i="7"/>
  <c r="H432" i="7"/>
  <c r="G432" i="7"/>
  <c r="O432" i="7" s="1"/>
  <c r="P432" i="7" s="1"/>
  <c r="H431" i="7"/>
  <c r="G431" i="7"/>
  <c r="H430" i="7"/>
  <c r="G430" i="7"/>
  <c r="H429" i="7"/>
  <c r="G429" i="7"/>
  <c r="H428" i="7"/>
  <c r="G428" i="7"/>
  <c r="O428" i="7" s="1"/>
  <c r="P428" i="7" s="1"/>
  <c r="S428" i="7" s="1"/>
  <c r="O427" i="7"/>
  <c r="P427" i="7" s="1"/>
  <c r="H427" i="7"/>
  <c r="G427" i="7"/>
  <c r="H426" i="7"/>
  <c r="G426" i="7"/>
  <c r="T425" i="7"/>
  <c r="S425" i="7"/>
  <c r="H425" i="7"/>
  <c r="O425" i="7" s="1"/>
  <c r="P425" i="7" s="1"/>
  <c r="R425" i="7" s="1"/>
  <c r="G425" i="7"/>
  <c r="H424" i="7"/>
  <c r="G424" i="7"/>
  <c r="O423" i="7"/>
  <c r="P423" i="7" s="1"/>
  <c r="H423" i="7"/>
  <c r="G423" i="7"/>
  <c r="O422" i="7"/>
  <c r="P422" i="7" s="1"/>
  <c r="H422" i="7"/>
  <c r="G422" i="7"/>
  <c r="H421" i="7"/>
  <c r="G421" i="7"/>
  <c r="H420" i="7"/>
  <c r="G420" i="7"/>
  <c r="H419" i="7"/>
  <c r="G419" i="7"/>
  <c r="H418" i="7"/>
  <c r="G418" i="7"/>
  <c r="T417" i="7"/>
  <c r="P417" i="7"/>
  <c r="O417" i="7"/>
  <c r="H417" i="7"/>
  <c r="G417" i="7"/>
  <c r="H416" i="7"/>
  <c r="G416" i="7"/>
  <c r="H415" i="7"/>
  <c r="G415" i="7"/>
  <c r="O415" i="7" s="1"/>
  <c r="P415" i="7" s="1"/>
  <c r="R415" i="7" s="1"/>
  <c r="O414" i="7"/>
  <c r="P414" i="7" s="1"/>
  <c r="H414" i="7"/>
  <c r="G414" i="7"/>
  <c r="H413" i="7"/>
  <c r="G413" i="7"/>
  <c r="H412" i="7"/>
  <c r="G412" i="7"/>
  <c r="H411" i="7"/>
  <c r="G411" i="7"/>
  <c r="O411" i="7" s="1"/>
  <c r="P411" i="7" s="1"/>
  <c r="H410" i="7"/>
  <c r="G410" i="7"/>
  <c r="O410" i="7" s="1"/>
  <c r="P410" i="7" s="1"/>
  <c r="H409" i="7"/>
  <c r="O409" i="7" s="1"/>
  <c r="P409" i="7" s="1"/>
  <c r="G409" i="7"/>
  <c r="H408" i="7"/>
  <c r="G408" i="7"/>
  <c r="H407" i="7"/>
  <c r="G407" i="7"/>
  <c r="H406" i="7"/>
  <c r="G406" i="7"/>
  <c r="H405" i="7"/>
  <c r="G405" i="7"/>
  <c r="H404" i="7"/>
  <c r="G404" i="7"/>
  <c r="O404" i="7" s="1"/>
  <c r="P404" i="7" s="1"/>
  <c r="H403" i="7"/>
  <c r="G403" i="7"/>
  <c r="H402" i="7"/>
  <c r="G402" i="7"/>
  <c r="H401" i="7"/>
  <c r="G401" i="7"/>
  <c r="O401" i="7" s="1"/>
  <c r="P401" i="7" s="1"/>
  <c r="H400" i="7"/>
  <c r="G400" i="7"/>
  <c r="H399" i="7"/>
  <c r="G399" i="7"/>
  <c r="O399" i="7" s="1"/>
  <c r="P399" i="7" s="1"/>
  <c r="H398" i="7"/>
  <c r="G398" i="7"/>
  <c r="O398" i="7" s="1"/>
  <c r="P398" i="7" s="1"/>
  <c r="H397" i="7"/>
  <c r="G397" i="7"/>
  <c r="O397" i="7" s="1"/>
  <c r="P397" i="7" s="1"/>
  <c r="H396" i="7"/>
  <c r="G396" i="7"/>
  <c r="H395" i="7"/>
  <c r="G395" i="7"/>
  <c r="O394" i="7"/>
  <c r="P394" i="7" s="1"/>
  <c r="H394" i="7"/>
  <c r="G394" i="7"/>
  <c r="H393" i="7"/>
  <c r="G393" i="7"/>
  <c r="O392" i="7"/>
  <c r="P392" i="7" s="1"/>
  <c r="H392" i="7"/>
  <c r="G392" i="7"/>
  <c r="H391" i="7"/>
  <c r="G391" i="7"/>
  <c r="H390" i="7"/>
  <c r="O390" i="7" s="1"/>
  <c r="P390" i="7" s="1"/>
  <c r="G390" i="7"/>
  <c r="S389" i="7"/>
  <c r="O389" i="7"/>
  <c r="P389" i="7" s="1"/>
  <c r="T389" i="7" s="1"/>
  <c r="H389" i="7"/>
  <c r="G389" i="7"/>
  <c r="H388" i="7"/>
  <c r="G388" i="7"/>
  <c r="O388" i="7" s="1"/>
  <c r="P388" i="7" s="1"/>
  <c r="H387" i="7"/>
  <c r="O387" i="7" s="1"/>
  <c r="P387" i="7" s="1"/>
  <c r="G387" i="7"/>
  <c r="H386" i="7"/>
  <c r="O386" i="7" s="1"/>
  <c r="P386" i="7" s="1"/>
  <c r="G386" i="7"/>
  <c r="H385" i="7"/>
  <c r="G385" i="7"/>
  <c r="O385" i="7" s="1"/>
  <c r="P385" i="7" s="1"/>
  <c r="H384" i="7"/>
  <c r="G384" i="7"/>
  <c r="P383" i="7"/>
  <c r="H383" i="7"/>
  <c r="O383" i="7" s="1"/>
  <c r="G383" i="7"/>
  <c r="H382" i="7"/>
  <c r="O382" i="7" s="1"/>
  <c r="P382" i="7" s="1"/>
  <c r="R382" i="7" s="1"/>
  <c r="G382" i="7"/>
  <c r="H381" i="7"/>
  <c r="G381" i="7"/>
  <c r="H380" i="7"/>
  <c r="G380" i="7"/>
  <c r="T379" i="7"/>
  <c r="P379" i="7"/>
  <c r="H379" i="7"/>
  <c r="G379" i="7"/>
  <c r="O379" i="7" s="1"/>
  <c r="H378" i="7"/>
  <c r="G378" i="7"/>
  <c r="H377" i="7"/>
  <c r="G377" i="7"/>
  <c r="H376" i="7"/>
  <c r="G376" i="7"/>
  <c r="H375" i="7"/>
  <c r="G375" i="7"/>
  <c r="O375" i="7" s="1"/>
  <c r="P375" i="7" s="1"/>
  <c r="H374" i="7"/>
  <c r="O374" i="7" s="1"/>
  <c r="P374" i="7" s="1"/>
  <c r="G374" i="7"/>
  <c r="H373" i="7"/>
  <c r="G373" i="7"/>
  <c r="H372" i="7"/>
  <c r="G372" i="7"/>
  <c r="R371" i="7"/>
  <c r="O371" i="7"/>
  <c r="P371" i="7" s="1"/>
  <c r="T371" i="7" s="1"/>
  <c r="H371" i="7"/>
  <c r="G371" i="7"/>
  <c r="H370" i="7"/>
  <c r="O370" i="7" s="1"/>
  <c r="P370" i="7" s="1"/>
  <c r="G370" i="7"/>
  <c r="H369" i="7"/>
  <c r="G369" i="7"/>
  <c r="H368" i="7"/>
  <c r="G368" i="7"/>
  <c r="O368" i="7" s="1"/>
  <c r="P368" i="7" s="1"/>
  <c r="H367" i="7"/>
  <c r="G367" i="7"/>
  <c r="O367" i="7" s="1"/>
  <c r="P367" i="7" s="1"/>
  <c r="O366" i="7"/>
  <c r="P366" i="7" s="1"/>
  <c r="H366" i="7"/>
  <c r="G366" i="7"/>
  <c r="O365" i="7"/>
  <c r="P365" i="7" s="1"/>
  <c r="H365" i="7"/>
  <c r="G365" i="7"/>
  <c r="H364" i="7"/>
  <c r="G364" i="7"/>
  <c r="O364" i="7" s="1"/>
  <c r="P364" i="7" s="1"/>
  <c r="H363" i="7"/>
  <c r="G363" i="7"/>
  <c r="O363" i="7" s="1"/>
  <c r="P363" i="7" s="1"/>
  <c r="H362" i="7"/>
  <c r="G362" i="7"/>
  <c r="H361" i="7"/>
  <c r="G361" i="7"/>
  <c r="H360" i="7"/>
  <c r="G360" i="7"/>
  <c r="H359" i="7"/>
  <c r="G359" i="7"/>
  <c r="O359" i="7" s="1"/>
  <c r="P359" i="7" s="1"/>
  <c r="H358" i="7"/>
  <c r="O358" i="7" s="1"/>
  <c r="P358" i="7" s="1"/>
  <c r="G358" i="7"/>
  <c r="H357" i="7"/>
  <c r="G357" i="7"/>
  <c r="O357" i="7" s="1"/>
  <c r="P357" i="7" s="1"/>
  <c r="T357" i="7" s="1"/>
  <c r="O356" i="7"/>
  <c r="P356" i="7" s="1"/>
  <c r="T356" i="7" s="1"/>
  <c r="H356" i="7"/>
  <c r="G356" i="7"/>
  <c r="H355" i="7"/>
  <c r="G355" i="7"/>
  <c r="O355" i="7" s="1"/>
  <c r="P355" i="7" s="1"/>
  <c r="H354" i="7"/>
  <c r="G354" i="7"/>
  <c r="H353" i="7"/>
  <c r="G353" i="7"/>
  <c r="O353" i="7" s="1"/>
  <c r="P353" i="7" s="1"/>
  <c r="H352" i="7"/>
  <c r="G352" i="7"/>
  <c r="O352" i="7" s="1"/>
  <c r="P352" i="7" s="1"/>
  <c r="H351" i="7"/>
  <c r="G351" i="7"/>
  <c r="O351" i="7" s="1"/>
  <c r="P351" i="7" s="1"/>
  <c r="S351" i="7" s="1"/>
  <c r="T350" i="7"/>
  <c r="H350" i="7"/>
  <c r="G350" i="7"/>
  <c r="O350" i="7" s="1"/>
  <c r="P350" i="7" s="1"/>
  <c r="H349" i="7"/>
  <c r="G349" i="7"/>
  <c r="H348" i="7"/>
  <c r="G348" i="7"/>
  <c r="P347" i="7"/>
  <c r="T347" i="7" s="1"/>
  <c r="O347" i="7"/>
  <c r="H347" i="7"/>
  <c r="G347" i="7"/>
  <c r="H346" i="7"/>
  <c r="G346" i="7"/>
  <c r="O346" i="7" s="1"/>
  <c r="P346" i="7" s="1"/>
  <c r="H345" i="7"/>
  <c r="G345" i="7"/>
  <c r="H344" i="7"/>
  <c r="O344" i="7" s="1"/>
  <c r="P344" i="7" s="1"/>
  <c r="T344" i="7" s="1"/>
  <c r="G344" i="7"/>
  <c r="H343" i="7"/>
  <c r="G343" i="7"/>
  <c r="O343" i="7" s="1"/>
  <c r="P343" i="7" s="1"/>
  <c r="O342" i="7"/>
  <c r="P342" i="7" s="1"/>
  <c r="T342" i="7" s="1"/>
  <c r="H342" i="7"/>
  <c r="G342" i="7"/>
  <c r="O341" i="7"/>
  <c r="P341" i="7" s="1"/>
  <c r="H341" i="7"/>
  <c r="G341" i="7"/>
  <c r="H340" i="7"/>
  <c r="G340" i="7"/>
  <c r="H339" i="7"/>
  <c r="G339" i="7"/>
  <c r="O339" i="7" s="1"/>
  <c r="P339" i="7" s="1"/>
  <c r="H338" i="7"/>
  <c r="G338" i="7"/>
  <c r="H337" i="7"/>
  <c r="G337" i="7"/>
  <c r="O337" i="7" s="1"/>
  <c r="P337" i="7" s="1"/>
  <c r="H336" i="7"/>
  <c r="G336" i="7"/>
  <c r="O336" i="7" s="1"/>
  <c r="P336" i="7" s="1"/>
  <c r="H335" i="7"/>
  <c r="G335" i="7"/>
  <c r="H334" i="7"/>
  <c r="O334" i="7" s="1"/>
  <c r="P334" i="7" s="1"/>
  <c r="G334" i="7"/>
  <c r="H333" i="7"/>
  <c r="G333" i="7"/>
  <c r="H332" i="7"/>
  <c r="O332" i="7" s="1"/>
  <c r="P332" i="7" s="1"/>
  <c r="G332" i="7"/>
  <c r="H331" i="7"/>
  <c r="G331" i="7"/>
  <c r="O331" i="7" s="1"/>
  <c r="P331" i="7" s="1"/>
  <c r="H330" i="7"/>
  <c r="O330" i="7" s="1"/>
  <c r="P330" i="7" s="1"/>
  <c r="G330" i="7"/>
  <c r="H329" i="7"/>
  <c r="G329" i="7"/>
  <c r="O329" i="7" s="1"/>
  <c r="P329" i="7" s="1"/>
  <c r="H328" i="7"/>
  <c r="G328" i="7"/>
  <c r="O328" i="7" s="1"/>
  <c r="P328" i="7" s="1"/>
  <c r="H327" i="7"/>
  <c r="G327" i="7"/>
  <c r="O326" i="7"/>
  <c r="P326" i="7" s="1"/>
  <c r="H326" i="7"/>
  <c r="G326" i="7"/>
  <c r="H325" i="7"/>
  <c r="O325" i="7" s="1"/>
  <c r="P325" i="7" s="1"/>
  <c r="G325" i="7"/>
  <c r="H324" i="7"/>
  <c r="G324" i="7"/>
  <c r="H323" i="7"/>
  <c r="G323" i="7"/>
  <c r="O323" i="7" s="1"/>
  <c r="P323" i="7" s="1"/>
  <c r="H322" i="7"/>
  <c r="G322" i="7"/>
  <c r="H321" i="7"/>
  <c r="G321" i="7"/>
  <c r="H320" i="7"/>
  <c r="G320" i="7"/>
  <c r="O320" i="7" s="1"/>
  <c r="P320" i="7" s="1"/>
  <c r="H319" i="7"/>
  <c r="G319" i="7"/>
  <c r="O319" i="7" s="1"/>
  <c r="P319" i="7" s="1"/>
  <c r="H318" i="7"/>
  <c r="O318" i="7" s="1"/>
  <c r="P318" i="7" s="1"/>
  <c r="T318" i="7" s="1"/>
  <c r="G318" i="7"/>
  <c r="H317" i="7"/>
  <c r="G317" i="7"/>
  <c r="H316" i="7"/>
  <c r="G316" i="7"/>
  <c r="O315" i="7"/>
  <c r="P315" i="7" s="1"/>
  <c r="H315" i="7"/>
  <c r="G315" i="7"/>
  <c r="H314" i="7"/>
  <c r="O314" i="7" s="1"/>
  <c r="P314" i="7" s="1"/>
  <c r="G314" i="7"/>
  <c r="H313" i="7"/>
  <c r="G313" i="7"/>
  <c r="H312" i="7"/>
  <c r="G312" i="7"/>
  <c r="H311" i="7"/>
  <c r="G311" i="7"/>
  <c r="O311" i="7" s="1"/>
  <c r="P311" i="7" s="1"/>
  <c r="H310" i="7"/>
  <c r="O310" i="7" s="1"/>
  <c r="P310" i="7" s="1"/>
  <c r="G310" i="7"/>
  <c r="H309" i="7"/>
  <c r="O309" i="7" s="1"/>
  <c r="P309" i="7" s="1"/>
  <c r="G309" i="7"/>
  <c r="H308" i="7"/>
  <c r="O308" i="7" s="1"/>
  <c r="P308" i="7" s="1"/>
  <c r="G308" i="7"/>
  <c r="H307" i="7"/>
  <c r="G307" i="7"/>
  <c r="O307" i="7" s="1"/>
  <c r="P307" i="7" s="1"/>
  <c r="O306" i="7"/>
  <c r="P306" i="7" s="1"/>
  <c r="T306" i="7" s="1"/>
  <c r="H306" i="7"/>
  <c r="G306" i="7"/>
  <c r="O305" i="7"/>
  <c r="P305" i="7" s="1"/>
  <c r="H305" i="7"/>
  <c r="G305" i="7"/>
  <c r="H304" i="7"/>
  <c r="G304" i="7"/>
  <c r="O304" i="7" s="1"/>
  <c r="P304" i="7" s="1"/>
  <c r="H303" i="7"/>
  <c r="G303" i="7"/>
  <c r="P302" i="7"/>
  <c r="R302" i="7" s="1"/>
  <c r="H302" i="7"/>
  <c r="G302" i="7"/>
  <c r="O302" i="7" s="1"/>
  <c r="H301" i="7"/>
  <c r="G301" i="7"/>
  <c r="H300" i="7"/>
  <c r="G300" i="7"/>
  <c r="O300" i="7" s="1"/>
  <c r="P300" i="7" s="1"/>
  <c r="H299" i="7"/>
  <c r="G299" i="7"/>
  <c r="H298" i="7"/>
  <c r="G298" i="7"/>
  <c r="O298" i="7" s="1"/>
  <c r="P298" i="7" s="1"/>
  <c r="H297" i="7"/>
  <c r="G297" i="7"/>
  <c r="H296" i="7"/>
  <c r="G296" i="7"/>
  <c r="O296" i="7" s="1"/>
  <c r="P296" i="7" s="1"/>
  <c r="H295" i="7"/>
  <c r="G295" i="7"/>
  <c r="O295" i="7" s="1"/>
  <c r="P295" i="7" s="1"/>
  <c r="S295" i="7" s="1"/>
  <c r="H294" i="7"/>
  <c r="G294" i="7"/>
  <c r="S293" i="7"/>
  <c r="O293" i="7"/>
  <c r="P293" i="7" s="1"/>
  <c r="H293" i="7"/>
  <c r="G293" i="7"/>
  <c r="H292" i="7"/>
  <c r="G292" i="7"/>
  <c r="O292" i="7" s="1"/>
  <c r="P292" i="7" s="1"/>
  <c r="H291" i="7"/>
  <c r="G291" i="7"/>
  <c r="H290" i="7"/>
  <c r="G290" i="7"/>
  <c r="H289" i="7"/>
  <c r="G289" i="7"/>
  <c r="O289" i="7" s="1"/>
  <c r="P289" i="7" s="1"/>
  <c r="R289" i="7" s="1"/>
  <c r="H288" i="7"/>
  <c r="G288" i="7"/>
  <c r="H287" i="7"/>
  <c r="G287" i="7"/>
  <c r="H286" i="7"/>
  <c r="G286" i="7"/>
  <c r="H285" i="7"/>
  <c r="G285" i="7"/>
  <c r="O285" i="7" s="1"/>
  <c r="P285" i="7" s="1"/>
  <c r="H284" i="7"/>
  <c r="G284" i="7"/>
  <c r="O284" i="7" s="1"/>
  <c r="P284" i="7" s="1"/>
  <c r="H283" i="7"/>
  <c r="G283" i="7"/>
  <c r="H282" i="7"/>
  <c r="G282" i="7"/>
  <c r="H281" i="7"/>
  <c r="G281" i="7"/>
  <c r="O281" i="7" s="1"/>
  <c r="P281" i="7" s="1"/>
  <c r="H280" i="7"/>
  <c r="G280" i="7"/>
  <c r="O280" i="7" s="1"/>
  <c r="P280" i="7" s="1"/>
  <c r="H279" i="7"/>
  <c r="G279" i="7"/>
  <c r="O279" i="7" s="1"/>
  <c r="P279" i="7" s="1"/>
  <c r="H278" i="7"/>
  <c r="O278" i="7" s="1"/>
  <c r="P278" i="7" s="1"/>
  <c r="G278" i="7"/>
  <c r="O277" i="7"/>
  <c r="P277" i="7" s="1"/>
  <c r="H277" i="7"/>
  <c r="G277" i="7"/>
  <c r="H276" i="7"/>
  <c r="G276" i="7"/>
  <c r="O276" i="7" s="1"/>
  <c r="P276" i="7" s="1"/>
  <c r="T276" i="7" s="1"/>
  <c r="H275" i="7"/>
  <c r="O275" i="7" s="1"/>
  <c r="P275" i="7" s="1"/>
  <c r="G275" i="7"/>
  <c r="H274" i="7"/>
  <c r="G274" i="7"/>
  <c r="O274" i="7" s="1"/>
  <c r="P274" i="7" s="1"/>
  <c r="H273" i="7"/>
  <c r="G273" i="7"/>
  <c r="O273" i="7" s="1"/>
  <c r="P273" i="7" s="1"/>
  <c r="O272" i="7"/>
  <c r="P272" i="7" s="1"/>
  <c r="H272" i="7"/>
  <c r="G272" i="7"/>
  <c r="H271" i="7"/>
  <c r="G271" i="7"/>
  <c r="H270" i="7"/>
  <c r="G270" i="7"/>
  <c r="O270" i="7" s="1"/>
  <c r="P270" i="7" s="1"/>
  <c r="H269" i="7"/>
  <c r="G269" i="7"/>
  <c r="O269" i="7" s="1"/>
  <c r="P269" i="7" s="1"/>
  <c r="H268" i="7"/>
  <c r="G268" i="7"/>
  <c r="O268" i="7" s="1"/>
  <c r="P268" i="7" s="1"/>
  <c r="R268" i="7" s="1"/>
  <c r="O267" i="7"/>
  <c r="P267" i="7" s="1"/>
  <c r="H267" i="7"/>
  <c r="G267" i="7"/>
  <c r="H266" i="7"/>
  <c r="G266" i="7"/>
  <c r="H265" i="7"/>
  <c r="G265" i="7"/>
  <c r="O265" i="7" s="1"/>
  <c r="P265" i="7" s="1"/>
  <c r="H264" i="7"/>
  <c r="G264" i="7"/>
  <c r="O263" i="7"/>
  <c r="P263" i="7" s="1"/>
  <c r="T263" i="7" s="1"/>
  <c r="H263" i="7"/>
  <c r="G263" i="7"/>
  <c r="H262" i="7"/>
  <c r="G262" i="7"/>
  <c r="H261" i="7"/>
  <c r="O261" i="7" s="1"/>
  <c r="P261" i="7" s="1"/>
  <c r="G261" i="7"/>
  <c r="H260" i="7"/>
  <c r="G260" i="7"/>
  <c r="R259" i="7"/>
  <c r="O259" i="7"/>
  <c r="P259" i="7" s="1"/>
  <c r="T259" i="7" s="1"/>
  <c r="H259" i="7"/>
  <c r="G259" i="7"/>
  <c r="H258" i="7"/>
  <c r="G258" i="7"/>
  <c r="H257" i="7"/>
  <c r="G257" i="7"/>
  <c r="O257" i="7" s="1"/>
  <c r="P257" i="7" s="1"/>
  <c r="T257" i="7" s="1"/>
  <c r="H256" i="7"/>
  <c r="G256" i="7"/>
  <c r="O256" i="7" s="1"/>
  <c r="P256" i="7" s="1"/>
  <c r="H255" i="7"/>
  <c r="G255" i="7"/>
  <c r="O255" i="7" s="1"/>
  <c r="P255" i="7" s="1"/>
  <c r="H254" i="7"/>
  <c r="G254" i="7"/>
  <c r="O254" i="7" s="1"/>
  <c r="P254" i="7" s="1"/>
  <c r="T254" i="7" s="1"/>
  <c r="H253" i="7"/>
  <c r="G253" i="7"/>
  <c r="O253" i="7" s="1"/>
  <c r="P253" i="7" s="1"/>
  <c r="H252" i="7"/>
  <c r="G252" i="7"/>
  <c r="O252" i="7" s="1"/>
  <c r="P252" i="7" s="1"/>
  <c r="H251" i="7"/>
  <c r="G251" i="7"/>
  <c r="H250" i="7"/>
  <c r="G250" i="7"/>
  <c r="H249" i="7"/>
  <c r="G249" i="7"/>
  <c r="O249" i="7" s="1"/>
  <c r="P249" i="7" s="1"/>
  <c r="H248" i="7"/>
  <c r="G248" i="7"/>
  <c r="H247" i="7"/>
  <c r="O247" i="7" s="1"/>
  <c r="P247" i="7" s="1"/>
  <c r="G247" i="7"/>
  <c r="H246" i="7"/>
  <c r="G246" i="7"/>
  <c r="O246" i="7" s="1"/>
  <c r="P246" i="7" s="1"/>
  <c r="T246" i="7" s="1"/>
  <c r="H245" i="7"/>
  <c r="O245" i="7" s="1"/>
  <c r="P245" i="7" s="1"/>
  <c r="T245" i="7" s="1"/>
  <c r="G245" i="7"/>
  <c r="O244" i="7"/>
  <c r="P244" i="7" s="1"/>
  <c r="H244" i="7"/>
  <c r="G244" i="7"/>
  <c r="H243" i="7"/>
  <c r="O243" i="7" s="1"/>
  <c r="P243" i="7" s="1"/>
  <c r="G243" i="7"/>
  <c r="H242" i="7"/>
  <c r="G242" i="7"/>
  <c r="H241" i="7"/>
  <c r="G241" i="7"/>
  <c r="H240" i="7"/>
  <c r="G240" i="7"/>
  <c r="O240" i="7" s="1"/>
  <c r="P240" i="7" s="1"/>
  <c r="H239" i="7"/>
  <c r="O239" i="7" s="1"/>
  <c r="P239" i="7" s="1"/>
  <c r="T239" i="7" s="1"/>
  <c r="G239" i="7"/>
  <c r="H238" i="7"/>
  <c r="O238" i="7" s="1"/>
  <c r="P238" i="7" s="1"/>
  <c r="G238" i="7"/>
  <c r="H237" i="7"/>
  <c r="G237" i="7"/>
  <c r="O237" i="7" s="1"/>
  <c r="P237" i="7" s="1"/>
  <c r="R237" i="7" s="1"/>
  <c r="H236" i="7"/>
  <c r="G236" i="7"/>
  <c r="H235" i="7"/>
  <c r="G235" i="7"/>
  <c r="H234" i="7"/>
  <c r="O234" i="7" s="1"/>
  <c r="P234" i="7" s="1"/>
  <c r="G234" i="7"/>
  <c r="O233" i="7"/>
  <c r="P233" i="7" s="1"/>
  <c r="T233" i="7" s="1"/>
  <c r="H233" i="7"/>
  <c r="G233" i="7"/>
  <c r="H232" i="7"/>
  <c r="G232" i="7"/>
  <c r="H231" i="7"/>
  <c r="G231" i="7"/>
  <c r="H230" i="7"/>
  <c r="G230" i="7"/>
  <c r="H229" i="7"/>
  <c r="G229" i="7"/>
  <c r="H228" i="7"/>
  <c r="G228" i="7"/>
  <c r="O228" i="7" s="1"/>
  <c r="P228" i="7" s="1"/>
  <c r="H227" i="7"/>
  <c r="G227" i="7"/>
  <c r="O227" i="7" s="1"/>
  <c r="P227" i="7" s="1"/>
  <c r="T226" i="7"/>
  <c r="H226" i="7"/>
  <c r="G226" i="7"/>
  <c r="O226" i="7" s="1"/>
  <c r="P226" i="7" s="1"/>
  <c r="H225" i="7"/>
  <c r="O225" i="7" s="1"/>
  <c r="P225" i="7" s="1"/>
  <c r="G225" i="7"/>
  <c r="H224" i="7"/>
  <c r="G224" i="7"/>
  <c r="H223" i="7"/>
  <c r="G223" i="7"/>
  <c r="O223" i="7" s="1"/>
  <c r="P223" i="7" s="1"/>
  <c r="T223" i="7" s="1"/>
  <c r="H222" i="7"/>
  <c r="G222" i="7"/>
  <c r="H221" i="7"/>
  <c r="G221" i="7"/>
  <c r="O221" i="7" s="1"/>
  <c r="P221" i="7" s="1"/>
  <c r="T221" i="7" s="1"/>
  <c r="H220" i="7"/>
  <c r="G220" i="7"/>
  <c r="H219" i="7"/>
  <c r="G219" i="7"/>
  <c r="H218" i="7"/>
  <c r="O218" i="7" s="1"/>
  <c r="P218" i="7" s="1"/>
  <c r="G218" i="7"/>
  <c r="T217" i="7"/>
  <c r="S217" i="7"/>
  <c r="H217" i="7"/>
  <c r="G217" i="7"/>
  <c r="O217" i="7" s="1"/>
  <c r="P217" i="7" s="1"/>
  <c r="R217" i="7" s="1"/>
  <c r="H216" i="7"/>
  <c r="G216" i="7"/>
  <c r="O216" i="7" s="1"/>
  <c r="P216" i="7" s="1"/>
  <c r="H215" i="7"/>
  <c r="G215" i="7"/>
  <c r="O215" i="7" s="1"/>
  <c r="P215" i="7" s="1"/>
  <c r="H214" i="7"/>
  <c r="G214" i="7"/>
  <c r="O213" i="7"/>
  <c r="P213" i="7" s="1"/>
  <c r="H213" i="7"/>
  <c r="G213" i="7"/>
  <c r="H212" i="7"/>
  <c r="O212" i="7" s="1"/>
  <c r="P212" i="7" s="1"/>
  <c r="G212" i="7"/>
  <c r="H211" i="7"/>
  <c r="G211" i="7"/>
  <c r="H210" i="7"/>
  <c r="O210" i="7" s="1"/>
  <c r="P210" i="7" s="1"/>
  <c r="G210" i="7"/>
  <c r="H209" i="7"/>
  <c r="G209" i="7"/>
  <c r="T208" i="7"/>
  <c r="S208" i="7"/>
  <c r="H208" i="7"/>
  <c r="G208" i="7"/>
  <c r="O208" i="7" s="1"/>
  <c r="P208" i="7" s="1"/>
  <c r="R208" i="7" s="1"/>
  <c r="H207" i="7"/>
  <c r="O207" i="7" s="1"/>
  <c r="P207" i="7" s="1"/>
  <c r="G207" i="7"/>
  <c r="T206" i="7"/>
  <c r="H206" i="7"/>
  <c r="O206" i="7" s="1"/>
  <c r="P206" i="7" s="1"/>
  <c r="R206" i="7" s="1"/>
  <c r="G206" i="7"/>
  <c r="H205" i="7"/>
  <c r="G205" i="7"/>
  <c r="H204" i="7"/>
  <c r="G204" i="7"/>
  <c r="H203" i="7"/>
  <c r="O203" i="7" s="1"/>
  <c r="P203" i="7" s="1"/>
  <c r="G203" i="7"/>
  <c r="H202" i="7"/>
  <c r="O202" i="7" s="1"/>
  <c r="P202" i="7" s="1"/>
  <c r="G202" i="7"/>
  <c r="H201" i="7"/>
  <c r="G201" i="7"/>
  <c r="O201" i="7" s="1"/>
  <c r="P201" i="7" s="1"/>
  <c r="H200" i="7"/>
  <c r="G200" i="7"/>
  <c r="O200" i="7" s="1"/>
  <c r="P200" i="7" s="1"/>
  <c r="O199" i="7"/>
  <c r="P199" i="7" s="1"/>
  <c r="H199" i="7"/>
  <c r="G199" i="7"/>
  <c r="H198" i="7"/>
  <c r="G198" i="7"/>
  <c r="O198" i="7" s="1"/>
  <c r="P198" i="7" s="1"/>
  <c r="H197" i="7"/>
  <c r="G197" i="7"/>
  <c r="O197" i="7" s="1"/>
  <c r="P197" i="7" s="1"/>
  <c r="H196" i="7"/>
  <c r="G196" i="7"/>
  <c r="O196" i="7" s="1"/>
  <c r="P196" i="7" s="1"/>
  <c r="T195" i="7"/>
  <c r="H195" i="7"/>
  <c r="G195" i="7"/>
  <c r="O195" i="7" s="1"/>
  <c r="P195" i="7" s="1"/>
  <c r="O194" i="7"/>
  <c r="P194" i="7" s="1"/>
  <c r="H194" i="7"/>
  <c r="G194" i="7"/>
  <c r="H193" i="7"/>
  <c r="G193" i="7"/>
  <c r="H192" i="7"/>
  <c r="G192" i="7"/>
  <c r="H191" i="7"/>
  <c r="G191" i="7"/>
  <c r="H190" i="7"/>
  <c r="G190" i="7"/>
  <c r="O190" i="7" s="1"/>
  <c r="P190" i="7" s="1"/>
  <c r="H189" i="7"/>
  <c r="G189" i="7"/>
  <c r="H188" i="7"/>
  <c r="O188" i="7" s="1"/>
  <c r="P188" i="7" s="1"/>
  <c r="G188" i="7"/>
  <c r="H187" i="7"/>
  <c r="G187" i="7"/>
  <c r="H186" i="7"/>
  <c r="G186" i="7"/>
  <c r="H185" i="7"/>
  <c r="O185" i="7" s="1"/>
  <c r="P185" i="7" s="1"/>
  <c r="G185" i="7"/>
  <c r="T184" i="7"/>
  <c r="H184" i="7"/>
  <c r="G184" i="7"/>
  <c r="O184" i="7" s="1"/>
  <c r="P184" i="7" s="1"/>
  <c r="H183" i="7"/>
  <c r="G183" i="7"/>
  <c r="O183" i="7" s="1"/>
  <c r="P183" i="7" s="1"/>
  <c r="H182" i="7"/>
  <c r="G182" i="7"/>
  <c r="H181" i="7"/>
  <c r="G181" i="7"/>
  <c r="O181" i="7" s="1"/>
  <c r="P181" i="7" s="1"/>
  <c r="H180" i="7"/>
  <c r="G180" i="7"/>
  <c r="H179" i="7"/>
  <c r="O179" i="7" s="1"/>
  <c r="P179" i="7" s="1"/>
  <c r="G179" i="7"/>
  <c r="H178" i="7"/>
  <c r="G178" i="7"/>
  <c r="H177" i="7"/>
  <c r="G177" i="7"/>
  <c r="O177" i="7" s="1"/>
  <c r="P177" i="7" s="1"/>
  <c r="H176" i="7"/>
  <c r="G176" i="7"/>
  <c r="O176" i="7" s="1"/>
  <c r="P176" i="7" s="1"/>
  <c r="H175" i="7"/>
  <c r="G175" i="7"/>
  <c r="H174" i="7"/>
  <c r="G174" i="7"/>
  <c r="H173" i="7"/>
  <c r="G173" i="7"/>
  <c r="H172" i="7"/>
  <c r="O172" i="7" s="1"/>
  <c r="P172" i="7" s="1"/>
  <c r="G172" i="7"/>
  <c r="H171" i="7"/>
  <c r="G171" i="7"/>
  <c r="O171" i="7" s="1"/>
  <c r="P171" i="7" s="1"/>
  <c r="H170" i="7"/>
  <c r="G170" i="7"/>
  <c r="O170" i="7" s="1"/>
  <c r="P170" i="7" s="1"/>
  <c r="T170" i="7" s="1"/>
  <c r="H169" i="7"/>
  <c r="G169" i="7"/>
  <c r="O169" i="7" s="1"/>
  <c r="P169" i="7" s="1"/>
  <c r="H168" i="7"/>
  <c r="G168" i="7"/>
  <c r="H167" i="7"/>
  <c r="G167" i="7"/>
  <c r="H166" i="7"/>
  <c r="G166" i="7"/>
  <c r="H165" i="7"/>
  <c r="G165" i="7"/>
  <c r="O165" i="7" s="1"/>
  <c r="P165" i="7" s="1"/>
  <c r="H164" i="7"/>
  <c r="G164" i="7"/>
  <c r="O164" i="7" s="1"/>
  <c r="P164" i="7" s="1"/>
  <c r="S164" i="7" s="1"/>
  <c r="H163" i="7"/>
  <c r="G163" i="7"/>
  <c r="O163" i="7" s="1"/>
  <c r="P163" i="7" s="1"/>
  <c r="H162" i="7"/>
  <c r="G162" i="7"/>
  <c r="O162" i="7" s="1"/>
  <c r="P162" i="7" s="1"/>
  <c r="H161" i="7"/>
  <c r="G161" i="7"/>
  <c r="H160" i="7"/>
  <c r="G160" i="7"/>
  <c r="O160" i="7" s="1"/>
  <c r="P160" i="7" s="1"/>
  <c r="H159" i="7"/>
  <c r="G159" i="7"/>
  <c r="O159" i="7" s="1"/>
  <c r="P159" i="7" s="1"/>
  <c r="H158" i="7"/>
  <c r="O158" i="7" s="1"/>
  <c r="P158" i="7" s="1"/>
  <c r="G158" i="7"/>
  <c r="H157" i="7"/>
  <c r="G157" i="7"/>
  <c r="O157" i="7" s="1"/>
  <c r="P157" i="7" s="1"/>
  <c r="T157" i="7" s="1"/>
  <c r="H156" i="7"/>
  <c r="G156" i="7"/>
  <c r="H155" i="7"/>
  <c r="G155" i="7"/>
  <c r="O155" i="7" s="1"/>
  <c r="P155" i="7" s="1"/>
  <c r="H154" i="7"/>
  <c r="G154" i="7"/>
  <c r="H153" i="7"/>
  <c r="G153" i="7"/>
  <c r="H152" i="7"/>
  <c r="G152" i="7"/>
  <c r="O152" i="7" s="1"/>
  <c r="P152" i="7" s="1"/>
  <c r="H151" i="7"/>
  <c r="G151" i="7"/>
  <c r="O151" i="7" s="1"/>
  <c r="P151" i="7" s="1"/>
  <c r="O150" i="7"/>
  <c r="P150" i="7" s="1"/>
  <c r="T150" i="7" s="1"/>
  <c r="H150" i="7"/>
  <c r="G150" i="7"/>
  <c r="H149" i="7"/>
  <c r="G149" i="7"/>
  <c r="O149" i="7" s="1"/>
  <c r="P149" i="7" s="1"/>
  <c r="H148" i="7"/>
  <c r="G148" i="7"/>
  <c r="H147" i="7"/>
  <c r="G147" i="7"/>
  <c r="H146" i="7"/>
  <c r="G146" i="7"/>
  <c r="O146" i="7" s="1"/>
  <c r="P146" i="7" s="1"/>
  <c r="H145" i="7"/>
  <c r="G145" i="7"/>
  <c r="O145" i="7" s="1"/>
  <c r="P145" i="7" s="1"/>
  <c r="H144" i="7"/>
  <c r="G144" i="7"/>
  <c r="H143" i="7"/>
  <c r="G143" i="7"/>
  <c r="H142" i="7"/>
  <c r="G142" i="7"/>
  <c r="H141" i="7"/>
  <c r="G141" i="7"/>
  <c r="H140" i="7"/>
  <c r="G140" i="7"/>
  <c r="O140" i="7" s="1"/>
  <c r="P140" i="7" s="1"/>
  <c r="H139" i="7"/>
  <c r="O139" i="7" s="1"/>
  <c r="P139" i="7" s="1"/>
  <c r="G139" i="7"/>
  <c r="H138" i="7"/>
  <c r="G138" i="7"/>
  <c r="H137" i="7"/>
  <c r="G137" i="7"/>
  <c r="H136" i="7"/>
  <c r="G136" i="7"/>
  <c r="O135" i="7"/>
  <c r="P135" i="7" s="1"/>
  <c r="H135" i="7"/>
  <c r="G135" i="7"/>
  <c r="H134" i="7"/>
  <c r="G134" i="7"/>
  <c r="O134" i="7" s="1"/>
  <c r="P134" i="7" s="1"/>
  <c r="H133" i="7"/>
  <c r="G133" i="7"/>
  <c r="H132" i="7"/>
  <c r="G132" i="7"/>
  <c r="O131" i="7"/>
  <c r="P131" i="7" s="1"/>
  <c r="H131" i="7"/>
  <c r="G131" i="7"/>
  <c r="H130" i="7"/>
  <c r="G130" i="7"/>
  <c r="H129" i="7"/>
  <c r="G129" i="7"/>
  <c r="H128" i="7"/>
  <c r="G128" i="7"/>
  <c r="O128" i="7" s="1"/>
  <c r="P128" i="7" s="1"/>
  <c r="H127" i="7"/>
  <c r="G127" i="7"/>
  <c r="H126" i="7"/>
  <c r="G126" i="7"/>
  <c r="O126" i="7" s="1"/>
  <c r="P126" i="7" s="1"/>
  <c r="T126" i="7" s="1"/>
  <c r="H125" i="7"/>
  <c r="G125" i="7"/>
  <c r="O125" i="7" s="1"/>
  <c r="P125" i="7" s="1"/>
  <c r="H124" i="7"/>
  <c r="G124" i="7"/>
  <c r="O123" i="7"/>
  <c r="P123" i="7" s="1"/>
  <c r="H123" i="7"/>
  <c r="G123" i="7"/>
  <c r="H122" i="7"/>
  <c r="G122" i="7"/>
  <c r="H121" i="7"/>
  <c r="G121" i="7"/>
  <c r="H120" i="7"/>
  <c r="G120" i="7"/>
  <c r="O119" i="7"/>
  <c r="P119" i="7" s="1"/>
  <c r="H119" i="7"/>
  <c r="G119" i="7"/>
  <c r="H118" i="7"/>
  <c r="G118" i="7"/>
  <c r="H117" i="7"/>
  <c r="O117" i="7" s="1"/>
  <c r="P117" i="7" s="1"/>
  <c r="T117" i="7" s="1"/>
  <c r="G117" i="7"/>
  <c r="H116" i="7"/>
  <c r="G116" i="7"/>
  <c r="H115" i="7"/>
  <c r="O115" i="7" s="1"/>
  <c r="P115" i="7" s="1"/>
  <c r="T115" i="7" s="1"/>
  <c r="G115" i="7"/>
  <c r="H114" i="7"/>
  <c r="G114" i="7"/>
  <c r="H113" i="7"/>
  <c r="G113" i="7"/>
  <c r="H112" i="7"/>
  <c r="G112" i="7"/>
  <c r="O112" i="7" s="1"/>
  <c r="P112" i="7" s="1"/>
  <c r="H111" i="7"/>
  <c r="G111" i="7"/>
  <c r="H110" i="7"/>
  <c r="O110" i="7" s="1"/>
  <c r="P110" i="7" s="1"/>
  <c r="G110" i="7"/>
  <c r="H109" i="7"/>
  <c r="G109" i="7"/>
  <c r="H108" i="7"/>
  <c r="G108" i="7"/>
  <c r="O108" i="7" s="1"/>
  <c r="P108" i="7" s="1"/>
  <c r="T108" i="7" s="1"/>
  <c r="H107" i="7"/>
  <c r="G107" i="7"/>
  <c r="O107" i="7" s="1"/>
  <c r="P107" i="7" s="1"/>
  <c r="H106" i="7"/>
  <c r="G106" i="7"/>
  <c r="H105" i="7"/>
  <c r="G105" i="7"/>
  <c r="O105" i="7" s="1"/>
  <c r="P105" i="7" s="1"/>
  <c r="O104" i="7"/>
  <c r="P104" i="7" s="1"/>
  <c r="T104" i="7" s="1"/>
  <c r="H104" i="7"/>
  <c r="G104" i="7"/>
  <c r="H103" i="7"/>
  <c r="G103" i="7"/>
  <c r="O103" i="7" s="1"/>
  <c r="P103" i="7" s="1"/>
  <c r="H102" i="7"/>
  <c r="G102" i="7"/>
  <c r="H101" i="7"/>
  <c r="G101" i="7"/>
  <c r="O101" i="7" s="1"/>
  <c r="P101" i="7" s="1"/>
  <c r="H100" i="7"/>
  <c r="G100" i="7"/>
  <c r="O100" i="7" s="1"/>
  <c r="P100" i="7" s="1"/>
  <c r="H99" i="7"/>
  <c r="O99" i="7" s="1"/>
  <c r="P99" i="7" s="1"/>
  <c r="G99" i="7"/>
  <c r="H98" i="7"/>
  <c r="G98" i="7"/>
  <c r="H97" i="7"/>
  <c r="O97" i="7" s="1"/>
  <c r="P97" i="7" s="1"/>
  <c r="G97" i="7"/>
  <c r="H96" i="7"/>
  <c r="G96" i="7"/>
  <c r="O95" i="7"/>
  <c r="P95" i="7" s="1"/>
  <c r="H95" i="7"/>
  <c r="G95" i="7"/>
  <c r="H94" i="7"/>
  <c r="G94" i="7"/>
  <c r="H93" i="7"/>
  <c r="G93" i="7"/>
  <c r="H92" i="7"/>
  <c r="G92" i="7"/>
  <c r="H91" i="7"/>
  <c r="G91" i="7"/>
  <c r="H90" i="7"/>
  <c r="G90" i="7"/>
  <c r="H89" i="7"/>
  <c r="O89" i="7" s="1"/>
  <c r="P89" i="7" s="1"/>
  <c r="G89" i="7"/>
  <c r="H88" i="7"/>
  <c r="G88" i="7"/>
  <c r="O88" i="7" s="1"/>
  <c r="P88" i="7" s="1"/>
  <c r="H87" i="7"/>
  <c r="G87" i="7"/>
  <c r="H86" i="7"/>
  <c r="O86" i="7" s="1"/>
  <c r="P86" i="7" s="1"/>
  <c r="G86" i="7"/>
  <c r="H85" i="7"/>
  <c r="O85" i="7" s="1"/>
  <c r="P85" i="7" s="1"/>
  <c r="G85" i="7"/>
  <c r="H84" i="7"/>
  <c r="G84" i="7"/>
  <c r="O84" i="7" s="1"/>
  <c r="P84" i="7" s="1"/>
  <c r="H83" i="7"/>
  <c r="G83" i="7"/>
  <c r="O83" i="7" s="1"/>
  <c r="P83" i="7" s="1"/>
  <c r="H82" i="7"/>
  <c r="G82" i="7"/>
  <c r="O82" i="7" s="1"/>
  <c r="P82" i="7" s="1"/>
  <c r="H81" i="7"/>
  <c r="G81" i="7"/>
  <c r="O81" i="7" s="1"/>
  <c r="P81" i="7" s="1"/>
  <c r="H80" i="7"/>
  <c r="G80" i="7"/>
  <c r="O80" i="7" s="1"/>
  <c r="P80" i="7" s="1"/>
  <c r="H79" i="7"/>
  <c r="G79" i="7"/>
  <c r="O79" i="7" s="1"/>
  <c r="P79" i="7" s="1"/>
  <c r="H78" i="7"/>
  <c r="G78" i="7"/>
  <c r="O78" i="7" s="1"/>
  <c r="P78" i="7" s="1"/>
  <c r="T77" i="7"/>
  <c r="R77" i="7"/>
  <c r="H77" i="7"/>
  <c r="O77" i="7" s="1"/>
  <c r="P77" i="7" s="1"/>
  <c r="S77" i="7" s="1"/>
  <c r="G77" i="7"/>
  <c r="H76" i="7"/>
  <c r="G76" i="7"/>
  <c r="H75" i="7"/>
  <c r="G75" i="7"/>
  <c r="H74" i="7"/>
  <c r="G74" i="7"/>
  <c r="H73" i="7"/>
  <c r="G73" i="7"/>
  <c r="O73" i="7" s="1"/>
  <c r="P73" i="7" s="1"/>
  <c r="R73" i="7" s="1"/>
  <c r="P72" i="7"/>
  <c r="S72" i="7" s="1"/>
  <c r="H72" i="7"/>
  <c r="G72" i="7"/>
  <c r="O72" i="7" s="1"/>
  <c r="H71" i="7"/>
  <c r="G71" i="7"/>
  <c r="O71" i="7" s="1"/>
  <c r="P71" i="7" s="1"/>
  <c r="H70" i="7"/>
  <c r="G70" i="7"/>
  <c r="O70" i="7" s="1"/>
  <c r="P70" i="7" s="1"/>
  <c r="H69" i="7"/>
  <c r="O69" i="7" s="1"/>
  <c r="P69" i="7" s="1"/>
  <c r="G69" i="7"/>
  <c r="O68" i="7"/>
  <c r="P68" i="7" s="1"/>
  <c r="H68" i="7"/>
  <c r="G68" i="7"/>
  <c r="O67" i="7"/>
  <c r="P67" i="7" s="1"/>
  <c r="H67" i="7"/>
  <c r="G67" i="7"/>
  <c r="H66" i="7"/>
  <c r="G66" i="7"/>
  <c r="H65" i="7"/>
  <c r="G65" i="7"/>
  <c r="O65" i="7" s="1"/>
  <c r="P65" i="7" s="1"/>
  <c r="T65" i="7" s="1"/>
  <c r="R64" i="7"/>
  <c r="H64" i="7"/>
  <c r="O64" i="7" s="1"/>
  <c r="P64" i="7" s="1"/>
  <c r="G64" i="7"/>
  <c r="H63" i="7"/>
  <c r="G63" i="7"/>
  <c r="O63" i="7" s="1"/>
  <c r="P63" i="7" s="1"/>
  <c r="H62" i="7"/>
  <c r="G62" i="7"/>
  <c r="H61" i="7"/>
  <c r="G61" i="7"/>
  <c r="O61" i="7" s="1"/>
  <c r="P61" i="7" s="1"/>
  <c r="H60" i="7"/>
  <c r="G60" i="7"/>
  <c r="O59" i="7"/>
  <c r="P59" i="7" s="1"/>
  <c r="H59" i="7"/>
  <c r="G59" i="7"/>
  <c r="H58" i="7"/>
  <c r="G58" i="7"/>
  <c r="H57" i="7"/>
  <c r="G57" i="7"/>
  <c r="O57" i="7" s="1"/>
  <c r="P57" i="7" s="1"/>
  <c r="H56" i="7"/>
  <c r="G56" i="7"/>
  <c r="O55" i="7"/>
  <c r="P55" i="7" s="1"/>
  <c r="H55" i="7"/>
  <c r="G55" i="7"/>
  <c r="H54" i="7"/>
  <c r="G54" i="7"/>
  <c r="O54" i="7" s="1"/>
  <c r="P54" i="7" s="1"/>
  <c r="H53" i="7"/>
  <c r="G53" i="7"/>
  <c r="O53" i="7" s="1"/>
  <c r="P53" i="7" s="1"/>
  <c r="H52" i="7"/>
  <c r="G52" i="7"/>
  <c r="O52" i="7" s="1"/>
  <c r="P52" i="7" s="1"/>
  <c r="H51" i="7"/>
  <c r="G51" i="7"/>
  <c r="H50" i="7"/>
  <c r="O50" i="7" s="1"/>
  <c r="P50" i="7" s="1"/>
  <c r="G50" i="7"/>
  <c r="H49" i="7"/>
  <c r="O49" i="7" s="1"/>
  <c r="P49" i="7" s="1"/>
  <c r="G49" i="7"/>
  <c r="H48" i="7"/>
  <c r="G48" i="7"/>
  <c r="H47" i="7"/>
  <c r="G47" i="7"/>
  <c r="H46" i="7"/>
  <c r="G46" i="7"/>
  <c r="O46" i="7" s="1"/>
  <c r="P46" i="7" s="1"/>
  <c r="H45" i="7"/>
  <c r="G45" i="7"/>
  <c r="O45" i="7" s="1"/>
  <c r="P45" i="7" s="1"/>
  <c r="T45" i="7" s="1"/>
  <c r="H44" i="7"/>
  <c r="G44" i="7"/>
  <c r="H43" i="7"/>
  <c r="G43" i="7"/>
  <c r="O43" i="7" s="1"/>
  <c r="P43" i="7" s="1"/>
  <c r="S42" i="7"/>
  <c r="H42" i="7"/>
  <c r="G42" i="7"/>
  <c r="O42" i="7" s="1"/>
  <c r="P42" i="7" s="1"/>
  <c r="H41" i="7"/>
  <c r="G41" i="7"/>
  <c r="H40" i="7"/>
  <c r="G40" i="7"/>
  <c r="H39" i="7"/>
  <c r="G39" i="7"/>
  <c r="H38" i="7"/>
  <c r="G38" i="7"/>
  <c r="O38" i="7" s="1"/>
  <c r="P38" i="7" s="1"/>
  <c r="H37" i="7"/>
  <c r="O37" i="7" s="1"/>
  <c r="P37" i="7" s="1"/>
  <c r="G37" i="7"/>
  <c r="S36" i="7"/>
  <c r="O36" i="7"/>
  <c r="P36" i="7" s="1"/>
  <c r="H36" i="7"/>
  <c r="G36" i="7"/>
  <c r="H35" i="7"/>
  <c r="G35" i="7"/>
  <c r="H34" i="7"/>
  <c r="G34" i="7"/>
  <c r="H33" i="7"/>
  <c r="G33" i="7"/>
  <c r="H32" i="7"/>
  <c r="G32" i="7"/>
  <c r="O32" i="7" s="1"/>
  <c r="P32" i="7" s="1"/>
  <c r="H31" i="7"/>
  <c r="G31" i="7"/>
  <c r="H30" i="7"/>
  <c r="G30" i="7"/>
  <c r="O29" i="7"/>
  <c r="P29" i="7" s="1"/>
  <c r="H29" i="7"/>
  <c r="G29" i="7"/>
  <c r="H28" i="7"/>
  <c r="G28" i="7"/>
  <c r="O28" i="7" s="1"/>
  <c r="P28" i="7" s="1"/>
  <c r="O27" i="7"/>
  <c r="P27" i="7" s="1"/>
  <c r="H27" i="7"/>
  <c r="G27" i="7"/>
  <c r="H26" i="7"/>
  <c r="G26" i="7"/>
  <c r="H25" i="7"/>
  <c r="G25" i="7"/>
  <c r="H24" i="7"/>
  <c r="G24" i="7"/>
  <c r="H23" i="7"/>
  <c r="G23" i="7"/>
  <c r="H22" i="7"/>
  <c r="G22" i="7"/>
  <c r="O22" i="7" s="1"/>
  <c r="P22" i="7" s="1"/>
  <c r="H21" i="7"/>
  <c r="O21" i="7" s="1"/>
  <c r="P21" i="7" s="1"/>
  <c r="R21" i="7" s="1"/>
  <c r="G21" i="7"/>
  <c r="O20" i="7"/>
  <c r="P20" i="7" s="1"/>
  <c r="H20" i="7"/>
  <c r="G20" i="7"/>
  <c r="H19" i="7"/>
  <c r="G19" i="7"/>
  <c r="H18" i="7"/>
  <c r="G18" i="7"/>
  <c r="O18" i="7" s="1"/>
  <c r="P18" i="7" s="1"/>
  <c r="H17" i="7"/>
  <c r="O17" i="7" s="1"/>
  <c r="P17" i="7" s="1"/>
  <c r="G17" i="7"/>
  <c r="H16" i="7"/>
  <c r="G16" i="7"/>
  <c r="O16" i="7" s="1"/>
  <c r="P16" i="7" s="1"/>
  <c r="T16" i="7" s="1"/>
  <c r="H15" i="7"/>
  <c r="G15" i="7"/>
  <c r="H14" i="7"/>
  <c r="O14" i="7" s="1"/>
  <c r="P14" i="7" s="1"/>
  <c r="G14" i="7"/>
  <c r="H13" i="7"/>
  <c r="G13" i="7"/>
  <c r="O13" i="7" s="1"/>
  <c r="P13" i="7" s="1"/>
  <c r="H12" i="7"/>
  <c r="G12" i="7"/>
  <c r="O12" i="7" s="1"/>
  <c r="P12" i="7" s="1"/>
  <c r="H11" i="7"/>
  <c r="G11" i="7"/>
  <c r="H10" i="7"/>
  <c r="G10" i="7"/>
  <c r="O9" i="7"/>
  <c r="P9" i="7" s="1"/>
  <c r="L9" i="7"/>
  <c r="K9" i="7"/>
  <c r="H9" i="7"/>
  <c r="G9" i="7"/>
  <c r="H8" i="7"/>
  <c r="O8" i="7" s="1"/>
  <c r="P8" i="7" s="1"/>
  <c r="G8" i="7"/>
  <c r="H7" i="7"/>
  <c r="G7" i="7"/>
  <c r="H6" i="7"/>
  <c r="G6" i="7"/>
  <c r="O6" i="7" s="1"/>
  <c r="P6" i="7" s="1"/>
  <c r="T6" i="7" s="1"/>
  <c r="H5" i="7"/>
  <c r="G5" i="7"/>
  <c r="O5" i="7" s="1"/>
  <c r="T1127" i="6"/>
  <c r="S1049" i="6"/>
  <c r="S1001" i="6"/>
  <c r="S999" i="6"/>
  <c r="S671" i="6"/>
  <c r="S641" i="6"/>
  <c r="S573" i="6"/>
  <c r="S516" i="6"/>
  <c r="S469" i="6"/>
  <c r="S439" i="6"/>
  <c r="S383" i="6"/>
  <c r="S365" i="6"/>
  <c r="S305" i="6"/>
  <c r="S293" i="6"/>
  <c r="S121" i="6"/>
  <c r="S55" i="6"/>
  <c r="S42" i="6"/>
  <c r="S41" i="6"/>
  <c r="R1249" i="6"/>
  <c r="R1177" i="6"/>
  <c r="R1169" i="6"/>
  <c r="R1143" i="6"/>
  <c r="R1055" i="6"/>
  <c r="R1031" i="6"/>
  <c r="R971" i="6"/>
  <c r="R965" i="6"/>
  <c r="R961" i="6"/>
  <c r="R911" i="6"/>
  <c r="R815" i="6"/>
  <c r="R798" i="6"/>
  <c r="R779" i="6"/>
  <c r="R761" i="6"/>
  <c r="R719" i="6"/>
  <c r="R636" i="6"/>
  <c r="R609" i="6"/>
  <c r="R599" i="6"/>
  <c r="R537" i="6"/>
  <c r="R507" i="6"/>
  <c r="R456" i="6"/>
  <c r="R367" i="6"/>
  <c r="R331" i="6"/>
  <c r="R325" i="6"/>
  <c r="R321" i="6"/>
  <c r="R288" i="6"/>
  <c r="R287" i="6"/>
  <c r="R246" i="6"/>
  <c r="R223" i="6"/>
  <c r="R163" i="6"/>
  <c r="R132" i="6"/>
  <c r="R25" i="6"/>
  <c r="R23" i="6"/>
  <c r="R19" i="6"/>
  <c r="R12" i="6"/>
  <c r="P1256" i="6"/>
  <c r="P1224" i="6"/>
  <c r="P1205" i="6"/>
  <c r="P1200" i="6"/>
  <c r="P1143" i="6"/>
  <c r="P1127" i="6"/>
  <c r="P1121" i="6"/>
  <c r="P1091" i="6"/>
  <c r="P1086" i="6"/>
  <c r="P1052" i="6"/>
  <c r="P1031" i="6"/>
  <c r="P1014" i="6"/>
  <c r="P989" i="6"/>
  <c r="P973" i="6"/>
  <c r="P917" i="6"/>
  <c r="P901" i="6"/>
  <c r="P846" i="6"/>
  <c r="P833" i="6"/>
  <c r="P821" i="6"/>
  <c r="P816" i="6"/>
  <c r="P803" i="6"/>
  <c r="P786" i="6"/>
  <c r="P767" i="6"/>
  <c r="P747" i="6"/>
  <c r="P732" i="6"/>
  <c r="P721" i="6"/>
  <c r="P720" i="6"/>
  <c r="P697" i="6"/>
  <c r="P689" i="6"/>
  <c r="P618" i="6"/>
  <c r="P617" i="6"/>
  <c r="P615" i="6"/>
  <c r="P613" i="6"/>
  <c r="P581" i="6"/>
  <c r="P577" i="6"/>
  <c r="P553" i="6"/>
  <c r="P552" i="6"/>
  <c r="P547" i="6"/>
  <c r="P491" i="6"/>
  <c r="P479" i="6"/>
  <c r="P456" i="6"/>
  <c r="P450" i="6"/>
  <c r="P438" i="6"/>
  <c r="P425" i="6"/>
  <c r="P407" i="6"/>
  <c r="P402" i="6"/>
  <c r="P397" i="6"/>
  <c r="P379" i="6"/>
  <c r="P317" i="6"/>
  <c r="P288" i="6"/>
  <c r="P247" i="6"/>
  <c r="P235" i="6"/>
  <c r="P233" i="6"/>
  <c r="P217" i="6"/>
  <c r="P169" i="6"/>
  <c r="P168" i="6"/>
  <c r="P167" i="6"/>
  <c r="P125" i="6"/>
  <c r="P108" i="6"/>
  <c r="P101" i="6"/>
  <c r="P47" i="6"/>
  <c r="P37" i="6"/>
  <c r="P23" i="6"/>
  <c r="P13" i="6"/>
  <c r="O1273" i="6"/>
  <c r="P1273" i="6" s="1"/>
  <c r="O1271" i="6"/>
  <c r="P1271" i="6" s="1"/>
  <c r="O1254" i="6"/>
  <c r="P1254" i="6" s="1"/>
  <c r="O1253" i="6"/>
  <c r="P1253" i="6" s="1"/>
  <c r="O1249" i="6"/>
  <c r="P1249" i="6" s="1"/>
  <c r="O1235" i="6"/>
  <c r="P1235" i="6" s="1"/>
  <c r="O1231" i="6"/>
  <c r="P1231" i="6" s="1"/>
  <c r="O1219" i="6"/>
  <c r="P1219" i="6" s="1"/>
  <c r="O1214" i="6"/>
  <c r="P1214" i="6" s="1"/>
  <c r="O1211" i="6"/>
  <c r="P1211" i="6" s="1"/>
  <c r="O1207" i="6"/>
  <c r="P1207" i="6" s="1"/>
  <c r="O1206" i="6"/>
  <c r="P1206" i="6" s="1"/>
  <c r="O1193" i="6"/>
  <c r="P1193" i="6" s="1"/>
  <c r="O1189" i="6"/>
  <c r="P1189" i="6" s="1"/>
  <c r="O1175" i="6"/>
  <c r="P1175" i="6" s="1"/>
  <c r="O1171" i="6"/>
  <c r="P1171" i="6" s="1"/>
  <c r="O1170" i="6"/>
  <c r="P1170" i="6" s="1"/>
  <c r="O1169" i="6"/>
  <c r="P1169" i="6" s="1"/>
  <c r="O1161" i="6"/>
  <c r="P1161" i="6" s="1"/>
  <c r="O1153" i="6"/>
  <c r="P1153" i="6" s="1"/>
  <c r="O1135" i="6"/>
  <c r="P1135" i="6" s="1"/>
  <c r="O1129" i="6"/>
  <c r="P1129" i="6" s="1"/>
  <c r="O1123" i="6"/>
  <c r="P1123" i="6" s="1"/>
  <c r="O1117" i="6"/>
  <c r="P1117" i="6" s="1"/>
  <c r="O1115" i="6"/>
  <c r="P1115" i="6" s="1"/>
  <c r="O1111" i="6"/>
  <c r="P1111" i="6" s="1"/>
  <c r="O1104" i="6"/>
  <c r="P1104" i="6" s="1"/>
  <c r="O1097" i="6"/>
  <c r="P1097" i="6" s="1"/>
  <c r="O1093" i="6"/>
  <c r="P1093" i="6" s="1"/>
  <c r="O1083" i="6"/>
  <c r="P1083" i="6" s="1"/>
  <c r="O1081" i="6"/>
  <c r="P1081" i="6" s="1"/>
  <c r="O1079" i="6"/>
  <c r="P1079" i="6" s="1"/>
  <c r="O1068" i="6"/>
  <c r="P1068" i="6" s="1"/>
  <c r="O1067" i="6"/>
  <c r="P1067" i="6" s="1"/>
  <c r="O1063" i="6"/>
  <c r="P1063" i="6" s="1"/>
  <c r="O1057" i="6"/>
  <c r="P1057" i="6" s="1"/>
  <c r="O1051" i="6"/>
  <c r="P1051" i="6" s="1"/>
  <c r="O1050" i="6"/>
  <c r="P1050" i="6" s="1"/>
  <c r="O1049" i="6"/>
  <c r="P1049" i="6" s="1"/>
  <c r="O1040" i="6"/>
  <c r="P1040" i="6" s="1"/>
  <c r="O1037" i="6"/>
  <c r="P1037" i="6" s="1"/>
  <c r="O1035" i="6"/>
  <c r="P1035" i="6" s="1"/>
  <c r="O1033" i="6"/>
  <c r="P1033" i="6" s="1"/>
  <c r="O1031" i="6"/>
  <c r="O1025" i="6"/>
  <c r="P1025" i="6" s="1"/>
  <c r="O1019" i="6"/>
  <c r="P1019" i="6" s="1"/>
  <c r="O1015" i="6"/>
  <c r="P1015" i="6" s="1"/>
  <c r="O1005" i="6"/>
  <c r="P1005" i="6" s="1"/>
  <c r="O1003" i="6"/>
  <c r="P1003" i="6" s="1"/>
  <c r="O1001" i="6"/>
  <c r="P1001" i="6" s="1"/>
  <c r="O989" i="6"/>
  <c r="O984" i="6"/>
  <c r="P984" i="6" s="1"/>
  <c r="O978" i="6"/>
  <c r="P978" i="6" s="1"/>
  <c r="O973" i="6"/>
  <c r="O972" i="6"/>
  <c r="P972" i="6" s="1"/>
  <c r="O967" i="6"/>
  <c r="P967" i="6" s="1"/>
  <c r="O959" i="6"/>
  <c r="P959" i="6" s="1"/>
  <c r="O954" i="6"/>
  <c r="P954" i="6" s="1"/>
  <c r="O953" i="6"/>
  <c r="P953" i="6" s="1"/>
  <c r="O943" i="6"/>
  <c r="P943" i="6" s="1"/>
  <c r="O938" i="6"/>
  <c r="P938" i="6" s="1"/>
  <c r="O937" i="6"/>
  <c r="P937" i="6" s="1"/>
  <c r="O925" i="6"/>
  <c r="P925" i="6" s="1"/>
  <c r="O923" i="6"/>
  <c r="P923" i="6" s="1"/>
  <c r="O917" i="6"/>
  <c r="O911" i="6"/>
  <c r="P911" i="6" s="1"/>
  <c r="O909" i="6"/>
  <c r="P909" i="6" s="1"/>
  <c r="O907" i="6"/>
  <c r="P907" i="6" s="1"/>
  <c r="O906" i="6"/>
  <c r="P906" i="6" s="1"/>
  <c r="O901" i="6"/>
  <c r="O895" i="6"/>
  <c r="P895" i="6" s="1"/>
  <c r="O893" i="6"/>
  <c r="P893" i="6" s="1"/>
  <c r="O881" i="6"/>
  <c r="P881" i="6" s="1"/>
  <c r="O877" i="6"/>
  <c r="P877" i="6" s="1"/>
  <c r="O871" i="6"/>
  <c r="P871" i="6" s="1"/>
  <c r="O865" i="6"/>
  <c r="P865" i="6" s="1"/>
  <c r="O863" i="6"/>
  <c r="P863" i="6" s="1"/>
  <c r="O857" i="6"/>
  <c r="P857" i="6" s="1"/>
  <c r="O853" i="6"/>
  <c r="P853" i="6" s="1"/>
  <c r="O851" i="6"/>
  <c r="P851" i="6" s="1"/>
  <c r="O839" i="6"/>
  <c r="P839" i="6" s="1"/>
  <c r="O835" i="6"/>
  <c r="P835" i="6" s="1"/>
  <c r="O834" i="6"/>
  <c r="P834" i="6" s="1"/>
  <c r="O828" i="6"/>
  <c r="P828" i="6" s="1"/>
  <c r="O823" i="6"/>
  <c r="P823" i="6" s="1"/>
  <c r="O821" i="6"/>
  <c r="O811" i="6"/>
  <c r="P811" i="6" s="1"/>
  <c r="O809" i="6"/>
  <c r="P809" i="6" s="1"/>
  <c r="O805" i="6"/>
  <c r="P805" i="6" s="1"/>
  <c r="O804" i="6"/>
  <c r="P804" i="6" s="1"/>
  <c r="O797" i="6"/>
  <c r="P797" i="6" s="1"/>
  <c r="O792" i="6"/>
  <c r="P792" i="6" s="1"/>
  <c r="O791" i="6"/>
  <c r="P791" i="6" s="1"/>
  <c r="O786" i="6"/>
  <c r="O781" i="6"/>
  <c r="P781" i="6" s="1"/>
  <c r="O779" i="6"/>
  <c r="P779" i="6" s="1"/>
  <c r="O763" i="6"/>
  <c r="P763" i="6" s="1"/>
  <c r="O762" i="6"/>
  <c r="P762" i="6" s="1"/>
  <c r="O757" i="6"/>
  <c r="P757" i="6" s="1"/>
  <c r="O751" i="6"/>
  <c r="P751" i="6" s="1"/>
  <c r="O749" i="6"/>
  <c r="P749" i="6" s="1"/>
  <c r="O743" i="6"/>
  <c r="P743" i="6" s="1"/>
  <c r="O739" i="6"/>
  <c r="P739" i="6" s="1"/>
  <c r="O737" i="6"/>
  <c r="P737" i="6" s="1"/>
  <c r="O733" i="6"/>
  <c r="P733" i="6" s="1"/>
  <c r="O729" i="6"/>
  <c r="P729" i="6" s="1"/>
  <c r="O725" i="6"/>
  <c r="P725" i="6" s="1"/>
  <c r="O721" i="6"/>
  <c r="O720" i="6"/>
  <c r="O719" i="6"/>
  <c r="P719" i="6" s="1"/>
  <c r="O709" i="6"/>
  <c r="P709" i="6" s="1"/>
  <c r="O707" i="6"/>
  <c r="P707" i="6" s="1"/>
  <c r="O695" i="6"/>
  <c r="P695" i="6" s="1"/>
  <c r="O691" i="6"/>
  <c r="P691" i="6" s="1"/>
  <c r="O685" i="6"/>
  <c r="P685" i="6" s="1"/>
  <c r="O681" i="6"/>
  <c r="P681" i="6" s="1"/>
  <c r="O679" i="6"/>
  <c r="P679" i="6" s="1"/>
  <c r="O677" i="6"/>
  <c r="P677" i="6" s="1"/>
  <c r="O671" i="6"/>
  <c r="P671" i="6" s="1"/>
  <c r="O667" i="6"/>
  <c r="P667" i="6" s="1"/>
  <c r="O665" i="6"/>
  <c r="P665" i="6" s="1"/>
  <c r="O661" i="6"/>
  <c r="P661" i="6" s="1"/>
  <c r="O654" i="6"/>
  <c r="P654" i="6" s="1"/>
  <c r="O653" i="6"/>
  <c r="P653" i="6" s="1"/>
  <c r="O647" i="6"/>
  <c r="P647" i="6" s="1"/>
  <c r="O643" i="6"/>
  <c r="P643" i="6" s="1"/>
  <c r="O637" i="6"/>
  <c r="P637" i="6" s="1"/>
  <c r="O635" i="6"/>
  <c r="P635" i="6" s="1"/>
  <c r="O629" i="6"/>
  <c r="P629" i="6" s="1"/>
  <c r="O625" i="6"/>
  <c r="P625" i="6" s="1"/>
  <c r="O621" i="6"/>
  <c r="P621" i="6" s="1"/>
  <c r="O619" i="6"/>
  <c r="P619" i="6" s="1"/>
  <c r="O611" i="6"/>
  <c r="P611" i="6" s="1"/>
  <c r="O607" i="6"/>
  <c r="P607" i="6" s="1"/>
  <c r="O605" i="6"/>
  <c r="P605" i="6" s="1"/>
  <c r="O595" i="6"/>
  <c r="P595" i="6" s="1"/>
  <c r="O593" i="6"/>
  <c r="P593" i="6" s="1"/>
  <c r="O582" i="6"/>
  <c r="P582" i="6" s="1"/>
  <c r="O581" i="6"/>
  <c r="O577" i="6"/>
  <c r="O565" i="6"/>
  <c r="P565" i="6" s="1"/>
  <c r="O563" i="6"/>
  <c r="P563" i="6" s="1"/>
  <c r="O557" i="6"/>
  <c r="P557" i="6" s="1"/>
  <c r="O553" i="6"/>
  <c r="O551" i="6"/>
  <c r="P551" i="6" s="1"/>
  <c r="O539" i="6"/>
  <c r="P539" i="6" s="1"/>
  <c r="O535" i="6"/>
  <c r="P535" i="6" s="1"/>
  <c r="O523" i="6"/>
  <c r="P523" i="6" s="1"/>
  <c r="O521" i="6"/>
  <c r="P521" i="6" s="1"/>
  <c r="O511" i="6"/>
  <c r="P511" i="6" s="1"/>
  <c r="O510" i="6"/>
  <c r="P510" i="6" s="1"/>
  <c r="O509" i="6"/>
  <c r="P509" i="6" s="1"/>
  <c r="O497" i="6"/>
  <c r="P497" i="6" s="1"/>
  <c r="O493" i="6"/>
  <c r="P493" i="6" s="1"/>
  <c r="O491" i="6"/>
  <c r="O486" i="6"/>
  <c r="P486" i="6" s="1"/>
  <c r="O481" i="6"/>
  <c r="P481" i="6" s="1"/>
  <c r="O467" i="6"/>
  <c r="P467" i="6" s="1"/>
  <c r="O465" i="6"/>
  <c r="P465" i="6" s="1"/>
  <c r="O463" i="6"/>
  <c r="P463" i="6" s="1"/>
  <c r="O457" i="6"/>
  <c r="P457" i="6" s="1"/>
  <c r="O451" i="6"/>
  <c r="P451" i="6" s="1"/>
  <c r="O449" i="6"/>
  <c r="P449" i="6" s="1"/>
  <c r="O443" i="6"/>
  <c r="P443" i="6" s="1"/>
  <c r="O439" i="6"/>
  <c r="P439" i="6" s="1"/>
  <c r="O438" i="6"/>
  <c r="O437" i="6"/>
  <c r="P437" i="6" s="1"/>
  <c r="O433" i="6"/>
  <c r="P433" i="6" s="1"/>
  <c r="O425" i="6"/>
  <c r="O421" i="6"/>
  <c r="P421" i="6" s="1"/>
  <c r="O419" i="6"/>
  <c r="P419" i="6" s="1"/>
  <c r="O415" i="6"/>
  <c r="P415" i="6" s="1"/>
  <c r="O411" i="6"/>
  <c r="P411" i="6" s="1"/>
  <c r="O409" i="6"/>
  <c r="P409" i="6" s="1"/>
  <c r="O408" i="6"/>
  <c r="P408" i="6" s="1"/>
  <c r="O407" i="6"/>
  <c r="O401" i="6"/>
  <c r="P401" i="6" s="1"/>
  <c r="O397" i="6"/>
  <c r="O395" i="6"/>
  <c r="P395" i="6" s="1"/>
  <c r="O384" i="6"/>
  <c r="P384" i="6" s="1"/>
  <c r="O383" i="6"/>
  <c r="P383" i="6" s="1"/>
  <c r="O380" i="6"/>
  <c r="P380" i="6" s="1"/>
  <c r="O379" i="6"/>
  <c r="O371" i="6"/>
  <c r="P371" i="6" s="1"/>
  <c r="O367" i="6"/>
  <c r="P367" i="6" s="1"/>
  <c r="O361" i="6"/>
  <c r="P361" i="6" s="1"/>
  <c r="O355" i="6"/>
  <c r="P355" i="6" s="1"/>
  <c r="O353" i="6"/>
  <c r="P353" i="6" s="1"/>
  <c r="O348" i="6"/>
  <c r="P348" i="6" s="1"/>
  <c r="O343" i="6"/>
  <c r="P343" i="6" s="1"/>
  <c r="O341" i="6"/>
  <c r="P341" i="6" s="1"/>
  <c r="O335" i="6"/>
  <c r="P335" i="6" s="1"/>
  <c r="O331" i="6"/>
  <c r="P331" i="6" s="1"/>
  <c r="O329" i="6"/>
  <c r="P329" i="6" s="1"/>
  <c r="O319" i="6"/>
  <c r="P319" i="6" s="1"/>
  <c r="O318" i="6"/>
  <c r="P318" i="6" s="1"/>
  <c r="O317" i="6"/>
  <c r="O313" i="6"/>
  <c r="P313" i="6" s="1"/>
  <c r="O305" i="6"/>
  <c r="P305" i="6" s="1"/>
  <c r="O301" i="6"/>
  <c r="P301" i="6" s="1"/>
  <c r="O300" i="6"/>
  <c r="P300" i="6" s="1"/>
  <c r="O293" i="6"/>
  <c r="P293" i="6" s="1"/>
  <c r="O289" i="6"/>
  <c r="P289" i="6" s="1"/>
  <c r="O287" i="6"/>
  <c r="P287" i="6" s="1"/>
  <c r="O283" i="6"/>
  <c r="P283" i="6" s="1"/>
  <c r="O277" i="6"/>
  <c r="P277" i="6" s="1"/>
  <c r="O276" i="6"/>
  <c r="P276" i="6" s="1"/>
  <c r="O265" i="6"/>
  <c r="P265" i="6" s="1"/>
  <c r="O257" i="6"/>
  <c r="P257" i="6" s="1"/>
  <c r="O253" i="6"/>
  <c r="P253" i="6" s="1"/>
  <c r="O252" i="6"/>
  <c r="P252" i="6" s="1"/>
  <c r="O251" i="6"/>
  <c r="P251" i="6" s="1"/>
  <c r="O235" i="6"/>
  <c r="O227" i="6"/>
  <c r="P227" i="6" s="1"/>
  <c r="O223" i="6"/>
  <c r="P223" i="6" s="1"/>
  <c r="O217" i="6"/>
  <c r="O211" i="6"/>
  <c r="P211" i="6" s="1"/>
  <c r="O199" i="6"/>
  <c r="P199" i="6" s="1"/>
  <c r="O187" i="6"/>
  <c r="P187" i="6" s="1"/>
  <c r="O186" i="6"/>
  <c r="P186" i="6" s="1"/>
  <c r="O185" i="6"/>
  <c r="P185" i="6" s="1"/>
  <c r="O175" i="6"/>
  <c r="P175" i="6" s="1"/>
  <c r="O169" i="6"/>
  <c r="O162" i="6"/>
  <c r="P162" i="6" s="1"/>
  <c r="O157" i="6"/>
  <c r="P157" i="6" s="1"/>
  <c r="O156" i="6"/>
  <c r="P156" i="6" s="1"/>
  <c r="O145" i="6"/>
  <c r="P145" i="6" s="1"/>
  <c r="O144" i="6"/>
  <c r="P144" i="6" s="1"/>
  <c r="O143" i="6"/>
  <c r="P143" i="6" s="1"/>
  <c r="O139" i="6"/>
  <c r="P139" i="6" s="1"/>
  <c r="O133" i="6"/>
  <c r="P133" i="6" s="1"/>
  <c r="O126" i="6"/>
  <c r="P126" i="6" s="1"/>
  <c r="O121" i="6"/>
  <c r="P121" i="6" s="1"/>
  <c r="O120" i="6"/>
  <c r="P120" i="6" s="1"/>
  <c r="O119" i="6"/>
  <c r="P119" i="6" s="1"/>
  <c r="O109" i="6"/>
  <c r="P109" i="6" s="1"/>
  <c r="O108" i="6"/>
  <c r="O95" i="6"/>
  <c r="P95" i="6" s="1"/>
  <c r="O91" i="6"/>
  <c r="P91" i="6" s="1"/>
  <c r="O79" i="6"/>
  <c r="P79" i="6" s="1"/>
  <c r="O78" i="6"/>
  <c r="P78" i="6" s="1"/>
  <c r="O73" i="6"/>
  <c r="P73" i="6" s="1"/>
  <c r="O67" i="6"/>
  <c r="P67" i="6" s="1"/>
  <c r="O66" i="6"/>
  <c r="P66" i="6" s="1"/>
  <c r="O55" i="6"/>
  <c r="P55" i="6" s="1"/>
  <c r="O54" i="6"/>
  <c r="P54" i="6" s="1"/>
  <c r="O53" i="6"/>
  <c r="P53" i="6" s="1"/>
  <c r="O43" i="6"/>
  <c r="P43" i="6" s="1"/>
  <c r="O31" i="6"/>
  <c r="P31" i="6" s="1"/>
  <c r="O29" i="6"/>
  <c r="P29" i="6" s="1"/>
  <c r="O25" i="6"/>
  <c r="P25" i="6" s="1"/>
  <c r="O18" i="6"/>
  <c r="P18" i="6" s="1"/>
  <c r="O13" i="6"/>
  <c r="O6" i="6"/>
  <c r="P6" i="6" s="1"/>
  <c r="L9" i="6"/>
  <c r="K9" i="6"/>
  <c r="H1280" i="6"/>
  <c r="G1280" i="6"/>
  <c r="O1280" i="6" s="1"/>
  <c r="P1280" i="6" s="1"/>
  <c r="H1279" i="6"/>
  <c r="O1279" i="6" s="1"/>
  <c r="P1279" i="6" s="1"/>
  <c r="G1279" i="6"/>
  <c r="H1278" i="6"/>
  <c r="G1278" i="6"/>
  <c r="O1278" i="6" s="1"/>
  <c r="P1278" i="6" s="1"/>
  <c r="H1277" i="6"/>
  <c r="G1277" i="6"/>
  <c r="H1276" i="6"/>
  <c r="G1276" i="6"/>
  <c r="H1275" i="6"/>
  <c r="G1275" i="6"/>
  <c r="O1275" i="6" s="1"/>
  <c r="P1275" i="6" s="1"/>
  <c r="H1274" i="6"/>
  <c r="G1274" i="6"/>
  <c r="O1274" i="6" s="1"/>
  <c r="P1274" i="6" s="1"/>
  <c r="H1273" i="6"/>
  <c r="G1273" i="6"/>
  <c r="H1272" i="6"/>
  <c r="G1272" i="6"/>
  <c r="O1272" i="6" s="1"/>
  <c r="P1272" i="6" s="1"/>
  <c r="H1271" i="6"/>
  <c r="G1271" i="6"/>
  <c r="H1270" i="6"/>
  <c r="G1270" i="6"/>
  <c r="H1269" i="6"/>
  <c r="G1269" i="6"/>
  <c r="O1269" i="6" s="1"/>
  <c r="P1269" i="6" s="1"/>
  <c r="H1268" i="6"/>
  <c r="G1268" i="6"/>
  <c r="O1268" i="6" s="1"/>
  <c r="P1268" i="6" s="1"/>
  <c r="H1267" i="6"/>
  <c r="O1267" i="6" s="1"/>
  <c r="P1267" i="6" s="1"/>
  <c r="G1267" i="6"/>
  <c r="H1266" i="6"/>
  <c r="G1266" i="6"/>
  <c r="O1266" i="6" s="1"/>
  <c r="P1266" i="6" s="1"/>
  <c r="H1265" i="6"/>
  <c r="G1265" i="6"/>
  <c r="H1264" i="6"/>
  <c r="G1264" i="6"/>
  <c r="H1263" i="6"/>
  <c r="G1263" i="6"/>
  <c r="O1263" i="6" s="1"/>
  <c r="P1263" i="6" s="1"/>
  <c r="H1262" i="6"/>
  <c r="G1262" i="6"/>
  <c r="O1262" i="6" s="1"/>
  <c r="P1262" i="6" s="1"/>
  <c r="H1261" i="6"/>
  <c r="G1261" i="6"/>
  <c r="H1260" i="6"/>
  <c r="G1260" i="6"/>
  <c r="O1260" i="6" s="1"/>
  <c r="P1260" i="6" s="1"/>
  <c r="H1259" i="6"/>
  <c r="G1259" i="6"/>
  <c r="O1259" i="6" s="1"/>
  <c r="P1259" i="6" s="1"/>
  <c r="H1258" i="6"/>
  <c r="G1258" i="6"/>
  <c r="H1257" i="6"/>
  <c r="G1257" i="6"/>
  <c r="O1257" i="6" s="1"/>
  <c r="P1257" i="6" s="1"/>
  <c r="H1256" i="6"/>
  <c r="G1256" i="6"/>
  <c r="O1256" i="6" s="1"/>
  <c r="H1255" i="6"/>
  <c r="G1255" i="6"/>
  <c r="H1254" i="6"/>
  <c r="G1254" i="6"/>
  <c r="H1253" i="6"/>
  <c r="G1253" i="6"/>
  <c r="H1252" i="6"/>
  <c r="G1252" i="6"/>
  <c r="H1251" i="6"/>
  <c r="G1251" i="6"/>
  <c r="O1251" i="6" s="1"/>
  <c r="P1251" i="6" s="1"/>
  <c r="H1250" i="6"/>
  <c r="G1250" i="6"/>
  <c r="O1250" i="6" s="1"/>
  <c r="P1250" i="6" s="1"/>
  <c r="H1249" i="6"/>
  <c r="G1249" i="6"/>
  <c r="H1248" i="6"/>
  <c r="G1248" i="6"/>
  <c r="O1248" i="6" s="1"/>
  <c r="P1248" i="6" s="1"/>
  <c r="H1247" i="6"/>
  <c r="G1247" i="6"/>
  <c r="O1247" i="6" s="1"/>
  <c r="P1247" i="6" s="1"/>
  <c r="H1246" i="6"/>
  <c r="G1246" i="6"/>
  <c r="H1245" i="6"/>
  <c r="G1245" i="6"/>
  <c r="O1245" i="6" s="1"/>
  <c r="P1245" i="6" s="1"/>
  <c r="H1244" i="6"/>
  <c r="G1244" i="6"/>
  <c r="O1244" i="6" s="1"/>
  <c r="P1244" i="6" s="1"/>
  <c r="H1243" i="6"/>
  <c r="G1243" i="6"/>
  <c r="H1242" i="6"/>
  <c r="G1242" i="6"/>
  <c r="O1242" i="6" s="1"/>
  <c r="P1242" i="6" s="1"/>
  <c r="H1241" i="6"/>
  <c r="G1241" i="6"/>
  <c r="H1240" i="6"/>
  <c r="G1240" i="6"/>
  <c r="H1239" i="6"/>
  <c r="G1239" i="6"/>
  <c r="O1239" i="6" s="1"/>
  <c r="P1239" i="6" s="1"/>
  <c r="H1238" i="6"/>
  <c r="G1238" i="6"/>
  <c r="O1238" i="6" s="1"/>
  <c r="P1238" i="6" s="1"/>
  <c r="H1237" i="6"/>
  <c r="O1237" i="6" s="1"/>
  <c r="P1237" i="6" s="1"/>
  <c r="G1237" i="6"/>
  <c r="H1236" i="6"/>
  <c r="G1236" i="6"/>
  <c r="O1236" i="6" s="1"/>
  <c r="P1236" i="6" s="1"/>
  <c r="H1235" i="6"/>
  <c r="G1235" i="6"/>
  <c r="H1234" i="6"/>
  <c r="G1234" i="6"/>
  <c r="H1233" i="6"/>
  <c r="G1233" i="6"/>
  <c r="O1233" i="6" s="1"/>
  <c r="P1233" i="6" s="1"/>
  <c r="H1232" i="6"/>
  <c r="G1232" i="6"/>
  <c r="O1232" i="6" s="1"/>
  <c r="P1232" i="6" s="1"/>
  <c r="H1231" i="6"/>
  <c r="G1231" i="6"/>
  <c r="H1230" i="6"/>
  <c r="G1230" i="6"/>
  <c r="O1230" i="6" s="1"/>
  <c r="P1230" i="6" s="1"/>
  <c r="H1229" i="6"/>
  <c r="G1229" i="6"/>
  <c r="H1228" i="6"/>
  <c r="O1228" i="6" s="1"/>
  <c r="P1228" i="6" s="1"/>
  <c r="G1228" i="6"/>
  <c r="H1227" i="6"/>
  <c r="G1227" i="6"/>
  <c r="O1227" i="6" s="1"/>
  <c r="P1227" i="6" s="1"/>
  <c r="H1226" i="6"/>
  <c r="G1226" i="6"/>
  <c r="O1226" i="6" s="1"/>
  <c r="P1226" i="6" s="1"/>
  <c r="H1225" i="6"/>
  <c r="G1225" i="6"/>
  <c r="H1224" i="6"/>
  <c r="G1224" i="6"/>
  <c r="O1224" i="6" s="1"/>
  <c r="H1223" i="6"/>
  <c r="G1223" i="6"/>
  <c r="O1223" i="6" s="1"/>
  <c r="P1223" i="6" s="1"/>
  <c r="H1222" i="6"/>
  <c r="G1222" i="6"/>
  <c r="H1221" i="6"/>
  <c r="G1221" i="6"/>
  <c r="O1221" i="6" s="1"/>
  <c r="P1221" i="6" s="1"/>
  <c r="H1220" i="6"/>
  <c r="G1220" i="6"/>
  <c r="O1220" i="6" s="1"/>
  <c r="P1220" i="6" s="1"/>
  <c r="H1219" i="6"/>
  <c r="G1219" i="6"/>
  <c r="H1218" i="6"/>
  <c r="G1218" i="6"/>
  <c r="O1218" i="6" s="1"/>
  <c r="P1218" i="6" s="1"/>
  <c r="H1217" i="6"/>
  <c r="G1217" i="6"/>
  <c r="H1216" i="6"/>
  <c r="G1216" i="6"/>
  <c r="H1215" i="6"/>
  <c r="G1215" i="6"/>
  <c r="O1215" i="6" s="1"/>
  <c r="P1215" i="6" s="1"/>
  <c r="H1214" i="6"/>
  <c r="G1214" i="6"/>
  <c r="H1213" i="6"/>
  <c r="G1213" i="6"/>
  <c r="H1212" i="6"/>
  <c r="G1212" i="6"/>
  <c r="O1212" i="6" s="1"/>
  <c r="P1212" i="6" s="1"/>
  <c r="H1211" i="6"/>
  <c r="G1211" i="6"/>
  <c r="H1210" i="6"/>
  <c r="G1210" i="6"/>
  <c r="H1209" i="6"/>
  <c r="G1209" i="6"/>
  <c r="O1209" i="6" s="1"/>
  <c r="P1209" i="6" s="1"/>
  <c r="H1208" i="6"/>
  <c r="G1208" i="6"/>
  <c r="O1208" i="6" s="1"/>
  <c r="P1208" i="6" s="1"/>
  <c r="H1207" i="6"/>
  <c r="G1207" i="6"/>
  <c r="H1206" i="6"/>
  <c r="G1206" i="6"/>
  <c r="H1205" i="6"/>
  <c r="G1205" i="6"/>
  <c r="O1205" i="6" s="1"/>
  <c r="H1204" i="6"/>
  <c r="G1204" i="6"/>
  <c r="H1203" i="6"/>
  <c r="G1203" i="6"/>
  <c r="O1203" i="6" s="1"/>
  <c r="P1203" i="6" s="1"/>
  <c r="H1202" i="6"/>
  <c r="G1202" i="6"/>
  <c r="O1202" i="6" s="1"/>
  <c r="P1202" i="6" s="1"/>
  <c r="H1201" i="6"/>
  <c r="G1201" i="6"/>
  <c r="O1201" i="6" s="1"/>
  <c r="P1201" i="6" s="1"/>
  <c r="H1200" i="6"/>
  <c r="G1200" i="6"/>
  <c r="O1200" i="6" s="1"/>
  <c r="H1199" i="6"/>
  <c r="G1199" i="6"/>
  <c r="H1198" i="6"/>
  <c r="G1198" i="6"/>
  <c r="H1197" i="6"/>
  <c r="G1197" i="6"/>
  <c r="O1197" i="6" s="1"/>
  <c r="P1197" i="6" s="1"/>
  <c r="H1196" i="6"/>
  <c r="G1196" i="6"/>
  <c r="O1196" i="6" s="1"/>
  <c r="P1196" i="6" s="1"/>
  <c r="H1195" i="6"/>
  <c r="O1195" i="6" s="1"/>
  <c r="P1195" i="6" s="1"/>
  <c r="G1195" i="6"/>
  <c r="H1194" i="6"/>
  <c r="G1194" i="6"/>
  <c r="O1194" i="6" s="1"/>
  <c r="P1194" i="6" s="1"/>
  <c r="H1193" i="6"/>
  <c r="G1193" i="6"/>
  <c r="H1192" i="6"/>
  <c r="O1192" i="6" s="1"/>
  <c r="P1192" i="6" s="1"/>
  <c r="G1192" i="6"/>
  <c r="H1191" i="6"/>
  <c r="G1191" i="6"/>
  <c r="O1191" i="6" s="1"/>
  <c r="P1191" i="6" s="1"/>
  <c r="H1190" i="6"/>
  <c r="G1190" i="6"/>
  <c r="O1190" i="6" s="1"/>
  <c r="P1190" i="6" s="1"/>
  <c r="H1189" i="6"/>
  <c r="G1189" i="6"/>
  <c r="H1188" i="6"/>
  <c r="G1188" i="6"/>
  <c r="O1188" i="6" s="1"/>
  <c r="P1188" i="6" s="1"/>
  <c r="H1187" i="6"/>
  <c r="G1187" i="6"/>
  <c r="O1187" i="6" s="1"/>
  <c r="P1187" i="6" s="1"/>
  <c r="H1186" i="6"/>
  <c r="G1186" i="6"/>
  <c r="H1185" i="6"/>
  <c r="G1185" i="6"/>
  <c r="O1185" i="6" s="1"/>
  <c r="P1185" i="6" s="1"/>
  <c r="H1184" i="6"/>
  <c r="G1184" i="6"/>
  <c r="O1184" i="6" s="1"/>
  <c r="P1184" i="6" s="1"/>
  <c r="H1183" i="6"/>
  <c r="O1183" i="6" s="1"/>
  <c r="P1183" i="6" s="1"/>
  <c r="G1183" i="6"/>
  <c r="H1182" i="6"/>
  <c r="G1182" i="6"/>
  <c r="O1182" i="6" s="1"/>
  <c r="P1182" i="6" s="1"/>
  <c r="H1181" i="6"/>
  <c r="G1181" i="6"/>
  <c r="O1181" i="6" s="1"/>
  <c r="P1181" i="6" s="1"/>
  <c r="H1180" i="6"/>
  <c r="O1180" i="6" s="1"/>
  <c r="P1180" i="6" s="1"/>
  <c r="G1180" i="6"/>
  <c r="H1179" i="6"/>
  <c r="G1179" i="6"/>
  <c r="O1179" i="6" s="1"/>
  <c r="P1179" i="6" s="1"/>
  <c r="H1178" i="6"/>
  <c r="G1178" i="6"/>
  <c r="O1178" i="6" s="1"/>
  <c r="P1178" i="6" s="1"/>
  <c r="H1177" i="6"/>
  <c r="O1177" i="6" s="1"/>
  <c r="P1177" i="6" s="1"/>
  <c r="G1177" i="6"/>
  <c r="H1176" i="6"/>
  <c r="G1176" i="6"/>
  <c r="O1176" i="6" s="1"/>
  <c r="P1176" i="6" s="1"/>
  <c r="H1175" i="6"/>
  <c r="G1175" i="6"/>
  <c r="H1174" i="6"/>
  <c r="G1174" i="6"/>
  <c r="H1173" i="6"/>
  <c r="G1173" i="6"/>
  <c r="O1173" i="6" s="1"/>
  <c r="P1173" i="6" s="1"/>
  <c r="H1172" i="6"/>
  <c r="G1172" i="6"/>
  <c r="O1172" i="6" s="1"/>
  <c r="P1172" i="6" s="1"/>
  <c r="H1171" i="6"/>
  <c r="G1171" i="6"/>
  <c r="H1170" i="6"/>
  <c r="G1170" i="6"/>
  <c r="H1169" i="6"/>
  <c r="G1169" i="6"/>
  <c r="H1168" i="6"/>
  <c r="G1168" i="6"/>
  <c r="H1167" i="6"/>
  <c r="G1167" i="6"/>
  <c r="O1167" i="6" s="1"/>
  <c r="P1167" i="6" s="1"/>
  <c r="H1166" i="6"/>
  <c r="G1166" i="6"/>
  <c r="O1166" i="6" s="1"/>
  <c r="P1166" i="6" s="1"/>
  <c r="H1165" i="6"/>
  <c r="G1165" i="6"/>
  <c r="H1164" i="6"/>
  <c r="G1164" i="6"/>
  <c r="O1164" i="6" s="1"/>
  <c r="P1164" i="6" s="1"/>
  <c r="H1163" i="6"/>
  <c r="G1163" i="6"/>
  <c r="O1163" i="6" s="1"/>
  <c r="P1163" i="6" s="1"/>
  <c r="H1162" i="6"/>
  <c r="G1162" i="6"/>
  <c r="H1161" i="6"/>
  <c r="G1161" i="6"/>
  <c r="H1160" i="6"/>
  <c r="G1160" i="6"/>
  <c r="O1160" i="6" s="1"/>
  <c r="P1160" i="6" s="1"/>
  <c r="H1159" i="6"/>
  <c r="G1159" i="6"/>
  <c r="H1158" i="6"/>
  <c r="G1158" i="6"/>
  <c r="O1158" i="6" s="1"/>
  <c r="P1158" i="6" s="1"/>
  <c r="H1157" i="6"/>
  <c r="G1157" i="6"/>
  <c r="O1157" i="6" s="1"/>
  <c r="P1157" i="6" s="1"/>
  <c r="H1156" i="6"/>
  <c r="O1156" i="6" s="1"/>
  <c r="P1156" i="6" s="1"/>
  <c r="G1156" i="6"/>
  <c r="H1155" i="6"/>
  <c r="G1155" i="6"/>
  <c r="O1155" i="6" s="1"/>
  <c r="P1155" i="6" s="1"/>
  <c r="H1154" i="6"/>
  <c r="G1154" i="6"/>
  <c r="O1154" i="6" s="1"/>
  <c r="P1154" i="6" s="1"/>
  <c r="H1153" i="6"/>
  <c r="G1153" i="6"/>
  <c r="H1152" i="6"/>
  <c r="G1152" i="6"/>
  <c r="O1152" i="6" s="1"/>
  <c r="P1152" i="6" s="1"/>
  <c r="H1151" i="6"/>
  <c r="G1151" i="6"/>
  <c r="O1151" i="6" s="1"/>
  <c r="P1151" i="6" s="1"/>
  <c r="H1150" i="6"/>
  <c r="G1150" i="6"/>
  <c r="H1149" i="6"/>
  <c r="G1149" i="6"/>
  <c r="O1149" i="6" s="1"/>
  <c r="P1149" i="6" s="1"/>
  <c r="H1148" i="6"/>
  <c r="G1148" i="6"/>
  <c r="O1148" i="6" s="1"/>
  <c r="P1148" i="6" s="1"/>
  <c r="H1147" i="6"/>
  <c r="G1147" i="6"/>
  <c r="H1146" i="6"/>
  <c r="G1146" i="6"/>
  <c r="O1146" i="6" s="1"/>
  <c r="P1146" i="6" s="1"/>
  <c r="H1145" i="6"/>
  <c r="G1145" i="6"/>
  <c r="O1145" i="6" s="1"/>
  <c r="P1145" i="6" s="1"/>
  <c r="H1144" i="6"/>
  <c r="G1144" i="6"/>
  <c r="H1143" i="6"/>
  <c r="G1143" i="6"/>
  <c r="O1143" i="6" s="1"/>
  <c r="H1142" i="6"/>
  <c r="G1142" i="6"/>
  <c r="O1142" i="6" s="1"/>
  <c r="P1142" i="6" s="1"/>
  <c r="H1141" i="6"/>
  <c r="O1141" i="6" s="1"/>
  <c r="P1141" i="6" s="1"/>
  <c r="G1141" i="6"/>
  <c r="H1140" i="6"/>
  <c r="G1140" i="6"/>
  <c r="O1140" i="6" s="1"/>
  <c r="P1140" i="6" s="1"/>
  <c r="H1139" i="6"/>
  <c r="G1139" i="6"/>
  <c r="O1139" i="6" s="1"/>
  <c r="P1139" i="6" s="1"/>
  <c r="H1138" i="6"/>
  <c r="G1138" i="6"/>
  <c r="H1137" i="6"/>
  <c r="G1137" i="6"/>
  <c r="O1137" i="6" s="1"/>
  <c r="P1137" i="6" s="1"/>
  <c r="H1136" i="6"/>
  <c r="G1136" i="6"/>
  <c r="O1136" i="6" s="1"/>
  <c r="P1136" i="6" s="1"/>
  <c r="H1135" i="6"/>
  <c r="G1135" i="6"/>
  <c r="H1134" i="6"/>
  <c r="G1134" i="6"/>
  <c r="O1134" i="6" s="1"/>
  <c r="P1134" i="6" s="1"/>
  <c r="H1133" i="6"/>
  <c r="G1133" i="6"/>
  <c r="O1133" i="6" s="1"/>
  <c r="P1133" i="6" s="1"/>
  <c r="H1132" i="6"/>
  <c r="G1132" i="6"/>
  <c r="H1131" i="6"/>
  <c r="G1131" i="6"/>
  <c r="O1131" i="6" s="1"/>
  <c r="P1131" i="6" s="1"/>
  <c r="H1130" i="6"/>
  <c r="G1130" i="6"/>
  <c r="O1130" i="6" s="1"/>
  <c r="P1130" i="6" s="1"/>
  <c r="H1129" i="6"/>
  <c r="G1129" i="6"/>
  <c r="H1128" i="6"/>
  <c r="G1128" i="6"/>
  <c r="O1128" i="6" s="1"/>
  <c r="P1128" i="6" s="1"/>
  <c r="H1127" i="6"/>
  <c r="G1127" i="6"/>
  <c r="O1127" i="6" s="1"/>
  <c r="H1126" i="6"/>
  <c r="G1126" i="6"/>
  <c r="H1125" i="6"/>
  <c r="G1125" i="6"/>
  <c r="O1125" i="6" s="1"/>
  <c r="P1125" i="6" s="1"/>
  <c r="H1124" i="6"/>
  <c r="G1124" i="6"/>
  <c r="O1124" i="6" s="1"/>
  <c r="P1124" i="6" s="1"/>
  <c r="H1123" i="6"/>
  <c r="G1123" i="6"/>
  <c r="H1122" i="6"/>
  <c r="G1122" i="6"/>
  <c r="O1122" i="6" s="1"/>
  <c r="P1122" i="6" s="1"/>
  <c r="H1121" i="6"/>
  <c r="G1121" i="6"/>
  <c r="O1121" i="6" s="1"/>
  <c r="H1120" i="6"/>
  <c r="G1120" i="6"/>
  <c r="H1119" i="6"/>
  <c r="G1119" i="6"/>
  <c r="O1119" i="6" s="1"/>
  <c r="P1119" i="6" s="1"/>
  <c r="H1118" i="6"/>
  <c r="G1118" i="6"/>
  <c r="O1118" i="6" s="1"/>
  <c r="P1118" i="6" s="1"/>
  <c r="H1117" i="6"/>
  <c r="G1117" i="6"/>
  <c r="H1116" i="6"/>
  <c r="G1116" i="6"/>
  <c r="O1116" i="6" s="1"/>
  <c r="P1116" i="6" s="1"/>
  <c r="H1115" i="6"/>
  <c r="G1115" i="6"/>
  <c r="H1114" i="6"/>
  <c r="G1114" i="6"/>
  <c r="H1113" i="6"/>
  <c r="G1113" i="6"/>
  <c r="O1113" i="6" s="1"/>
  <c r="P1113" i="6" s="1"/>
  <c r="H1112" i="6"/>
  <c r="G1112" i="6"/>
  <c r="O1112" i="6" s="1"/>
  <c r="P1112" i="6" s="1"/>
  <c r="H1111" i="6"/>
  <c r="G1111" i="6"/>
  <c r="H1110" i="6"/>
  <c r="G1110" i="6"/>
  <c r="O1110" i="6" s="1"/>
  <c r="P1110" i="6" s="1"/>
  <c r="H1109" i="6"/>
  <c r="G1109" i="6"/>
  <c r="O1109" i="6" s="1"/>
  <c r="P1109" i="6" s="1"/>
  <c r="H1108" i="6"/>
  <c r="G1108" i="6"/>
  <c r="H1107" i="6"/>
  <c r="G1107" i="6"/>
  <c r="O1107" i="6" s="1"/>
  <c r="P1107" i="6" s="1"/>
  <c r="H1106" i="6"/>
  <c r="G1106" i="6"/>
  <c r="O1106" i="6" s="1"/>
  <c r="P1106" i="6" s="1"/>
  <c r="H1105" i="6"/>
  <c r="G1105" i="6"/>
  <c r="O1105" i="6" s="1"/>
  <c r="P1105" i="6" s="1"/>
  <c r="H1104" i="6"/>
  <c r="G1104" i="6"/>
  <c r="H1103" i="6"/>
  <c r="G1103" i="6"/>
  <c r="O1103" i="6" s="1"/>
  <c r="P1103" i="6" s="1"/>
  <c r="H1102" i="6"/>
  <c r="G1102" i="6"/>
  <c r="H1101" i="6"/>
  <c r="G1101" i="6"/>
  <c r="O1101" i="6" s="1"/>
  <c r="P1101" i="6" s="1"/>
  <c r="H1100" i="6"/>
  <c r="G1100" i="6"/>
  <c r="O1100" i="6" s="1"/>
  <c r="P1100" i="6" s="1"/>
  <c r="H1099" i="6"/>
  <c r="G1099" i="6"/>
  <c r="H1098" i="6"/>
  <c r="G1098" i="6"/>
  <c r="O1098" i="6" s="1"/>
  <c r="P1098" i="6" s="1"/>
  <c r="H1097" i="6"/>
  <c r="G1097" i="6"/>
  <c r="H1096" i="6"/>
  <c r="G1096" i="6"/>
  <c r="H1095" i="6"/>
  <c r="G1095" i="6"/>
  <c r="O1095" i="6" s="1"/>
  <c r="P1095" i="6" s="1"/>
  <c r="H1094" i="6"/>
  <c r="G1094" i="6"/>
  <c r="O1094" i="6" s="1"/>
  <c r="P1094" i="6" s="1"/>
  <c r="H1093" i="6"/>
  <c r="G1093" i="6"/>
  <c r="H1092" i="6"/>
  <c r="G1092" i="6"/>
  <c r="O1092" i="6" s="1"/>
  <c r="P1092" i="6" s="1"/>
  <c r="H1091" i="6"/>
  <c r="G1091" i="6"/>
  <c r="O1091" i="6" s="1"/>
  <c r="H1090" i="6"/>
  <c r="G1090" i="6"/>
  <c r="H1089" i="6"/>
  <c r="G1089" i="6"/>
  <c r="O1089" i="6" s="1"/>
  <c r="P1089" i="6" s="1"/>
  <c r="H1088" i="6"/>
  <c r="G1088" i="6"/>
  <c r="O1088" i="6" s="1"/>
  <c r="P1088" i="6" s="1"/>
  <c r="H1087" i="6"/>
  <c r="O1087" i="6" s="1"/>
  <c r="P1087" i="6" s="1"/>
  <c r="G1087" i="6"/>
  <c r="H1086" i="6"/>
  <c r="G1086" i="6"/>
  <c r="O1086" i="6" s="1"/>
  <c r="H1085" i="6"/>
  <c r="G1085" i="6"/>
  <c r="O1085" i="6" s="1"/>
  <c r="P1085" i="6" s="1"/>
  <c r="H1084" i="6"/>
  <c r="G1084" i="6"/>
  <c r="H1083" i="6"/>
  <c r="G1083" i="6"/>
  <c r="H1082" i="6"/>
  <c r="G1082" i="6"/>
  <c r="O1082" i="6" s="1"/>
  <c r="P1082" i="6" s="1"/>
  <c r="H1081" i="6"/>
  <c r="G1081" i="6"/>
  <c r="H1080" i="6"/>
  <c r="G1080" i="6"/>
  <c r="O1080" i="6" s="1"/>
  <c r="P1080" i="6" s="1"/>
  <c r="H1079" i="6"/>
  <c r="G1079" i="6"/>
  <c r="H1078" i="6"/>
  <c r="G1078" i="6"/>
  <c r="H1077" i="6"/>
  <c r="G1077" i="6"/>
  <c r="O1077" i="6" s="1"/>
  <c r="P1077" i="6" s="1"/>
  <c r="H1076" i="6"/>
  <c r="G1076" i="6"/>
  <c r="O1076" i="6" s="1"/>
  <c r="P1076" i="6" s="1"/>
  <c r="H1075" i="6"/>
  <c r="G1075" i="6"/>
  <c r="O1075" i="6" s="1"/>
  <c r="P1075" i="6" s="1"/>
  <c r="H1074" i="6"/>
  <c r="G1074" i="6"/>
  <c r="O1074" i="6" s="1"/>
  <c r="P1074" i="6" s="1"/>
  <c r="H1073" i="6"/>
  <c r="G1073" i="6"/>
  <c r="O1073" i="6" s="1"/>
  <c r="P1073" i="6" s="1"/>
  <c r="H1072" i="6"/>
  <c r="G1072" i="6"/>
  <c r="H1071" i="6"/>
  <c r="G1071" i="6"/>
  <c r="O1071" i="6" s="1"/>
  <c r="P1071" i="6" s="1"/>
  <c r="H1070" i="6"/>
  <c r="G1070" i="6"/>
  <c r="O1070" i="6" s="1"/>
  <c r="P1070" i="6" s="1"/>
  <c r="H1069" i="6"/>
  <c r="O1069" i="6" s="1"/>
  <c r="P1069" i="6" s="1"/>
  <c r="G1069" i="6"/>
  <c r="H1068" i="6"/>
  <c r="G1068" i="6"/>
  <c r="H1067" i="6"/>
  <c r="G1067" i="6"/>
  <c r="H1066" i="6"/>
  <c r="G1066" i="6"/>
  <c r="H1065" i="6"/>
  <c r="G1065" i="6"/>
  <c r="O1065" i="6" s="1"/>
  <c r="P1065" i="6" s="1"/>
  <c r="H1064" i="6"/>
  <c r="G1064" i="6"/>
  <c r="O1064" i="6" s="1"/>
  <c r="P1064" i="6" s="1"/>
  <c r="H1063" i="6"/>
  <c r="G1063" i="6"/>
  <c r="H1062" i="6"/>
  <c r="G1062" i="6"/>
  <c r="O1062" i="6" s="1"/>
  <c r="P1062" i="6" s="1"/>
  <c r="H1061" i="6"/>
  <c r="G1061" i="6"/>
  <c r="O1061" i="6" s="1"/>
  <c r="P1061" i="6" s="1"/>
  <c r="H1060" i="6"/>
  <c r="G1060" i="6"/>
  <c r="H1059" i="6"/>
  <c r="G1059" i="6"/>
  <c r="O1059" i="6" s="1"/>
  <c r="P1059" i="6" s="1"/>
  <c r="H1058" i="6"/>
  <c r="G1058" i="6"/>
  <c r="O1058" i="6" s="1"/>
  <c r="P1058" i="6" s="1"/>
  <c r="H1057" i="6"/>
  <c r="G1057" i="6"/>
  <c r="H1056" i="6"/>
  <c r="G1056" i="6"/>
  <c r="O1056" i="6" s="1"/>
  <c r="P1056" i="6" s="1"/>
  <c r="R1056" i="6" s="1"/>
  <c r="H1055" i="6"/>
  <c r="G1055" i="6"/>
  <c r="O1055" i="6" s="1"/>
  <c r="P1055" i="6" s="1"/>
  <c r="H1054" i="6"/>
  <c r="G1054" i="6"/>
  <c r="H1053" i="6"/>
  <c r="G1053" i="6"/>
  <c r="O1053" i="6" s="1"/>
  <c r="P1053" i="6" s="1"/>
  <c r="H1052" i="6"/>
  <c r="G1052" i="6"/>
  <c r="O1052" i="6" s="1"/>
  <c r="H1051" i="6"/>
  <c r="G1051" i="6"/>
  <c r="H1050" i="6"/>
  <c r="G1050" i="6"/>
  <c r="H1049" i="6"/>
  <c r="G1049" i="6"/>
  <c r="H1048" i="6"/>
  <c r="G1048" i="6"/>
  <c r="H1047" i="6"/>
  <c r="G1047" i="6"/>
  <c r="O1047" i="6" s="1"/>
  <c r="P1047" i="6" s="1"/>
  <c r="H1046" i="6"/>
  <c r="G1046" i="6"/>
  <c r="O1046" i="6" s="1"/>
  <c r="P1046" i="6" s="1"/>
  <c r="H1045" i="6"/>
  <c r="O1045" i="6" s="1"/>
  <c r="P1045" i="6" s="1"/>
  <c r="G1045" i="6"/>
  <c r="H1044" i="6"/>
  <c r="G1044" i="6"/>
  <c r="O1044" i="6" s="1"/>
  <c r="P1044" i="6" s="1"/>
  <c r="R1044" i="6" s="1"/>
  <c r="H1043" i="6"/>
  <c r="G1043" i="6"/>
  <c r="O1043" i="6" s="1"/>
  <c r="P1043" i="6" s="1"/>
  <c r="H1042" i="6"/>
  <c r="G1042" i="6"/>
  <c r="H1041" i="6"/>
  <c r="G1041" i="6"/>
  <c r="O1041" i="6" s="1"/>
  <c r="P1041" i="6" s="1"/>
  <c r="H1040" i="6"/>
  <c r="G1040" i="6"/>
  <c r="H1039" i="6"/>
  <c r="O1039" i="6" s="1"/>
  <c r="P1039" i="6" s="1"/>
  <c r="G1039" i="6"/>
  <c r="H1038" i="6"/>
  <c r="G1038" i="6"/>
  <c r="O1038" i="6" s="1"/>
  <c r="P1038" i="6" s="1"/>
  <c r="H1037" i="6"/>
  <c r="G1037" i="6"/>
  <c r="H1036" i="6"/>
  <c r="O1036" i="6" s="1"/>
  <c r="P1036" i="6" s="1"/>
  <c r="G1036" i="6"/>
  <c r="H1035" i="6"/>
  <c r="G1035" i="6"/>
  <c r="H1034" i="6"/>
  <c r="G1034" i="6"/>
  <c r="O1034" i="6" s="1"/>
  <c r="P1034" i="6" s="1"/>
  <c r="H1033" i="6"/>
  <c r="G1033" i="6"/>
  <c r="H1032" i="6"/>
  <c r="G1032" i="6"/>
  <c r="O1032" i="6" s="1"/>
  <c r="P1032" i="6" s="1"/>
  <c r="H1031" i="6"/>
  <c r="G1031" i="6"/>
  <c r="H1030" i="6"/>
  <c r="G1030" i="6"/>
  <c r="H1029" i="6"/>
  <c r="G1029" i="6"/>
  <c r="O1029" i="6" s="1"/>
  <c r="P1029" i="6" s="1"/>
  <c r="H1028" i="6"/>
  <c r="G1028" i="6"/>
  <c r="O1028" i="6" s="1"/>
  <c r="P1028" i="6" s="1"/>
  <c r="H1027" i="6"/>
  <c r="G1027" i="6"/>
  <c r="H1026" i="6"/>
  <c r="G1026" i="6"/>
  <c r="O1026" i="6" s="1"/>
  <c r="P1026" i="6" s="1"/>
  <c r="H1025" i="6"/>
  <c r="G1025" i="6"/>
  <c r="H1024" i="6"/>
  <c r="G1024" i="6"/>
  <c r="H1023" i="6"/>
  <c r="G1023" i="6"/>
  <c r="O1023" i="6" s="1"/>
  <c r="P1023" i="6" s="1"/>
  <c r="H1022" i="6"/>
  <c r="G1022" i="6"/>
  <c r="O1022" i="6" s="1"/>
  <c r="P1022" i="6" s="1"/>
  <c r="H1021" i="6"/>
  <c r="G1021" i="6"/>
  <c r="H1020" i="6"/>
  <c r="G1020" i="6"/>
  <c r="O1020" i="6" s="1"/>
  <c r="P1020" i="6" s="1"/>
  <c r="H1019" i="6"/>
  <c r="G1019" i="6"/>
  <c r="H1018" i="6"/>
  <c r="G1018" i="6"/>
  <c r="H1017" i="6"/>
  <c r="G1017" i="6"/>
  <c r="O1017" i="6" s="1"/>
  <c r="P1017" i="6" s="1"/>
  <c r="H1016" i="6"/>
  <c r="G1016" i="6"/>
  <c r="O1016" i="6" s="1"/>
  <c r="P1016" i="6" s="1"/>
  <c r="H1015" i="6"/>
  <c r="G1015" i="6"/>
  <c r="H1014" i="6"/>
  <c r="G1014" i="6"/>
  <c r="O1014" i="6" s="1"/>
  <c r="H1013" i="6"/>
  <c r="G1013" i="6"/>
  <c r="O1013" i="6" s="1"/>
  <c r="P1013" i="6" s="1"/>
  <c r="H1012" i="6"/>
  <c r="G1012" i="6"/>
  <c r="H1011" i="6"/>
  <c r="G1011" i="6"/>
  <c r="O1011" i="6" s="1"/>
  <c r="P1011" i="6" s="1"/>
  <c r="H1010" i="6"/>
  <c r="G1010" i="6"/>
  <c r="O1010" i="6" s="1"/>
  <c r="P1010" i="6" s="1"/>
  <c r="H1009" i="6"/>
  <c r="O1009" i="6" s="1"/>
  <c r="P1009" i="6" s="1"/>
  <c r="G1009" i="6"/>
  <c r="H1008" i="6"/>
  <c r="G1008" i="6"/>
  <c r="O1008" i="6" s="1"/>
  <c r="P1008" i="6" s="1"/>
  <c r="H1007" i="6"/>
  <c r="G1007" i="6"/>
  <c r="O1007" i="6" s="1"/>
  <c r="P1007" i="6" s="1"/>
  <c r="H1006" i="6"/>
  <c r="G1006" i="6"/>
  <c r="H1005" i="6"/>
  <c r="G1005" i="6"/>
  <c r="H1004" i="6"/>
  <c r="G1004" i="6"/>
  <c r="O1004" i="6" s="1"/>
  <c r="P1004" i="6" s="1"/>
  <c r="H1003" i="6"/>
  <c r="G1003" i="6"/>
  <c r="H1002" i="6"/>
  <c r="G1002" i="6"/>
  <c r="O1002" i="6" s="1"/>
  <c r="P1002" i="6" s="1"/>
  <c r="H1001" i="6"/>
  <c r="G1001" i="6"/>
  <c r="H1000" i="6"/>
  <c r="G1000" i="6"/>
  <c r="H999" i="6"/>
  <c r="G999" i="6"/>
  <c r="O999" i="6" s="1"/>
  <c r="P999" i="6" s="1"/>
  <c r="H998" i="6"/>
  <c r="G998" i="6"/>
  <c r="O998" i="6" s="1"/>
  <c r="P998" i="6" s="1"/>
  <c r="H997" i="6"/>
  <c r="G997" i="6"/>
  <c r="O997" i="6" s="1"/>
  <c r="P997" i="6" s="1"/>
  <c r="H996" i="6"/>
  <c r="G996" i="6"/>
  <c r="O996" i="6" s="1"/>
  <c r="P996" i="6" s="1"/>
  <c r="H995" i="6"/>
  <c r="G995" i="6"/>
  <c r="O995" i="6" s="1"/>
  <c r="P995" i="6" s="1"/>
  <c r="H994" i="6"/>
  <c r="G994" i="6"/>
  <c r="H993" i="6"/>
  <c r="G993" i="6"/>
  <c r="O993" i="6" s="1"/>
  <c r="P993" i="6" s="1"/>
  <c r="H992" i="6"/>
  <c r="G992" i="6"/>
  <c r="O992" i="6" s="1"/>
  <c r="P992" i="6" s="1"/>
  <c r="H991" i="6"/>
  <c r="O991" i="6" s="1"/>
  <c r="P991" i="6" s="1"/>
  <c r="G991" i="6"/>
  <c r="H990" i="6"/>
  <c r="G990" i="6"/>
  <c r="O990" i="6" s="1"/>
  <c r="P990" i="6" s="1"/>
  <c r="H989" i="6"/>
  <c r="G989" i="6"/>
  <c r="H988" i="6"/>
  <c r="O988" i="6" s="1"/>
  <c r="P988" i="6" s="1"/>
  <c r="G988" i="6"/>
  <c r="H987" i="6"/>
  <c r="G987" i="6"/>
  <c r="O987" i="6" s="1"/>
  <c r="P987" i="6" s="1"/>
  <c r="H986" i="6"/>
  <c r="G986" i="6"/>
  <c r="O986" i="6" s="1"/>
  <c r="P986" i="6" s="1"/>
  <c r="H985" i="6"/>
  <c r="G985" i="6"/>
  <c r="H984" i="6"/>
  <c r="G984" i="6"/>
  <c r="H983" i="6"/>
  <c r="G983" i="6"/>
  <c r="O983" i="6" s="1"/>
  <c r="P983" i="6" s="1"/>
  <c r="H982" i="6"/>
  <c r="G982" i="6"/>
  <c r="H981" i="6"/>
  <c r="G981" i="6"/>
  <c r="O981" i="6" s="1"/>
  <c r="P981" i="6" s="1"/>
  <c r="H980" i="6"/>
  <c r="G980" i="6"/>
  <c r="O980" i="6" s="1"/>
  <c r="P980" i="6" s="1"/>
  <c r="H979" i="6"/>
  <c r="G979" i="6"/>
  <c r="O979" i="6" s="1"/>
  <c r="P979" i="6" s="1"/>
  <c r="H978" i="6"/>
  <c r="G978" i="6"/>
  <c r="H977" i="6"/>
  <c r="G977" i="6"/>
  <c r="O977" i="6" s="1"/>
  <c r="P977" i="6" s="1"/>
  <c r="H976" i="6"/>
  <c r="G976" i="6"/>
  <c r="H975" i="6"/>
  <c r="G975" i="6"/>
  <c r="O975" i="6" s="1"/>
  <c r="P975" i="6" s="1"/>
  <c r="H974" i="6"/>
  <c r="G974" i="6"/>
  <c r="O974" i="6" s="1"/>
  <c r="P974" i="6" s="1"/>
  <c r="H973" i="6"/>
  <c r="G973" i="6"/>
  <c r="H972" i="6"/>
  <c r="G972" i="6"/>
  <c r="H971" i="6"/>
  <c r="G971" i="6"/>
  <c r="O971" i="6" s="1"/>
  <c r="P971" i="6" s="1"/>
  <c r="T971" i="6" s="1"/>
  <c r="H970" i="6"/>
  <c r="G970" i="6"/>
  <c r="H969" i="6"/>
  <c r="G969" i="6"/>
  <c r="O969" i="6" s="1"/>
  <c r="P969" i="6" s="1"/>
  <c r="H968" i="6"/>
  <c r="G968" i="6"/>
  <c r="O968" i="6" s="1"/>
  <c r="P968" i="6" s="1"/>
  <c r="H967" i="6"/>
  <c r="G967" i="6"/>
  <c r="H966" i="6"/>
  <c r="G966" i="6"/>
  <c r="O966" i="6" s="1"/>
  <c r="P966" i="6" s="1"/>
  <c r="H965" i="6"/>
  <c r="G965" i="6"/>
  <c r="O965" i="6" s="1"/>
  <c r="P965" i="6" s="1"/>
  <c r="H964" i="6"/>
  <c r="G964" i="6"/>
  <c r="H963" i="6"/>
  <c r="G963" i="6"/>
  <c r="O963" i="6" s="1"/>
  <c r="P963" i="6" s="1"/>
  <c r="H962" i="6"/>
  <c r="G962" i="6"/>
  <c r="O962" i="6" s="1"/>
  <c r="P962" i="6" s="1"/>
  <c r="H961" i="6"/>
  <c r="O961" i="6" s="1"/>
  <c r="P961" i="6" s="1"/>
  <c r="G961" i="6"/>
  <c r="H960" i="6"/>
  <c r="G960" i="6"/>
  <c r="O960" i="6" s="1"/>
  <c r="P960" i="6" s="1"/>
  <c r="H959" i="6"/>
  <c r="G959" i="6"/>
  <c r="H958" i="6"/>
  <c r="G958" i="6"/>
  <c r="H957" i="6"/>
  <c r="G957" i="6"/>
  <c r="O957" i="6" s="1"/>
  <c r="P957" i="6" s="1"/>
  <c r="H956" i="6"/>
  <c r="G956" i="6"/>
  <c r="O956" i="6" s="1"/>
  <c r="P956" i="6" s="1"/>
  <c r="H955" i="6"/>
  <c r="G955" i="6"/>
  <c r="H954" i="6"/>
  <c r="G954" i="6"/>
  <c r="H953" i="6"/>
  <c r="G953" i="6"/>
  <c r="H952" i="6"/>
  <c r="G952" i="6"/>
  <c r="H951" i="6"/>
  <c r="G951" i="6"/>
  <c r="O951" i="6" s="1"/>
  <c r="P951" i="6" s="1"/>
  <c r="H950" i="6"/>
  <c r="G950" i="6"/>
  <c r="O950" i="6" s="1"/>
  <c r="P950" i="6" s="1"/>
  <c r="H949" i="6"/>
  <c r="G949" i="6"/>
  <c r="O949" i="6" s="1"/>
  <c r="P949" i="6" s="1"/>
  <c r="H948" i="6"/>
  <c r="G948" i="6"/>
  <c r="O948" i="6" s="1"/>
  <c r="P948" i="6" s="1"/>
  <c r="H947" i="6"/>
  <c r="G947" i="6"/>
  <c r="O947" i="6" s="1"/>
  <c r="P947" i="6" s="1"/>
  <c r="H946" i="6"/>
  <c r="G946" i="6"/>
  <c r="H945" i="6"/>
  <c r="G945" i="6"/>
  <c r="O945" i="6" s="1"/>
  <c r="P945" i="6" s="1"/>
  <c r="H944" i="6"/>
  <c r="G944" i="6"/>
  <c r="O944" i="6" s="1"/>
  <c r="P944" i="6" s="1"/>
  <c r="H943" i="6"/>
  <c r="G943" i="6"/>
  <c r="H942" i="6"/>
  <c r="G942" i="6"/>
  <c r="O942" i="6" s="1"/>
  <c r="P942" i="6" s="1"/>
  <c r="H941" i="6"/>
  <c r="G941" i="6"/>
  <c r="O941" i="6" s="1"/>
  <c r="P941" i="6" s="1"/>
  <c r="H940" i="6"/>
  <c r="G940" i="6"/>
  <c r="H939" i="6"/>
  <c r="G939" i="6"/>
  <c r="O939" i="6" s="1"/>
  <c r="P939" i="6" s="1"/>
  <c r="H938" i="6"/>
  <c r="G938" i="6"/>
  <c r="H937" i="6"/>
  <c r="G937" i="6"/>
  <c r="H936" i="6"/>
  <c r="G936" i="6"/>
  <c r="O936" i="6" s="1"/>
  <c r="P936" i="6" s="1"/>
  <c r="H935" i="6"/>
  <c r="G935" i="6"/>
  <c r="O935" i="6" s="1"/>
  <c r="P935" i="6" s="1"/>
  <c r="H934" i="6"/>
  <c r="G934" i="6"/>
  <c r="H933" i="6"/>
  <c r="G933" i="6"/>
  <c r="O933" i="6" s="1"/>
  <c r="P933" i="6" s="1"/>
  <c r="H932" i="6"/>
  <c r="G932" i="6"/>
  <c r="O932" i="6" s="1"/>
  <c r="P932" i="6" s="1"/>
  <c r="H931" i="6"/>
  <c r="O931" i="6" s="1"/>
  <c r="P931" i="6" s="1"/>
  <c r="G931" i="6"/>
  <c r="H930" i="6"/>
  <c r="G930" i="6"/>
  <c r="O930" i="6" s="1"/>
  <c r="P930" i="6" s="1"/>
  <c r="H929" i="6"/>
  <c r="G929" i="6"/>
  <c r="O929" i="6" s="1"/>
  <c r="P929" i="6" s="1"/>
  <c r="H928" i="6"/>
  <c r="O928" i="6" s="1"/>
  <c r="P928" i="6" s="1"/>
  <c r="G928" i="6"/>
  <c r="H927" i="6"/>
  <c r="G927" i="6"/>
  <c r="O927" i="6" s="1"/>
  <c r="P927" i="6" s="1"/>
  <c r="H926" i="6"/>
  <c r="G926" i="6"/>
  <c r="O926" i="6" s="1"/>
  <c r="P926" i="6" s="1"/>
  <c r="H925" i="6"/>
  <c r="G925" i="6"/>
  <c r="H924" i="6"/>
  <c r="G924" i="6"/>
  <c r="O924" i="6" s="1"/>
  <c r="P924" i="6" s="1"/>
  <c r="H923" i="6"/>
  <c r="G923" i="6"/>
  <c r="H922" i="6"/>
  <c r="G922" i="6"/>
  <c r="H921" i="6"/>
  <c r="G921" i="6"/>
  <c r="O921" i="6" s="1"/>
  <c r="P921" i="6" s="1"/>
  <c r="H920" i="6"/>
  <c r="G920" i="6"/>
  <c r="O920" i="6" s="1"/>
  <c r="P920" i="6" s="1"/>
  <c r="H919" i="6"/>
  <c r="G919" i="6"/>
  <c r="O919" i="6" s="1"/>
  <c r="P919" i="6" s="1"/>
  <c r="H918" i="6"/>
  <c r="G918" i="6"/>
  <c r="O918" i="6" s="1"/>
  <c r="P918" i="6" s="1"/>
  <c r="H917" i="6"/>
  <c r="G917" i="6"/>
  <c r="H916" i="6"/>
  <c r="G916" i="6"/>
  <c r="H915" i="6"/>
  <c r="G915" i="6"/>
  <c r="O915" i="6" s="1"/>
  <c r="P915" i="6" s="1"/>
  <c r="H914" i="6"/>
  <c r="G914" i="6"/>
  <c r="O914" i="6" s="1"/>
  <c r="P914" i="6" s="1"/>
  <c r="H913" i="6"/>
  <c r="G913" i="6"/>
  <c r="H912" i="6"/>
  <c r="G912" i="6"/>
  <c r="O912" i="6" s="1"/>
  <c r="P912" i="6" s="1"/>
  <c r="H911" i="6"/>
  <c r="G911" i="6"/>
  <c r="H910" i="6"/>
  <c r="G910" i="6"/>
  <c r="H909" i="6"/>
  <c r="G909" i="6"/>
  <c r="H908" i="6"/>
  <c r="G908" i="6"/>
  <c r="O908" i="6" s="1"/>
  <c r="P908" i="6" s="1"/>
  <c r="H907" i="6"/>
  <c r="G907" i="6"/>
  <c r="H906" i="6"/>
  <c r="G906" i="6"/>
  <c r="H905" i="6"/>
  <c r="G905" i="6"/>
  <c r="O905" i="6" s="1"/>
  <c r="P905" i="6" s="1"/>
  <c r="H904" i="6"/>
  <c r="G904" i="6"/>
  <c r="H903" i="6"/>
  <c r="G903" i="6"/>
  <c r="O903" i="6" s="1"/>
  <c r="P903" i="6" s="1"/>
  <c r="H902" i="6"/>
  <c r="G902" i="6"/>
  <c r="O902" i="6" s="1"/>
  <c r="P902" i="6" s="1"/>
  <c r="H901" i="6"/>
  <c r="G901" i="6"/>
  <c r="H900" i="6"/>
  <c r="G900" i="6"/>
  <c r="O900" i="6" s="1"/>
  <c r="P900" i="6" s="1"/>
  <c r="H899" i="6"/>
  <c r="G899" i="6"/>
  <c r="O899" i="6" s="1"/>
  <c r="P899" i="6" s="1"/>
  <c r="H898" i="6"/>
  <c r="G898" i="6"/>
  <c r="H897" i="6"/>
  <c r="G897" i="6"/>
  <c r="O897" i="6" s="1"/>
  <c r="P897" i="6" s="1"/>
  <c r="H896" i="6"/>
  <c r="G896" i="6"/>
  <c r="O896" i="6" s="1"/>
  <c r="P896" i="6" s="1"/>
  <c r="H895" i="6"/>
  <c r="G895" i="6"/>
  <c r="H894" i="6"/>
  <c r="G894" i="6"/>
  <c r="O894" i="6" s="1"/>
  <c r="P894" i="6" s="1"/>
  <c r="H893" i="6"/>
  <c r="G893" i="6"/>
  <c r="H892" i="6"/>
  <c r="O892" i="6" s="1"/>
  <c r="P892" i="6" s="1"/>
  <c r="G892" i="6"/>
  <c r="H891" i="6"/>
  <c r="G891" i="6"/>
  <c r="O891" i="6" s="1"/>
  <c r="P891" i="6" s="1"/>
  <c r="H890" i="6"/>
  <c r="G890" i="6"/>
  <c r="O890" i="6" s="1"/>
  <c r="P890" i="6" s="1"/>
  <c r="H889" i="6"/>
  <c r="O889" i="6" s="1"/>
  <c r="P889" i="6" s="1"/>
  <c r="G889" i="6"/>
  <c r="H888" i="6"/>
  <c r="G888" i="6"/>
  <c r="O888" i="6" s="1"/>
  <c r="P888" i="6" s="1"/>
  <c r="H887" i="6"/>
  <c r="G887" i="6"/>
  <c r="O887" i="6" s="1"/>
  <c r="P887" i="6" s="1"/>
  <c r="H886" i="6"/>
  <c r="G886" i="6"/>
  <c r="H885" i="6"/>
  <c r="G885" i="6"/>
  <c r="O885" i="6" s="1"/>
  <c r="P885" i="6" s="1"/>
  <c r="H884" i="6"/>
  <c r="G884" i="6"/>
  <c r="O884" i="6" s="1"/>
  <c r="P884" i="6" s="1"/>
  <c r="H883" i="6"/>
  <c r="O883" i="6" s="1"/>
  <c r="P883" i="6" s="1"/>
  <c r="G883" i="6"/>
  <c r="H882" i="6"/>
  <c r="G882" i="6"/>
  <c r="O882" i="6" s="1"/>
  <c r="P882" i="6" s="1"/>
  <c r="H881" i="6"/>
  <c r="G881" i="6"/>
  <c r="H880" i="6"/>
  <c r="G880" i="6"/>
  <c r="H879" i="6"/>
  <c r="G879" i="6"/>
  <c r="O879" i="6" s="1"/>
  <c r="P879" i="6" s="1"/>
  <c r="H878" i="6"/>
  <c r="G878" i="6"/>
  <c r="O878" i="6" s="1"/>
  <c r="P878" i="6" s="1"/>
  <c r="H877" i="6"/>
  <c r="G877" i="6"/>
  <c r="H876" i="6"/>
  <c r="G876" i="6"/>
  <c r="O876" i="6" s="1"/>
  <c r="P876" i="6" s="1"/>
  <c r="H875" i="6"/>
  <c r="G875" i="6"/>
  <c r="O875" i="6" s="1"/>
  <c r="P875" i="6" s="1"/>
  <c r="H874" i="6"/>
  <c r="G874" i="6"/>
  <c r="H873" i="6"/>
  <c r="G873" i="6"/>
  <c r="O873" i="6" s="1"/>
  <c r="P873" i="6" s="1"/>
  <c r="H872" i="6"/>
  <c r="G872" i="6"/>
  <c r="O872" i="6" s="1"/>
  <c r="P872" i="6" s="1"/>
  <c r="H871" i="6"/>
  <c r="G871" i="6"/>
  <c r="H870" i="6"/>
  <c r="G870" i="6"/>
  <c r="O870" i="6" s="1"/>
  <c r="P870" i="6" s="1"/>
  <c r="H869" i="6"/>
  <c r="G869" i="6"/>
  <c r="O869" i="6" s="1"/>
  <c r="P869" i="6" s="1"/>
  <c r="H868" i="6"/>
  <c r="G868" i="6"/>
  <c r="H867" i="6"/>
  <c r="G867" i="6"/>
  <c r="O867" i="6" s="1"/>
  <c r="P867" i="6" s="1"/>
  <c r="H866" i="6"/>
  <c r="G866" i="6"/>
  <c r="O866" i="6" s="1"/>
  <c r="P866" i="6" s="1"/>
  <c r="H865" i="6"/>
  <c r="G865" i="6"/>
  <c r="H864" i="6"/>
  <c r="G864" i="6"/>
  <c r="O864" i="6" s="1"/>
  <c r="P864" i="6" s="1"/>
  <c r="H863" i="6"/>
  <c r="G863" i="6"/>
  <c r="H862" i="6"/>
  <c r="O862" i="6" s="1"/>
  <c r="P862" i="6" s="1"/>
  <c r="G862" i="6"/>
  <c r="H861" i="6"/>
  <c r="G861" i="6"/>
  <c r="O861" i="6" s="1"/>
  <c r="P861" i="6" s="1"/>
  <c r="H860" i="6"/>
  <c r="G860" i="6"/>
  <c r="O860" i="6" s="1"/>
  <c r="P860" i="6" s="1"/>
  <c r="H859" i="6"/>
  <c r="G859" i="6"/>
  <c r="H858" i="6"/>
  <c r="G858" i="6"/>
  <c r="O858" i="6" s="1"/>
  <c r="P858" i="6" s="1"/>
  <c r="H857" i="6"/>
  <c r="G857" i="6"/>
  <c r="H856" i="6"/>
  <c r="G856" i="6"/>
  <c r="H855" i="6"/>
  <c r="G855" i="6"/>
  <c r="O855" i="6" s="1"/>
  <c r="P855" i="6" s="1"/>
  <c r="H854" i="6"/>
  <c r="G854" i="6"/>
  <c r="O854" i="6" s="1"/>
  <c r="P854" i="6" s="1"/>
  <c r="H853" i="6"/>
  <c r="G853" i="6"/>
  <c r="H852" i="6"/>
  <c r="G852" i="6"/>
  <c r="O852" i="6" s="1"/>
  <c r="P852" i="6" s="1"/>
  <c r="H851" i="6"/>
  <c r="G851" i="6"/>
  <c r="H850" i="6"/>
  <c r="G850" i="6"/>
  <c r="H849" i="6"/>
  <c r="G849" i="6"/>
  <c r="O849" i="6" s="1"/>
  <c r="P849" i="6" s="1"/>
  <c r="H848" i="6"/>
  <c r="G848" i="6"/>
  <c r="O848" i="6" s="1"/>
  <c r="P848" i="6" s="1"/>
  <c r="H847" i="6"/>
  <c r="O847" i="6" s="1"/>
  <c r="P847" i="6" s="1"/>
  <c r="G847" i="6"/>
  <c r="H846" i="6"/>
  <c r="G846" i="6"/>
  <c r="O846" i="6" s="1"/>
  <c r="H845" i="6"/>
  <c r="G845" i="6"/>
  <c r="O845" i="6" s="1"/>
  <c r="P845" i="6" s="1"/>
  <c r="H844" i="6"/>
  <c r="G844" i="6"/>
  <c r="H843" i="6"/>
  <c r="G843" i="6"/>
  <c r="O843" i="6" s="1"/>
  <c r="P843" i="6" s="1"/>
  <c r="H842" i="6"/>
  <c r="G842" i="6"/>
  <c r="O842" i="6" s="1"/>
  <c r="P842" i="6" s="1"/>
  <c r="H841" i="6"/>
  <c r="O841" i="6" s="1"/>
  <c r="P841" i="6" s="1"/>
  <c r="G841" i="6"/>
  <c r="H840" i="6"/>
  <c r="G840" i="6"/>
  <c r="O840" i="6" s="1"/>
  <c r="P840" i="6" s="1"/>
  <c r="H839" i="6"/>
  <c r="G839" i="6"/>
  <c r="H838" i="6"/>
  <c r="G838" i="6"/>
  <c r="H837" i="6"/>
  <c r="G837" i="6"/>
  <c r="O837" i="6" s="1"/>
  <c r="P837" i="6" s="1"/>
  <c r="H836" i="6"/>
  <c r="G836" i="6"/>
  <c r="O836" i="6" s="1"/>
  <c r="P836" i="6" s="1"/>
  <c r="H835" i="6"/>
  <c r="G835" i="6"/>
  <c r="H834" i="6"/>
  <c r="G834" i="6"/>
  <c r="H833" i="6"/>
  <c r="G833" i="6"/>
  <c r="O833" i="6" s="1"/>
  <c r="H832" i="6"/>
  <c r="G832" i="6"/>
  <c r="H831" i="6"/>
  <c r="G831" i="6"/>
  <c r="O831" i="6" s="1"/>
  <c r="P831" i="6" s="1"/>
  <c r="H830" i="6"/>
  <c r="G830" i="6"/>
  <c r="O830" i="6" s="1"/>
  <c r="P830" i="6" s="1"/>
  <c r="H829" i="6"/>
  <c r="G829" i="6"/>
  <c r="O829" i="6" s="1"/>
  <c r="P829" i="6" s="1"/>
  <c r="H828" i="6"/>
  <c r="G828" i="6"/>
  <c r="H827" i="6"/>
  <c r="G827" i="6"/>
  <c r="O827" i="6" s="1"/>
  <c r="P827" i="6" s="1"/>
  <c r="H826" i="6"/>
  <c r="G826" i="6"/>
  <c r="H825" i="6"/>
  <c r="G825" i="6"/>
  <c r="O825" i="6" s="1"/>
  <c r="P825" i="6" s="1"/>
  <c r="H824" i="6"/>
  <c r="G824" i="6"/>
  <c r="O824" i="6" s="1"/>
  <c r="P824" i="6" s="1"/>
  <c r="H823" i="6"/>
  <c r="G823" i="6"/>
  <c r="H822" i="6"/>
  <c r="G822" i="6"/>
  <c r="O822" i="6" s="1"/>
  <c r="P822" i="6" s="1"/>
  <c r="H821" i="6"/>
  <c r="G821" i="6"/>
  <c r="H820" i="6"/>
  <c r="G820" i="6"/>
  <c r="H819" i="6"/>
  <c r="G819" i="6"/>
  <c r="O819" i="6" s="1"/>
  <c r="P819" i="6" s="1"/>
  <c r="H818" i="6"/>
  <c r="G818" i="6"/>
  <c r="O818" i="6" s="1"/>
  <c r="P818" i="6" s="1"/>
  <c r="H817" i="6"/>
  <c r="O817" i="6" s="1"/>
  <c r="P817" i="6" s="1"/>
  <c r="G817" i="6"/>
  <c r="H816" i="6"/>
  <c r="G816" i="6"/>
  <c r="O816" i="6" s="1"/>
  <c r="H815" i="6"/>
  <c r="G815" i="6"/>
  <c r="O815" i="6" s="1"/>
  <c r="P815" i="6" s="1"/>
  <c r="H814" i="6"/>
  <c r="G814" i="6"/>
  <c r="H813" i="6"/>
  <c r="G813" i="6"/>
  <c r="O813" i="6" s="1"/>
  <c r="P813" i="6" s="1"/>
  <c r="H812" i="6"/>
  <c r="G812" i="6"/>
  <c r="O812" i="6" s="1"/>
  <c r="P812" i="6" s="1"/>
  <c r="H811" i="6"/>
  <c r="G811" i="6"/>
  <c r="H810" i="6"/>
  <c r="G810" i="6"/>
  <c r="O810" i="6" s="1"/>
  <c r="P810" i="6" s="1"/>
  <c r="H809" i="6"/>
  <c r="G809" i="6"/>
  <c r="H808" i="6"/>
  <c r="G808" i="6"/>
  <c r="H807" i="6"/>
  <c r="G807" i="6"/>
  <c r="O807" i="6" s="1"/>
  <c r="P807" i="6" s="1"/>
  <c r="H806" i="6"/>
  <c r="G806" i="6"/>
  <c r="O806" i="6" s="1"/>
  <c r="P806" i="6" s="1"/>
  <c r="H805" i="6"/>
  <c r="G805" i="6"/>
  <c r="H804" i="6"/>
  <c r="G804" i="6"/>
  <c r="H803" i="6"/>
  <c r="G803" i="6"/>
  <c r="O803" i="6" s="1"/>
  <c r="H802" i="6"/>
  <c r="G802" i="6"/>
  <c r="H801" i="6"/>
  <c r="G801" i="6"/>
  <c r="O801" i="6" s="1"/>
  <c r="P801" i="6" s="1"/>
  <c r="H800" i="6"/>
  <c r="G800" i="6"/>
  <c r="O800" i="6" s="1"/>
  <c r="P800" i="6" s="1"/>
  <c r="H799" i="6"/>
  <c r="O799" i="6" s="1"/>
  <c r="P799" i="6" s="1"/>
  <c r="G799" i="6"/>
  <c r="H798" i="6"/>
  <c r="G798" i="6"/>
  <c r="O798" i="6" s="1"/>
  <c r="P798" i="6" s="1"/>
  <c r="H797" i="6"/>
  <c r="G797" i="6"/>
  <c r="H796" i="6"/>
  <c r="G796" i="6"/>
  <c r="H795" i="6"/>
  <c r="G795" i="6"/>
  <c r="O795" i="6" s="1"/>
  <c r="P795" i="6" s="1"/>
  <c r="H794" i="6"/>
  <c r="G794" i="6"/>
  <c r="O794" i="6" s="1"/>
  <c r="P794" i="6" s="1"/>
  <c r="H793" i="6"/>
  <c r="G793" i="6"/>
  <c r="H792" i="6"/>
  <c r="G792" i="6"/>
  <c r="H791" i="6"/>
  <c r="G791" i="6"/>
  <c r="H790" i="6"/>
  <c r="G790" i="6"/>
  <c r="H789" i="6"/>
  <c r="G789" i="6"/>
  <c r="O789" i="6" s="1"/>
  <c r="P789" i="6" s="1"/>
  <c r="H788" i="6"/>
  <c r="G788" i="6"/>
  <c r="O788" i="6" s="1"/>
  <c r="P788" i="6" s="1"/>
  <c r="H787" i="6"/>
  <c r="G787" i="6"/>
  <c r="O787" i="6" s="1"/>
  <c r="P787" i="6" s="1"/>
  <c r="H786" i="6"/>
  <c r="G786" i="6"/>
  <c r="H785" i="6"/>
  <c r="G785" i="6"/>
  <c r="O785" i="6" s="1"/>
  <c r="P785" i="6" s="1"/>
  <c r="H784" i="6"/>
  <c r="G784" i="6"/>
  <c r="H783" i="6"/>
  <c r="G783" i="6"/>
  <c r="O783" i="6" s="1"/>
  <c r="P783" i="6" s="1"/>
  <c r="H782" i="6"/>
  <c r="G782" i="6"/>
  <c r="O782" i="6" s="1"/>
  <c r="P782" i="6" s="1"/>
  <c r="H781" i="6"/>
  <c r="G781" i="6"/>
  <c r="H780" i="6"/>
  <c r="G780" i="6"/>
  <c r="O780" i="6" s="1"/>
  <c r="P780" i="6" s="1"/>
  <c r="H779" i="6"/>
  <c r="G779" i="6"/>
  <c r="H778" i="6"/>
  <c r="O778" i="6" s="1"/>
  <c r="P778" i="6" s="1"/>
  <c r="G778" i="6"/>
  <c r="H777" i="6"/>
  <c r="G777" i="6"/>
  <c r="O777" i="6" s="1"/>
  <c r="P777" i="6" s="1"/>
  <c r="H776" i="6"/>
  <c r="G776" i="6"/>
  <c r="O776" i="6" s="1"/>
  <c r="P776" i="6" s="1"/>
  <c r="H775" i="6"/>
  <c r="O775" i="6" s="1"/>
  <c r="P775" i="6" s="1"/>
  <c r="G775" i="6"/>
  <c r="H774" i="6"/>
  <c r="G774" i="6"/>
  <c r="O774" i="6" s="1"/>
  <c r="P774" i="6" s="1"/>
  <c r="H773" i="6"/>
  <c r="G773" i="6"/>
  <c r="O773" i="6" s="1"/>
  <c r="P773" i="6" s="1"/>
  <c r="H772" i="6"/>
  <c r="G772" i="6"/>
  <c r="H771" i="6"/>
  <c r="G771" i="6"/>
  <c r="O771" i="6" s="1"/>
  <c r="P771" i="6" s="1"/>
  <c r="H770" i="6"/>
  <c r="G770" i="6"/>
  <c r="O770" i="6" s="1"/>
  <c r="P770" i="6" s="1"/>
  <c r="H769" i="6"/>
  <c r="O769" i="6" s="1"/>
  <c r="P769" i="6" s="1"/>
  <c r="G769" i="6"/>
  <c r="H768" i="6"/>
  <c r="G768" i="6"/>
  <c r="O768" i="6" s="1"/>
  <c r="P768" i="6" s="1"/>
  <c r="H767" i="6"/>
  <c r="G767" i="6"/>
  <c r="O767" i="6" s="1"/>
  <c r="H766" i="6"/>
  <c r="G766" i="6"/>
  <c r="H765" i="6"/>
  <c r="G765" i="6"/>
  <c r="O765" i="6" s="1"/>
  <c r="P765" i="6" s="1"/>
  <c r="H764" i="6"/>
  <c r="G764" i="6"/>
  <c r="O764" i="6" s="1"/>
  <c r="P764" i="6" s="1"/>
  <c r="H763" i="6"/>
  <c r="G763" i="6"/>
  <c r="H762" i="6"/>
  <c r="G762" i="6"/>
  <c r="H761" i="6"/>
  <c r="G761" i="6"/>
  <c r="O761" i="6" s="1"/>
  <c r="P761" i="6" s="1"/>
  <c r="H760" i="6"/>
  <c r="G760" i="6"/>
  <c r="H759" i="6"/>
  <c r="G759" i="6"/>
  <c r="O759" i="6" s="1"/>
  <c r="P759" i="6" s="1"/>
  <c r="H758" i="6"/>
  <c r="G758" i="6"/>
  <c r="O758" i="6" s="1"/>
  <c r="P758" i="6" s="1"/>
  <c r="H757" i="6"/>
  <c r="G757" i="6"/>
  <c r="H756" i="6"/>
  <c r="G756" i="6"/>
  <c r="O756" i="6" s="1"/>
  <c r="P756" i="6" s="1"/>
  <c r="H755" i="6"/>
  <c r="G755" i="6"/>
  <c r="O755" i="6" s="1"/>
  <c r="P755" i="6" s="1"/>
  <c r="H754" i="6"/>
  <c r="G754" i="6"/>
  <c r="H753" i="6"/>
  <c r="G753" i="6"/>
  <c r="O753" i="6" s="1"/>
  <c r="P753" i="6" s="1"/>
  <c r="H752" i="6"/>
  <c r="G752" i="6"/>
  <c r="O752" i="6" s="1"/>
  <c r="P752" i="6" s="1"/>
  <c r="H751" i="6"/>
  <c r="G751" i="6"/>
  <c r="H750" i="6"/>
  <c r="G750" i="6"/>
  <c r="O750" i="6" s="1"/>
  <c r="P750" i="6" s="1"/>
  <c r="H749" i="6"/>
  <c r="G749" i="6"/>
  <c r="H748" i="6"/>
  <c r="G748" i="6"/>
  <c r="H747" i="6"/>
  <c r="G747" i="6"/>
  <c r="O747" i="6" s="1"/>
  <c r="H746" i="6"/>
  <c r="G746" i="6"/>
  <c r="O746" i="6" s="1"/>
  <c r="P746" i="6" s="1"/>
  <c r="H745" i="6"/>
  <c r="G745" i="6"/>
  <c r="O745" i="6" s="1"/>
  <c r="P745" i="6" s="1"/>
  <c r="H744" i="6"/>
  <c r="G744" i="6"/>
  <c r="O744" i="6" s="1"/>
  <c r="P744" i="6" s="1"/>
  <c r="H743" i="6"/>
  <c r="G743" i="6"/>
  <c r="H742" i="6"/>
  <c r="G742" i="6"/>
  <c r="H741" i="6"/>
  <c r="G741" i="6"/>
  <c r="O741" i="6" s="1"/>
  <c r="P741" i="6" s="1"/>
  <c r="H740" i="6"/>
  <c r="G740" i="6"/>
  <c r="O740" i="6" s="1"/>
  <c r="P740" i="6" s="1"/>
  <c r="H739" i="6"/>
  <c r="G739" i="6"/>
  <c r="H738" i="6"/>
  <c r="G738" i="6"/>
  <c r="O738" i="6" s="1"/>
  <c r="P738" i="6" s="1"/>
  <c r="H737" i="6"/>
  <c r="G737" i="6"/>
  <c r="H736" i="6"/>
  <c r="G736" i="6"/>
  <c r="H735" i="6"/>
  <c r="G735" i="6"/>
  <c r="O735" i="6" s="1"/>
  <c r="P735" i="6" s="1"/>
  <c r="H734" i="6"/>
  <c r="G734" i="6"/>
  <c r="O734" i="6" s="1"/>
  <c r="P734" i="6" s="1"/>
  <c r="H733" i="6"/>
  <c r="G733" i="6"/>
  <c r="H732" i="6"/>
  <c r="G732" i="6"/>
  <c r="O732" i="6" s="1"/>
  <c r="H731" i="6"/>
  <c r="G731" i="6"/>
  <c r="O731" i="6" s="1"/>
  <c r="P731" i="6" s="1"/>
  <c r="H730" i="6"/>
  <c r="G730" i="6"/>
  <c r="H729" i="6"/>
  <c r="G729" i="6"/>
  <c r="H728" i="6"/>
  <c r="G728" i="6"/>
  <c r="O728" i="6" s="1"/>
  <c r="P728" i="6" s="1"/>
  <c r="H727" i="6"/>
  <c r="O727" i="6" s="1"/>
  <c r="P727" i="6" s="1"/>
  <c r="G727" i="6"/>
  <c r="H726" i="6"/>
  <c r="G726" i="6"/>
  <c r="O726" i="6" s="1"/>
  <c r="P726" i="6" s="1"/>
  <c r="H725" i="6"/>
  <c r="G725" i="6"/>
  <c r="H724" i="6"/>
  <c r="G724" i="6"/>
  <c r="H723" i="6"/>
  <c r="G723" i="6"/>
  <c r="O723" i="6" s="1"/>
  <c r="P723" i="6" s="1"/>
  <c r="H722" i="6"/>
  <c r="G722" i="6"/>
  <c r="O722" i="6" s="1"/>
  <c r="P722" i="6" s="1"/>
  <c r="H721" i="6"/>
  <c r="G721" i="6"/>
  <c r="H720" i="6"/>
  <c r="G720" i="6"/>
  <c r="H719" i="6"/>
  <c r="G719" i="6"/>
  <c r="H718" i="6"/>
  <c r="G718" i="6"/>
  <c r="H717" i="6"/>
  <c r="G717" i="6"/>
  <c r="O717" i="6" s="1"/>
  <c r="P717" i="6" s="1"/>
  <c r="H716" i="6"/>
  <c r="G716" i="6"/>
  <c r="O716" i="6" s="1"/>
  <c r="P716" i="6" s="1"/>
  <c r="H715" i="6"/>
  <c r="G715" i="6"/>
  <c r="H714" i="6"/>
  <c r="G714" i="6"/>
  <c r="O714" i="6" s="1"/>
  <c r="P714" i="6" s="1"/>
  <c r="H713" i="6"/>
  <c r="G713" i="6"/>
  <c r="O713" i="6" s="1"/>
  <c r="P713" i="6" s="1"/>
  <c r="H712" i="6"/>
  <c r="G712" i="6"/>
  <c r="H711" i="6"/>
  <c r="G711" i="6"/>
  <c r="O711" i="6" s="1"/>
  <c r="P711" i="6" s="1"/>
  <c r="H710" i="6"/>
  <c r="G710" i="6"/>
  <c r="O710" i="6" s="1"/>
  <c r="P710" i="6" s="1"/>
  <c r="H709" i="6"/>
  <c r="G709" i="6"/>
  <c r="H708" i="6"/>
  <c r="G708" i="6"/>
  <c r="O708" i="6" s="1"/>
  <c r="P708" i="6" s="1"/>
  <c r="H707" i="6"/>
  <c r="G707" i="6"/>
  <c r="H706" i="6"/>
  <c r="G706" i="6"/>
  <c r="H705" i="6"/>
  <c r="G705" i="6"/>
  <c r="O705" i="6" s="1"/>
  <c r="P705" i="6" s="1"/>
  <c r="H704" i="6"/>
  <c r="G704" i="6"/>
  <c r="O704" i="6" s="1"/>
  <c r="P704" i="6" s="1"/>
  <c r="H703" i="6"/>
  <c r="G703" i="6"/>
  <c r="O703" i="6" s="1"/>
  <c r="P703" i="6" s="1"/>
  <c r="H702" i="6"/>
  <c r="G702" i="6"/>
  <c r="O702" i="6" s="1"/>
  <c r="P702" i="6" s="1"/>
  <c r="H701" i="6"/>
  <c r="G701" i="6"/>
  <c r="O701" i="6" s="1"/>
  <c r="P701" i="6" s="1"/>
  <c r="H700" i="6"/>
  <c r="G700" i="6"/>
  <c r="H699" i="6"/>
  <c r="G699" i="6"/>
  <c r="O699" i="6" s="1"/>
  <c r="P699" i="6" s="1"/>
  <c r="H698" i="6"/>
  <c r="G698" i="6"/>
  <c r="O698" i="6" s="1"/>
  <c r="P698" i="6" s="1"/>
  <c r="H697" i="6"/>
  <c r="O697" i="6" s="1"/>
  <c r="G697" i="6"/>
  <c r="H696" i="6"/>
  <c r="G696" i="6"/>
  <c r="O696" i="6" s="1"/>
  <c r="P696" i="6" s="1"/>
  <c r="H695" i="6"/>
  <c r="G695" i="6"/>
  <c r="H694" i="6"/>
  <c r="O694" i="6" s="1"/>
  <c r="P694" i="6" s="1"/>
  <c r="G694" i="6"/>
  <c r="H693" i="6"/>
  <c r="G693" i="6"/>
  <c r="O693" i="6" s="1"/>
  <c r="P693" i="6" s="1"/>
  <c r="H692" i="6"/>
  <c r="G692" i="6"/>
  <c r="O692" i="6" s="1"/>
  <c r="P692" i="6" s="1"/>
  <c r="H691" i="6"/>
  <c r="G691" i="6"/>
  <c r="H690" i="6"/>
  <c r="G690" i="6"/>
  <c r="O690" i="6" s="1"/>
  <c r="P690" i="6" s="1"/>
  <c r="H689" i="6"/>
  <c r="G689" i="6"/>
  <c r="O689" i="6" s="1"/>
  <c r="H688" i="6"/>
  <c r="G688" i="6"/>
  <c r="H687" i="6"/>
  <c r="G687" i="6"/>
  <c r="O687" i="6" s="1"/>
  <c r="P687" i="6" s="1"/>
  <c r="H686" i="6"/>
  <c r="G686" i="6"/>
  <c r="O686" i="6" s="1"/>
  <c r="P686" i="6" s="1"/>
  <c r="H685" i="6"/>
  <c r="G685" i="6"/>
  <c r="H684" i="6"/>
  <c r="G684" i="6"/>
  <c r="O684" i="6" s="1"/>
  <c r="P684" i="6" s="1"/>
  <c r="H683" i="6"/>
  <c r="G683" i="6"/>
  <c r="O683" i="6" s="1"/>
  <c r="P683" i="6" s="1"/>
  <c r="H682" i="6"/>
  <c r="O682" i="6" s="1"/>
  <c r="P682" i="6" s="1"/>
  <c r="G682" i="6"/>
  <c r="H681" i="6"/>
  <c r="G681" i="6"/>
  <c r="H680" i="6"/>
  <c r="G680" i="6"/>
  <c r="O680" i="6" s="1"/>
  <c r="P680" i="6" s="1"/>
  <c r="H679" i="6"/>
  <c r="G679" i="6"/>
  <c r="H678" i="6"/>
  <c r="G678" i="6"/>
  <c r="O678" i="6" s="1"/>
  <c r="P678" i="6" s="1"/>
  <c r="H677" i="6"/>
  <c r="G677" i="6"/>
  <c r="H676" i="6"/>
  <c r="G676" i="6"/>
  <c r="H675" i="6"/>
  <c r="G675" i="6"/>
  <c r="O675" i="6" s="1"/>
  <c r="P675" i="6" s="1"/>
  <c r="H674" i="6"/>
  <c r="G674" i="6"/>
  <c r="O674" i="6" s="1"/>
  <c r="P674" i="6" s="1"/>
  <c r="H673" i="6"/>
  <c r="G673" i="6"/>
  <c r="O673" i="6" s="1"/>
  <c r="P673" i="6" s="1"/>
  <c r="H672" i="6"/>
  <c r="G672" i="6"/>
  <c r="O672" i="6" s="1"/>
  <c r="P672" i="6" s="1"/>
  <c r="H671" i="6"/>
  <c r="G671" i="6"/>
  <c r="H670" i="6"/>
  <c r="G670" i="6"/>
  <c r="H669" i="6"/>
  <c r="G669" i="6"/>
  <c r="O669" i="6" s="1"/>
  <c r="P669" i="6" s="1"/>
  <c r="H668" i="6"/>
  <c r="G668" i="6"/>
  <c r="O668" i="6" s="1"/>
  <c r="P668" i="6" s="1"/>
  <c r="H667" i="6"/>
  <c r="G667" i="6"/>
  <c r="H666" i="6"/>
  <c r="G666" i="6"/>
  <c r="O666" i="6" s="1"/>
  <c r="P666" i="6" s="1"/>
  <c r="H665" i="6"/>
  <c r="G665" i="6"/>
  <c r="H664" i="6"/>
  <c r="O664" i="6" s="1"/>
  <c r="P664" i="6" s="1"/>
  <c r="G664" i="6"/>
  <c r="H663" i="6"/>
  <c r="G663" i="6"/>
  <c r="O663" i="6" s="1"/>
  <c r="P663" i="6" s="1"/>
  <c r="H662" i="6"/>
  <c r="G662" i="6"/>
  <c r="O662" i="6" s="1"/>
  <c r="P662" i="6" s="1"/>
  <c r="H661" i="6"/>
  <c r="G661" i="6"/>
  <c r="H660" i="6"/>
  <c r="G660" i="6"/>
  <c r="O660" i="6" s="1"/>
  <c r="P660" i="6" s="1"/>
  <c r="H659" i="6"/>
  <c r="G659" i="6"/>
  <c r="O659" i="6" s="1"/>
  <c r="P659" i="6" s="1"/>
  <c r="H658" i="6"/>
  <c r="G658" i="6"/>
  <c r="H657" i="6"/>
  <c r="G657" i="6"/>
  <c r="O657" i="6" s="1"/>
  <c r="P657" i="6" s="1"/>
  <c r="H656" i="6"/>
  <c r="G656" i="6"/>
  <c r="O656" i="6" s="1"/>
  <c r="P656" i="6" s="1"/>
  <c r="H655" i="6"/>
  <c r="O655" i="6" s="1"/>
  <c r="P655" i="6" s="1"/>
  <c r="G655" i="6"/>
  <c r="H654" i="6"/>
  <c r="G654" i="6"/>
  <c r="H653" i="6"/>
  <c r="G653" i="6"/>
  <c r="H652" i="6"/>
  <c r="G652" i="6"/>
  <c r="H651" i="6"/>
  <c r="G651" i="6"/>
  <c r="O651" i="6" s="1"/>
  <c r="P651" i="6" s="1"/>
  <c r="H650" i="6"/>
  <c r="G650" i="6"/>
  <c r="O650" i="6" s="1"/>
  <c r="P650" i="6" s="1"/>
  <c r="H649" i="6"/>
  <c r="G649" i="6"/>
  <c r="H648" i="6"/>
  <c r="G648" i="6"/>
  <c r="O648" i="6" s="1"/>
  <c r="P648" i="6" s="1"/>
  <c r="H647" i="6"/>
  <c r="G647" i="6"/>
  <c r="H646" i="6"/>
  <c r="G646" i="6"/>
  <c r="H645" i="6"/>
  <c r="G645" i="6"/>
  <c r="O645" i="6" s="1"/>
  <c r="P645" i="6" s="1"/>
  <c r="H644" i="6"/>
  <c r="G644" i="6"/>
  <c r="O644" i="6" s="1"/>
  <c r="P644" i="6" s="1"/>
  <c r="H643" i="6"/>
  <c r="G643" i="6"/>
  <c r="H642" i="6"/>
  <c r="G642" i="6"/>
  <c r="O642" i="6" s="1"/>
  <c r="P642" i="6" s="1"/>
  <c r="H641" i="6"/>
  <c r="G641" i="6"/>
  <c r="O641" i="6" s="1"/>
  <c r="P641" i="6" s="1"/>
  <c r="H640" i="6"/>
  <c r="G640" i="6"/>
  <c r="H639" i="6"/>
  <c r="G639" i="6"/>
  <c r="O639" i="6" s="1"/>
  <c r="P639" i="6" s="1"/>
  <c r="H638" i="6"/>
  <c r="G638" i="6"/>
  <c r="O638" i="6" s="1"/>
  <c r="P638" i="6" s="1"/>
  <c r="H637" i="6"/>
  <c r="G637" i="6"/>
  <c r="H636" i="6"/>
  <c r="G636" i="6"/>
  <c r="O636" i="6" s="1"/>
  <c r="P636" i="6" s="1"/>
  <c r="H635" i="6"/>
  <c r="G635" i="6"/>
  <c r="H634" i="6"/>
  <c r="G634" i="6"/>
  <c r="H633" i="6"/>
  <c r="G633" i="6"/>
  <c r="O633" i="6" s="1"/>
  <c r="P633" i="6" s="1"/>
  <c r="H632" i="6"/>
  <c r="G632" i="6"/>
  <c r="O632" i="6" s="1"/>
  <c r="P632" i="6" s="1"/>
  <c r="H631" i="6"/>
  <c r="G631" i="6"/>
  <c r="O631" i="6" s="1"/>
  <c r="P631" i="6" s="1"/>
  <c r="H630" i="6"/>
  <c r="G630" i="6"/>
  <c r="O630" i="6" s="1"/>
  <c r="P630" i="6" s="1"/>
  <c r="H629" i="6"/>
  <c r="G629" i="6"/>
  <c r="H628" i="6"/>
  <c r="G628" i="6"/>
  <c r="H627" i="6"/>
  <c r="G627" i="6"/>
  <c r="O627" i="6" s="1"/>
  <c r="P627" i="6" s="1"/>
  <c r="H626" i="6"/>
  <c r="G626" i="6"/>
  <c r="O626" i="6" s="1"/>
  <c r="P626" i="6" s="1"/>
  <c r="H625" i="6"/>
  <c r="G625" i="6"/>
  <c r="H624" i="6"/>
  <c r="G624" i="6"/>
  <c r="O624" i="6" s="1"/>
  <c r="P624" i="6" s="1"/>
  <c r="H623" i="6"/>
  <c r="G623" i="6"/>
  <c r="O623" i="6" s="1"/>
  <c r="P623" i="6" s="1"/>
  <c r="H622" i="6"/>
  <c r="G622" i="6"/>
  <c r="H621" i="6"/>
  <c r="G621" i="6"/>
  <c r="H620" i="6"/>
  <c r="G620" i="6"/>
  <c r="O620" i="6" s="1"/>
  <c r="P620" i="6" s="1"/>
  <c r="H619" i="6"/>
  <c r="G619" i="6"/>
  <c r="H618" i="6"/>
  <c r="G618" i="6"/>
  <c r="O618" i="6" s="1"/>
  <c r="H617" i="6"/>
  <c r="G617" i="6"/>
  <c r="O617" i="6" s="1"/>
  <c r="H616" i="6"/>
  <c r="G616" i="6"/>
  <c r="H615" i="6"/>
  <c r="G615" i="6"/>
  <c r="O615" i="6" s="1"/>
  <c r="H614" i="6"/>
  <c r="G614" i="6"/>
  <c r="O614" i="6" s="1"/>
  <c r="P614" i="6" s="1"/>
  <c r="H613" i="6"/>
  <c r="O613" i="6" s="1"/>
  <c r="G613" i="6"/>
  <c r="H612" i="6"/>
  <c r="G612" i="6"/>
  <c r="O612" i="6" s="1"/>
  <c r="P612" i="6" s="1"/>
  <c r="H611" i="6"/>
  <c r="G611" i="6"/>
  <c r="H610" i="6"/>
  <c r="G610" i="6"/>
  <c r="H609" i="6"/>
  <c r="G609" i="6"/>
  <c r="O609" i="6" s="1"/>
  <c r="P609" i="6" s="1"/>
  <c r="H608" i="6"/>
  <c r="G608" i="6"/>
  <c r="O608" i="6" s="1"/>
  <c r="P608" i="6" s="1"/>
  <c r="H607" i="6"/>
  <c r="G607" i="6"/>
  <c r="H606" i="6"/>
  <c r="G606" i="6"/>
  <c r="O606" i="6" s="1"/>
  <c r="P606" i="6" s="1"/>
  <c r="R606" i="6" s="1"/>
  <c r="H605" i="6"/>
  <c r="G605" i="6"/>
  <c r="H604" i="6"/>
  <c r="G604" i="6"/>
  <c r="H603" i="6"/>
  <c r="G603" i="6"/>
  <c r="O603" i="6" s="1"/>
  <c r="P603" i="6" s="1"/>
  <c r="H602" i="6"/>
  <c r="G602" i="6"/>
  <c r="O602" i="6" s="1"/>
  <c r="P602" i="6" s="1"/>
  <c r="H601" i="6"/>
  <c r="G601" i="6"/>
  <c r="O601" i="6" s="1"/>
  <c r="P601" i="6" s="1"/>
  <c r="H600" i="6"/>
  <c r="G600" i="6"/>
  <c r="O600" i="6" s="1"/>
  <c r="P600" i="6" s="1"/>
  <c r="H599" i="6"/>
  <c r="G599" i="6"/>
  <c r="O599" i="6" s="1"/>
  <c r="P599" i="6" s="1"/>
  <c r="H598" i="6"/>
  <c r="G598" i="6"/>
  <c r="H597" i="6"/>
  <c r="G597" i="6"/>
  <c r="O597" i="6" s="1"/>
  <c r="P597" i="6" s="1"/>
  <c r="H596" i="6"/>
  <c r="G596" i="6"/>
  <c r="O596" i="6" s="1"/>
  <c r="P596" i="6" s="1"/>
  <c r="H595" i="6"/>
  <c r="G595" i="6"/>
  <c r="H594" i="6"/>
  <c r="G594" i="6"/>
  <c r="O594" i="6" s="1"/>
  <c r="P594" i="6" s="1"/>
  <c r="H593" i="6"/>
  <c r="G593" i="6"/>
  <c r="H592" i="6"/>
  <c r="O592" i="6" s="1"/>
  <c r="P592" i="6" s="1"/>
  <c r="G592" i="6"/>
  <c r="H591" i="6"/>
  <c r="G591" i="6"/>
  <c r="O591" i="6" s="1"/>
  <c r="P591" i="6" s="1"/>
  <c r="H590" i="6"/>
  <c r="G590" i="6"/>
  <c r="O590" i="6" s="1"/>
  <c r="P590" i="6" s="1"/>
  <c r="H589" i="6"/>
  <c r="O589" i="6" s="1"/>
  <c r="P589" i="6" s="1"/>
  <c r="G589" i="6"/>
  <c r="H588" i="6"/>
  <c r="G588" i="6"/>
  <c r="O588" i="6" s="1"/>
  <c r="P588" i="6" s="1"/>
  <c r="H587" i="6"/>
  <c r="G587" i="6"/>
  <c r="O587" i="6" s="1"/>
  <c r="P587" i="6" s="1"/>
  <c r="H586" i="6"/>
  <c r="O586" i="6" s="1"/>
  <c r="P586" i="6" s="1"/>
  <c r="G586" i="6"/>
  <c r="H585" i="6"/>
  <c r="G585" i="6"/>
  <c r="O585" i="6" s="1"/>
  <c r="P585" i="6" s="1"/>
  <c r="H584" i="6"/>
  <c r="G584" i="6"/>
  <c r="O584" i="6" s="1"/>
  <c r="P584" i="6" s="1"/>
  <c r="H583" i="6"/>
  <c r="O583" i="6" s="1"/>
  <c r="P583" i="6" s="1"/>
  <c r="G583" i="6"/>
  <c r="H582" i="6"/>
  <c r="G582" i="6"/>
  <c r="H581" i="6"/>
  <c r="G581" i="6"/>
  <c r="H580" i="6"/>
  <c r="G580" i="6"/>
  <c r="H579" i="6"/>
  <c r="G579" i="6"/>
  <c r="O579" i="6" s="1"/>
  <c r="P579" i="6" s="1"/>
  <c r="H578" i="6"/>
  <c r="G578" i="6"/>
  <c r="O578" i="6" s="1"/>
  <c r="P578" i="6" s="1"/>
  <c r="H577" i="6"/>
  <c r="G577" i="6"/>
  <c r="H576" i="6"/>
  <c r="G576" i="6"/>
  <c r="O576" i="6" s="1"/>
  <c r="P576" i="6" s="1"/>
  <c r="H575" i="6"/>
  <c r="G575" i="6"/>
  <c r="O575" i="6" s="1"/>
  <c r="P575" i="6" s="1"/>
  <c r="H574" i="6"/>
  <c r="G574" i="6"/>
  <c r="H573" i="6"/>
  <c r="G573" i="6"/>
  <c r="O573" i="6" s="1"/>
  <c r="P573" i="6" s="1"/>
  <c r="H572" i="6"/>
  <c r="G572" i="6"/>
  <c r="O572" i="6" s="1"/>
  <c r="P572" i="6" s="1"/>
  <c r="H571" i="6"/>
  <c r="G571" i="6"/>
  <c r="H570" i="6"/>
  <c r="G570" i="6"/>
  <c r="O570" i="6" s="1"/>
  <c r="P570" i="6" s="1"/>
  <c r="H569" i="6"/>
  <c r="G569" i="6"/>
  <c r="O569" i="6" s="1"/>
  <c r="P569" i="6" s="1"/>
  <c r="H568" i="6"/>
  <c r="G568" i="6"/>
  <c r="H567" i="6"/>
  <c r="G567" i="6"/>
  <c r="O567" i="6" s="1"/>
  <c r="P567" i="6" s="1"/>
  <c r="H566" i="6"/>
  <c r="G566" i="6"/>
  <c r="O566" i="6" s="1"/>
  <c r="P566" i="6" s="1"/>
  <c r="H565" i="6"/>
  <c r="G565" i="6"/>
  <c r="H564" i="6"/>
  <c r="G564" i="6"/>
  <c r="O564" i="6" s="1"/>
  <c r="P564" i="6" s="1"/>
  <c r="H563" i="6"/>
  <c r="G563" i="6"/>
  <c r="H562" i="6"/>
  <c r="O562" i="6" s="1"/>
  <c r="P562" i="6" s="1"/>
  <c r="G562" i="6"/>
  <c r="H561" i="6"/>
  <c r="G561" i="6"/>
  <c r="O561" i="6" s="1"/>
  <c r="P561" i="6" s="1"/>
  <c r="H560" i="6"/>
  <c r="G560" i="6"/>
  <c r="O560" i="6" s="1"/>
  <c r="P560" i="6" s="1"/>
  <c r="H559" i="6"/>
  <c r="G559" i="6"/>
  <c r="O559" i="6" s="1"/>
  <c r="P559" i="6" s="1"/>
  <c r="H558" i="6"/>
  <c r="G558" i="6"/>
  <c r="O558" i="6" s="1"/>
  <c r="P558" i="6" s="1"/>
  <c r="H557" i="6"/>
  <c r="G557" i="6"/>
  <c r="H556" i="6"/>
  <c r="G556" i="6"/>
  <c r="H555" i="6"/>
  <c r="G555" i="6"/>
  <c r="O555" i="6" s="1"/>
  <c r="P555" i="6" s="1"/>
  <c r="H554" i="6"/>
  <c r="G554" i="6"/>
  <c r="O554" i="6" s="1"/>
  <c r="P554" i="6" s="1"/>
  <c r="H553" i="6"/>
  <c r="G553" i="6"/>
  <c r="H552" i="6"/>
  <c r="G552" i="6"/>
  <c r="O552" i="6" s="1"/>
  <c r="H551" i="6"/>
  <c r="G551" i="6"/>
  <c r="H550" i="6"/>
  <c r="G550" i="6"/>
  <c r="H549" i="6"/>
  <c r="G549" i="6"/>
  <c r="O549" i="6" s="1"/>
  <c r="P549" i="6" s="1"/>
  <c r="H548" i="6"/>
  <c r="G548" i="6"/>
  <c r="O548" i="6" s="1"/>
  <c r="P548" i="6" s="1"/>
  <c r="H547" i="6"/>
  <c r="O547" i="6" s="1"/>
  <c r="G547" i="6"/>
  <c r="H546" i="6"/>
  <c r="G546" i="6"/>
  <c r="O546" i="6" s="1"/>
  <c r="P546" i="6" s="1"/>
  <c r="H545" i="6"/>
  <c r="G545" i="6"/>
  <c r="O545" i="6" s="1"/>
  <c r="P545" i="6" s="1"/>
  <c r="H544" i="6"/>
  <c r="G544" i="6"/>
  <c r="H543" i="6"/>
  <c r="G543" i="6"/>
  <c r="O543" i="6" s="1"/>
  <c r="P543" i="6" s="1"/>
  <c r="H542" i="6"/>
  <c r="G542" i="6"/>
  <c r="O542" i="6" s="1"/>
  <c r="P542" i="6" s="1"/>
  <c r="H541" i="6"/>
  <c r="O541" i="6" s="1"/>
  <c r="P541" i="6" s="1"/>
  <c r="G541" i="6"/>
  <c r="H540" i="6"/>
  <c r="G540" i="6"/>
  <c r="O540" i="6" s="1"/>
  <c r="P540" i="6" s="1"/>
  <c r="H539" i="6"/>
  <c r="G539" i="6"/>
  <c r="H538" i="6"/>
  <c r="G538" i="6"/>
  <c r="H537" i="6"/>
  <c r="G537" i="6"/>
  <c r="O537" i="6" s="1"/>
  <c r="P537" i="6" s="1"/>
  <c r="H536" i="6"/>
  <c r="G536" i="6"/>
  <c r="O536" i="6" s="1"/>
  <c r="P536" i="6" s="1"/>
  <c r="H535" i="6"/>
  <c r="G535" i="6"/>
  <c r="H534" i="6"/>
  <c r="G534" i="6"/>
  <c r="O534" i="6" s="1"/>
  <c r="P534" i="6" s="1"/>
  <c r="H533" i="6"/>
  <c r="G533" i="6"/>
  <c r="O533" i="6" s="1"/>
  <c r="P533" i="6" s="1"/>
  <c r="H532" i="6"/>
  <c r="G532" i="6"/>
  <c r="H531" i="6"/>
  <c r="G531" i="6"/>
  <c r="O531" i="6" s="1"/>
  <c r="P531" i="6" s="1"/>
  <c r="H530" i="6"/>
  <c r="G530" i="6"/>
  <c r="O530" i="6" s="1"/>
  <c r="P530" i="6" s="1"/>
  <c r="H529" i="6"/>
  <c r="G529" i="6"/>
  <c r="O529" i="6" s="1"/>
  <c r="P529" i="6" s="1"/>
  <c r="H528" i="6"/>
  <c r="G528" i="6"/>
  <c r="O528" i="6" s="1"/>
  <c r="P528" i="6" s="1"/>
  <c r="H527" i="6"/>
  <c r="G527" i="6"/>
  <c r="O527" i="6" s="1"/>
  <c r="P527" i="6" s="1"/>
  <c r="H526" i="6"/>
  <c r="G526" i="6"/>
  <c r="H525" i="6"/>
  <c r="G525" i="6"/>
  <c r="O525" i="6" s="1"/>
  <c r="P525" i="6" s="1"/>
  <c r="H524" i="6"/>
  <c r="G524" i="6"/>
  <c r="O524" i="6" s="1"/>
  <c r="P524" i="6" s="1"/>
  <c r="H523" i="6"/>
  <c r="G523" i="6"/>
  <c r="H522" i="6"/>
  <c r="G522" i="6"/>
  <c r="O522" i="6" s="1"/>
  <c r="P522" i="6" s="1"/>
  <c r="R522" i="6" s="1"/>
  <c r="H521" i="6"/>
  <c r="G521" i="6"/>
  <c r="H520" i="6"/>
  <c r="O520" i="6" s="1"/>
  <c r="P520" i="6" s="1"/>
  <c r="G520" i="6"/>
  <c r="H519" i="6"/>
  <c r="G519" i="6"/>
  <c r="O519" i="6" s="1"/>
  <c r="P519" i="6" s="1"/>
  <c r="H518" i="6"/>
  <c r="G518" i="6"/>
  <c r="O518" i="6" s="1"/>
  <c r="P518" i="6" s="1"/>
  <c r="H517" i="6"/>
  <c r="O517" i="6" s="1"/>
  <c r="P517" i="6" s="1"/>
  <c r="G517" i="6"/>
  <c r="H516" i="6"/>
  <c r="G516" i="6"/>
  <c r="O516" i="6" s="1"/>
  <c r="P516" i="6" s="1"/>
  <c r="H515" i="6"/>
  <c r="G515" i="6"/>
  <c r="O515" i="6" s="1"/>
  <c r="P515" i="6" s="1"/>
  <c r="H514" i="6"/>
  <c r="O514" i="6" s="1"/>
  <c r="P514" i="6" s="1"/>
  <c r="G514" i="6"/>
  <c r="H513" i="6"/>
  <c r="G513" i="6"/>
  <c r="O513" i="6" s="1"/>
  <c r="P513" i="6" s="1"/>
  <c r="H512" i="6"/>
  <c r="G512" i="6"/>
  <c r="O512" i="6" s="1"/>
  <c r="P512" i="6" s="1"/>
  <c r="H511" i="6"/>
  <c r="G511" i="6"/>
  <c r="H510" i="6"/>
  <c r="G510" i="6"/>
  <c r="H509" i="6"/>
  <c r="G509" i="6"/>
  <c r="H508" i="6"/>
  <c r="G508" i="6"/>
  <c r="H507" i="6"/>
  <c r="G507" i="6"/>
  <c r="O507" i="6" s="1"/>
  <c r="P507" i="6" s="1"/>
  <c r="H506" i="6"/>
  <c r="G506" i="6"/>
  <c r="O506" i="6" s="1"/>
  <c r="P506" i="6" s="1"/>
  <c r="H505" i="6"/>
  <c r="G505" i="6"/>
  <c r="H504" i="6"/>
  <c r="G504" i="6"/>
  <c r="O504" i="6" s="1"/>
  <c r="P504" i="6" s="1"/>
  <c r="H503" i="6"/>
  <c r="G503" i="6"/>
  <c r="O503" i="6" s="1"/>
  <c r="P503" i="6" s="1"/>
  <c r="H502" i="6"/>
  <c r="G502" i="6"/>
  <c r="H501" i="6"/>
  <c r="G501" i="6"/>
  <c r="O501" i="6" s="1"/>
  <c r="P501" i="6" s="1"/>
  <c r="H500" i="6"/>
  <c r="G500" i="6"/>
  <c r="O500" i="6" s="1"/>
  <c r="P500" i="6" s="1"/>
  <c r="H499" i="6"/>
  <c r="O499" i="6" s="1"/>
  <c r="P499" i="6" s="1"/>
  <c r="G499" i="6"/>
  <c r="H498" i="6"/>
  <c r="G498" i="6"/>
  <c r="O498" i="6" s="1"/>
  <c r="P498" i="6" s="1"/>
  <c r="H497" i="6"/>
  <c r="G497" i="6"/>
  <c r="H496" i="6"/>
  <c r="G496" i="6"/>
  <c r="H495" i="6"/>
  <c r="G495" i="6"/>
  <c r="O495" i="6" s="1"/>
  <c r="P495" i="6" s="1"/>
  <c r="H494" i="6"/>
  <c r="G494" i="6"/>
  <c r="O494" i="6" s="1"/>
  <c r="P494" i="6" s="1"/>
  <c r="H493" i="6"/>
  <c r="G493" i="6"/>
  <c r="H492" i="6"/>
  <c r="G492" i="6"/>
  <c r="O492" i="6" s="1"/>
  <c r="P492" i="6" s="1"/>
  <c r="H491" i="6"/>
  <c r="G491" i="6"/>
  <c r="H490" i="6"/>
  <c r="G490" i="6"/>
  <c r="H489" i="6"/>
  <c r="G489" i="6"/>
  <c r="O489" i="6" s="1"/>
  <c r="P489" i="6" s="1"/>
  <c r="H488" i="6"/>
  <c r="G488" i="6"/>
  <c r="O488" i="6" s="1"/>
  <c r="P488" i="6" s="1"/>
  <c r="H487" i="6"/>
  <c r="G487" i="6"/>
  <c r="O487" i="6" s="1"/>
  <c r="P487" i="6" s="1"/>
  <c r="H486" i="6"/>
  <c r="G486" i="6"/>
  <c r="H485" i="6"/>
  <c r="G485" i="6"/>
  <c r="O485" i="6" s="1"/>
  <c r="P485" i="6" s="1"/>
  <c r="H484" i="6"/>
  <c r="G484" i="6"/>
  <c r="H483" i="6"/>
  <c r="G483" i="6"/>
  <c r="O483" i="6" s="1"/>
  <c r="P483" i="6" s="1"/>
  <c r="H482" i="6"/>
  <c r="G482" i="6"/>
  <c r="O482" i="6" s="1"/>
  <c r="P482" i="6" s="1"/>
  <c r="H481" i="6"/>
  <c r="G481" i="6"/>
  <c r="H480" i="6"/>
  <c r="G480" i="6"/>
  <c r="O480" i="6" s="1"/>
  <c r="P480" i="6" s="1"/>
  <c r="H479" i="6"/>
  <c r="G479" i="6"/>
  <c r="O479" i="6" s="1"/>
  <c r="H478" i="6"/>
  <c r="G478" i="6"/>
  <c r="H477" i="6"/>
  <c r="G477" i="6"/>
  <c r="O477" i="6" s="1"/>
  <c r="P477" i="6" s="1"/>
  <c r="H476" i="6"/>
  <c r="G476" i="6"/>
  <c r="O476" i="6" s="1"/>
  <c r="P476" i="6" s="1"/>
  <c r="H475" i="6"/>
  <c r="O475" i="6" s="1"/>
  <c r="P475" i="6" s="1"/>
  <c r="G475" i="6"/>
  <c r="H474" i="6"/>
  <c r="G474" i="6"/>
  <c r="O474" i="6" s="1"/>
  <c r="P474" i="6" s="1"/>
  <c r="H473" i="6"/>
  <c r="G473" i="6"/>
  <c r="O473" i="6" s="1"/>
  <c r="P473" i="6" s="1"/>
  <c r="H472" i="6"/>
  <c r="G472" i="6"/>
  <c r="H471" i="6"/>
  <c r="G471" i="6"/>
  <c r="O471" i="6" s="1"/>
  <c r="P471" i="6" s="1"/>
  <c r="H470" i="6"/>
  <c r="G470" i="6"/>
  <c r="O470" i="6" s="1"/>
  <c r="P470" i="6" s="1"/>
  <c r="H469" i="6"/>
  <c r="O469" i="6" s="1"/>
  <c r="P469" i="6" s="1"/>
  <c r="G469" i="6"/>
  <c r="H468" i="6"/>
  <c r="G468" i="6"/>
  <c r="O468" i="6" s="1"/>
  <c r="P468" i="6" s="1"/>
  <c r="S468" i="6" s="1"/>
  <c r="H467" i="6"/>
  <c r="G467" i="6"/>
  <c r="H466" i="6"/>
  <c r="G466" i="6"/>
  <c r="H465" i="6"/>
  <c r="G465" i="6"/>
  <c r="H464" i="6"/>
  <c r="G464" i="6"/>
  <c r="O464" i="6" s="1"/>
  <c r="P464" i="6" s="1"/>
  <c r="H463" i="6"/>
  <c r="G463" i="6"/>
  <c r="H462" i="6"/>
  <c r="G462" i="6"/>
  <c r="O462" i="6" s="1"/>
  <c r="P462" i="6" s="1"/>
  <c r="H461" i="6"/>
  <c r="G461" i="6"/>
  <c r="O461" i="6" s="1"/>
  <c r="P461" i="6" s="1"/>
  <c r="H460" i="6"/>
  <c r="G460" i="6"/>
  <c r="H459" i="6"/>
  <c r="G459" i="6"/>
  <c r="O459" i="6" s="1"/>
  <c r="P459" i="6" s="1"/>
  <c r="H458" i="6"/>
  <c r="G458" i="6"/>
  <c r="O458" i="6" s="1"/>
  <c r="P458" i="6" s="1"/>
  <c r="H457" i="6"/>
  <c r="G457" i="6"/>
  <c r="H456" i="6"/>
  <c r="G456" i="6"/>
  <c r="O456" i="6" s="1"/>
  <c r="H455" i="6"/>
  <c r="G455" i="6"/>
  <c r="O455" i="6" s="1"/>
  <c r="P455" i="6" s="1"/>
  <c r="H454" i="6"/>
  <c r="G454" i="6"/>
  <c r="H453" i="6"/>
  <c r="G453" i="6"/>
  <c r="O453" i="6" s="1"/>
  <c r="P453" i="6" s="1"/>
  <c r="H452" i="6"/>
  <c r="G452" i="6"/>
  <c r="O452" i="6" s="1"/>
  <c r="P452" i="6" s="1"/>
  <c r="H451" i="6"/>
  <c r="G451" i="6"/>
  <c r="H450" i="6"/>
  <c r="G450" i="6"/>
  <c r="O450" i="6" s="1"/>
  <c r="H449" i="6"/>
  <c r="G449" i="6"/>
  <c r="H448" i="6"/>
  <c r="G448" i="6"/>
  <c r="H447" i="6"/>
  <c r="G447" i="6"/>
  <c r="O447" i="6" s="1"/>
  <c r="P447" i="6" s="1"/>
  <c r="H446" i="6"/>
  <c r="G446" i="6"/>
  <c r="O446" i="6" s="1"/>
  <c r="P446" i="6" s="1"/>
  <c r="H445" i="6"/>
  <c r="G445" i="6"/>
  <c r="O445" i="6" s="1"/>
  <c r="P445" i="6" s="1"/>
  <c r="H444" i="6"/>
  <c r="G444" i="6"/>
  <c r="O444" i="6" s="1"/>
  <c r="P444" i="6" s="1"/>
  <c r="H443" i="6"/>
  <c r="G443" i="6"/>
  <c r="H442" i="6"/>
  <c r="G442" i="6"/>
  <c r="H441" i="6"/>
  <c r="G441" i="6"/>
  <c r="O441" i="6" s="1"/>
  <c r="P441" i="6" s="1"/>
  <c r="H440" i="6"/>
  <c r="G440" i="6"/>
  <c r="O440" i="6" s="1"/>
  <c r="P440" i="6" s="1"/>
  <c r="H439" i="6"/>
  <c r="G439" i="6"/>
  <c r="H438" i="6"/>
  <c r="G438" i="6"/>
  <c r="H437" i="6"/>
  <c r="G437" i="6"/>
  <c r="H436" i="6"/>
  <c r="O436" i="6" s="1"/>
  <c r="P436" i="6" s="1"/>
  <c r="G436" i="6"/>
  <c r="H435" i="6"/>
  <c r="G435" i="6"/>
  <c r="O435" i="6" s="1"/>
  <c r="P435" i="6" s="1"/>
  <c r="H434" i="6"/>
  <c r="G434" i="6"/>
  <c r="O434" i="6" s="1"/>
  <c r="P434" i="6" s="1"/>
  <c r="H433" i="6"/>
  <c r="G433" i="6"/>
  <c r="H432" i="6"/>
  <c r="G432" i="6"/>
  <c r="O432" i="6" s="1"/>
  <c r="P432" i="6" s="1"/>
  <c r="H431" i="6"/>
  <c r="G431" i="6"/>
  <c r="O431" i="6" s="1"/>
  <c r="P431" i="6" s="1"/>
  <c r="H430" i="6"/>
  <c r="G430" i="6"/>
  <c r="H429" i="6"/>
  <c r="G429" i="6"/>
  <c r="O429" i="6" s="1"/>
  <c r="P429" i="6" s="1"/>
  <c r="H428" i="6"/>
  <c r="G428" i="6"/>
  <c r="O428" i="6" s="1"/>
  <c r="P428" i="6" s="1"/>
  <c r="H427" i="6"/>
  <c r="G427" i="6"/>
  <c r="H426" i="6"/>
  <c r="G426" i="6"/>
  <c r="O426" i="6" s="1"/>
  <c r="P426" i="6" s="1"/>
  <c r="H425" i="6"/>
  <c r="G425" i="6"/>
  <c r="H424" i="6"/>
  <c r="O424" i="6" s="1"/>
  <c r="P424" i="6" s="1"/>
  <c r="G424" i="6"/>
  <c r="H423" i="6"/>
  <c r="G423" i="6"/>
  <c r="O423" i="6" s="1"/>
  <c r="P423" i="6" s="1"/>
  <c r="H422" i="6"/>
  <c r="G422" i="6"/>
  <c r="O422" i="6" s="1"/>
  <c r="P422" i="6" s="1"/>
  <c r="H421" i="6"/>
  <c r="G421" i="6"/>
  <c r="H420" i="6"/>
  <c r="G420" i="6"/>
  <c r="O420" i="6" s="1"/>
  <c r="P420" i="6" s="1"/>
  <c r="H419" i="6"/>
  <c r="G419" i="6"/>
  <c r="H418" i="6"/>
  <c r="G418" i="6"/>
  <c r="H417" i="6"/>
  <c r="G417" i="6"/>
  <c r="O417" i="6" s="1"/>
  <c r="P417" i="6" s="1"/>
  <c r="H416" i="6"/>
  <c r="G416" i="6"/>
  <c r="O416" i="6" s="1"/>
  <c r="P416" i="6" s="1"/>
  <c r="H415" i="6"/>
  <c r="G415" i="6"/>
  <c r="H414" i="6"/>
  <c r="G414" i="6"/>
  <c r="O414" i="6" s="1"/>
  <c r="P414" i="6" s="1"/>
  <c r="H413" i="6"/>
  <c r="G413" i="6"/>
  <c r="O413" i="6" s="1"/>
  <c r="P413" i="6" s="1"/>
  <c r="H412" i="6"/>
  <c r="G412" i="6"/>
  <c r="H411" i="6"/>
  <c r="G411" i="6"/>
  <c r="H410" i="6"/>
  <c r="G410" i="6"/>
  <c r="O410" i="6" s="1"/>
  <c r="P410" i="6" s="1"/>
  <c r="H409" i="6"/>
  <c r="G409" i="6"/>
  <c r="H408" i="6"/>
  <c r="G408" i="6"/>
  <c r="H407" i="6"/>
  <c r="G407" i="6"/>
  <c r="H406" i="6"/>
  <c r="G406" i="6"/>
  <c r="H405" i="6"/>
  <c r="G405" i="6"/>
  <c r="O405" i="6" s="1"/>
  <c r="P405" i="6" s="1"/>
  <c r="H404" i="6"/>
  <c r="G404" i="6"/>
  <c r="O404" i="6" s="1"/>
  <c r="P404" i="6" s="1"/>
  <c r="H403" i="6"/>
  <c r="G403" i="6"/>
  <c r="O403" i="6" s="1"/>
  <c r="P403" i="6" s="1"/>
  <c r="H402" i="6"/>
  <c r="G402" i="6"/>
  <c r="O402" i="6" s="1"/>
  <c r="H401" i="6"/>
  <c r="G401" i="6"/>
  <c r="H400" i="6"/>
  <c r="G400" i="6"/>
  <c r="H399" i="6"/>
  <c r="G399" i="6"/>
  <c r="O399" i="6" s="1"/>
  <c r="P399" i="6" s="1"/>
  <c r="H398" i="6"/>
  <c r="G398" i="6"/>
  <c r="O398" i="6" s="1"/>
  <c r="P398" i="6" s="1"/>
  <c r="H397" i="6"/>
  <c r="G397" i="6"/>
  <c r="H396" i="6"/>
  <c r="G396" i="6"/>
  <c r="O396" i="6" s="1"/>
  <c r="P396" i="6" s="1"/>
  <c r="H395" i="6"/>
  <c r="G395" i="6"/>
  <c r="H394" i="6"/>
  <c r="O394" i="6" s="1"/>
  <c r="P394" i="6" s="1"/>
  <c r="G394" i="6"/>
  <c r="H393" i="6"/>
  <c r="G393" i="6"/>
  <c r="O393" i="6" s="1"/>
  <c r="P393" i="6" s="1"/>
  <c r="H392" i="6"/>
  <c r="G392" i="6"/>
  <c r="O392" i="6" s="1"/>
  <c r="P392" i="6" s="1"/>
  <c r="H391" i="6"/>
  <c r="O391" i="6" s="1"/>
  <c r="P391" i="6" s="1"/>
  <c r="G391" i="6"/>
  <c r="H390" i="6"/>
  <c r="G390" i="6"/>
  <c r="O390" i="6" s="1"/>
  <c r="P390" i="6" s="1"/>
  <c r="H389" i="6"/>
  <c r="G389" i="6"/>
  <c r="O389" i="6" s="1"/>
  <c r="P389" i="6" s="1"/>
  <c r="H388" i="6"/>
  <c r="O388" i="6" s="1"/>
  <c r="P388" i="6" s="1"/>
  <c r="G388" i="6"/>
  <c r="H387" i="6"/>
  <c r="G387" i="6"/>
  <c r="O387" i="6" s="1"/>
  <c r="P387" i="6" s="1"/>
  <c r="H386" i="6"/>
  <c r="G386" i="6"/>
  <c r="O386" i="6" s="1"/>
  <c r="P386" i="6" s="1"/>
  <c r="H385" i="6"/>
  <c r="O385" i="6" s="1"/>
  <c r="P385" i="6" s="1"/>
  <c r="G385" i="6"/>
  <c r="H384" i="6"/>
  <c r="G384" i="6"/>
  <c r="H383" i="6"/>
  <c r="G383" i="6"/>
  <c r="H382" i="6"/>
  <c r="G382" i="6"/>
  <c r="H381" i="6"/>
  <c r="G381" i="6"/>
  <c r="O381" i="6" s="1"/>
  <c r="P381" i="6" s="1"/>
  <c r="H380" i="6"/>
  <c r="G380" i="6"/>
  <c r="H379" i="6"/>
  <c r="G379" i="6"/>
  <c r="H378" i="6"/>
  <c r="G378" i="6"/>
  <c r="O378" i="6" s="1"/>
  <c r="P378" i="6" s="1"/>
  <c r="H377" i="6"/>
  <c r="G377" i="6"/>
  <c r="O377" i="6" s="1"/>
  <c r="P377" i="6" s="1"/>
  <c r="H376" i="6"/>
  <c r="G376" i="6"/>
  <c r="H375" i="6"/>
  <c r="G375" i="6"/>
  <c r="O375" i="6" s="1"/>
  <c r="P375" i="6" s="1"/>
  <c r="H374" i="6"/>
  <c r="G374" i="6"/>
  <c r="O374" i="6" s="1"/>
  <c r="P374" i="6" s="1"/>
  <c r="H373" i="6"/>
  <c r="O373" i="6" s="1"/>
  <c r="P373" i="6" s="1"/>
  <c r="G373" i="6"/>
  <c r="H372" i="6"/>
  <c r="G372" i="6"/>
  <c r="O372" i="6" s="1"/>
  <c r="P372" i="6" s="1"/>
  <c r="H371" i="6"/>
  <c r="G371" i="6"/>
  <c r="H370" i="6"/>
  <c r="G370" i="6"/>
  <c r="H369" i="6"/>
  <c r="G369" i="6"/>
  <c r="O369" i="6" s="1"/>
  <c r="P369" i="6" s="1"/>
  <c r="H368" i="6"/>
  <c r="G368" i="6"/>
  <c r="O368" i="6" s="1"/>
  <c r="P368" i="6" s="1"/>
  <c r="H367" i="6"/>
  <c r="G367" i="6"/>
  <c r="H366" i="6"/>
  <c r="G366" i="6"/>
  <c r="O366" i="6" s="1"/>
  <c r="P366" i="6" s="1"/>
  <c r="R366" i="6" s="1"/>
  <c r="H365" i="6"/>
  <c r="G365" i="6"/>
  <c r="O365" i="6" s="1"/>
  <c r="P365" i="6" s="1"/>
  <c r="H364" i="6"/>
  <c r="G364" i="6"/>
  <c r="H363" i="6"/>
  <c r="G363" i="6"/>
  <c r="O363" i="6" s="1"/>
  <c r="P363" i="6" s="1"/>
  <c r="H362" i="6"/>
  <c r="G362" i="6"/>
  <c r="O362" i="6" s="1"/>
  <c r="P362" i="6" s="1"/>
  <c r="H361" i="6"/>
  <c r="G361" i="6"/>
  <c r="H360" i="6"/>
  <c r="G360" i="6"/>
  <c r="O360" i="6" s="1"/>
  <c r="P360" i="6" s="1"/>
  <c r="H359" i="6"/>
  <c r="G359" i="6"/>
  <c r="O359" i="6" s="1"/>
  <c r="P359" i="6" s="1"/>
  <c r="H358" i="6"/>
  <c r="G358" i="6"/>
  <c r="H357" i="6"/>
  <c r="G357" i="6"/>
  <c r="O357" i="6" s="1"/>
  <c r="P357" i="6" s="1"/>
  <c r="H356" i="6"/>
  <c r="G356" i="6"/>
  <c r="O356" i="6" s="1"/>
  <c r="P356" i="6" s="1"/>
  <c r="H355" i="6"/>
  <c r="G355" i="6"/>
  <c r="H354" i="6"/>
  <c r="G354" i="6"/>
  <c r="O354" i="6" s="1"/>
  <c r="P354" i="6" s="1"/>
  <c r="H353" i="6"/>
  <c r="G353" i="6"/>
  <c r="H352" i="6"/>
  <c r="G352" i="6"/>
  <c r="H351" i="6"/>
  <c r="G351" i="6"/>
  <c r="O351" i="6" s="1"/>
  <c r="P351" i="6" s="1"/>
  <c r="H350" i="6"/>
  <c r="G350" i="6"/>
  <c r="O350" i="6" s="1"/>
  <c r="P350" i="6" s="1"/>
  <c r="H349" i="6"/>
  <c r="G349" i="6"/>
  <c r="O349" i="6" s="1"/>
  <c r="P349" i="6" s="1"/>
  <c r="H348" i="6"/>
  <c r="G348" i="6"/>
  <c r="H347" i="6"/>
  <c r="G347" i="6"/>
  <c r="O347" i="6" s="1"/>
  <c r="P347" i="6" s="1"/>
  <c r="H346" i="6"/>
  <c r="G346" i="6"/>
  <c r="H345" i="6"/>
  <c r="G345" i="6"/>
  <c r="O345" i="6" s="1"/>
  <c r="P345" i="6" s="1"/>
  <c r="H344" i="6"/>
  <c r="G344" i="6"/>
  <c r="O344" i="6" s="1"/>
  <c r="P344" i="6" s="1"/>
  <c r="H343" i="6"/>
  <c r="G343" i="6"/>
  <c r="H342" i="6"/>
  <c r="G342" i="6"/>
  <c r="O342" i="6" s="1"/>
  <c r="P342" i="6" s="1"/>
  <c r="H341" i="6"/>
  <c r="G341" i="6"/>
  <c r="H340" i="6"/>
  <c r="G340" i="6"/>
  <c r="H339" i="6"/>
  <c r="G339" i="6"/>
  <c r="O339" i="6" s="1"/>
  <c r="P339" i="6" s="1"/>
  <c r="H338" i="6"/>
  <c r="G338" i="6"/>
  <c r="O338" i="6" s="1"/>
  <c r="P338" i="6" s="1"/>
  <c r="H337" i="6"/>
  <c r="G337" i="6"/>
  <c r="O337" i="6" s="1"/>
  <c r="P337" i="6" s="1"/>
  <c r="H336" i="6"/>
  <c r="G336" i="6"/>
  <c r="O336" i="6" s="1"/>
  <c r="P336" i="6" s="1"/>
  <c r="H335" i="6"/>
  <c r="G335" i="6"/>
  <c r="H334" i="6"/>
  <c r="G334" i="6"/>
  <c r="H333" i="6"/>
  <c r="G333" i="6"/>
  <c r="O333" i="6" s="1"/>
  <c r="P333" i="6" s="1"/>
  <c r="H332" i="6"/>
  <c r="G332" i="6"/>
  <c r="O332" i="6" s="1"/>
  <c r="P332" i="6" s="1"/>
  <c r="H331" i="6"/>
  <c r="G331" i="6"/>
  <c r="H330" i="6"/>
  <c r="G330" i="6"/>
  <c r="O330" i="6" s="1"/>
  <c r="P330" i="6" s="1"/>
  <c r="H329" i="6"/>
  <c r="G329" i="6"/>
  <c r="H328" i="6"/>
  <c r="O328" i="6" s="1"/>
  <c r="P328" i="6" s="1"/>
  <c r="G328" i="6"/>
  <c r="H327" i="6"/>
  <c r="G327" i="6"/>
  <c r="O327" i="6" s="1"/>
  <c r="P327" i="6" s="1"/>
  <c r="H326" i="6"/>
  <c r="G326" i="6"/>
  <c r="O326" i="6" s="1"/>
  <c r="P326" i="6" s="1"/>
  <c r="H325" i="6"/>
  <c r="O325" i="6" s="1"/>
  <c r="P325" i="6" s="1"/>
  <c r="G325" i="6"/>
  <c r="H324" i="6"/>
  <c r="G324" i="6"/>
  <c r="O324" i="6" s="1"/>
  <c r="P324" i="6" s="1"/>
  <c r="H323" i="6"/>
  <c r="G323" i="6"/>
  <c r="O323" i="6" s="1"/>
  <c r="P323" i="6" s="1"/>
  <c r="H322" i="6"/>
  <c r="G322" i="6"/>
  <c r="H321" i="6"/>
  <c r="G321" i="6"/>
  <c r="O321" i="6" s="1"/>
  <c r="P321" i="6" s="1"/>
  <c r="H320" i="6"/>
  <c r="G320" i="6"/>
  <c r="O320" i="6" s="1"/>
  <c r="P320" i="6" s="1"/>
  <c r="H319" i="6"/>
  <c r="G319" i="6"/>
  <c r="H318" i="6"/>
  <c r="G318" i="6"/>
  <c r="H317" i="6"/>
  <c r="G317" i="6"/>
  <c r="H316" i="6"/>
  <c r="G316" i="6"/>
  <c r="H315" i="6"/>
  <c r="G315" i="6"/>
  <c r="O315" i="6" s="1"/>
  <c r="P315" i="6" s="1"/>
  <c r="H314" i="6"/>
  <c r="G314" i="6"/>
  <c r="O314" i="6" s="1"/>
  <c r="P314" i="6" s="1"/>
  <c r="H313" i="6"/>
  <c r="G313" i="6"/>
  <c r="H312" i="6"/>
  <c r="G312" i="6"/>
  <c r="O312" i="6" s="1"/>
  <c r="P312" i="6" s="1"/>
  <c r="H311" i="6"/>
  <c r="G311" i="6"/>
  <c r="O311" i="6" s="1"/>
  <c r="P311" i="6" s="1"/>
  <c r="H310" i="6"/>
  <c r="G310" i="6"/>
  <c r="H309" i="6"/>
  <c r="G309" i="6"/>
  <c r="O309" i="6" s="1"/>
  <c r="P309" i="6" s="1"/>
  <c r="H308" i="6"/>
  <c r="G308" i="6"/>
  <c r="O308" i="6" s="1"/>
  <c r="P308" i="6" s="1"/>
  <c r="H307" i="6"/>
  <c r="O307" i="6" s="1"/>
  <c r="P307" i="6" s="1"/>
  <c r="G307" i="6"/>
  <c r="H306" i="6"/>
  <c r="G306" i="6"/>
  <c r="O306" i="6" s="1"/>
  <c r="P306" i="6" s="1"/>
  <c r="H305" i="6"/>
  <c r="G305" i="6"/>
  <c r="H304" i="6"/>
  <c r="O304" i="6" s="1"/>
  <c r="P304" i="6" s="1"/>
  <c r="G304" i="6"/>
  <c r="H303" i="6"/>
  <c r="G303" i="6"/>
  <c r="O303" i="6" s="1"/>
  <c r="P303" i="6" s="1"/>
  <c r="H302" i="6"/>
  <c r="G302" i="6"/>
  <c r="O302" i="6" s="1"/>
  <c r="P302" i="6" s="1"/>
  <c r="H301" i="6"/>
  <c r="G301" i="6"/>
  <c r="H300" i="6"/>
  <c r="G300" i="6"/>
  <c r="H299" i="6"/>
  <c r="G299" i="6"/>
  <c r="O299" i="6" s="1"/>
  <c r="P299" i="6" s="1"/>
  <c r="H298" i="6"/>
  <c r="G298" i="6"/>
  <c r="H297" i="6"/>
  <c r="G297" i="6"/>
  <c r="O297" i="6" s="1"/>
  <c r="P297" i="6" s="1"/>
  <c r="H296" i="6"/>
  <c r="G296" i="6"/>
  <c r="O296" i="6" s="1"/>
  <c r="P296" i="6" s="1"/>
  <c r="H295" i="6"/>
  <c r="O295" i="6" s="1"/>
  <c r="P295" i="6" s="1"/>
  <c r="G295" i="6"/>
  <c r="H294" i="6"/>
  <c r="G294" i="6"/>
  <c r="O294" i="6" s="1"/>
  <c r="P294" i="6" s="1"/>
  <c r="H293" i="6"/>
  <c r="G293" i="6"/>
  <c r="H292" i="6"/>
  <c r="G292" i="6"/>
  <c r="H291" i="6"/>
  <c r="G291" i="6"/>
  <c r="O291" i="6" s="1"/>
  <c r="P291" i="6" s="1"/>
  <c r="H290" i="6"/>
  <c r="G290" i="6"/>
  <c r="O290" i="6" s="1"/>
  <c r="P290" i="6" s="1"/>
  <c r="H289" i="6"/>
  <c r="G289" i="6"/>
  <c r="H288" i="6"/>
  <c r="G288" i="6"/>
  <c r="O288" i="6" s="1"/>
  <c r="H287" i="6"/>
  <c r="G287" i="6"/>
  <c r="H286" i="6"/>
  <c r="G286" i="6"/>
  <c r="H285" i="6"/>
  <c r="G285" i="6"/>
  <c r="O285" i="6" s="1"/>
  <c r="P285" i="6" s="1"/>
  <c r="H284" i="6"/>
  <c r="G284" i="6"/>
  <c r="O284" i="6" s="1"/>
  <c r="P284" i="6" s="1"/>
  <c r="H283" i="6"/>
  <c r="G283" i="6"/>
  <c r="H282" i="6"/>
  <c r="G282" i="6"/>
  <c r="O282" i="6" s="1"/>
  <c r="P282" i="6" s="1"/>
  <c r="H281" i="6"/>
  <c r="G281" i="6"/>
  <c r="O281" i="6" s="1"/>
  <c r="P281" i="6" s="1"/>
  <c r="H280" i="6"/>
  <c r="G280" i="6"/>
  <c r="H279" i="6"/>
  <c r="G279" i="6"/>
  <c r="O279" i="6" s="1"/>
  <c r="P279" i="6" s="1"/>
  <c r="H278" i="6"/>
  <c r="G278" i="6"/>
  <c r="O278" i="6" s="1"/>
  <c r="P278" i="6" s="1"/>
  <c r="H277" i="6"/>
  <c r="G277" i="6"/>
  <c r="H276" i="6"/>
  <c r="G276" i="6"/>
  <c r="H275" i="6"/>
  <c r="G275" i="6"/>
  <c r="O275" i="6" s="1"/>
  <c r="P275" i="6" s="1"/>
  <c r="H274" i="6"/>
  <c r="G274" i="6"/>
  <c r="H273" i="6"/>
  <c r="G273" i="6"/>
  <c r="O273" i="6" s="1"/>
  <c r="P273" i="6" s="1"/>
  <c r="H272" i="6"/>
  <c r="G272" i="6"/>
  <c r="O272" i="6" s="1"/>
  <c r="P272" i="6" s="1"/>
  <c r="H271" i="6"/>
  <c r="G271" i="6"/>
  <c r="O271" i="6" s="1"/>
  <c r="P271" i="6" s="1"/>
  <c r="H270" i="6"/>
  <c r="G270" i="6"/>
  <c r="O270" i="6" s="1"/>
  <c r="P270" i="6" s="1"/>
  <c r="S270" i="6" s="1"/>
  <c r="H269" i="6"/>
  <c r="G269" i="6"/>
  <c r="O269" i="6" s="1"/>
  <c r="P269" i="6" s="1"/>
  <c r="H268" i="6"/>
  <c r="G268" i="6"/>
  <c r="H267" i="6"/>
  <c r="G267" i="6"/>
  <c r="O267" i="6" s="1"/>
  <c r="P267" i="6" s="1"/>
  <c r="H266" i="6"/>
  <c r="G266" i="6"/>
  <c r="O266" i="6" s="1"/>
  <c r="P266" i="6" s="1"/>
  <c r="H265" i="6"/>
  <c r="G265" i="6"/>
  <c r="H264" i="6"/>
  <c r="G264" i="6"/>
  <c r="O264" i="6" s="1"/>
  <c r="P264" i="6" s="1"/>
  <c r="R264" i="6" s="1"/>
  <c r="H263" i="6"/>
  <c r="G263" i="6"/>
  <c r="O263" i="6" s="1"/>
  <c r="P263" i="6" s="1"/>
  <c r="H262" i="6"/>
  <c r="O262" i="6" s="1"/>
  <c r="P262" i="6" s="1"/>
  <c r="G262" i="6"/>
  <c r="H261" i="6"/>
  <c r="G261" i="6"/>
  <c r="O261" i="6" s="1"/>
  <c r="P261" i="6" s="1"/>
  <c r="H260" i="6"/>
  <c r="G260" i="6"/>
  <c r="O260" i="6" s="1"/>
  <c r="P260" i="6" s="1"/>
  <c r="H259" i="6"/>
  <c r="G259" i="6"/>
  <c r="O259" i="6" s="1"/>
  <c r="P259" i="6" s="1"/>
  <c r="H258" i="6"/>
  <c r="G258" i="6"/>
  <c r="O258" i="6" s="1"/>
  <c r="P258" i="6" s="1"/>
  <c r="H257" i="6"/>
  <c r="G257" i="6"/>
  <c r="H256" i="6"/>
  <c r="G256" i="6"/>
  <c r="H255" i="6"/>
  <c r="G255" i="6"/>
  <c r="O255" i="6" s="1"/>
  <c r="P255" i="6" s="1"/>
  <c r="H254" i="6"/>
  <c r="G254" i="6"/>
  <c r="O254" i="6" s="1"/>
  <c r="P254" i="6" s="1"/>
  <c r="H253" i="6"/>
  <c r="G253" i="6"/>
  <c r="H252" i="6"/>
  <c r="G252" i="6"/>
  <c r="H251" i="6"/>
  <c r="G251" i="6"/>
  <c r="H250" i="6"/>
  <c r="G250" i="6"/>
  <c r="H249" i="6"/>
  <c r="G249" i="6"/>
  <c r="O249" i="6" s="1"/>
  <c r="P249" i="6" s="1"/>
  <c r="H248" i="6"/>
  <c r="G248" i="6"/>
  <c r="O248" i="6" s="1"/>
  <c r="P248" i="6" s="1"/>
  <c r="H247" i="6"/>
  <c r="O247" i="6" s="1"/>
  <c r="G247" i="6"/>
  <c r="H246" i="6"/>
  <c r="G246" i="6"/>
  <c r="O246" i="6" s="1"/>
  <c r="P246" i="6" s="1"/>
  <c r="H245" i="6"/>
  <c r="G245" i="6"/>
  <c r="O245" i="6" s="1"/>
  <c r="P245" i="6" s="1"/>
  <c r="H244" i="6"/>
  <c r="G244" i="6"/>
  <c r="H243" i="6"/>
  <c r="G243" i="6"/>
  <c r="O243" i="6" s="1"/>
  <c r="P243" i="6" s="1"/>
  <c r="H242" i="6"/>
  <c r="G242" i="6"/>
  <c r="O242" i="6" s="1"/>
  <c r="P242" i="6" s="1"/>
  <c r="H241" i="6"/>
  <c r="O241" i="6" s="1"/>
  <c r="P241" i="6" s="1"/>
  <c r="G241" i="6"/>
  <c r="H240" i="6"/>
  <c r="G240" i="6"/>
  <c r="O240" i="6" s="1"/>
  <c r="P240" i="6" s="1"/>
  <c r="H239" i="6"/>
  <c r="G239" i="6"/>
  <c r="O239" i="6" s="1"/>
  <c r="P239" i="6" s="1"/>
  <c r="H238" i="6"/>
  <c r="G238" i="6"/>
  <c r="H237" i="6"/>
  <c r="G237" i="6"/>
  <c r="O237" i="6" s="1"/>
  <c r="P237" i="6" s="1"/>
  <c r="H236" i="6"/>
  <c r="G236" i="6"/>
  <c r="O236" i="6" s="1"/>
  <c r="P236" i="6" s="1"/>
  <c r="H235" i="6"/>
  <c r="G235" i="6"/>
  <c r="H234" i="6"/>
  <c r="G234" i="6"/>
  <c r="O234" i="6" s="1"/>
  <c r="P234" i="6" s="1"/>
  <c r="H233" i="6"/>
  <c r="G233" i="6"/>
  <c r="O233" i="6" s="1"/>
  <c r="H232" i="6"/>
  <c r="G232" i="6"/>
  <c r="H231" i="6"/>
  <c r="G231" i="6"/>
  <c r="O231" i="6" s="1"/>
  <c r="P231" i="6" s="1"/>
  <c r="H230" i="6"/>
  <c r="G230" i="6"/>
  <c r="O230" i="6" s="1"/>
  <c r="P230" i="6" s="1"/>
  <c r="H229" i="6"/>
  <c r="O229" i="6" s="1"/>
  <c r="P229" i="6" s="1"/>
  <c r="G229" i="6"/>
  <c r="H228" i="6"/>
  <c r="G228" i="6"/>
  <c r="O228" i="6" s="1"/>
  <c r="P228" i="6" s="1"/>
  <c r="H227" i="6"/>
  <c r="G227" i="6"/>
  <c r="H226" i="6"/>
  <c r="G226" i="6"/>
  <c r="H225" i="6"/>
  <c r="G225" i="6"/>
  <c r="O225" i="6" s="1"/>
  <c r="P225" i="6" s="1"/>
  <c r="H224" i="6"/>
  <c r="G224" i="6"/>
  <c r="O224" i="6" s="1"/>
  <c r="P224" i="6" s="1"/>
  <c r="H223" i="6"/>
  <c r="G223" i="6"/>
  <c r="H222" i="6"/>
  <c r="G222" i="6"/>
  <c r="O222" i="6" s="1"/>
  <c r="P222" i="6" s="1"/>
  <c r="H221" i="6"/>
  <c r="G221" i="6"/>
  <c r="O221" i="6" s="1"/>
  <c r="P221" i="6" s="1"/>
  <c r="H220" i="6"/>
  <c r="G220" i="6"/>
  <c r="H219" i="6"/>
  <c r="G219" i="6"/>
  <c r="O219" i="6" s="1"/>
  <c r="P219" i="6" s="1"/>
  <c r="H218" i="6"/>
  <c r="G218" i="6"/>
  <c r="O218" i="6" s="1"/>
  <c r="P218" i="6" s="1"/>
  <c r="H217" i="6"/>
  <c r="G217" i="6"/>
  <c r="H216" i="6"/>
  <c r="G216" i="6"/>
  <c r="O216" i="6" s="1"/>
  <c r="P216" i="6" s="1"/>
  <c r="H215" i="6"/>
  <c r="G215" i="6"/>
  <c r="O215" i="6" s="1"/>
  <c r="P215" i="6" s="1"/>
  <c r="H214" i="6"/>
  <c r="O214" i="6" s="1"/>
  <c r="P214" i="6" s="1"/>
  <c r="G214" i="6"/>
  <c r="H213" i="6"/>
  <c r="G213" i="6"/>
  <c r="O213" i="6" s="1"/>
  <c r="P213" i="6" s="1"/>
  <c r="H212" i="6"/>
  <c r="G212" i="6"/>
  <c r="O212" i="6" s="1"/>
  <c r="P212" i="6" s="1"/>
  <c r="H211" i="6"/>
  <c r="G211" i="6"/>
  <c r="H210" i="6"/>
  <c r="G210" i="6"/>
  <c r="O210" i="6" s="1"/>
  <c r="P210" i="6" s="1"/>
  <c r="H209" i="6"/>
  <c r="G209" i="6"/>
  <c r="O209" i="6" s="1"/>
  <c r="P209" i="6" s="1"/>
  <c r="H208" i="6"/>
  <c r="G208" i="6"/>
  <c r="H207" i="6"/>
  <c r="G207" i="6"/>
  <c r="O207" i="6" s="1"/>
  <c r="P207" i="6" s="1"/>
  <c r="H206" i="6"/>
  <c r="G206" i="6"/>
  <c r="O206" i="6" s="1"/>
  <c r="P206" i="6" s="1"/>
  <c r="H205" i="6"/>
  <c r="G205" i="6"/>
  <c r="O205" i="6" s="1"/>
  <c r="P205" i="6" s="1"/>
  <c r="H204" i="6"/>
  <c r="G204" i="6"/>
  <c r="O204" i="6" s="1"/>
  <c r="P204" i="6" s="1"/>
  <c r="H203" i="6"/>
  <c r="G203" i="6"/>
  <c r="O203" i="6" s="1"/>
  <c r="P203" i="6" s="1"/>
  <c r="H202" i="6"/>
  <c r="G202" i="6"/>
  <c r="H201" i="6"/>
  <c r="G201" i="6"/>
  <c r="O201" i="6" s="1"/>
  <c r="P201" i="6" s="1"/>
  <c r="H200" i="6"/>
  <c r="G200" i="6"/>
  <c r="O200" i="6" s="1"/>
  <c r="P200" i="6" s="1"/>
  <c r="H199" i="6"/>
  <c r="G199" i="6"/>
  <c r="H198" i="6"/>
  <c r="G198" i="6"/>
  <c r="O198" i="6" s="1"/>
  <c r="P198" i="6" s="1"/>
  <c r="H197" i="6"/>
  <c r="G197" i="6"/>
  <c r="O197" i="6" s="1"/>
  <c r="P197" i="6" s="1"/>
  <c r="H196" i="6"/>
  <c r="G196" i="6"/>
  <c r="H195" i="6"/>
  <c r="G195" i="6"/>
  <c r="O195" i="6" s="1"/>
  <c r="P195" i="6" s="1"/>
  <c r="H194" i="6"/>
  <c r="G194" i="6"/>
  <c r="O194" i="6" s="1"/>
  <c r="P194" i="6" s="1"/>
  <c r="H193" i="6"/>
  <c r="G193" i="6"/>
  <c r="O193" i="6" s="1"/>
  <c r="P193" i="6" s="1"/>
  <c r="H192" i="6"/>
  <c r="G192" i="6"/>
  <c r="O192" i="6" s="1"/>
  <c r="P192" i="6" s="1"/>
  <c r="H191" i="6"/>
  <c r="G191" i="6"/>
  <c r="O191" i="6" s="1"/>
  <c r="P191" i="6" s="1"/>
  <c r="H190" i="6"/>
  <c r="G190" i="6"/>
  <c r="H189" i="6"/>
  <c r="G189" i="6"/>
  <c r="O189" i="6" s="1"/>
  <c r="P189" i="6" s="1"/>
  <c r="H188" i="6"/>
  <c r="G188" i="6"/>
  <c r="O188" i="6" s="1"/>
  <c r="P188" i="6" s="1"/>
  <c r="H187" i="6"/>
  <c r="G187" i="6"/>
  <c r="H186" i="6"/>
  <c r="G186" i="6"/>
  <c r="H185" i="6"/>
  <c r="G185" i="6"/>
  <c r="H184" i="6"/>
  <c r="G184" i="6"/>
  <c r="H183" i="6"/>
  <c r="G183" i="6"/>
  <c r="O183" i="6" s="1"/>
  <c r="P183" i="6" s="1"/>
  <c r="H182" i="6"/>
  <c r="G182" i="6"/>
  <c r="O182" i="6" s="1"/>
  <c r="P182" i="6" s="1"/>
  <c r="H181" i="6"/>
  <c r="O181" i="6" s="1"/>
  <c r="P181" i="6" s="1"/>
  <c r="G181" i="6"/>
  <c r="H180" i="6"/>
  <c r="G180" i="6"/>
  <c r="O180" i="6" s="1"/>
  <c r="P180" i="6" s="1"/>
  <c r="H179" i="6"/>
  <c r="G179" i="6"/>
  <c r="O179" i="6" s="1"/>
  <c r="P179" i="6" s="1"/>
  <c r="H178" i="6"/>
  <c r="G178" i="6"/>
  <c r="H177" i="6"/>
  <c r="G177" i="6"/>
  <c r="O177" i="6" s="1"/>
  <c r="P177" i="6" s="1"/>
  <c r="H176" i="6"/>
  <c r="G176" i="6"/>
  <c r="O176" i="6" s="1"/>
  <c r="P176" i="6" s="1"/>
  <c r="H175" i="6"/>
  <c r="G175" i="6"/>
  <c r="H174" i="6"/>
  <c r="G174" i="6"/>
  <c r="O174" i="6" s="1"/>
  <c r="P174" i="6" s="1"/>
  <c r="R174" i="6" s="1"/>
  <c r="H173" i="6"/>
  <c r="G173" i="6"/>
  <c r="O173" i="6" s="1"/>
  <c r="P173" i="6" s="1"/>
  <c r="H172" i="6"/>
  <c r="G172" i="6"/>
  <c r="H171" i="6"/>
  <c r="G171" i="6"/>
  <c r="O171" i="6" s="1"/>
  <c r="P171" i="6" s="1"/>
  <c r="H170" i="6"/>
  <c r="G170" i="6"/>
  <c r="O170" i="6" s="1"/>
  <c r="P170" i="6" s="1"/>
  <c r="H169" i="6"/>
  <c r="G169" i="6"/>
  <c r="H168" i="6"/>
  <c r="G168" i="6"/>
  <c r="O168" i="6" s="1"/>
  <c r="H167" i="6"/>
  <c r="G167" i="6"/>
  <c r="O167" i="6" s="1"/>
  <c r="H166" i="6"/>
  <c r="G166" i="6"/>
  <c r="H165" i="6"/>
  <c r="G165" i="6"/>
  <c r="O165" i="6" s="1"/>
  <c r="P165" i="6" s="1"/>
  <c r="H164" i="6"/>
  <c r="G164" i="6"/>
  <c r="O164" i="6" s="1"/>
  <c r="P164" i="6" s="1"/>
  <c r="H163" i="6"/>
  <c r="O163" i="6" s="1"/>
  <c r="P163" i="6" s="1"/>
  <c r="G163" i="6"/>
  <c r="H162" i="6"/>
  <c r="G162" i="6"/>
  <c r="H161" i="6"/>
  <c r="G161" i="6"/>
  <c r="O161" i="6" s="1"/>
  <c r="P161" i="6" s="1"/>
  <c r="H160" i="6"/>
  <c r="G160" i="6"/>
  <c r="H159" i="6"/>
  <c r="G159" i="6"/>
  <c r="O159" i="6" s="1"/>
  <c r="P159" i="6" s="1"/>
  <c r="H158" i="6"/>
  <c r="G158" i="6"/>
  <c r="O158" i="6" s="1"/>
  <c r="P158" i="6" s="1"/>
  <c r="H157" i="6"/>
  <c r="G157" i="6"/>
  <c r="H156" i="6"/>
  <c r="G156" i="6"/>
  <c r="H155" i="6"/>
  <c r="G155" i="6"/>
  <c r="O155" i="6" s="1"/>
  <c r="P155" i="6" s="1"/>
  <c r="H154" i="6"/>
  <c r="G154" i="6"/>
  <c r="H153" i="6"/>
  <c r="G153" i="6"/>
  <c r="O153" i="6" s="1"/>
  <c r="P153" i="6" s="1"/>
  <c r="H152" i="6"/>
  <c r="G152" i="6"/>
  <c r="O152" i="6" s="1"/>
  <c r="P152" i="6" s="1"/>
  <c r="H151" i="6"/>
  <c r="O151" i="6" s="1"/>
  <c r="P151" i="6" s="1"/>
  <c r="G151" i="6"/>
  <c r="H150" i="6"/>
  <c r="G150" i="6"/>
  <c r="O150" i="6" s="1"/>
  <c r="P150" i="6" s="1"/>
  <c r="H149" i="6"/>
  <c r="G149" i="6"/>
  <c r="O149" i="6" s="1"/>
  <c r="P149" i="6" s="1"/>
  <c r="H148" i="6"/>
  <c r="O148" i="6" s="1"/>
  <c r="P148" i="6" s="1"/>
  <c r="G148" i="6"/>
  <c r="H147" i="6"/>
  <c r="G147" i="6"/>
  <c r="O147" i="6" s="1"/>
  <c r="P147" i="6" s="1"/>
  <c r="H146" i="6"/>
  <c r="G146" i="6"/>
  <c r="O146" i="6" s="1"/>
  <c r="P146" i="6" s="1"/>
  <c r="H145" i="6"/>
  <c r="G145" i="6"/>
  <c r="H144" i="6"/>
  <c r="G144" i="6"/>
  <c r="H143" i="6"/>
  <c r="G143" i="6"/>
  <c r="H142" i="6"/>
  <c r="G142" i="6"/>
  <c r="H141" i="6"/>
  <c r="G141" i="6"/>
  <c r="O141" i="6" s="1"/>
  <c r="P141" i="6" s="1"/>
  <c r="H140" i="6"/>
  <c r="G140" i="6"/>
  <c r="O140" i="6" s="1"/>
  <c r="P140" i="6" s="1"/>
  <c r="H139" i="6"/>
  <c r="G139" i="6"/>
  <c r="H138" i="6"/>
  <c r="G138" i="6"/>
  <c r="O138" i="6" s="1"/>
  <c r="P138" i="6" s="1"/>
  <c r="H137" i="6"/>
  <c r="G137" i="6"/>
  <c r="O137" i="6" s="1"/>
  <c r="P137" i="6" s="1"/>
  <c r="H136" i="6"/>
  <c r="G136" i="6"/>
  <c r="H135" i="6"/>
  <c r="G135" i="6"/>
  <c r="O135" i="6" s="1"/>
  <c r="P135" i="6" s="1"/>
  <c r="H134" i="6"/>
  <c r="G134" i="6"/>
  <c r="O134" i="6" s="1"/>
  <c r="P134" i="6" s="1"/>
  <c r="H133" i="6"/>
  <c r="G133" i="6"/>
  <c r="H132" i="6"/>
  <c r="G132" i="6"/>
  <c r="O132" i="6" s="1"/>
  <c r="P132" i="6" s="1"/>
  <c r="H131" i="6"/>
  <c r="G131" i="6"/>
  <c r="O131" i="6" s="1"/>
  <c r="P131" i="6" s="1"/>
  <c r="H130" i="6"/>
  <c r="G130" i="6"/>
  <c r="H129" i="6"/>
  <c r="G129" i="6"/>
  <c r="O129" i="6" s="1"/>
  <c r="P129" i="6" s="1"/>
  <c r="H128" i="6"/>
  <c r="G128" i="6"/>
  <c r="O128" i="6" s="1"/>
  <c r="P128" i="6" s="1"/>
  <c r="H127" i="6"/>
  <c r="G127" i="6"/>
  <c r="O127" i="6" s="1"/>
  <c r="P127" i="6" s="1"/>
  <c r="H126" i="6"/>
  <c r="G126" i="6"/>
  <c r="H125" i="6"/>
  <c r="G125" i="6"/>
  <c r="O125" i="6" s="1"/>
  <c r="H124" i="6"/>
  <c r="G124" i="6"/>
  <c r="H123" i="6"/>
  <c r="G123" i="6"/>
  <c r="O123" i="6" s="1"/>
  <c r="P123" i="6" s="1"/>
  <c r="H122" i="6"/>
  <c r="G122" i="6"/>
  <c r="O122" i="6" s="1"/>
  <c r="P122" i="6" s="1"/>
  <c r="H121" i="6"/>
  <c r="G121" i="6"/>
  <c r="H120" i="6"/>
  <c r="G120" i="6"/>
  <c r="H119" i="6"/>
  <c r="G119" i="6"/>
  <c r="H118" i="6"/>
  <c r="O118" i="6" s="1"/>
  <c r="P118" i="6" s="1"/>
  <c r="G118" i="6"/>
  <c r="H117" i="6"/>
  <c r="G117" i="6"/>
  <c r="O117" i="6" s="1"/>
  <c r="P117" i="6" s="1"/>
  <c r="H116" i="6"/>
  <c r="G116" i="6"/>
  <c r="O116" i="6" s="1"/>
  <c r="P116" i="6" s="1"/>
  <c r="H115" i="6"/>
  <c r="G115" i="6"/>
  <c r="O115" i="6" s="1"/>
  <c r="P115" i="6" s="1"/>
  <c r="H114" i="6"/>
  <c r="G114" i="6"/>
  <c r="O114" i="6" s="1"/>
  <c r="P114" i="6" s="1"/>
  <c r="H113" i="6"/>
  <c r="G113" i="6"/>
  <c r="O113" i="6" s="1"/>
  <c r="P113" i="6" s="1"/>
  <c r="H112" i="6"/>
  <c r="G112" i="6"/>
  <c r="H111" i="6"/>
  <c r="G111" i="6"/>
  <c r="O111" i="6" s="1"/>
  <c r="P111" i="6" s="1"/>
  <c r="H110" i="6"/>
  <c r="G110" i="6"/>
  <c r="O110" i="6" s="1"/>
  <c r="P110" i="6" s="1"/>
  <c r="H109" i="6"/>
  <c r="G109" i="6"/>
  <c r="H108" i="6"/>
  <c r="G108" i="6"/>
  <c r="H107" i="6"/>
  <c r="G107" i="6"/>
  <c r="O107" i="6" s="1"/>
  <c r="P107" i="6" s="1"/>
  <c r="H106" i="6"/>
  <c r="G106" i="6"/>
  <c r="H105" i="6"/>
  <c r="G105" i="6"/>
  <c r="O105" i="6" s="1"/>
  <c r="P105" i="6" s="1"/>
  <c r="H104" i="6"/>
  <c r="G104" i="6"/>
  <c r="O104" i="6" s="1"/>
  <c r="P104" i="6" s="1"/>
  <c r="H103" i="6"/>
  <c r="O103" i="6" s="1"/>
  <c r="P103" i="6" s="1"/>
  <c r="G103" i="6"/>
  <c r="H102" i="6"/>
  <c r="G102" i="6"/>
  <c r="O102" i="6" s="1"/>
  <c r="P102" i="6" s="1"/>
  <c r="H101" i="6"/>
  <c r="G101" i="6"/>
  <c r="O101" i="6" s="1"/>
  <c r="H100" i="6"/>
  <c r="G100" i="6"/>
  <c r="H99" i="6"/>
  <c r="G99" i="6"/>
  <c r="O99" i="6" s="1"/>
  <c r="P99" i="6" s="1"/>
  <c r="H98" i="6"/>
  <c r="G98" i="6"/>
  <c r="O98" i="6" s="1"/>
  <c r="P98" i="6" s="1"/>
  <c r="H97" i="6"/>
  <c r="O97" i="6" s="1"/>
  <c r="P97" i="6" s="1"/>
  <c r="G97" i="6"/>
  <c r="H96" i="6"/>
  <c r="G96" i="6"/>
  <c r="O96" i="6" s="1"/>
  <c r="P96" i="6" s="1"/>
  <c r="H95" i="6"/>
  <c r="G95" i="6"/>
  <c r="H94" i="6"/>
  <c r="G94" i="6"/>
  <c r="H93" i="6"/>
  <c r="G93" i="6"/>
  <c r="O93" i="6" s="1"/>
  <c r="P93" i="6" s="1"/>
  <c r="H92" i="6"/>
  <c r="G92" i="6"/>
  <c r="O92" i="6" s="1"/>
  <c r="P92" i="6" s="1"/>
  <c r="H91" i="6"/>
  <c r="G91" i="6"/>
  <c r="H90" i="6"/>
  <c r="G90" i="6"/>
  <c r="O90" i="6" s="1"/>
  <c r="P90" i="6" s="1"/>
  <c r="H89" i="6"/>
  <c r="G89" i="6"/>
  <c r="O89" i="6" s="1"/>
  <c r="P89" i="6" s="1"/>
  <c r="H88" i="6"/>
  <c r="G88" i="6"/>
  <c r="H87" i="6"/>
  <c r="G87" i="6"/>
  <c r="O87" i="6" s="1"/>
  <c r="P87" i="6" s="1"/>
  <c r="H86" i="6"/>
  <c r="G86" i="6"/>
  <c r="O86" i="6" s="1"/>
  <c r="P86" i="6" s="1"/>
  <c r="H85" i="6"/>
  <c r="O85" i="6" s="1"/>
  <c r="P85" i="6" s="1"/>
  <c r="G85" i="6"/>
  <c r="H84" i="6"/>
  <c r="G84" i="6"/>
  <c r="O84" i="6" s="1"/>
  <c r="P84" i="6" s="1"/>
  <c r="H83" i="6"/>
  <c r="G83" i="6"/>
  <c r="O83" i="6" s="1"/>
  <c r="P83" i="6" s="1"/>
  <c r="H82" i="6"/>
  <c r="G82" i="6"/>
  <c r="H81" i="6"/>
  <c r="G81" i="6"/>
  <c r="O81" i="6" s="1"/>
  <c r="P81" i="6" s="1"/>
  <c r="H80" i="6"/>
  <c r="G80" i="6"/>
  <c r="O80" i="6" s="1"/>
  <c r="P80" i="6" s="1"/>
  <c r="H79" i="6"/>
  <c r="G79" i="6"/>
  <c r="H78" i="6"/>
  <c r="G78" i="6"/>
  <c r="H77" i="6"/>
  <c r="G77" i="6"/>
  <c r="O77" i="6" s="1"/>
  <c r="P77" i="6" s="1"/>
  <c r="H76" i="6"/>
  <c r="G76" i="6"/>
  <c r="H75" i="6"/>
  <c r="G75" i="6"/>
  <c r="O75" i="6" s="1"/>
  <c r="P75" i="6" s="1"/>
  <c r="H74" i="6"/>
  <c r="G74" i="6"/>
  <c r="O74" i="6" s="1"/>
  <c r="P74" i="6" s="1"/>
  <c r="H73" i="6"/>
  <c r="G73" i="6"/>
  <c r="H72" i="6"/>
  <c r="G72" i="6"/>
  <c r="O72" i="6" s="1"/>
  <c r="P72" i="6" s="1"/>
  <c r="H71" i="6"/>
  <c r="G71" i="6"/>
  <c r="O71" i="6" s="1"/>
  <c r="P71" i="6" s="1"/>
  <c r="H70" i="6"/>
  <c r="G70" i="6"/>
  <c r="H69" i="6"/>
  <c r="G69" i="6"/>
  <c r="O69" i="6" s="1"/>
  <c r="P69" i="6" s="1"/>
  <c r="H68" i="6"/>
  <c r="G68" i="6"/>
  <c r="O68" i="6" s="1"/>
  <c r="P68" i="6" s="1"/>
  <c r="H67" i="6"/>
  <c r="G67" i="6"/>
  <c r="H66" i="6"/>
  <c r="G66" i="6"/>
  <c r="H65" i="6"/>
  <c r="G65" i="6"/>
  <c r="O65" i="6" s="1"/>
  <c r="P65" i="6" s="1"/>
  <c r="H64" i="6"/>
  <c r="G64" i="6"/>
  <c r="H63" i="6"/>
  <c r="G63" i="6"/>
  <c r="O63" i="6" s="1"/>
  <c r="P63" i="6" s="1"/>
  <c r="H62" i="6"/>
  <c r="G62" i="6"/>
  <c r="O62" i="6" s="1"/>
  <c r="P62" i="6" s="1"/>
  <c r="H61" i="6"/>
  <c r="G61" i="6"/>
  <c r="O61" i="6" s="1"/>
  <c r="P61" i="6" s="1"/>
  <c r="H60" i="6"/>
  <c r="G60" i="6"/>
  <c r="O60" i="6" s="1"/>
  <c r="P60" i="6" s="1"/>
  <c r="H59" i="6"/>
  <c r="G59" i="6"/>
  <c r="O59" i="6" s="1"/>
  <c r="P59" i="6" s="1"/>
  <c r="H58" i="6"/>
  <c r="G58" i="6"/>
  <c r="H57" i="6"/>
  <c r="G57" i="6"/>
  <c r="O57" i="6" s="1"/>
  <c r="P57" i="6" s="1"/>
  <c r="H56" i="6"/>
  <c r="G56" i="6"/>
  <c r="O56" i="6" s="1"/>
  <c r="P56" i="6" s="1"/>
  <c r="H55" i="6"/>
  <c r="G55" i="6"/>
  <c r="H54" i="6"/>
  <c r="G54" i="6"/>
  <c r="H53" i="6"/>
  <c r="G53" i="6"/>
  <c r="H52" i="6"/>
  <c r="G52" i="6"/>
  <c r="H51" i="6"/>
  <c r="G51" i="6"/>
  <c r="O51" i="6" s="1"/>
  <c r="P51" i="6" s="1"/>
  <c r="H50" i="6"/>
  <c r="G50" i="6"/>
  <c r="O50" i="6" s="1"/>
  <c r="P50" i="6" s="1"/>
  <c r="H49" i="6"/>
  <c r="G49" i="6"/>
  <c r="O49" i="6" s="1"/>
  <c r="P49" i="6" s="1"/>
  <c r="H48" i="6"/>
  <c r="G48" i="6"/>
  <c r="O48" i="6" s="1"/>
  <c r="P48" i="6" s="1"/>
  <c r="H47" i="6"/>
  <c r="G47" i="6"/>
  <c r="O47" i="6" s="1"/>
  <c r="H46" i="6"/>
  <c r="G46" i="6"/>
  <c r="H45" i="6"/>
  <c r="G45" i="6"/>
  <c r="O45" i="6" s="1"/>
  <c r="P45" i="6" s="1"/>
  <c r="H44" i="6"/>
  <c r="G44" i="6"/>
  <c r="O44" i="6" s="1"/>
  <c r="P44" i="6" s="1"/>
  <c r="H43" i="6"/>
  <c r="G43" i="6"/>
  <c r="H42" i="6"/>
  <c r="G42" i="6"/>
  <c r="O42" i="6" s="1"/>
  <c r="P42" i="6" s="1"/>
  <c r="H41" i="6"/>
  <c r="G41" i="6"/>
  <c r="O41" i="6" s="1"/>
  <c r="P41" i="6" s="1"/>
  <c r="H40" i="6"/>
  <c r="G40" i="6"/>
  <c r="H39" i="6"/>
  <c r="G39" i="6"/>
  <c r="O39" i="6" s="1"/>
  <c r="P39" i="6" s="1"/>
  <c r="H38" i="6"/>
  <c r="G38" i="6"/>
  <c r="O38" i="6" s="1"/>
  <c r="P38" i="6" s="1"/>
  <c r="H37" i="6"/>
  <c r="O37" i="6" s="1"/>
  <c r="G37" i="6"/>
  <c r="H36" i="6"/>
  <c r="G36" i="6"/>
  <c r="O36" i="6" s="1"/>
  <c r="P36" i="6" s="1"/>
  <c r="H35" i="6"/>
  <c r="G35" i="6"/>
  <c r="O35" i="6" s="1"/>
  <c r="P35" i="6" s="1"/>
  <c r="H34" i="6"/>
  <c r="O34" i="6" s="1"/>
  <c r="P34" i="6" s="1"/>
  <c r="G34" i="6"/>
  <c r="H33" i="6"/>
  <c r="G33" i="6"/>
  <c r="O33" i="6" s="1"/>
  <c r="P33" i="6" s="1"/>
  <c r="H32" i="6"/>
  <c r="G32" i="6"/>
  <c r="O32" i="6" s="1"/>
  <c r="P32" i="6" s="1"/>
  <c r="H31" i="6"/>
  <c r="G31" i="6"/>
  <c r="H30" i="6"/>
  <c r="G30" i="6"/>
  <c r="O30" i="6" s="1"/>
  <c r="P30" i="6" s="1"/>
  <c r="H29" i="6"/>
  <c r="G29" i="6"/>
  <c r="H28" i="6"/>
  <c r="O28" i="6" s="1"/>
  <c r="P28" i="6" s="1"/>
  <c r="G28" i="6"/>
  <c r="H27" i="6"/>
  <c r="G27" i="6"/>
  <c r="O27" i="6" s="1"/>
  <c r="P27" i="6" s="1"/>
  <c r="H26" i="6"/>
  <c r="G26" i="6"/>
  <c r="O26" i="6" s="1"/>
  <c r="P26" i="6" s="1"/>
  <c r="H25" i="6"/>
  <c r="G25" i="6"/>
  <c r="H24" i="6"/>
  <c r="G24" i="6"/>
  <c r="O24" i="6" s="1"/>
  <c r="P24" i="6" s="1"/>
  <c r="H23" i="6"/>
  <c r="G23" i="6"/>
  <c r="O23" i="6" s="1"/>
  <c r="H22" i="6"/>
  <c r="G22" i="6"/>
  <c r="H21" i="6"/>
  <c r="G21" i="6"/>
  <c r="O21" i="6" s="1"/>
  <c r="P21" i="6" s="1"/>
  <c r="H20" i="6"/>
  <c r="G20" i="6"/>
  <c r="O20" i="6" s="1"/>
  <c r="P20" i="6" s="1"/>
  <c r="H19" i="6"/>
  <c r="O19" i="6" s="1"/>
  <c r="P19" i="6" s="1"/>
  <c r="G19" i="6"/>
  <c r="H18" i="6"/>
  <c r="G18" i="6"/>
  <c r="H17" i="6"/>
  <c r="G17" i="6"/>
  <c r="O17" i="6" s="1"/>
  <c r="P17" i="6" s="1"/>
  <c r="H16" i="6"/>
  <c r="G16" i="6"/>
  <c r="H15" i="6"/>
  <c r="G15" i="6"/>
  <c r="O15" i="6" s="1"/>
  <c r="P15" i="6" s="1"/>
  <c r="H14" i="6"/>
  <c r="G14" i="6"/>
  <c r="O14" i="6" s="1"/>
  <c r="P14" i="6" s="1"/>
  <c r="H13" i="6"/>
  <c r="G13" i="6"/>
  <c r="H12" i="6"/>
  <c r="G12" i="6"/>
  <c r="O12" i="6" s="1"/>
  <c r="P12" i="6" s="1"/>
  <c r="H11" i="6"/>
  <c r="G11" i="6"/>
  <c r="O11" i="6" s="1"/>
  <c r="P11" i="6" s="1"/>
  <c r="H10" i="6"/>
  <c r="G10" i="6"/>
  <c r="H9" i="6"/>
  <c r="G9" i="6"/>
  <c r="O9" i="6" s="1"/>
  <c r="P9" i="6" s="1"/>
  <c r="H8" i="6"/>
  <c r="G8" i="6"/>
  <c r="O8" i="6" s="1"/>
  <c r="P8" i="6" s="1"/>
  <c r="H7" i="6"/>
  <c r="O7" i="6" s="1"/>
  <c r="P7" i="6" s="1"/>
  <c r="G7" i="6"/>
  <c r="H6" i="6"/>
  <c r="G6" i="6"/>
  <c r="H5" i="6"/>
  <c r="G5" i="6"/>
  <c r="O5" i="6" s="1"/>
  <c r="AT10" i="5"/>
  <c r="AS10" i="5"/>
  <c r="AT6" i="5"/>
  <c r="AS6" i="5"/>
  <c r="Z16" i="5"/>
  <c r="Y16" i="5"/>
  <c r="Y15" i="5"/>
  <c r="Y6" i="5"/>
  <c r="Z6" i="5"/>
  <c r="N1280" i="5"/>
  <c r="M1280" i="5"/>
  <c r="N1279" i="5"/>
  <c r="M1279" i="5"/>
  <c r="N1278" i="5"/>
  <c r="M1278" i="5"/>
  <c r="N1277" i="5"/>
  <c r="M1277" i="5"/>
  <c r="N1276" i="5"/>
  <c r="M1276" i="5"/>
  <c r="N1275" i="5"/>
  <c r="M1275" i="5"/>
  <c r="N1274" i="5"/>
  <c r="M1274" i="5"/>
  <c r="N1273" i="5"/>
  <c r="M1273" i="5"/>
  <c r="N1272" i="5"/>
  <c r="M1272" i="5"/>
  <c r="N1271" i="5"/>
  <c r="M1271" i="5"/>
  <c r="N1270" i="5"/>
  <c r="M1270" i="5"/>
  <c r="N1269" i="5"/>
  <c r="M1269" i="5"/>
  <c r="N1268" i="5"/>
  <c r="M1268" i="5"/>
  <c r="N1267" i="5"/>
  <c r="M1267" i="5"/>
  <c r="N1266" i="5"/>
  <c r="M1266" i="5"/>
  <c r="N1265" i="5"/>
  <c r="M1265" i="5"/>
  <c r="N1264" i="5"/>
  <c r="M1264" i="5"/>
  <c r="N1263" i="5"/>
  <c r="M1263" i="5"/>
  <c r="N1262" i="5"/>
  <c r="M1262" i="5"/>
  <c r="N1261" i="5"/>
  <c r="M1261" i="5"/>
  <c r="N1260" i="5"/>
  <c r="M1260" i="5"/>
  <c r="N1259" i="5"/>
  <c r="M1259" i="5"/>
  <c r="N1258" i="5"/>
  <c r="M1258" i="5"/>
  <c r="N1257" i="5"/>
  <c r="M1257" i="5"/>
  <c r="N1256" i="5"/>
  <c r="M1256" i="5"/>
  <c r="N1255" i="5"/>
  <c r="M1255" i="5"/>
  <c r="N1254" i="5"/>
  <c r="M1254" i="5"/>
  <c r="N1253" i="5"/>
  <c r="M1253" i="5"/>
  <c r="N1252" i="5"/>
  <c r="M1252" i="5"/>
  <c r="N1251" i="5"/>
  <c r="M1251" i="5"/>
  <c r="N1250" i="5"/>
  <c r="M1250" i="5"/>
  <c r="N1249" i="5"/>
  <c r="M1249" i="5"/>
  <c r="N1248" i="5"/>
  <c r="M1248" i="5"/>
  <c r="N1247" i="5"/>
  <c r="M1247" i="5"/>
  <c r="N1246" i="5"/>
  <c r="M1246" i="5"/>
  <c r="N1245" i="5"/>
  <c r="M1245" i="5"/>
  <c r="N1244" i="5"/>
  <c r="M1244" i="5"/>
  <c r="N1243" i="5"/>
  <c r="M1243" i="5"/>
  <c r="N1242" i="5"/>
  <c r="M1242" i="5"/>
  <c r="N1241" i="5"/>
  <c r="M1241" i="5"/>
  <c r="N1240" i="5"/>
  <c r="M1240" i="5"/>
  <c r="N1239" i="5"/>
  <c r="M1239" i="5"/>
  <c r="N1238" i="5"/>
  <c r="M1238" i="5"/>
  <c r="N1237" i="5"/>
  <c r="M1237" i="5"/>
  <c r="N1236" i="5"/>
  <c r="M1236" i="5"/>
  <c r="N1235" i="5"/>
  <c r="M1235" i="5"/>
  <c r="N1234" i="5"/>
  <c r="M1234" i="5"/>
  <c r="N1233" i="5"/>
  <c r="M1233" i="5"/>
  <c r="N1232" i="5"/>
  <c r="M1232" i="5"/>
  <c r="N1231" i="5"/>
  <c r="M1231" i="5"/>
  <c r="N1230" i="5"/>
  <c r="M1230" i="5"/>
  <c r="N1229" i="5"/>
  <c r="M1229" i="5"/>
  <c r="N1228" i="5"/>
  <c r="M1228" i="5"/>
  <c r="N1227" i="5"/>
  <c r="M1227" i="5"/>
  <c r="N1226" i="5"/>
  <c r="M1226" i="5"/>
  <c r="N1225" i="5"/>
  <c r="M1225" i="5"/>
  <c r="N1224" i="5"/>
  <c r="M1224" i="5"/>
  <c r="N1223" i="5"/>
  <c r="M1223" i="5"/>
  <c r="N1222" i="5"/>
  <c r="M1222" i="5"/>
  <c r="N1221" i="5"/>
  <c r="M1221" i="5"/>
  <c r="N1220" i="5"/>
  <c r="M1220" i="5"/>
  <c r="N1219" i="5"/>
  <c r="M1219" i="5"/>
  <c r="N1218" i="5"/>
  <c r="M1218" i="5"/>
  <c r="N1217" i="5"/>
  <c r="M1217" i="5"/>
  <c r="N1216" i="5"/>
  <c r="M1216" i="5"/>
  <c r="N1215" i="5"/>
  <c r="M1215" i="5"/>
  <c r="N1214" i="5"/>
  <c r="M1214" i="5"/>
  <c r="N1213" i="5"/>
  <c r="M1213" i="5"/>
  <c r="N1212" i="5"/>
  <c r="M1212" i="5"/>
  <c r="N1211" i="5"/>
  <c r="M1211" i="5"/>
  <c r="N1210" i="5"/>
  <c r="M1210" i="5"/>
  <c r="N1209" i="5"/>
  <c r="M1209" i="5"/>
  <c r="N1208" i="5"/>
  <c r="M1208" i="5"/>
  <c r="N1207" i="5"/>
  <c r="M1207" i="5"/>
  <c r="N1206" i="5"/>
  <c r="M1206" i="5"/>
  <c r="N1205" i="5"/>
  <c r="M1205" i="5"/>
  <c r="N1204" i="5"/>
  <c r="M1204" i="5"/>
  <c r="N1203" i="5"/>
  <c r="M1203" i="5"/>
  <c r="N1202" i="5"/>
  <c r="M1202" i="5"/>
  <c r="N1201" i="5"/>
  <c r="M1201" i="5"/>
  <c r="N1200" i="5"/>
  <c r="M1200" i="5"/>
  <c r="N1199" i="5"/>
  <c r="M1199" i="5"/>
  <c r="N1198" i="5"/>
  <c r="M1198" i="5"/>
  <c r="N1197" i="5"/>
  <c r="M1197" i="5"/>
  <c r="N1196" i="5"/>
  <c r="M1196" i="5"/>
  <c r="N1195" i="5"/>
  <c r="M1195" i="5"/>
  <c r="N1194" i="5"/>
  <c r="M1194" i="5"/>
  <c r="N1193" i="5"/>
  <c r="M1193" i="5"/>
  <c r="N1192" i="5"/>
  <c r="M1192" i="5"/>
  <c r="N1191" i="5"/>
  <c r="M1191" i="5"/>
  <c r="N1190" i="5"/>
  <c r="M1190" i="5"/>
  <c r="N1189" i="5"/>
  <c r="M1189" i="5"/>
  <c r="N1188" i="5"/>
  <c r="M1188" i="5"/>
  <c r="N1187" i="5"/>
  <c r="M1187" i="5"/>
  <c r="N1186" i="5"/>
  <c r="M1186" i="5"/>
  <c r="N1185" i="5"/>
  <c r="M1185" i="5"/>
  <c r="N1184" i="5"/>
  <c r="M1184" i="5"/>
  <c r="N1183" i="5"/>
  <c r="M1183" i="5"/>
  <c r="N1182" i="5"/>
  <c r="M1182" i="5"/>
  <c r="N1181" i="5"/>
  <c r="M1181" i="5"/>
  <c r="N1180" i="5"/>
  <c r="M1180" i="5"/>
  <c r="N1179" i="5"/>
  <c r="M1179" i="5"/>
  <c r="N1178" i="5"/>
  <c r="M1178" i="5"/>
  <c r="N1177" i="5"/>
  <c r="M1177" i="5"/>
  <c r="N1176" i="5"/>
  <c r="M1176" i="5"/>
  <c r="N1175" i="5"/>
  <c r="M1175" i="5"/>
  <c r="N1174" i="5"/>
  <c r="M1174" i="5"/>
  <c r="N1173" i="5"/>
  <c r="M1173" i="5"/>
  <c r="N1172" i="5"/>
  <c r="M1172" i="5"/>
  <c r="N1171" i="5"/>
  <c r="M1171" i="5"/>
  <c r="N1170" i="5"/>
  <c r="M1170" i="5"/>
  <c r="N1169" i="5"/>
  <c r="M1169" i="5"/>
  <c r="N1168" i="5"/>
  <c r="M1168" i="5"/>
  <c r="N1167" i="5"/>
  <c r="M1167" i="5"/>
  <c r="N1166" i="5"/>
  <c r="M1166" i="5"/>
  <c r="N1165" i="5"/>
  <c r="M1165" i="5"/>
  <c r="N1164" i="5"/>
  <c r="M1164" i="5"/>
  <c r="N1163" i="5"/>
  <c r="M1163" i="5"/>
  <c r="N1162" i="5"/>
  <c r="M1162" i="5"/>
  <c r="N1161" i="5"/>
  <c r="M1161" i="5"/>
  <c r="N1160" i="5"/>
  <c r="M1160" i="5"/>
  <c r="N1159" i="5"/>
  <c r="M1159" i="5"/>
  <c r="N1158" i="5"/>
  <c r="M1158" i="5"/>
  <c r="N1157" i="5"/>
  <c r="M1157" i="5"/>
  <c r="N1156" i="5"/>
  <c r="M1156" i="5"/>
  <c r="N1155" i="5"/>
  <c r="M1155" i="5"/>
  <c r="N1154" i="5"/>
  <c r="M1154" i="5"/>
  <c r="N1153" i="5"/>
  <c r="M1153" i="5"/>
  <c r="N1152" i="5"/>
  <c r="M1152" i="5"/>
  <c r="N1151" i="5"/>
  <c r="M1151" i="5"/>
  <c r="N1150" i="5"/>
  <c r="M1150" i="5"/>
  <c r="N1149" i="5"/>
  <c r="M1149" i="5"/>
  <c r="N1148" i="5"/>
  <c r="M1148" i="5"/>
  <c r="N1147" i="5"/>
  <c r="M1147" i="5"/>
  <c r="N1146" i="5"/>
  <c r="M1146" i="5"/>
  <c r="N1145" i="5"/>
  <c r="M1145" i="5"/>
  <c r="N1144" i="5"/>
  <c r="M1144" i="5"/>
  <c r="N1143" i="5"/>
  <c r="M1143" i="5"/>
  <c r="N1142" i="5"/>
  <c r="M1142" i="5"/>
  <c r="N1141" i="5"/>
  <c r="M1141" i="5"/>
  <c r="N1140" i="5"/>
  <c r="M1140" i="5"/>
  <c r="N1139" i="5"/>
  <c r="M1139" i="5"/>
  <c r="N1138" i="5"/>
  <c r="M1138" i="5"/>
  <c r="N1137" i="5"/>
  <c r="M1137" i="5"/>
  <c r="N1136" i="5"/>
  <c r="M1136" i="5"/>
  <c r="N1135" i="5"/>
  <c r="M1135" i="5"/>
  <c r="N1134" i="5"/>
  <c r="M1134" i="5"/>
  <c r="N1133" i="5"/>
  <c r="M1133" i="5"/>
  <c r="N1132" i="5"/>
  <c r="M1132" i="5"/>
  <c r="N1131" i="5"/>
  <c r="M1131" i="5"/>
  <c r="N1130" i="5"/>
  <c r="M1130" i="5"/>
  <c r="N1129" i="5"/>
  <c r="M1129" i="5"/>
  <c r="N1128" i="5"/>
  <c r="M1128" i="5"/>
  <c r="N1127" i="5"/>
  <c r="M1127" i="5"/>
  <c r="N1126" i="5"/>
  <c r="M1126" i="5"/>
  <c r="N1125" i="5"/>
  <c r="M1125" i="5"/>
  <c r="N1124" i="5"/>
  <c r="M1124" i="5"/>
  <c r="N1123" i="5"/>
  <c r="M1123" i="5"/>
  <c r="N1122" i="5"/>
  <c r="M1122" i="5"/>
  <c r="N1121" i="5"/>
  <c r="M1121" i="5"/>
  <c r="N1120" i="5"/>
  <c r="M1120" i="5"/>
  <c r="N1119" i="5"/>
  <c r="M1119" i="5"/>
  <c r="N1118" i="5"/>
  <c r="M1118" i="5"/>
  <c r="N1117" i="5"/>
  <c r="M1117" i="5"/>
  <c r="N1116" i="5"/>
  <c r="M1116" i="5"/>
  <c r="N1115" i="5"/>
  <c r="M1115" i="5"/>
  <c r="N1114" i="5"/>
  <c r="M1114" i="5"/>
  <c r="N1113" i="5"/>
  <c r="M1113" i="5"/>
  <c r="N1112" i="5"/>
  <c r="M1112" i="5"/>
  <c r="N1111" i="5"/>
  <c r="M1111" i="5"/>
  <c r="N1110" i="5"/>
  <c r="M1110" i="5"/>
  <c r="N1109" i="5"/>
  <c r="M1109" i="5"/>
  <c r="N1108" i="5"/>
  <c r="M1108" i="5"/>
  <c r="N1107" i="5"/>
  <c r="M1107" i="5"/>
  <c r="N1106" i="5"/>
  <c r="M1106" i="5"/>
  <c r="N1105" i="5"/>
  <c r="M1105" i="5"/>
  <c r="N1104" i="5"/>
  <c r="M1104" i="5"/>
  <c r="N1103" i="5"/>
  <c r="M1103" i="5"/>
  <c r="N1102" i="5"/>
  <c r="M1102" i="5"/>
  <c r="N1101" i="5"/>
  <c r="M1101" i="5"/>
  <c r="N1100" i="5"/>
  <c r="M1100" i="5"/>
  <c r="N1099" i="5"/>
  <c r="M1099" i="5"/>
  <c r="N1098" i="5"/>
  <c r="M1098" i="5"/>
  <c r="N1097" i="5"/>
  <c r="M1097" i="5"/>
  <c r="N1096" i="5"/>
  <c r="M1096" i="5"/>
  <c r="N1095" i="5"/>
  <c r="M1095" i="5"/>
  <c r="N1094" i="5"/>
  <c r="M1094" i="5"/>
  <c r="N1093" i="5"/>
  <c r="M1093" i="5"/>
  <c r="N1092" i="5"/>
  <c r="M1092" i="5"/>
  <c r="N1091" i="5"/>
  <c r="M1091" i="5"/>
  <c r="N1090" i="5"/>
  <c r="M1090" i="5"/>
  <c r="N1089" i="5"/>
  <c r="M1089" i="5"/>
  <c r="N1088" i="5"/>
  <c r="M1088" i="5"/>
  <c r="N1087" i="5"/>
  <c r="M1087" i="5"/>
  <c r="N1086" i="5"/>
  <c r="M1086" i="5"/>
  <c r="N1085" i="5"/>
  <c r="M1085" i="5"/>
  <c r="N1084" i="5"/>
  <c r="M1084" i="5"/>
  <c r="N1083" i="5"/>
  <c r="M1083" i="5"/>
  <c r="N1082" i="5"/>
  <c r="M1082" i="5"/>
  <c r="N1081" i="5"/>
  <c r="M1081" i="5"/>
  <c r="N1080" i="5"/>
  <c r="M1080" i="5"/>
  <c r="N1079" i="5"/>
  <c r="M1079" i="5"/>
  <c r="N1078" i="5"/>
  <c r="M1078" i="5"/>
  <c r="N1077" i="5"/>
  <c r="M1077" i="5"/>
  <c r="N1076" i="5"/>
  <c r="M1076" i="5"/>
  <c r="N1075" i="5"/>
  <c r="M1075" i="5"/>
  <c r="N1074" i="5"/>
  <c r="M1074" i="5"/>
  <c r="N1073" i="5"/>
  <c r="M1073" i="5"/>
  <c r="N1072" i="5"/>
  <c r="M1072" i="5"/>
  <c r="N1071" i="5"/>
  <c r="M1071" i="5"/>
  <c r="N1070" i="5"/>
  <c r="M1070" i="5"/>
  <c r="N1069" i="5"/>
  <c r="M1069" i="5"/>
  <c r="N1068" i="5"/>
  <c r="M1068" i="5"/>
  <c r="N1067" i="5"/>
  <c r="M1067" i="5"/>
  <c r="N1066" i="5"/>
  <c r="M1066" i="5"/>
  <c r="N1065" i="5"/>
  <c r="M1065" i="5"/>
  <c r="N1064" i="5"/>
  <c r="M1064" i="5"/>
  <c r="N1063" i="5"/>
  <c r="M1063" i="5"/>
  <c r="N1062" i="5"/>
  <c r="M1062" i="5"/>
  <c r="N1061" i="5"/>
  <c r="M1061" i="5"/>
  <c r="N1060" i="5"/>
  <c r="M1060" i="5"/>
  <c r="N1059" i="5"/>
  <c r="M1059" i="5"/>
  <c r="N1058" i="5"/>
  <c r="M1058" i="5"/>
  <c r="N1057" i="5"/>
  <c r="M1057" i="5"/>
  <c r="N1056" i="5"/>
  <c r="M1056" i="5"/>
  <c r="N1055" i="5"/>
  <c r="M1055" i="5"/>
  <c r="N1054" i="5"/>
  <c r="M1054" i="5"/>
  <c r="N1053" i="5"/>
  <c r="M1053" i="5"/>
  <c r="N1052" i="5"/>
  <c r="M1052" i="5"/>
  <c r="N1051" i="5"/>
  <c r="M1051" i="5"/>
  <c r="N1050" i="5"/>
  <c r="M1050" i="5"/>
  <c r="N1049" i="5"/>
  <c r="M1049" i="5"/>
  <c r="N1048" i="5"/>
  <c r="M1048" i="5"/>
  <c r="N1047" i="5"/>
  <c r="M1047" i="5"/>
  <c r="N1046" i="5"/>
  <c r="M1046" i="5"/>
  <c r="N1045" i="5"/>
  <c r="M1045" i="5"/>
  <c r="N1044" i="5"/>
  <c r="M1044" i="5"/>
  <c r="N1043" i="5"/>
  <c r="M1043" i="5"/>
  <c r="N1042" i="5"/>
  <c r="M1042" i="5"/>
  <c r="N1041" i="5"/>
  <c r="M1041" i="5"/>
  <c r="N1040" i="5"/>
  <c r="M1040" i="5"/>
  <c r="N1039" i="5"/>
  <c r="M1039" i="5"/>
  <c r="N1038" i="5"/>
  <c r="M1038" i="5"/>
  <c r="N1037" i="5"/>
  <c r="M1037" i="5"/>
  <c r="N1036" i="5"/>
  <c r="M1036" i="5"/>
  <c r="N1035" i="5"/>
  <c r="M1035" i="5"/>
  <c r="N1034" i="5"/>
  <c r="M1034" i="5"/>
  <c r="N1033" i="5"/>
  <c r="M1033" i="5"/>
  <c r="N1032" i="5"/>
  <c r="M1032" i="5"/>
  <c r="N1031" i="5"/>
  <c r="M1031" i="5"/>
  <c r="N1030" i="5"/>
  <c r="M1030" i="5"/>
  <c r="N1029" i="5"/>
  <c r="M1029" i="5"/>
  <c r="N1028" i="5"/>
  <c r="M1028" i="5"/>
  <c r="N1027" i="5"/>
  <c r="M1027" i="5"/>
  <c r="N1026" i="5"/>
  <c r="M1026" i="5"/>
  <c r="N1025" i="5"/>
  <c r="M1025" i="5"/>
  <c r="N1024" i="5"/>
  <c r="M1024" i="5"/>
  <c r="N1023" i="5"/>
  <c r="M1023" i="5"/>
  <c r="N1022" i="5"/>
  <c r="M1022" i="5"/>
  <c r="N1021" i="5"/>
  <c r="M1021" i="5"/>
  <c r="N1020" i="5"/>
  <c r="M1020" i="5"/>
  <c r="N1019" i="5"/>
  <c r="M1019" i="5"/>
  <c r="N1018" i="5"/>
  <c r="M1018" i="5"/>
  <c r="N1017" i="5"/>
  <c r="M1017" i="5"/>
  <c r="N1016" i="5"/>
  <c r="M1016" i="5"/>
  <c r="N1015" i="5"/>
  <c r="M1015" i="5"/>
  <c r="N1014" i="5"/>
  <c r="M1014" i="5"/>
  <c r="N1013" i="5"/>
  <c r="M1013" i="5"/>
  <c r="N1012" i="5"/>
  <c r="M1012" i="5"/>
  <c r="N1011" i="5"/>
  <c r="M1011" i="5"/>
  <c r="N1010" i="5"/>
  <c r="M1010" i="5"/>
  <c r="N1009" i="5"/>
  <c r="M1009" i="5"/>
  <c r="N1008" i="5"/>
  <c r="M1008" i="5"/>
  <c r="N1007" i="5"/>
  <c r="M1007" i="5"/>
  <c r="N1006" i="5"/>
  <c r="M1006" i="5"/>
  <c r="N1005" i="5"/>
  <c r="M1005" i="5"/>
  <c r="N1004" i="5"/>
  <c r="M1004" i="5"/>
  <c r="N1003" i="5"/>
  <c r="M1003" i="5"/>
  <c r="N1002" i="5"/>
  <c r="M1002" i="5"/>
  <c r="N1001" i="5"/>
  <c r="M1001" i="5"/>
  <c r="N1000" i="5"/>
  <c r="M1000" i="5"/>
  <c r="N999" i="5"/>
  <c r="M999" i="5"/>
  <c r="N998" i="5"/>
  <c r="M998" i="5"/>
  <c r="N997" i="5"/>
  <c r="M997" i="5"/>
  <c r="N996" i="5"/>
  <c r="M996" i="5"/>
  <c r="N995" i="5"/>
  <c r="M995" i="5"/>
  <c r="N994" i="5"/>
  <c r="M994" i="5"/>
  <c r="N993" i="5"/>
  <c r="M993" i="5"/>
  <c r="N992" i="5"/>
  <c r="M992" i="5"/>
  <c r="N991" i="5"/>
  <c r="M991" i="5"/>
  <c r="N990" i="5"/>
  <c r="M990" i="5"/>
  <c r="N989" i="5"/>
  <c r="M989" i="5"/>
  <c r="N988" i="5"/>
  <c r="M988" i="5"/>
  <c r="N987" i="5"/>
  <c r="M987" i="5"/>
  <c r="N986" i="5"/>
  <c r="M986" i="5"/>
  <c r="N985" i="5"/>
  <c r="M985" i="5"/>
  <c r="N984" i="5"/>
  <c r="M984" i="5"/>
  <c r="N983" i="5"/>
  <c r="M983" i="5"/>
  <c r="N982" i="5"/>
  <c r="M982" i="5"/>
  <c r="N981" i="5"/>
  <c r="M981" i="5"/>
  <c r="N980" i="5"/>
  <c r="M980" i="5"/>
  <c r="N979" i="5"/>
  <c r="M979" i="5"/>
  <c r="N978" i="5"/>
  <c r="M978" i="5"/>
  <c r="N977" i="5"/>
  <c r="M977" i="5"/>
  <c r="N976" i="5"/>
  <c r="M976" i="5"/>
  <c r="N975" i="5"/>
  <c r="M975" i="5"/>
  <c r="N974" i="5"/>
  <c r="M974" i="5"/>
  <c r="N973" i="5"/>
  <c r="M973" i="5"/>
  <c r="N972" i="5"/>
  <c r="M972" i="5"/>
  <c r="N971" i="5"/>
  <c r="M971" i="5"/>
  <c r="N970" i="5"/>
  <c r="M970" i="5"/>
  <c r="N969" i="5"/>
  <c r="M969" i="5"/>
  <c r="N968" i="5"/>
  <c r="M968" i="5"/>
  <c r="N967" i="5"/>
  <c r="M967" i="5"/>
  <c r="N966" i="5"/>
  <c r="M966" i="5"/>
  <c r="N965" i="5"/>
  <c r="M965" i="5"/>
  <c r="N964" i="5"/>
  <c r="M964" i="5"/>
  <c r="N963" i="5"/>
  <c r="M963" i="5"/>
  <c r="N962" i="5"/>
  <c r="M962" i="5"/>
  <c r="N961" i="5"/>
  <c r="M961" i="5"/>
  <c r="N960" i="5"/>
  <c r="M960" i="5"/>
  <c r="N959" i="5"/>
  <c r="M959" i="5"/>
  <c r="N958" i="5"/>
  <c r="M958" i="5"/>
  <c r="N957" i="5"/>
  <c r="M957" i="5"/>
  <c r="N956" i="5"/>
  <c r="M956" i="5"/>
  <c r="N955" i="5"/>
  <c r="M955" i="5"/>
  <c r="N954" i="5"/>
  <c r="M954" i="5"/>
  <c r="N953" i="5"/>
  <c r="M953" i="5"/>
  <c r="N952" i="5"/>
  <c r="M952" i="5"/>
  <c r="N951" i="5"/>
  <c r="M951" i="5"/>
  <c r="N950" i="5"/>
  <c r="M950" i="5"/>
  <c r="N949" i="5"/>
  <c r="M949" i="5"/>
  <c r="N948" i="5"/>
  <c r="M948" i="5"/>
  <c r="N947" i="5"/>
  <c r="M947" i="5"/>
  <c r="N946" i="5"/>
  <c r="M946" i="5"/>
  <c r="N945" i="5"/>
  <c r="M945" i="5"/>
  <c r="N944" i="5"/>
  <c r="M944" i="5"/>
  <c r="N943" i="5"/>
  <c r="M943" i="5"/>
  <c r="N942" i="5"/>
  <c r="M942" i="5"/>
  <c r="N941" i="5"/>
  <c r="M941" i="5"/>
  <c r="N940" i="5"/>
  <c r="M940" i="5"/>
  <c r="N939" i="5"/>
  <c r="M939" i="5"/>
  <c r="N938" i="5"/>
  <c r="M938" i="5"/>
  <c r="N937" i="5"/>
  <c r="M937" i="5"/>
  <c r="N936" i="5"/>
  <c r="M936" i="5"/>
  <c r="N935" i="5"/>
  <c r="M935" i="5"/>
  <c r="N934" i="5"/>
  <c r="M934" i="5"/>
  <c r="N933" i="5"/>
  <c r="M933" i="5"/>
  <c r="N932" i="5"/>
  <c r="M932" i="5"/>
  <c r="N931" i="5"/>
  <c r="M931" i="5"/>
  <c r="N930" i="5"/>
  <c r="M930" i="5"/>
  <c r="N929" i="5"/>
  <c r="M929" i="5"/>
  <c r="N928" i="5"/>
  <c r="M928" i="5"/>
  <c r="N927" i="5"/>
  <c r="M927" i="5"/>
  <c r="N926" i="5"/>
  <c r="M926" i="5"/>
  <c r="N925" i="5"/>
  <c r="M925" i="5"/>
  <c r="N924" i="5"/>
  <c r="M924" i="5"/>
  <c r="N923" i="5"/>
  <c r="M923" i="5"/>
  <c r="N922" i="5"/>
  <c r="M922" i="5"/>
  <c r="N921" i="5"/>
  <c r="M921" i="5"/>
  <c r="N920" i="5"/>
  <c r="M920" i="5"/>
  <c r="N919" i="5"/>
  <c r="M919" i="5"/>
  <c r="N918" i="5"/>
  <c r="M918" i="5"/>
  <c r="N917" i="5"/>
  <c r="M917" i="5"/>
  <c r="N916" i="5"/>
  <c r="M916" i="5"/>
  <c r="N915" i="5"/>
  <c r="M915" i="5"/>
  <c r="N914" i="5"/>
  <c r="M914" i="5"/>
  <c r="N913" i="5"/>
  <c r="M913" i="5"/>
  <c r="N912" i="5"/>
  <c r="M912" i="5"/>
  <c r="N911" i="5"/>
  <c r="M911" i="5"/>
  <c r="N910" i="5"/>
  <c r="M910" i="5"/>
  <c r="N909" i="5"/>
  <c r="M909" i="5"/>
  <c r="N908" i="5"/>
  <c r="M908" i="5"/>
  <c r="N907" i="5"/>
  <c r="M907" i="5"/>
  <c r="N906" i="5"/>
  <c r="M906" i="5"/>
  <c r="N905" i="5"/>
  <c r="M905" i="5"/>
  <c r="N904" i="5"/>
  <c r="M904" i="5"/>
  <c r="N903" i="5"/>
  <c r="M903" i="5"/>
  <c r="N902" i="5"/>
  <c r="M902" i="5"/>
  <c r="N901" i="5"/>
  <c r="M901" i="5"/>
  <c r="N900" i="5"/>
  <c r="M900" i="5"/>
  <c r="N899" i="5"/>
  <c r="M899" i="5"/>
  <c r="N898" i="5"/>
  <c r="M898" i="5"/>
  <c r="N897" i="5"/>
  <c r="M897" i="5"/>
  <c r="N896" i="5"/>
  <c r="M896" i="5"/>
  <c r="N895" i="5"/>
  <c r="M895" i="5"/>
  <c r="N894" i="5"/>
  <c r="M894" i="5"/>
  <c r="N893" i="5"/>
  <c r="M893" i="5"/>
  <c r="N892" i="5"/>
  <c r="M892" i="5"/>
  <c r="N891" i="5"/>
  <c r="M891" i="5"/>
  <c r="N890" i="5"/>
  <c r="M890" i="5"/>
  <c r="N889" i="5"/>
  <c r="M889" i="5"/>
  <c r="N888" i="5"/>
  <c r="M888" i="5"/>
  <c r="N887" i="5"/>
  <c r="M887" i="5"/>
  <c r="N886" i="5"/>
  <c r="M886" i="5"/>
  <c r="N885" i="5"/>
  <c r="M885" i="5"/>
  <c r="N884" i="5"/>
  <c r="M884" i="5"/>
  <c r="N883" i="5"/>
  <c r="M883" i="5"/>
  <c r="N882" i="5"/>
  <c r="M882" i="5"/>
  <c r="N881" i="5"/>
  <c r="M881" i="5"/>
  <c r="N880" i="5"/>
  <c r="M880" i="5"/>
  <c r="N879" i="5"/>
  <c r="M879" i="5"/>
  <c r="N878" i="5"/>
  <c r="M878" i="5"/>
  <c r="N877" i="5"/>
  <c r="M877" i="5"/>
  <c r="N876" i="5"/>
  <c r="M876" i="5"/>
  <c r="N875" i="5"/>
  <c r="M875" i="5"/>
  <c r="N874" i="5"/>
  <c r="M874" i="5"/>
  <c r="N873" i="5"/>
  <c r="M873" i="5"/>
  <c r="N872" i="5"/>
  <c r="M872" i="5"/>
  <c r="N871" i="5"/>
  <c r="M871" i="5"/>
  <c r="N870" i="5"/>
  <c r="M870" i="5"/>
  <c r="N869" i="5"/>
  <c r="M869" i="5"/>
  <c r="N868" i="5"/>
  <c r="M868" i="5"/>
  <c r="N867" i="5"/>
  <c r="M867" i="5"/>
  <c r="N866" i="5"/>
  <c r="M866" i="5"/>
  <c r="N865" i="5"/>
  <c r="M865" i="5"/>
  <c r="N864" i="5"/>
  <c r="M864" i="5"/>
  <c r="N863" i="5"/>
  <c r="M863" i="5"/>
  <c r="N862" i="5"/>
  <c r="M862" i="5"/>
  <c r="N861" i="5"/>
  <c r="M861" i="5"/>
  <c r="N860" i="5"/>
  <c r="M860" i="5"/>
  <c r="N859" i="5"/>
  <c r="M859" i="5"/>
  <c r="N858" i="5"/>
  <c r="M858" i="5"/>
  <c r="N857" i="5"/>
  <c r="M857" i="5"/>
  <c r="N856" i="5"/>
  <c r="M856" i="5"/>
  <c r="N855" i="5"/>
  <c r="M855" i="5"/>
  <c r="N854" i="5"/>
  <c r="M854" i="5"/>
  <c r="N853" i="5"/>
  <c r="M853" i="5"/>
  <c r="N852" i="5"/>
  <c r="M852" i="5"/>
  <c r="N851" i="5"/>
  <c r="M851" i="5"/>
  <c r="N850" i="5"/>
  <c r="M850" i="5"/>
  <c r="N849" i="5"/>
  <c r="M849" i="5"/>
  <c r="N848" i="5"/>
  <c r="M848" i="5"/>
  <c r="N847" i="5"/>
  <c r="M847" i="5"/>
  <c r="N846" i="5"/>
  <c r="M846" i="5"/>
  <c r="N845" i="5"/>
  <c r="M845" i="5"/>
  <c r="N844" i="5"/>
  <c r="M844" i="5"/>
  <c r="N843" i="5"/>
  <c r="M843" i="5"/>
  <c r="N842" i="5"/>
  <c r="M842" i="5"/>
  <c r="N841" i="5"/>
  <c r="M841" i="5"/>
  <c r="N840" i="5"/>
  <c r="M840" i="5"/>
  <c r="N839" i="5"/>
  <c r="M839" i="5"/>
  <c r="N838" i="5"/>
  <c r="M838" i="5"/>
  <c r="N837" i="5"/>
  <c r="M837" i="5"/>
  <c r="N836" i="5"/>
  <c r="M836" i="5"/>
  <c r="N835" i="5"/>
  <c r="M835" i="5"/>
  <c r="N834" i="5"/>
  <c r="M834" i="5"/>
  <c r="N833" i="5"/>
  <c r="M833" i="5"/>
  <c r="N832" i="5"/>
  <c r="M832" i="5"/>
  <c r="N831" i="5"/>
  <c r="M831" i="5"/>
  <c r="N830" i="5"/>
  <c r="M830" i="5"/>
  <c r="N829" i="5"/>
  <c r="M829" i="5"/>
  <c r="N828" i="5"/>
  <c r="M828" i="5"/>
  <c r="N827" i="5"/>
  <c r="M827" i="5"/>
  <c r="N826" i="5"/>
  <c r="M826" i="5"/>
  <c r="N825" i="5"/>
  <c r="M825" i="5"/>
  <c r="N824" i="5"/>
  <c r="M824" i="5"/>
  <c r="N823" i="5"/>
  <c r="M823" i="5"/>
  <c r="N822" i="5"/>
  <c r="M822" i="5"/>
  <c r="N821" i="5"/>
  <c r="M821" i="5"/>
  <c r="N820" i="5"/>
  <c r="M820" i="5"/>
  <c r="N819" i="5"/>
  <c r="M819" i="5"/>
  <c r="N818" i="5"/>
  <c r="M818" i="5"/>
  <c r="N817" i="5"/>
  <c r="M817" i="5"/>
  <c r="N816" i="5"/>
  <c r="M816" i="5"/>
  <c r="N815" i="5"/>
  <c r="M815" i="5"/>
  <c r="N814" i="5"/>
  <c r="M814" i="5"/>
  <c r="N813" i="5"/>
  <c r="M813" i="5"/>
  <c r="N812" i="5"/>
  <c r="M812" i="5"/>
  <c r="N811" i="5"/>
  <c r="M811" i="5"/>
  <c r="N810" i="5"/>
  <c r="M810" i="5"/>
  <c r="N809" i="5"/>
  <c r="M809" i="5"/>
  <c r="N808" i="5"/>
  <c r="M808" i="5"/>
  <c r="N807" i="5"/>
  <c r="M807" i="5"/>
  <c r="N806" i="5"/>
  <c r="M806" i="5"/>
  <c r="N805" i="5"/>
  <c r="M805" i="5"/>
  <c r="N804" i="5"/>
  <c r="M804" i="5"/>
  <c r="N803" i="5"/>
  <c r="M803" i="5"/>
  <c r="N802" i="5"/>
  <c r="M802" i="5"/>
  <c r="N801" i="5"/>
  <c r="M801" i="5"/>
  <c r="N800" i="5"/>
  <c r="M800" i="5"/>
  <c r="N799" i="5"/>
  <c r="M799" i="5"/>
  <c r="N798" i="5"/>
  <c r="M798" i="5"/>
  <c r="N797" i="5"/>
  <c r="M797" i="5"/>
  <c r="N796" i="5"/>
  <c r="M796" i="5"/>
  <c r="N795" i="5"/>
  <c r="M795" i="5"/>
  <c r="N794" i="5"/>
  <c r="M794" i="5"/>
  <c r="N793" i="5"/>
  <c r="M793" i="5"/>
  <c r="N792" i="5"/>
  <c r="M792" i="5"/>
  <c r="N791" i="5"/>
  <c r="M791" i="5"/>
  <c r="N790" i="5"/>
  <c r="M790" i="5"/>
  <c r="N789" i="5"/>
  <c r="M789" i="5"/>
  <c r="N788" i="5"/>
  <c r="M788" i="5"/>
  <c r="N787" i="5"/>
  <c r="M787" i="5"/>
  <c r="N786" i="5"/>
  <c r="M786" i="5"/>
  <c r="N785" i="5"/>
  <c r="M785" i="5"/>
  <c r="N784" i="5"/>
  <c r="M784" i="5"/>
  <c r="N783" i="5"/>
  <c r="M783" i="5"/>
  <c r="N782" i="5"/>
  <c r="M782" i="5"/>
  <c r="N781" i="5"/>
  <c r="M781" i="5"/>
  <c r="N780" i="5"/>
  <c r="M780" i="5"/>
  <c r="N779" i="5"/>
  <c r="M779" i="5"/>
  <c r="N778" i="5"/>
  <c r="M778" i="5"/>
  <c r="N777" i="5"/>
  <c r="M777" i="5"/>
  <c r="N776" i="5"/>
  <c r="M776" i="5"/>
  <c r="N775" i="5"/>
  <c r="M775" i="5"/>
  <c r="N774" i="5"/>
  <c r="M774" i="5"/>
  <c r="N773" i="5"/>
  <c r="M773" i="5"/>
  <c r="N772" i="5"/>
  <c r="M772" i="5"/>
  <c r="N771" i="5"/>
  <c r="M771" i="5"/>
  <c r="N770" i="5"/>
  <c r="M770" i="5"/>
  <c r="N769" i="5"/>
  <c r="M769" i="5"/>
  <c r="N768" i="5"/>
  <c r="M768" i="5"/>
  <c r="N767" i="5"/>
  <c r="M767" i="5"/>
  <c r="N766" i="5"/>
  <c r="M766" i="5"/>
  <c r="N765" i="5"/>
  <c r="M765" i="5"/>
  <c r="N764" i="5"/>
  <c r="M764" i="5"/>
  <c r="N763" i="5"/>
  <c r="M763" i="5"/>
  <c r="N762" i="5"/>
  <c r="M762" i="5"/>
  <c r="N761" i="5"/>
  <c r="M761" i="5"/>
  <c r="N760" i="5"/>
  <c r="M760" i="5"/>
  <c r="N759" i="5"/>
  <c r="M759" i="5"/>
  <c r="N758" i="5"/>
  <c r="M758" i="5"/>
  <c r="N757" i="5"/>
  <c r="M757" i="5"/>
  <c r="N756" i="5"/>
  <c r="M756" i="5"/>
  <c r="N755" i="5"/>
  <c r="M755" i="5"/>
  <c r="N754" i="5"/>
  <c r="M754" i="5"/>
  <c r="N753" i="5"/>
  <c r="M753" i="5"/>
  <c r="N752" i="5"/>
  <c r="M752" i="5"/>
  <c r="N751" i="5"/>
  <c r="M751" i="5"/>
  <c r="N750" i="5"/>
  <c r="M750" i="5"/>
  <c r="N749" i="5"/>
  <c r="M749" i="5"/>
  <c r="N748" i="5"/>
  <c r="M748" i="5"/>
  <c r="N747" i="5"/>
  <c r="M747" i="5"/>
  <c r="N746" i="5"/>
  <c r="M746" i="5"/>
  <c r="N745" i="5"/>
  <c r="M745" i="5"/>
  <c r="N744" i="5"/>
  <c r="M744" i="5"/>
  <c r="N743" i="5"/>
  <c r="M743" i="5"/>
  <c r="N742" i="5"/>
  <c r="M742" i="5"/>
  <c r="N741" i="5"/>
  <c r="M741" i="5"/>
  <c r="N740" i="5"/>
  <c r="M740" i="5"/>
  <c r="N739" i="5"/>
  <c r="M739" i="5"/>
  <c r="N738" i="5"/>
  <c r="M738" i="5"/>
  <c r="N737" i="5"/>
  <c r="M737" i="5"/>
  <c r="N736" i="5"/>
  <c r="M736" i="5"/>
  <c r="N735" i="5"/>
  <c r="M735" i="5"/>
  <c r="N734" i="5"/>
  <c r="M734" i="5"/>
  <c r="N733" i="5"/>
  <c r="M733" i="5"/>
  <c r="N732" i="5"/>
  <c r="M732" i="5"/>
  <c r="N731" i="5"/>
  <c r="M731" i="5"/>
  <c r="N730" i="5"/>
  <c r="M730" i="5"/>
  <c r="N729" i="5"/>
  <c r="M729" i="5"/>
  <c r="N728" i="5"/>
  <c r="M728" i="5"/>
  <c r="N727" i="5"/>
  <c r="M727" i="5"/>
  <c r="N726" i="5"/>
  <c r="M726" i="5"/>
  <c r="N725" i="5"/>
  <c r="M725" i="5"/>
  <c r="N724" i="5"/>
  <c r="M724" i="5"/>
  <c r="N723" i="5"/>
  <c r="M723" i="5"/>
  <c r="N722" i="5"/>
  <c r="M722" i="5"/>
  <c r="N721" i="5"/>
  <c r="M721" i="5"/>
  <c r="N720" i="5"/>
  <c r="M720" i="5"/>
  <c r="N719" i="5"/>
  <c r="M719" i="5"/>
  <c r="N718" i="5"/>
  <c r="M718" i="5"/>
  <c r="N717" i="5"/>
  <c r="M717" i="5"/>
  <c r="N716" i="5"/>
  <c r="M716" i="5"/>
  <c r="N715" i="5"/>
  <c r="M715" i="5"/>
  <c r="N714" i="5"/>
  <c r="M714" i="5"/>
  <c r="N713" i="5"/>
  <c r="M713" i="5"/>
  <c r="N712" i="5"/>
  <c r="M712" i="5"/>
  <c r="N711" i="5"/>
  <c r="M711" i="5"/>
  <c r="N710" i="5"/>
  <c r="M710" i="5"/>
  <c r="N709" i="5"/>
  <c r="M709" i="5"/>
  <c r="N708" i="5"/>
  <c r="M708" i="5"/>
  <c r="N707" i="5"/>
  <c r="M707" i="5"/>
  <c r="N706" i="5"/>
  <c r="M706" i="5"/>
  <c r="N705" i="5"/>
  <c r="M705" i="5"/>
  <c r="N704" i="5"/>
  <c r="M704" i="5"/>
  <c r="N703" i="5"/>
  <c r="M703" i="5"/>
  <c r="N702" i="5"/>
  <c r="M702" i="5"/>
  <c r="N701" i="5"/>
  <c r="M701" i="5"/>
  <c r="N700" i="5"/>
  <c r="M700" i="5"/>
  <c r="N699" i="5"/>
  <c r="M699" i="5"/>
  <c r="N698" i="5"/>
  <c r="M698" i="5"/>
  <c r="N697" i="5"/>
  <c r="M697" i="5"/>
  <c r="N696" i="5"/>
  <c r="M696" i="5"/>
  <c r="N695" i="5"/>
  <c r="M695" i="5"/>
  <c r="N694" i="5"/>
  <c r="M694" i="5"/>
  <c r="N693" i="5"/>
  <c r="M693" i="5"/>
  <c r="N692" i="5"/>
  <c r="M692" i="5"/>
  <c r="N691" i="5"/>
  <c r="M691" i="5"/>
  <c r="N690" i="5"/>
  <c r="M690" i="5"/>
  <c r="N689" i="5"/>
  <c r="M689" i="5"/>
  <c r="N688" i="5"/>
  <c r="M688" i="5"/>
  <c r="N687" i="5"/>
  <c r="M687" i="5"/>
  <c r="N686" i="5"/>
  <c r="M686" i="5"/>
  <c r="N685" i="5"/>
  <c r="M685" i="5"/>
  <c r="N684" i="5"/>
  <c r="M684" i="5"/>
  <c r="N683" i="5"/>
  <c r="M683" i="5"/>
  <c r="N682" i="5"/>
  <c r="M682" i="5"/>
  <c r="N681" i="5"/>
  <c r="M681" i="5"/>
  <c r="N680" i="5"/>
  <c r="M680" i="5"/>
  <c r="N679" i="5"/>
  <c r="M679" i="5"/>
  <c r="N678" i="5"/>
  <c r="M678" i="5"/>
  <c r="N677" i="5"/>
  <c r="M677" i="5"/>
  <c r="N676" i="5"/>
  <c r="M676" i="5"/>
  <c r="N675" i="5"/>
  <c r="M675" i="5"/>
  <c r="N674" i="5"/>
  <c r="M674" i="5"/>
  <c r="N673" i="5"/>
  <c r="M673" i="5"/>
  <c r="N672" i="5"/>
  <c r="M672" i="5"/>
  <c r="N671" i="5"/>
  <c r="M671" i="5"/>
  <c r="N670" i="5"/>
  <c r="M670" i="5"/>
  <c r="N669" i="5"/>
  <c r="M669" i="5"/>
  <c r="N668" i="5"/>
  <c r="M668" i="5"/>
  <c r="N667" i="5"/>
  <c r="M667" i="5"/>
  <c r="N666" i="5"/>
  <c r="M666" i="5"/>
  <c r="N665" i="5"/>
  <c r="M665" i="5"/>
  <c r="N664" i="5"/>
  <c r="M664" i="5"/>
  <c r="N663" i="5"/>
  <c r="M663" i="5"/>
  <c r="N662" i="5"/>
  <c r="M662" i="5"/>
  <c r="N661" i="5"/>
  <c r="M661" i="5"/>
  <c r="N660" i="5"/>
  <c r="M660" i="5"/>
  <c r="N659" i="5"/>
  <c r="M659" i="5"/>
  <c r="N658" i="5"/>
  <c r="M658" i="5"/>
  <c r="N657" i="5"/>
  <c r="M657" i="5"/>
  <c r="N656" i="5"/>
  <c r="M656" i="5"/>
  <c r="N655" i="5"/>
  <c r="M655" i="5"/>
  <c r="N654" i="5"/>
  <c r="M654" i="5"/>
  <c r="N653" i="5"/>
  <c r="M653" i="5"/>
  <c r="N652" i="5"/>
  <c r="M652" i="5"/>
  <c r="N651" i="5"/>
  <c r="M651" i="5"/>
  <c r="N650" i="5"/>
  <c r="M650" i="5"/>
  <c r="N649" i="5"/>
  <c r="M649" i="5"/>
  <c r="N648" i="5"/>
  <c r="M648" i="5"/>
  <c r="N647" i="5"/>
  <c r="M647" i="5"/>
  <c r="N646" i="5"/>
  <c r="M646" i="5"/>
  <c r="N645" i="5"/>
  <c r="M645" i="5"/>
  <c r="N644" i="5"/>
  <c r="M644" i="5"/>
  <c r="N643" i="5"/>
  <c r="M643" i="5"/>
  <c r="N642" i="5"/>
  <c r="M642" i="5"/>
  <c r="N641" i="5"/>
  <c r="M641" i="5"/>
  <c r="N640" i="5"/>
  <c r="M640" i="5"/>
  <c r="N639" i="5"/>
  <c r="M639" i="5"/>
  <c r="N638" i="5"/>
  <c r="M638" i="5"/>
  <c r="N637" i="5"/>
  <c r="M637" i="5"/>
  <c r="N636" i="5"/>
  <c r="M636" i="5"/>
  <c r="N635" i="5"/>
  <c r="M635" i="5"/>
  <c r="N634" i="5"/>
  <c r="M634" i="5"/>
  <c r="N633" i="5"/>
  <c r="M633" i="5"/>
  <c r="N632" i="5"/>
  <c r="M632" i="5"/>
  <c r="N631" i="5"/>
  <c r="M631" i="5"/>
  <c r="N630" i="5"/>
  <c r="M630" i="5"/>
  <c r="N629" i="5"/>
  <c r="M629" i="5"/>
  <c r="N628" i="5"/>
  <c r="M628" i="5"/>
  <c r="N627" i="5"/>
  <c r="M627" i="5"/>
  <c r="N626" i="5"/>
  <c r="M626" i="5"/>
  <c r="N625" i="5"/>
  <c r="M625" i="5"/>
  <c r="N624" i="5"/>
  <c r="M624" i="5"/>
  <c r="N623" i="5"/>
  <c r="M623" i="5"/>
  <c r="N622" i="5"/>
  <c r="M622" i="5"/>
  <c r="N621" i="5"/>
  <c r="M621" i="5"/>
  <c r="N620" i="5"/>
  <c r="M620" i="5"/>
  <c r="N619" i="5"/>
  <c r="M619" i="5"/>
  <c r="N618" i="5"/>
  <c r="M618" i="5"/>
  <c r="N617" i="5"/>
  <c r="M617" i="5"/>
  <c r="N616" i="5"/>
  <c r="M616" i="5"/>
  <c r="N615" i="5"/>
  <c r="M615" i="5"/>
  <c r="N614" i="5"/>
  <c r="M614" i="5"/>
  <c r="N613" i="5"/>
  <c r="M613" i="5"/>
  <c r="N612" i="5"/>
  <c r="M612" i="5"/>
  <c r="N611" i="5"/>
  <c r="M611" i="5"/>
  <c r="N610" i="5"/>
  <c r="M610" i="5"/>
  <c r="N609" i="5"/>
  <c r="M609" i="5"/>
  <c r="N608" i="5"/>
  <c r="M608" i="5"/>
  <c r="N607" i="5"/>
  <c r="M607" i="5"/>
  <c r="N606" i="5"/>
  <c r="M606" i="5"/>
  <c r="N605" i="5"/>
  <c r="M605" i="5"/>
  <c r="N604" i="5"/>
  <c r="M604" i="5"/>
  <c r="N603" i="5"/>
  <c r="M603" i="5"/>
  <c r="N602" i="5"/>
  <c r="M602" i="5"/>
  <c r="N601" i="5"/>
  <c r="M601" i="5"/>
  <c r="N600" i="5"/>
  <c r="M600" i="5"/>
  <c r="N599" i="5"/>
  <c r="M599" i="5"/>
  <c r="N598" i="5"/>
  <c r="M598" i="5"/>
  <c r="N597" i="5"/>
  <c r="M597" i="5"/>
  <c r="N596" i="5"/>
  <c r="M596" i="5"/>
  <c r="N595" i="5"/>
  <c r="M595" i="5"/>
  <c r="N594" i="5"/>
  <c r="M594" i="5"/>
  <c r="N593" i="5"/>
  <c r="M593" i="5"/>
  <c r="N592" i="5"/>
  <c r="M592" i="5"/>
  <c r="N591" i="5"/>
  <c r="M591" i="5"/>
  <c r="N590" i="5"/>
  <c r="M590" i="5"/>
  <c r="N589" i="5"/>
  <c r="M589" i="5"/>
  <c r="N588" i="5"/>
  <c r="M588" i="5"/>
  <c r="N587" i="5"/>
  <c r="M587" i="5"/>
  <c r="N586" i="5"/>
  <c r="M586" i="5"/>
  <c r="N585" i="5"/>
  <c r="M585" i="5"/>
  <c r="N584" i="5"/>
  <c r="M584" i="5"/>
  <c r="N583" i="5"/>
  <c r="M583" i="5"/>
  <c r="N582" i="5"/>
  <c r="M582" i="5"/>
  <c r="N581" i="5"/>
  <c r="M581" i="5"/>
  <c r="N580" i="5"/>
  <c r="M580" i="5"/>
  <c r="N579" i="5"/>
  <c r="M579" i="5"/>
  <c r="N578" i="5"/>
  <c r="M578" i="5"/>
  <c r="N577" i="5"/>
  <c r="M577" i="5"/>
  <c r="N576" i="5"/>
  <c r="M576" i="5"/>
  <c r="N575" i="5"/>
  <c r="M575" i="5"/>
  <c r="N574" i="5"/>
  <c r="M574" i="5"/>
  <c r="N573" i="5"/>
  <c r="M573" i="5"/>
  <c r="N572" i="5"/>
  <c r="M572" i="5"/>
  <c r="N571" i="5"/>
  <c r="M571" i="5"/>
  <c r="N570" i="5"/>
  <c r="M570" i="5"/>
  <c r="N569" i="5"/>
  <c r="M569" i="5"/>
  <c r="N568" i="5"/>
  <c r="M568" i="5"/>
  <c r="N567" i="5"/>
  <c r="M567" i="5"/>
  <c r="N566" i="5"/>
  <c r="M566" i="5"/>
  <c r="N565" i="5"/>
  <c r="M565" i="5"/>
  <c r="N564" i="5"/>
  <c r="M564" i="5"/>
  <c r="N563" i="5"/>
  <c r="M563" i="5"/>
  <c r="N562" i="5"/>
  <c r="M562" i="5"/>
  <c r="N561" i="5"/>
  <c r="M561" i="5"/>
  <c r="N560" i="5"/>
  <c r="M560" i="5"/>
  <c r="N559" i="5"/>
  <c r="M559" i="5"/>
  <c r="N558" i="5"/>
  <c r="M558" i="5"/>
  <c r="N557" i="5"/>
  <c r="M557" i="5"/>
  <c r="N556" i="5"/>
  <c r="M556" i="5"/>
  <c r="N555" i="5"/>
  <c r="M555" i="5"/>
  <c r="N554" i="5"/>
  <c r="M554" i="5"/>
  <c r="N553" i="5"/>
  <c r="M553" i="5"/>
  <c r="N552" i="5"/>
  <c r="M552" i="5"/>
  <c r="N551" i="5"/>
  <c r="M551" i="5"/>
  <c r="N550" i="5"/>
  <c r="M550" i="5"/>
  <c r="N549" i="5"/>
  <c r="M549" i="5"/>
  <c r="N548" i="5"/>
  <c r="M548" i="5"/>
  <c r="N547" i="5"/>
  <c r="M547" i="5"/>
  <c r="N546" i="5"/>
  <c r="M546" i="5"/>
  <c r="N545" i="5"/>
  <c r="M545" i="5"/>
  <c r="N544" i="5"/>
  <c r="M544" i="5"/>
  <c r="N543" i="5"/>
  <c r="M543" i="5"/>
  <c r="N542" i="5"/>
  <c r="M542" i="5"/>
  <c r="N541" i="5"/>
  <c r="M541" i="5"/>
  <c r="N540" i="5"/>
  <c r="M540" i="5"/>
  <c r="N539" i="5"/>
  <c r="M539" i="5"/>
  <c r="N538" i="5"/>
  <c r="M538" i="5"/>
  <c r="N537" i="5"/>
  <c r="M537" i="5"/>
  <c r="N536" i="5"/>
  <c r="M536" i="5"/>
  <c r="N535" i="5"/>
  <c r="M535" i="5"/>
  <c r="N534" i="5"/>
  <c r="M534" i="5"/>
  <c r="N533" i="5"/>
  <c r="M533" i="5"/>
  <c r="N532" i="5"/>
  <c r="M532" i="5"/>
  <c r="N531" i="5"/>
  <c r="M531" i="5"/>
  <c r="N530" i="5"/>
  <c r="M530" i="5"/>
  <c r="N529" i="5"/>
  <c r="M529" i="5"/>
  <c r="N528" i="5"/>
  <c r="M528" i="5"/>
  <c r="N527" i="5"/>
  <c r="M527" i="5"/>
  <c r="N526" i="5"/>
  <c r="M526" i="5"/>
  <c r="N525" i="5"/>
  <c r="M525" i="5"/>
  <c r="N524" i="5"/>
  <c r="M524" i="5"/>
  <c r="N523" i="5"/>
  <c r="M523" i="5"/>
  <c r="N522" i="5"/>
  <c r="M522" i="5"/>
  <c r="N521" i="5"/>
  <c r="M521" i="5"/>
  <c r="N520" i="5"/>
  <c r="M520" i="5"/>
  <c r="N519" i="5"/>
  <c r="M519" i="5"/>
  <c r="N518" i="5"/>
  <c r="M518" i="5"/>
  <c r="N517" i="5"/>
  <c r="M517" i="5"/>
  <c r="N516" i="5"/>
  <c r="M516" i="5"/>
  <c r="N515" i="5"/>
  <c r="M515" i="5"/>
  <c r="N514" i="5"/>
  <c r="M514" i="5"/>
  <c r="N513" i="5"/>
  <c r="M513" i="5"/>
  <c r="N512" i="5"/>
  <c r="M512" i="5"/>
  <c r="N511" i="5"/>
  <c r="M511" i="5"/>
  <c r="N510" i="5"/>
  <c r="M510" i="5"/>
  <c r="N509" i="5"/>
  <c r="M509" i="5"/>
  <c r="N508" i="5"/>
  <c r="M508" i="5"/>
  <c r="N507" i="5"/>
  <c r="M507" i="5"/>
  <c r="N506" i="5"/>
  <c r="M506" i="5"/>
  <c r="N505" i="5"/>
  <c r="M505" i="5"/>
  <c r="N504" i="5"/>
  <c r="M504" i="5"/>
  <c r="N503" i="5"/>
  <c r="M503" i="5"/>
  <c r="N502" i="5"/>
  <c r="M502" i="5"/>
  <c r="N501" i="5"/>
  <c r="M501" i="5"/>
  <c r="N500" i="5"/>
  <c r="M500" i="5"/>
  <c r="N499" i="5"/>
  <c r="M499" i="5"/>
  <c r="N498" i="5"/>
  <c r="M498" i="5"/>
  <c r="N497" i="5"/>
  <c r="M497" i="5"/>
  <c r="N496" i="5"/>
  <c r="M496" i="5"/>
  <c r="N495" i="5"/>
  <c r="M495" i="5"/>
  <c r="N494" i="5"/>
  <c r="M494" i="5"/>
  <c r="N493" i="5"/>
  <c r="M493" i="5"/>
  <c r="N492" i="5"/>
  <c r="M492" i="5"/>
  <c r="N491" i="5"/>
  <c r="M491" i="5"/>
  <c r="N490" i="5"/>
  <c r="M490" i="5"/>
  <c r="N489" i="5"/>
  <c r="M489" i="5"/>
  <c r="N488" i="5"/>
  <c r="M488" i="5"/>
  <c r="N487" i="5"/>
  <c r="M487" i="5"/>
  <c r="N486" i="5"/>
  <c r="M486" i="5"/>
  <c r="N485" i="5"/>
  <c r="M485" i="5"/>
  <c r="N484" i="5"/>
  <c r="M484" i="5"/>
  <c r="N483" i="5"/>
  <c r="M483" i="5"/>
  <c r="N482" i="5"/>
  <c r="M482" i="5"/>
  <c r="N481" i="5"/>
  <c r="M481" i="5"/>
  <c r="N480" i="5"/>
  <c r="M480" i="5"/>
  <c r="N479" i="5"/>
  <c r="M479" i="5"/>
  <c r="N478" i="5"/>
  <c r="M478" i="5"/>
  <c r="N477" i="5"/>
  <c r="M477" i="5"/>
  <c r="N476" i="5"/>
  <c r="M476" i="5"/>
  <c r="N475" i="5"/>
  <c r="M475" i="5"/>
  <c r="N474" i="5"/>
  <c r="M474" i="5"/>
  <c r="N473" i="5"/>
  <c r="M473" i="5"/>
  <c r="N472" i="5"/>
  <c r="M472" i="5"/>
  <c r="N471" i="5"/>
  <c r="M471" i="5"/>
  <c r="N470" i="5"/>
  <c r="M470" i="5"/>
  <c r="N469" i="5"/>
  <c r="M469" i="5"/>
  <c r="N468" i="5"/>
  <c r="M468" i="5"/>
  <c r="N467" i="5"/>
  <c r="M467" i="5"/>
  <c r="N466" i="5"/>
  <c r="M466" i="5"/>
  <c r="N465" i="5"/>
  <c r="M465" i="5"/>
  <c r="N464" i="5"/>
  <c r="M464" i="5"/>
  <c r="N463" i="5"/>
  <c r="M463" i="5"/>
  <c r="N462" i="5"/>
  <c r="M462" i="5"/>
  <c r="N461" i="5"/>
  <c r="M461" i="5"/>
  <c r="N460" i="5"/>
  <c r="M460" i="5"/>
  <c r="N459" i="5"/>
  <c r="M459" i="5"/>
  <c r="N458" i="5"/>
  <c r="M458" i="5"/>
  <c r="N457" i="5"/>
  <c r="M457" i="5"/>
  <c r="N456" i="5"/>
  <c r="M456" i="5"/>
  <c r="N455" i="5"/>
  <c r="M455" i="5"/>
  <c r="N454" i="5"/>
  <c r="M454" i="5"/>
  <c r="N453" i="5"/>
  <c r="M453" i="5"/>
  <c r="N452" i="5"/>
  <c r="M452" i="5"/>
  <c r="N451" i="5"/>
  <c r="M451" i="5"/>
  <c r="N450" i="5"/>
  <c r="M450" i="5"/>
  <c r="N449" i="5"/>
  <c r="M449" i="5"/>
  <c r="N448" i="5"/>
  <c r="M448" i="5"/>
  <c r="N447" i="5"/>
  <c r="M447" i="5"/>
  <c r="N446" i="5"/>
  <c r="M446" i="5"/>
  <c r="N445" i="5"/>
  <c r="M445" i="5"/>
  <c r="N444" i="5"/>
  <c r="M444" i="5"/>
  <c r="N443" i="5"/>
  <c r="M443" i="5"/>
  <c r="N442" i="5"/>
  <c r="M442" i="5"/>
  <c r="N441" i="5"/>
  <c r="M441" i="5"/>
  <c r="N440" i="5"/>
  <c r="M440" i="5"/>
  <c r="N439" i="5"/>
  <c r="M439" i="5"/>
  <c r="N438" i="5"/>
  <c r="M438" i="5"/>
  <c r="N437" i="5"/>
  <c r="M437" i="5"/>
  <c r="N436" i="5"/>
  <c r="M436" i="5"/>
  <c r="N435" i="5"/>
  <c r="M435" i="5"/>
  <c r="N434" i="5"/>
  <c r="M434" i="5"/>
  <c r="N433" i="5"/>
  <c r="M433" i="5"/>
  <c r="N432" i="5"/>
  <c r="M432" i="5"/>
  <c r="N431" i="5"/>
  <c r="M431" i="5"/>
  <c r="N430" i="5"/>
  <c r="M430" i="5"/>
  <c r="N429" i="5"/>
  <c r="M429" i="5"/>
  <c r="N428" i="5"/>
  <c r="M428" i="5"/>
  <c r="N427" i="5"/>
  <c r="M427" i="5"/>
  <c r="N426" i="5"/>
  <c r="M426" i="5"/>
  <c r="N425" i="5"/>
  <c r="M425" i="5"/>
  <c r="N424" i="5"/>
  <c r="M424" i="5"/>
  <c r="N423" i="5"/>
  <c r="M423" i="5"/>
  <c r="N422" i="5"/>
  <c r="M422" i="5"/>
  <c r="N421" i="5"/>
  <c r="M421" i="5"/>
  <c r="N420" i="5"/>
  <c r="M420" i="5"/>
  <c r="N419" i="5"/>
  <c r="M419" i="5"/>
  <c r="N418" i="5"/>
  <c r="M418" i="5"/>
  <c r="N417" i="5"/>
  <c r="M417" i="5"/>
  <c r="N416" i="5"/>
  <c r="M416" i="5"/>
  <c r="N415" i="5"/>
  <c r="M415" i="5"/>
  <c r="N414" i="5"/>
  <c r="M414" i="5"/>
  <c r="N413" i="5"/>
  <c r="M413" i="5"/>
  <c r="N412" i="5"/>
  <c r="M412" i="5"/>
  <c r="N411" i="5"/>
  <c r="M411" i="5"/>
  <c r="N410" i="5"/>
  <c r="M410" i="5"/>
  <c r="N409" i="5"/>
  <c r="M409" i="5"/>
  <c r="N408" i="5"/>
  <c r="M408" i="5"/>
  <c r="N407" i="5"/>
  <c r="M407" i="5"/>
  <c r="N406" i="5"/>
  <c r="M406" i="5"/>
  <c r="N405" i="5"/>
  <c r="M405" i="5"/>
  <c r="N404" i="5"/>
  <c r="M404" i="5"/>
  <c r="N403" i="5"/>
  <c r="M403" i="5"/>
  <c r="N402" i="5"/>
  <c r="M402" i="5"/>
  <c r="N401" i="5"/>
  <c r="M401" i="5"/>
  <c r="N400" i="5"/>
  <c r="M400" i="5"/>
  <c r="N399" i="5"/>
  <c r="M399" i="5"/>
  <c r="N398" i="5"/>
  <c r="M398" i="5"/>
  <c r="N397" i="5"/>
  <c r="M397" i="5"/>
  <c r="N396" i="5"/>
  <c r="M396" i="5"/>
  <c r="N395" i="5"/>
  <c r="M395" i="5"/>
  <c r="N394" i="5"/>
  <c r="M394" i="5"/>
  <c r="N393" i="5"/>
  <c r="M393" i="5"/>
  <c r="N392" i="5"/>
  <c r="M392" i="5"/>
  <c r="N391" i="5"/>
  <c r="M391" i="5"/>
  <c r="N390" i="5"/>
  <c r="M390" i="5"/>
  <c r="N389" i="5"/>
  <c r="M389" i="5"/>
  <c r="N388" i="5"/>
  <c r="M388" i="5"/>
  <c r="N387" i="5"/>
  <c r="M387" i="5"/>
  <c r="N386" i="5"/>
  <c r="M386" i="5"/>
  <c r="N385" i="5"/>
  <c r="M385" i="5"/>
  <c r="N384" i="5"/>
  <c r="M384" i="5"/>
  <c r="N383" i="5"/>
  <c r="M383" i="5"/>
  <c r="N382" i="5"/>
  <c r="M382" i="5"/>
  <c r="N381" i="5"/>
  <c r="M381" i="5"/>
  <c r="N380" i="5"/>
  <c r="M380" i="5"/>
  <c r="N379" i="5"/>
  <c r="M379" i="5"/>
  <c r="N378" i="5"/>
  <c r="M378" i="5"/>
  <c r="N377" i="5"/>
  <c r="M377" i="5"/>
  <c r="N376" i="5"/>
  <c r="M376" i="5"/>
  <c r="N375" i="5"/>
  <c r="M375" i="5"/>
  <c r="N374" i="5"/>
  <c r="M374" i="5"/>
  <c r="N373" i="5"/>
  <c r="M373" i="5"/>
  <c r="N372" i="5"/>
  <c r="M372" i="5"/>
  <c r="N371" i="5"/>
  <c r="M371" i="5"/>
  <c r="N370" i="5"/>
  <c r="M370" i="5"/>
  <c r="N369" i="5"/>
  <c r="M369" i="5"/>
  <c r="N368" i="5"/>
  <c r="M368" i="5"/>
  <c r="N367" i="5"/>
  <c r="M367" i="5"/>
  <c r="N366" i="5"/>
  <c r="M366" i="5"/>
  <c r="N365" i="5"/>
  <c r="M365" i="5"/>
  <c r="N364" i="5"/>
  <c r="M364" i="5"/>
  <c r="N363" i="5"/>
  <c r="M363" i="5"/>
  <c r="N362" i="5"/>
  <c r="M362" i="5"/>
  <c r="N361" i="5"/>
  <c r="M361" i="5"/>
  <c r="N360" i="5"/>
  <c r="M360" i="5"/>
  <c r="N359" i="5"/>
  <c r="M359" i="5"/>
  <c r="N358" i="5"/>
  <c r="M358" i="5"/>
  <c r="N357" i="5"/>
  <c r="M357" i="5"/>
  <c r="N356" i="5"/>
  <c r="M356" i="5"/>
  <c r="N355" i="5"/>
  <c r="M355" i="5"/>
  <c r="N354" i="5"/>
  <c r="M354" i="5"/>
  <c r="N353" i="5"/>
  <c r="M353" i="5"/>
  <c r="N352" i="5"/>
  <c r="M352" i="5"/>
  <c r="N351" i="5"/>
  <c r="M351" i="5"/>
  <c r="N350" i="5"/>
  <c r="M350" i="5"/>
  <c r="N349" i="5"/>
  <c r="M349" i="5"/>
  <c r="N348" i="5"/>
  <c r="M348" i="5"/>
  <c r="N347" i="5"/>
  <c r="M347" i="5"/>
  <c r="N346" i="5"/>
  <c r="M346" i="5"/>
  <c r="N345" i="5"/>
  <c r="M345" i="5"/>
  <c r="N344" i="5"/>
  <c r="M344" i="5"/>
  <c r="N343" i="5"/>
  <c r="M343" i="5"/>
  <c r="N342" i="5"/>
  <c r="M342" i="5"/>
  <c r="N341" i="5"/>
  <c r="M341" i="5"/>
  <c r="N340" i="5"/>
  <c r="M340" i="5"/>
  <c r="N339" i="5"/>
  <c r="M339" i="5"/>
  <c r="N338" i="5"/>
  <c r="M338" i="5"/>
  <c r="N337" i="5"/>
  <c r="M337" i="5"/>
  <c r="N336" i="5"/>
  <c r="M336" i="5"/>
  <c r="N335" i="5"/>
  <c r="M335" i="5"/>
  <c r="N334" i="5"/>
  <c r="M334" i="5"/>
  <c r="N333" i="5"/>
  <c r="M333" i="5"/>
  <c r="N332" i="5"/>
  <c r="M332" i="5"/>
  <c r="N331" i="5"/>
  <c r="M331" i="5"/>
  <c r="N330" i="5"/>
  <c r="M330" i="5"/>
  <c r="N329" i="5"/>
  <c r="M329" i="5"/>
  <c r="N328" i="5"/>
  <c r="M328" i="5"/>
  <c r="N327" i="5"/>
  <c r="M327" i="5"/>
  <c r="N326" i="5"/>
  <c r="M326" i="5"/>
  <c r="N325" i="5"/>
  <c r="M325" i="5"/>
  <c r="N324" i="5"/>
  <c r="M324" i="5"/>
  <c r="N323" i="5"/>
  <c r="M323" i="5"/>
  <c r="N322" i="5"/>
  <c r="M322" i="5"/>
  <c r="N321" i="5"/>
  <c r="M321" i="5"/>
  <c r="N320" i="5"/>
  <c r="M320" i="5"/>
  <c r="N319" i="5"/>
  <c r="M319" i="5"/>
  <c r="N318" i="5"/>
  <c r="M318" i="5"/>
  <c r="N317" i="5"/>
  <c r="M317" i="5"/>
  <c r="N316" i="5"/>
  <c r="M316" i="5"/>
  <c r="N315" i="5"/>
  <c r="M315" i="5"/>
  <c r="N314" i="5"/>
  <c r="M314" i="5"/>
  <c r="N313" i="5"/>
  <c r="M313" i="5"/>
  <c r="N312" i="5"/>
  <c r="M312" i="5"/>
  <c r="N311" i="5"/>
  <c r="M311" i="5"/>
  <c r="N310" i="5"/>
  <c r="M310" i="5"/>
  <c r="N309" i="5"/>
  <c r="M309" i="5"/>
  <c r="N308" i="5"/>
  <c r="M308" i="5"/>
  <c r="N307" i="5"/>
  <c r="M307" i="5"/>
  <c r="N306" i="5"/>
  <c r="M306" i="5"/>
  <c r="N305" i="5"/>
  <c r="M305" i="5"/>
  <c r="N304" i="5"/>
  <c r="M304" i="5"/>
  <c r="N303" i="5"/>
  <c r="M303" i="5"/>
  <c r="N302" i="5"/>
  <c r="M302" i="5"/>
  <c r="N301" i="5"/>
  <c r="M301" i="5"/>
  <c r="N300" i="5"/>
  <c r="M300" i="5"/>
  <c r="N299" i="5"/>
  <c r="M299" i="5"/>
  <c r="N298" i="5"/>
  <c r="M298" i="5"/>
  <c r="N297" i="5"/>
  <c r="M297" i="5"/>
  <c r="N296" i="5"/>
  <c r="M296" i="5"/>
  <c r="N295" i="5"/>
  <c r="M295" i="5"/>
  <c r="N294" i="5"/>
  <c r="M294" i="5"/>
  <c r="N293" i="5"/>
  <c r="M293" i="5"/>
  <c r="N292" i="5"/>
  <c r="M292" i="5"/>
  <c r="N291" i="5"/>
  <c r="M291" i="5"/>
  <c r="N290" i="5"/>
  <c r="M290" i="5"/>
  <c r="N289" i="5"/>
  <c r="M289" i="5"/>
  <c r="N288" i="5"/>
  <c r="M288" i="5"/>
  <c r="N287" i="5"/>
  <c r="M287" i="5"/>
  <c r="N286" i="5"/>
  <c r="M286" i="5"/>
  <c r="N285" i="5"/>
  <c r="M285" i="5"/>
  <c r="N284" i="5"/>
  <c r="M284" i="5"/>
  <c r="N283" i="5"/>
  <c r="M283" i="5"/>
  <c r="N282" i="5"/>
  <c r="M282" i="5"/>
  <c r="N281" i="5"/>
  <c r="M281" i="5"/>
  <c r="N280" i="5"/>
  <c r="M280" i="5"/>
  <c r="N279" i="5"/>
  <c r="M279" i="5"/>
  <c r="N278" i="5"/>
  <c r="M278" i="5"/>
  <c r="N277" i="5"/>
  <c r="M277" i="5"/>
  <c r="N276" i="5"/>
  <c r="M276" i="5"/>
  <c r="N275" i="5"/>
  <c r="M275" i="5"/>
  <c r="N274" i="5"/>
  <c r="M274" i="5"/>
  <c r="N273" i="5"/>
  <c r="M273" i="5"/>
  <c r="N272" i="5"/>
  <c r="M272" i="5"/>
  <c r="N271" i="5"/>
  <c r="M271" i="5"/>
  <c r="N270" i="5"/>
  <c r="M270" i="5"/>
  <c r="N269" i="5"/>
  <c r="M269" i="5"/>
  <c r="N268" i="5"/>
  <c r="M268" i="5"/>
  <c r="N267" i="5"/>
  <c r="M267" i="5"/>
  <c r="N266" i="5"/>
  <c r="M266" i="5"/>
  <c r="N265" i="5"/>
  <c r="M265" i="5"/>
  <c r="N264" i="5"/>
  <c r="M264" i="5"/>
  <c r="N263" i="5"/>
  <c r="M263" i="5"/>
  <c r="N262" i="5"/>
  <c r="M262" i="5"/>
  <c r="N261" i="5"/>
  <c r="M261" i="5"/>
  <c r="N260" i="5"/>
  <c r="M260" i="5"/>
  <c r="N259" i="5"/>
  <c r="M259" i="5"/>
  <c r="N258" i="5"/>
  <c r="M258" i="5"/>
  <c r="N257" i="5"/>
  <c r="M257" i="5"/>
  <c r="N256" i="5"/>
  <c r="M256" i="5"/>
  <c r="N255" i="5"/>
  <c r="M255" i="5"/>
  <c r="N254" i="5"/>
  <c r="M254" i="5"/>
  <c r="N253" i="5"/>
  <c r="M253" i="5"/>
  <c r="N252" i="5"/>
  <c r="M252" i="5"/>
  <c r="N251" i="5"/>
  <c r="M251" i="5"/>
  <c r="N250" i="5"/>
  <c r="M250" i="5"/>
  <c r="N249" i="5"/>
  <c r="M249" i="5"/>
  <c r="N248" i="5"/>
  <c r="M248" i="5"/>
  <c r="N247" i="5"/>
  <c r="M247" i="5"/>
  <c r="N246" i="5"/>
  <c r="M246" i="5"/>
  <c r="N245" i="5"/>
  <c r="M245" i="5"/>
  <c r="N244" i="5"/>
  <c r="M244" i="5"/>
  <c r="N243" i="5"/>
  <c r="M243" i="5"/>
  <c r="N242" i="5"/>
  <c r="M242" i="5"/>
  <c r="N241" i="5"/>
  <c r="M241" i="5"/>
  <c r="N240" i="5"/>
  <c r="M240" i="5"/>
  <c r="N239" i="5"/>
  <c r="M239" i="5"/>
  <c r="N238" i="5"/>
  <c r="M238" i="5"/>
  <c r="N237" i="5"/>
  <c r="M237" i="5"/>
  <c r="N236" i="5"/>
  <c r="M236" i="5"/>
  <c r="N235" i="5"/>
  <c r="M235" i="5"/>
  <c r="N234" i="5"/>
  <c r="M234" i="5"/>
  <c r="N233" i="5"/>
  <c r="M233" i="5"/>
  <c r="N232" i="5"/>
  <c r="M232" i="5"/>
  <c r="N231" i="5"/>
  <c r="M231" i="5"/>
  <c r="N230" i="5"/>
  <c r="M230" i="5"/>
  <c r="N229" i="5"/>
  <c r="M229" i="5"/>
  <c r="N228" i="5"/>
  <c r="M228" i="5"/>
  <c r="N227" i="5"/>
  <c r="M227" i="5"/>
  <c r="N226" i="5"/>
  <c r="M226" i="5"/>
  <c r="N225" i="5"/>
  <c r="M225" i="5"/>
  <c r="N224" i="5"/>
  <c r="M224" i="5"/>
  <c r="N223" i="5"/>
  <c r="M223" i="5"/>
  <c r="N222" i="5"/>
  <c r="M222" i="5"/>
  <c r="N221" i="5"/>
  <c r="M221" i="5"/>
  <c r="N220" i="5"/>
  <c r="M220" i="5"/>
  <c r="N219" i="5"/>
  <c r="M219" i="5"/>
  <c r="N218" i="5"/>
  <c r="M218" i="5"/>
  <c r="N217" i="5"/>
  <c r="M217" i="5"/>
  <c r="N216" i="5"/>
  <c r="M216" i="5"/>
  <c r="N215" i="5"/>
  <c r="M215" i="5"/>
  <c r="N214" i="5"/>
  <c r="M214" i="5"/>
  <c r="N213" i="5"/>
  <c r="M213" i="5"/>
  <c r="N212" i="5"/>
  <c r="M212" i="5"/>
  <c r="N211" i="5"/>
  <c r="M211" i="5"/>
  <c r="N210" i="5"/>
  <c r="M210" i="5"/>
  <c r="N209" i="5"/>
  <c r="M209" i="5"/>
  <c r="N208" i="5"/>
  <c r="M208" i="5"/>
  <c r="N207" i="5"/>
  <c r="M207" i="5"/>
  <c r="N206" i="5"/>
  <c r="M206" i="5"/>
  <c r="N205" i="5"/>
  <c r="M205" i="5"/>
  <c r="N204" i="5"/>
  <c r="M204" i="5"/>
  <c r="N203" i="5"/>
  <c r="M203" i="5"/>
  <c r="N202" i="5"/>
  <c r="M202" i="5"/>
  <c r="N201" i="5"/>
  <c r="M201" i="5"/>
  <c r="N200" i="5"/>
  <c r="M200" i="5"/>
  <c r="N199" i="5"/>
  <c r="M199" i="5"/>
  <c r="N198" i="5"/>
  <c r="M198" i="5"/>
  <c r="N197" i="5"/>
  <c r="M197" i="5"/>
  <c r="N196" i="5"/>
  <c r="M196" i="5"/>
  <c r="N195" i="5"/>
  <c r="M195" i="5"/>
  <c r="N194" i="5"/>
  <c r="M194" i="5"/>
  <c r="N193" i="5"/>
  <c r="M193" i="5"/>
  <c r="N192" i="5"/>
  <c r="M192" i="5"/>
  <c r="N191" i="5"/>
  <c r="M191" i="5"/>
  <c r="N190" i="5"/>
  <c r="M190" i="5"/>
  <c r="N189" i="5"/>
  <c r="M189" i="5"/>
  <c r="N188" i="5"/>
  <c r="M188" i="5"/>
  <c r="N187" i="5"/>
  <c r="M187" i="5"/>
  <c r="N186" i="5"/>
  <c r="M186" i="5"/>
  <c r="N185" i="5"/>
  <c r="M185" i="5"/>
  <c r="N184" i="5"/>
  <c r="M184" i="5"/>
  <c r="N183" i="5"/>
  <c r="M183" i="5"/>
  <c r="N182" i="5"/>
  <c r="M182" i="5"/>
  <c r="N181" i="5"/>
  <c r="M181" i="5"/>
  <c r="N180" i="5"/>
  <c r="M180" i="5"/>
  <c r="N179" i="5"/>
  <c r="M179" i="5"/>
  <c r="N178" i="5"/>
  <c r="M178" i="5"/>
  <c r="N177" i="5"/>
  <c r="M177" i="5"/>
  <c r="N176" i="5"/>
  <c r="M176" i="5"/>
  <c r="N175" i="5"/>
  <c r="M175" i="5"/>
  <c r="N174" i="5"/>
  <c r="M174" i="5"/>
  <c r="N173" i="5"/>
  <c r="M173" i="5"/>
  <c r="N172" i="5"/>
  <c r="M172" i="5"/>
  <c r="N171" i="5"/>
  <c r="M171" i="5"/>
  <c r="N170" i="5"/>
  <c r="M170" i="5"/>
  <c r="N169" i="5"/>
  <c r="M169" i="5"/>
  <c r="N168" i="5"/>
  <c r="M168" i="5"/>
  <c r="N167" i="5"/>
  <c r="M167" i="5"/>
  <c r="N166" i="5"/>
  <c r="M166" i="5"/>
  <c r="N165" i="5"/>
  <c r="M165" i="5"/>
  <c r="N164" i="5"/>
  <c r="M164" i="5"/>
  <c r="N163" i="5"/>
  <c r="M163" i="5"/>
  <c r="N162" i="5"/>
  <c r="M162" i="5"/>
  <c r="N161" i="5"/>
  <c r="M161" i="5"/>
  <c r="N160" i="5"/>
  <c r="M160" i="5"/>
  <c r="N159" i="5"/>
  <c r="M159" i="5"/>
  <c r="N158" i="5"/>
  <c r="M158" i="5"/>
  <c r="N157" i="5"/>
  <c r="M157" i="5"/>
  <c r="N156" i="5"/>
  <c r="M156" i="5"/>
  <c r="N155" i="5"/>
  <c r="M155" i="5"/>
  <c r="N154" i="5"/>
  <c r="M154" i="5"/>
  <c r="N153" i="5"/>
  <c r="M153" i="5"/>
  <c r="N152" i="5"/>
  <c r="M152" i="5"/>
  <c r="N151" i="5"/>
  <c r="M151" i="5"/>
  <c r="N150" i="5"/>
  <c r="M150" i="5"/>
  <c r="N149" i="5"/>
  <c r="M149" i="5"/>
  <c r="N148" i="5"/>
  <c r="M148" i="5"/>
  <c r="N147" i="5"/>
  <c r="M147" i="5"/>
  <c r="N146" i="5"/>
  <c r="M146" i="5"/>
  <c r="N145" i="5"/>
  <c r="M145" i="5"/>
  <c r="N144" i="5"/>
  <c r="M144" i="5"/>
  <c r="N143" i="5"/>
  <c r="M143" i="5"/>
  <c r="N142" i="5"/>
  <c r="M142" i="5"/>
  <c r="N141" i="5"/>
  <c r="M141" i="5"/>
  <c r="N140" i="5"/>
  <c r="M140" i="5"/>
  <c r="N139" i="5"/>
  <c r="M139" i="5"/>
  <c r="N138" i="5"/>
  <c r="M138" i="5"/>
  <c r="N137" i="5"/>
  <c r="M137" i="5"/>
  <c r="N136" i="5"/>
  <c r="M136" i="5"/>
  <c r="N135" i="5"/>
  <c r="M135" i="5"/>
  <c r="N134" i="5"/>
  <c r="M134" i="5"/>
  <c r="N133" i="5"/>
  <c r="M133" i="5"/>
  <c r="N132" i="5"/>
  <c r="M132" i="5"/>
  <c r="N131" i="5"/>
  <c r="M131" i="5"/>
  <c r="N130" i="5"/>
  <c r="M130" i="5"/>
  <c r="N129" i="5"/>
  <c r="M129" i="5"/>
  <c r="N128" i="5"/>
  <c r="M128" i="5"/>
  <c r="N127" i="5"/>
  <c r="M127" i="5"/>
  <c r="N126" i="5"/>
  <c r="M126" i="5"/>
  <c r="N125" i="5"/>
  <c r="M125" i="5"/>
  <c r="N124" i="5"/>
  <c r="M124" i="5"/>
  <c r="N123" i="5"/>
  <c r="M123" i="5"/>
  <c r="N122" i="5"/>
  <c r="M122" i="5"/>
  <c r="N121" i="5"/>
  <c r="M121" i="5"/>
  <c r="N120" i="5"/>
  <c r="M120" i="5"/>
  <c r="N119" i="5"/>
  <c r="M119" i="5"/>
  <c r="N118" i="5"/>
  <c r="M118" i="5"/>
  <c r="N117" i="5"/>
  <c r="M117" i="5"/>
  <c r="N116" i="5"/>
  <c r="M116" i="5"/>
  <c r="N115" i="5"/>
  <c r="M115" i="5"/>
  <c r="N114" i="5"/>
  <c r="M114" i="5"/>
  <c r="N113" i="5"/>
  <c r="M113" i="5"/>
  <c r="N112" i="5"/>
  <c r="M112" i="5"/>
  <c r="N111" i="5"/>
  <c r="M111" i="5"/>
  <c r="N110" i="5"/>
  <c r="M110" i="5"/>
  <c r="N109" i="5"/>
  <c r="M109" i="5"/>
  <c r="N108" i="5"/>
  <c r="M108" i="5"/>
  <c r="N107" i="5"/>
  <c r="M107" i="5"/>
  <c r="N106" i="5"/>
  <c r="M106" i="5"/>
  <c r="N105" i="5"/>
  <c r="M105" i="5"/>
  <c r="N104" i="5"/>
  <c r="M104" i="5"/>
  <c r="N103" i="5"/>
  <c r="M103" i="5"/>
  <c r="N102" i="5"/>
  <c r="M102" i="5"/>
  <c r="N101" i="5"/>
  <c r="M101" i="5"/>
  <c r="N100" i="5"/>
  <c r="M100" i="5"/>
  <c r="N99" i="5"/>
  <c r="M99" i="5"/>
  <c r="N98" i="5"/>
  <c r="M98" i="5"/>
  <c r="N97" i="5"/>
  <c r="M97" i="5"/>
  <c r="N96" i="5"/>
  <c r="M96" i="5"/>
  <c r="N95" i="5"/>
  <c r="M95" i="5"/>
  <c r="N94" i="5"/>
  <c r="M94" i="5"/>
  <c r="N93" i="5"/>
  <c r="M93" i="5"/>
  <c r="N92" i="5"/>
  <c r="M92" i="5"/>
  <c r="N91" i="5"/>
  <c r="M91" i="5"/>
  <c r="N90" i="5"/>
  <c r="M90" i="5"/>
  <c r="N89" i="5"/>
  <c r="M89" i="5"/>
  <c r="N88" i="5"/>
  <c r="M88" i="5"/>
  <c r="N87" i="5"/>
  <c r="M87" i="5"/>
  <c r="N86" i="5"/>
  <c r="M86" i="5"/>
  <c r="N85" i="5"/>
  <c r="M85" i="5"/>
  <c r="N84" i="5"/>
  <c r="M84" i="5"/>
  <c r="N83" i="5"/>
  <c r="M83" i="5"/>
  <c r="N82" i="5"/>
  <c r="M82" i="5"/>
  <c r="N81" i="5"/>
  <c r="M81" i="5"/>
  <c r="N80" i="5"/>
  <c r="M80" i="5"/>
  <c r="N79" i="5"/>
  <c r="M79" i="5"/>
  <c r="N78" i="5"/>
  <c r="M78" i="5"/>
  <c r="N77" i="5"/>
  <c r="M77" i="5"/>
  <c r="N76" i="5"/>
  <c r="M76" i="5"/>
  <c r="N75" i="5"/>
  <c r="M75" i="5"/>
  <c r="N74" i="5"/>
  <c r="M74" i="5"/>
  <c r="N73" i="5"/>
  <c r="M73" i="5"/>
  <c r="N72" i="5"/>
  <c r="M72" i="5"/>
  <c r="N71" i="5"/>
  <c r="M71" i="5"/>
  <c r="N70" i="5"/>
  <c r="M70" i="5"/>
  <c r="N69" i="5"/>
  <c r="M69" i="5"/>
  <c r="N68" i="5"/>
  <c r="M68" i="5"/>
  <c r="N67" i="5"/>
  <c r="M67" i="5"/>
  <c r="N66" i="5"/>
  <c r="M66" i="5"/>
  <c r="N65" i="5"/>
  <c r="M65" i="5"/>
  <c r="N64" i="5"/>
  <c r="M64" i="5"/>
  <c r="N63" i="5"/>
  <c r="M63" i="5"/>
  <c r="N62" i="5"/>
  <c r="M62" i="5"/>
  <c r="N61" i="5"/>
  <c r="M61" i="5"/>
  <c r="N60" i="5"/>
  <c r="M60" i="5"/>
  <c r="N59" i="5"/>
  <c r="M59" i="5"/>
  <c r="N58" i="5"/>
  <c r="M58" i="5"/>
  <c r="N57" i="5"/>
  <c r="M57" i="5"/>
  <c r="N56" i="5"/>
  <c r="M56" i="5"/>
  <c r="N55" i="5"/>
  <c r="M55" i="5"/>
  <c r="N54" i="5"/>
  <c r="M54" i="5"/>
  <c r="N53" i="5"/>
  <c r="M53" i="5"/>
  <c r="N52" i="5"/>
  <c r="M52" i="5"/>
  <c r="N51" i="5"/>
  <c r="M51" i="5"/>
  <c r="N50" i="5"/>
  <c r="M50" i="5"/>
  <c r="N49" i="5"/>
  <c r="M49" i="5"/>
  <c r="N48" i="5"/>
  <c r="M48" i="5"/>
  <c r="N47" i="5"/>
  <c r="M47" i="5"/>
  <c r="N46" i="5"/>
  <c r="M46" i="5"/>
  <c r="N45" i="5"/>
  <c r="M45" i="5"/>
  <c r="N44" i="5"/>
  <c r="M44" i="5"/>
  <c r="N43" i="5"/>
  <c r="M43" i="5"/>
  <c r="N42" i="5"/>
  <c r="M42" i="5"/>
  <c r="N41" i="5"/>
  <c r="M41" i="5"/>
  <c r="N40" i="5"/>
  <c r="M40" i="5"/>
  <c r="N39" i="5"/>
  <c r="M39" i="5"/>
  <c r="N38" i="5"/>
  <c r="M38" i="5"/>
  <c r="N37" i="5"/>
  <c r="M37" i="5"/>
  <c r="N36" i="5"/>
  <c r="M36" i="5"/>
  <c r="N35" i="5"/>
  <c r="M35" i="5"/>
  <c r="N34" i="5"/>
  <c r="M34" i="5"/>
  <c r="N33" i="5"/>
  <c r="M33" i="5"/>
  <c r="N32" i="5"/>
  <c r="M32" i="5"/>
  <c r="N31" i="5"/>
  <c r="M31" i="5"/>
  <c r="N30" i="5"/>
  <c r="M30" i="5"/>
  <c r="N29" i="5"/>
  <c r="M29" i="5"/>
  <c r="N28" i="5"/>
  <c r="M28" i="5"/>
  <c r="N27" i="5"/>
  <c r="M27" i="5"/>
  <c r="N26" i="5"/>
  <c r="M26" i="5"/>
  <c r="N25" i="5"/>
  <c r="M25" i="5"/>
  <c r="N24" i="5"/>
  <c r="M24" i="5"/>
  <c r="N23" i="5"/>
  <c r="M23" i="5"/>
  <c r="N22" i="5"/>
  <c r="M22" i="5"/>
  <c r="N21" i="5"/>
  <c r="M21" i="5"/>
  <c r="N20" i="5"/>
  <c r="M20" i="5"/>
  <c r="N19" i="5"/>
  <c r="M19" i="5"/>
  <c r="N18" i="5"/>
  <c r="M18" i="5"/>
  <c r="N17" i="5"/>
  <c r="M17" i="5"/>
  <c r="N16" i="5"/>
  <c r="M16" i="5"/>
  <c r="N15" i="5"/>
  <c r="M15" i="5"/>
  <c r="N14" i="5"/>
  <c r="M14" i="5"/>
  <c r="N13" i="5"/>
  <c r="M13" i="5"/>
  <c r="N12" i="5"/>
  <c r="M12" i="5"/>
  <c r="N11" i="5"/>
  <c r="M11" i="5"/>
  <c r="N10" i="5"/>
  <c r="Z5" i="5" s="1"/>
  <c r="M10" i="5"/>
  <c r="N9" i="5"/>
  <c r="M9" i="5"/>
  <c r="N8" i="5"/>
  <c r="M8" i="5"/>
  <c r="N7" i="5"/>
  <c r="M7" i="5"/>
  <c r="N6" i="5"/>
  <c r="M6" i="5"/>
  <c r="Y5" i="5" s="1"/>
  <c r="N5" i="5"/>
  <c r="M5" i="5"/>
  <c r="AB10" i="4"/>
  <c r="AA10" i="4"/>
  <c r="AB6" i="4"/>
  <c r="AB7" i="4" s="1"/>
  <c r="AB8" i="4" s="1"/>
  <c r="AA6" i="4"/>
  <c r="AB4" i="4"/>
  <c r="AA4" i="4"/>
  <c r="N1280" i="4"/>
  <c r="M1280" i="4"/>
  <c r="N1279" i="4"/>
  <c r="M1279" i="4"/>
  <c r="U1279" i="4" s="1"/>
  <c r="N1278" i="4"/>
  <c r="M1278" i="4"/>
  <c r="N1277" i="4"/>
  <c r="M1277" i="4"/>
  <c r="U1277" i="4" s="1"/>
  <c r="N1276" i="4"/>
  <c r="M1276" i="4"/>
  <c r="U1276" i="4" s="1"/>
  <c r="N1275" i="4"/>
  <c r="M1275" i="4"/>
  <c r="U1275" i="4" s="1"/>
  <c r="N1274" i="4"/>
  <c r="M1274" i="4"/>
  <c r="N1273" i="4"/>
  <c r="M1273" i="4"/>
  <c r="U1273" i="4" s="1"/>
  <c r="N1272" i="4"/>
  <c r="M1272" i="4"/>
  <c r="N1271" i="4"/>
  <c r="M1271" i="4"/>
  <c r="U1271" i="4" s="1"/>
  <c r="N1270" i="4"/>
  <c r="M1270" i="4"/>
  <c r="U1270" i="4" s="1"/>
  <c r="N1269" i="4"/>
  <c r="M1269" i="4"/>
  <c r="U1269" i="4" s="1"/>
  <c r="N1268" i="4"/>
  <c r="M1268" i="4"/>
  <c r="N1267" i="4"/>
  <c r="M1267" i="4"/>
  <c r="U1267" i="4" s="1"/>
  <c r="N1266" i="4"/>
  <c r="U1266" i="4" s="1"/>
  <c r="M1266" i="4"/>
  <c r="N1265" i="4"/>
  <c r="M1265" i="4"/>
  <c r="U1265" i="4" s="1"/>
  <c r="N1264" i="4"/>
  <c r="M1264" i="4"/>
  <c r="U1264" i="4" s="1"/>
  <c r="N1263" i="4"/>
  <c r="M1263" i="4"/>
  <c r="U1263" i="4" s="1"/>
  <c r="N1262" i="4"/>
  <c r="M1262" i="4"/>
  <c r="N1261" i="4"/>
  <c r="M1261" i="4"/>
  <c r="U1261" i="4" s="1"/>
  <c r="N1260" i="4"/>
  <c r="M1260" i="4"/>
  <c r="N1259" i="4"/>
  <c r="M1259" i="4"/>
  <c r="N1258" i="4"/>
  <c r="M1258" i="4"/>
  <c r="N1257" i="4"/>
  <c r="M1257" i="4"/>
  <c r="U1257" i="4" s="1"/>
  <c r="N1256" i="4"/>
  <c r="M1256" i="4"/>
  <c r="U1256" i="4" s="1"/>
  <c r="N1255" i="4"/>
  <c r="M1255" i="4"/>
  <c r="U1255" i="4" s="1"/>
  <c r="N1254" i="4"/>
  <c r="M1254" i="4"/>
  <c r="N1253" i="4"/>
  <c r="M1253" i="4"/>
  <c r="N1252" i="4"/>
  <c r="M1252" i="4"/>
  <c r="N1251" i="4"/>
  <c r="M1251" i="4"/>
  <c r="U1251" i="4" s="1"/>
  <c r="N1250" i="4"/>
  <c r="M1250" i="4"/>
  <c r="U1250" i="4" s="1"/>
  <c r="N1249" i="4"/>
  <c r="M1249" i="4"/>
  <c r="N1248" i="4"/>
  <c r="M1248" i="4"/>
  <c r="N1247" i="4"/>
  <c r="M1247" i="4"/>
  <c r="N1246" i="4"/>
  <c r="M1246" i="4"/>
  <c r="N1245" i="4"/>
  <c r="M1245" i="4"/>
  <c r="U1245" i="4" s="1"/>
  <c r="N1244" i="4"/>
  <c r="M1244" i="4"/>
  <c r="U1244" i="4" s="1"/>
  <c r="N1243" i="4"/>
  <c r="M1243" i="4"/>
  <c r="N1242" i="4"/>
  <c r="U1242" i="4" s="1"/>
  <c r="M1242" i="4"/>
  <c r="N1241" i="4"/>
  <c r="M1241" i="4"/>
  <c r="N1240" i="4"/>
  <c r="M1240" i="4"/>
  <c r="U1240" i="4" s="1"/>
  <c r="N1239" i="4"/>
  <c r="M1239" i="4"/>
  <c r="U1239" i="4" s="1"/>
  <c r="N1238" i="4"/>
  <c r="M1238" i="4"/>
  <c r="N1237" i="4"/>
  <c r="U1237" i="4" s="1"/>
  <c r="M1237" i="4"/>
  <c r="N1236" i="4"/>
  <c r="M1236" i="4"/>
  <c r="U1236" i="4" s="1"/>
  <c r="N1235" i="4"/>
  <c r="M1235" i="4"/>
  <c r="U1235" i="4" s="1"/>
  <c r="N1234" i="4"/>
  <c r="M1234" i="4"/>
  <c r="U1234" i="4" s="1"/>
  <c r="U1233" i="4"/>
  <c r="N1233" i="4"/>
  <c r="M1233" i="4"/>
  <c r="N1232" i="4"/>
  <c r="M1232" i="4"/>
  <c r="U1232" i="4" s="1"/>
  <c r="N1231" i="4"/>
  <c r="M1231" i="4"/>
  <c r="N1230" i="4"/>
  <c r="M1230" i="4"/>
  <c r="N1229" i="4"/>
  <c r="M1229" i="4"/>
  <c r="U1229" i="4" s="1"/>
  <c r="N1228" i="4"/>
  <c r="M1228" i="4"/>
  <c r="U1228" i="4" s="1"/>
  <c r="N1227" i="4"/>
  <c r="M1227" i="4"/>
  <c r="U1227" i="4" s="1"/>
  <c r="N1226" i="4"/>
  <c r="M1226" i="4"/>
  <c r="U1226" i="4" s="1"/>
  <c r="N1225" i="4"/>
  <c r="M1225" i="4"/>
  <c r="U1225" i="4" s="1"/>
  <c r="N1224" i="4"/>
  <c r="M1224" i="4"/>
  <c r="N1223" i="4"/>
  <c r="M1223" i="4"/>
  <c r="U1223" i="4" s="1"/>
  <c r="N1222" i="4"/>
  <c r="M1222" i="4"/>
  <c r="U1222" i="4" s="1"/>
  <c r="N1221" i="4"/>
  <c r="M1221" i="4"/>
  <c r="U1221" i="4" s="1"/>
  <c r="N1220" i="4"/>
  <c r="M1220" i="4"/>
  <c r="U1220" i="4" s="1"/>
  <c r="N1219" i="4"/>
  <c r="M1219" i="4"/>
  <c r="U1219" i="4" s="1"/>
  <c r="N1218" i="4"/>
  <c r="U1218" i="4" s="1"/>
  <c r="M1218" i="4"/>
  <c r="N1217" i="4"/>
  <c r="M1217" i="4"/>
  <c r="U1217" i="4" s="1"/>
  <c r="N1216" i="4"/>
  <c r="M1216" i="4"/>
  <c r="U1216" i="4" s="1"/>
  <c r="N1215" i="4"/>
  <c r="M1215" i="4"/>
  <c r="U1215" i="4" s="1"/>
  <c r="N1214" i="4"/>
  <c r="M1214" i="4"/>
  <c r="U1214" i="4" s="1"/>
  <c r="N1213" i="4"/>
  <c r="M1213" i="4"/>
  <c r="U1213" i="4" s="1"/>
  <c r="N1212" i="4"/>
  <c r="M1212" i="4"/>
  <c r="U1212" i="4" s="1"/>
  <c r="N1211" i="4"/>
  <c r="M1211" i="4"/>
  <c r="U1211" i="4" s="1"/>
  <c r="N1210" i="4"/>
  <c r="M1210" i="4"/>
  <c r="N1209" i="4"/>
  <c r="M1209" i="4"/>
  <c r="U1209" i="4" s="1"/>
  <c r="N1208" i="4"/>
  <c r="M1208" i="4"/>
  <c r="N1207" i="4"/>
  <c r="M1207" i="4"/>
  <c r="U1207" i="4" s="1"/>
  <c r="N1206" i="4"/>
  <c r="M1206" i="4"/>
  <c r="U1206" i="4" s="1"/>
  <c r="N1205" i="4"/>
  <c r="M1205" i="4"/>
  <c r="U1205" i="4" s="1"/>
  <c r="N1204" i="4"/>
  <c r="M1204" i="4"/>
  <c r="N1203" i="4"/>
  <c r="M1203" i="4"/>
  <c r="U1203" i="4" s="1"/>
  <c r="N1202" i="4"/>
  <c r="M1202" i="4"/>
  <c r="N1201" i="4"/>
  <c r="M1201" i="4"/>
  <c r="U1201" i="4" s="1"/>
  <c r="N1200" i="4"/>
  <c r="M1200" i="4"/>
  <c r="U1200" i="4" s="1"/>
  <c r="N1199" i="4"/>
  <c r="M1199" i="4"/>
  <c r="U1199" i="4" s="1"/>
  <c r="N1198" i="4"/>
  <c r="M1198" i="4"/>
  <c r="N1197" i="4"/>
  <c r="M1197" i="4"/>
  <c r="U1197" i="4" s="1"/>
  <c r="N1196" i="4"/>
  <c r="M1196" i="4"/>
  <c r="N1195" i="4"/>
  <c r="M1195" i="4"/>
  <c r="U1195" i="4" s="1"/>
  <c r="N1194" i="4"/>
  <c r="M1194" i="4"/>
  <c r="U1194" i="4" s="1"/>
  <c r="N1193" i="4"/>
  <c r="M1193" i="4"/>
  <c r="N1192" i="4"/>
  <c r="M1192" i="4"/>
  <c r="U1192" i="4" s="1"/>
  <c r="N1191" i="4"/>
  <c r="M1191" i="4"/>
  <c r="U1191" i="4" s="1"/>
  <c r="N1190" i="4"/>
  <c r="M1190" i="4"/>
  <c r="U1189" i="4"/>
  <c r="N1189" i="4"/>
  <c r="M1189" i="4"/>
  <c r="N1188" i="4"/>
  <c r="M1188" i="4"/>
  <c r="U1188" i="4" s="1"/>
  <c r="N1187" i="4"/>
  <c r="M1187" i="4"/>
  <c r="N1186" i="4"/>
  <c r="U1186" i="4" s="1"/>
  <c r="M1186" i="4"/>
  <c r="N1185" i="4"/>
  <c r="M1185" i="4"/>
  <c r="N1184" i="4"/>
  <c r="M1184" i="4"/>
  <c r="U1184" i="4" s="1"/>
  <c r="N1183" i="4"/>
  <c r="M1183" i="4"/>
  <c r="U1183" i="4" s="1"/>
  <c r="N1182" i="4"/>
  <c r="M1182" i="4"/>
  <c r="U1182" i="4" s="1"/>
  <c r="N1181" i="4"/>
  <c r="U1181" i="4" s="1"/>
  <c r="M1181" i="4"/>
  <c r="N1180" i="4"/>
  <c r="M1180" i="4"/>
  <c r="N1179" i="4"/>
  <c r="M1179" i="4"/>
  <c r="N1178" i="4"/>
  <c r="M1178" i="4"/>
  <c r="U1178" i="4" s="1"/>
  <c r="N1177" i="4"/>
  <c r="M1177" i="4"/>
  <c r="U1177" i="4" s="1"/>
  <c r="N1176" i="4"/>
  <c r="M1176" i="4"/>
  <c r="U1176" i="4" s="1"/>
  <c r="N1175" i="4"/>
  <c r="M1175" i="4"/>
  <c r="N1174" i="4"/>
  <c r="M1174" i="4"/>
  <c r="N1173" i="4"/>
  <c r="M1173" i="4"/>
  <c r="N1172" i="4"/>
  <c r="M1172" i="4"/>
  <c r="U1172" i="4" s="1"/>
  <c r="N1171" i="4"/>
  <c r="M1171" i="4"/>
  <c r="U1171" i="4" s="1"/>
  <c r="N1170" i="4"/>
  <c r="M1170" i="4"/>
  <c r="N1169" i="4"/>
  <c r="M1169" i="4"/>
  <c r="N1168" i="4"/>
  <c r="M1168" i="4"/>
  <c r="N1167" i="4"/>
  <c r="M1167" i="4"/>
  <c r="N1166" i="4"/>
  <c r="M1166" i="4"/>
  <c r="U1166" i="4" s="1"/>
  <c r="N1165" i="4"/>
  <c r="M1165" i="4"/>
  <c r="U1165" i="4" s="1"/>
  <c r="N1164" i="4"/>
  <c r="M1164" i="4"/>
  <c r="U1164" i="4" s="1"/>
  <c r="N1163" i="4"/>
  <c r="M1163" i="4"/>
  <c r="U1163" i="4" s="1"/>
  <c r="U1162" i="4"/>
  <c r="N1162" i="4"/>
  <c r="M1162" i="4"/>
  <c r="N1161" i="4"/>
  <c r="M1161" i="4"/>
  <c r="U1161" i="4" s="1"/>
  <c r="N1160" i="4"/>
  <c r="M1160" i="4"/>
  <c r="U1160" i="4" s="1"/>
  <c r="N1159" i="4"/>
  <c r="M1159" i="4"/>
  <c r="U1159" i="4" s="1"/>
  <c r="N1158" i="4"/>
  <c r="M1158" i="4"/>
  <c r="N1157" i="4"/>
  <c r="U1157" i="4" s="1"/>
  <c r="M1157" i="4"/>
  <c r="N1156" i="4"/>
  <c r="M1156" i="4"/>
  <c r="N1155" i="4"/>
  <c r="M1155" i="4"/>
  <c r="N1154" i="4"/>
  <c r="M1154" i="4"/>
  <c r="N1153" i="4"/>
  <c r="M1153" i="4"/>
  <c r="U1153" i="4" s="1"/>
  <c r="N1152" i="4"/>
  <c r="M1152" i="4"/>
  <c r="U1152" i="4" s="1"/>
  <c r="N1151" i="4"/>
  <c r="M1151" i="4"/>
  <c r="N1150" i="4"/>
  <c r="M1150" i="4"/>
  <c r="N1149" i="4"/>
  <c r="M1149" i="4"/>
  <c r="N1148" i="4"/>
  <c r="M1148" i="4"/>
  <c r="N1147" i="4"/>
  <c r="M1147" i="4"/>
  <c r="U1147" i="4" s="1"/>
  <c r="N1146" i="4"/>
  <c r="M1146" i="4"/>
  <c r="N1145" i="4"/>
  <c r="M1145" i="4"/>
  <c r="N1144" i="4"/>
  <c r="M1144" i="4"/>
  <c r="N1143" i="4"/>
  <c r="M1143" i="4"/>
  <c r="N1142" i="4"/>
  <c r="M1142" i="4"/>
  <c r="U1142" i="4" s="1"/>
  <c r="N1141" i="4"/>
  <c r="U1141" i="4" s="1"/>
  <c r="M1141" i="4"/>
  <c r="N1140" i="4"/>
  <c r="M1140" i="4"/>
  <c r="U1140" i="4" s="1"/>
  <c r="N1139" i="4"/>
  <c r="M1139" i="4"/>
  <c r="N1138" i="4"/>
  <c r="M1138" i="4"/>
  <c r="U1138" i="4" s="1"/>
  <c r="N1137" i="4"/>
  <c r="M1137" i="4"/>
  <c r="U1137" i="4" s="1"/>
  <c r="N1136" i="4"/>
  <c r="M1136" i="4"/>
  <c r="U1136" i="4" s="1"/>
  <c r="N1135" i="4"/>
  <c r="M1135" i="4"/>
  <c r="N1134" i="4"/>
  <c r="M1134" i="4"/>
  <c r="U1134" i="4" s="1"/>
  <c r="N1133" i="4"/>
  <c r="M1133" i="4"/>
  <c r="N1132" i="4"/>
  <c r="M1132" i="4"/>
  <c r="U1132" i="4" s="1"/>
  <c r="N1131" i="4"/>
  <c r="M1131" i="4"/>
  <c r="U1131" i="4" s="1"/>
  <c r="N1130" i="4"/>
  <c r="M1130" i="4"/>
  <c r="U1130" i="4" s="1"/>
  <c r="U1129" i="4"/>
  <c r="N1129" i="4"/>
  <c r="M1129" i="4"/>
  <c r="N1128" i="4"/>
  <c r="M1128" i="4"/>
  <c r="U1128" i="4" s="1"/>
  <c r="N1127" i="4"/>
  <c r="M1127" i="4"/>
  <c r="N1126" i="4"/>
  <c r="M1126" i="4"/>
  <c r="N1125" i="4"/>
  <c r="M1125" i="4"/>
  <c r="U1125" i="4" s="1"/>
  <c r="N1124" i="4"/>
  <c r="M1124" i="4"/>
  <c r="U1124" i="4" s="1"/>
  <c r="N1123" i="4"/>
  <c r="M1123" i="4"/>
  <c r="U1123" i="4" s="1"/>
  <c r="N1122" i="4"/>
  <c r="M1122" i="4"/>
  <c r="N1121" i="4"/>
  <c r="M1121" i="4"/>
  <c r="U1121" i="4" s="1"/>
  <c r="N1120" i="4"/>
  <c r="M1120" i="4"/>
  <c r="N1119" i="4"/>
  <c r="M1119" i="4"/>
  <c r="U1119" i="4" s="1"/>
  <c r="N1118" i="4"/>
  <c r="M1118" i="4"/>
  <c r="N1117" i="4"/>
  <c r="M1117" i="4"/>
  <c r="N1116" i="4"/>
  <c r="M1116" i="4"/>
  <c r="N1115" i="4"/>
  <c r="M1115" i="4"/>
  <c r="U1115" i="4" s="1"/>
  <c r="N1114" i="4"/>
  <c r="M1114" i="4"/>
  <c r="U1114" i="4" s="1"/>
  <c r="N1113" i="4"/>
  <c r="M1113" i="4"/>
  <c r="N1112" i="4"/>
  <c r="M1112" i="4"/>
  <c r="N1111" i="4"/>
  <c r="M1111" i="4"/>
  <c r="N1110" i="4"/>
  <c r="M1110" i="4"/>
  <c r="U1110" i="4" s="1"/>
  <c r="N1109" i="4"/>
  <c r="M1109" i="4"/>
  <c r="N1108" i="4"/>
  <c r="U1108" i="4" s="1"/>
  <c r="M1108" i="4"/>
  <c r="N1107" i="4"/>
  <c r="M1107" i="4"/>
  <c r="N1106" i="4"/>
  <c r="M1106" i="4"/>
  <c r="U1106" i="4" s="1"/>
  <c r="N1105" i="4"/>
  <c r="M1105" i="4"/>
  <c r="N1104" i="4"/>
  <c r="M1104" i="4"/>
  <c r="N1103" i="4"/>
  <c r="M1103" i="4"/>
  <c r="N1102" i="4"/>
  <c r="M1102" i="4"/>
  <c r="N1101" i="4"/>
  <c r="M1101" i="4"/>
  <c r="N1100" i="4"/>
  <c r="M1100" i="4"/>
  <c r="N1099" i="4"/>
  <c r="M1099" i="4"/>
  <c r="N1098" i="4"/>
  <c r="U1098" i="4" s="1"/>
  <c r="M1098" i="4"/>
  <c r="N1097" i="4"/>
  <c r="M1097" i="4"/>
  <c r="N1096" i="4"/>
  <c r="U1096" i="4" s="1"/>
  <c r="M1096" i="4"/>
  <c r="N1095" i="4"/>
  <c r="M1095" i="4"/>
  <c r="N1094" i="4"/>
  <c r="M1094" i="4"/>
  <c r="U1094" i="4" s="1"/>
  <c r="U1093" i="4"/>
  <c r="N1093" i="4"/>
  <c r="M1093" i="4"/>
  <c r="N1092" i="4"/>
  <c r="M1092" i="4"/>
  <c r="N1091" i="4"/>
  <c r="M1091" i="4"/>
  <c r="U1091" i="4" s="1"/>
  <c r="N1090" i="4"/>
  <c r="M1090" i="4"/>
  <c r="U1090" i="4" s="1"/>
  <c r="N1089" i="4"/>
  <c r="M1089" i="4"/>
  <c r="N1088" i="4"/>
  <c r="U1088" i="4" s="1"/>
  <c r="M1088" i="4"/>
  <c r="N1087" i="4"/>
  <c r="M1087" i="4"/>
  <c r="N1086" i="4"/>
  <c r="M1086" i="4"/>
  <c r="U1086" i="4" s="1"/>
  <c r="N1085" i="4"/>
  <c r="M1085" i="4"/>
  <c r="U1085" i="4" s="1"/>
  <c r="N1084" i="4"/>
  <c r="M1084" i="4"/>
  <c r="N1083" i="4"/>
  <c r="M1083" i="4"/>
  <c r="N1082" i="4"/>
  <c r="M1082" i="4"/>
  <c r="U1081" i="4"/>
  <c r="N1081" i="4"/>
  <c r="M1081" i="4"/>
  <c r="N1080" i="4"/>
  <c r="U1080" i="4" s="1"/>
  <c r="M1080" i="4"/>
  <c r="N1079" i="4"/>
  <c r="M1079" i="4"/>
  <c r="N1078" i="4"/>
  <c r="M1078" i="4"/>
  <c r="N1077" i="4"/>
  <c r="M1077" i="4"/>
  <c r="U1077" i="4" s="1"/>
  <c r="N1076" i="4"/>
  <c r="U1076" i="4" s="1"/>
  <c r="M1076" i="4"/>
  <c r="N1075" i="4"/>
  <c r="M1075" i="4"/>
  <c r="N1074" i="4"/>
  <c r="U1074" i="4" s="1"/>
  <c r="M1074" i="4"/>
  <c r="N1073" i="4"/>
  <c r="M1073" i="4"/>
  <c r="U1073" i="4" s="1"/>
  <c r="N1072" i="4"/>
  <c r="U1072" i="4" s="1"/>
  <c r="M1072" i="4"/>
  <c r="N1071" i="4"/>
  <c r="M1071" i="4"/>
  <c r="U1071" i="4" s="1"/>
  <c r="U1070" i="4"/>
  <c r="N1070" i="4"/>
  <c r="M1070" i="4"/>
  <c r="N1069" i="4"/>
  <c r="U1069" i="4" s="1"/>
  <c r="M1069" i="4"/>
  <c r="N1068" i="4"/>
  <c r="M1068" i="4"/>
  <c r="N1067" i="4"/>
  <c r="M1067" i="4"/>
  <c r="N1066" i="4"/>
  <c r="M1066" i="4"/>
  <c r="U1066" i="4" s="1"/>
  <c r="N1065" i="4"/>
  <c r="M1065" i="4"/>
  <c r="N1064" i="4"/>
  <c r="M1064" i="4"/>
  <c r="N1063" i="4"/>
  <c r="M1063" i="4"/>
  <c r="N1062" i="4"/>
  <c r="M1062" i="4"/>
  <c r="N1061" i="4"/>
  <c r="M1061" i="4"/>
  <c r="N1060" i="4"/>
  <c r="M1060" i="4"/>
  <c r="N1059" i="4"/>
  <c r="M1059" i="4"/>
  <c r="N1058" i="4"/>
  <c r="M1058" i="4"/>
  <c r="U1058" i="4" s="1"/>
  <c r="N1057" i="4"/>
  <c r="M1057" i="4"/>
  <c r="N1056" i="4"/>
  <c r="U1056" i="4" s="1"/>
  <c r="M1056" i="4"/>
  <c r="N1055" i="4"/>
  <c r="M1055" i="4"/>
  <c r="N1054" i="4"/>
  <c r="M1054" i="4"/>
  <c r="U1054" i="4" s="1"/>
  <c r="N1053" i="4"/>
  <c r="M1053" i="4"/>
  <c r="N1052" i="4"/>
  <c r="M1052" i="4"/>
  <c r="N1051" i="4"/>
  <c r="M1051" i="4"/>
  <c r="N1050" i="4"/>
  <c r="U1050" i="4" s="1"/>
  <c r="M1050" i="4"/>
  <c r="N1049" i="4"/>
  <c r="M1049" i="4"/>
  <c r="N1048" i="4"/>
  <c r="M1048" i="4"/>
  <c r="N1047" i="4"/>
  <c r="M1047" i="4"/>
  <c r="N1046" i="4"/>
  <c r="M1046" i="4"/>
  <c r="U1046" i="4" s="1"/>
  <c r="U1045" i="4"/>
  <c r="N1045" i="4"/>
  <c r="M1045" i="4"/>
  <c r="N1044" i="4"/>
  <c r="M1044" i="4"/>
  <c r="N1043" i="4"/>
  <c r="M1043" i="4"/>
  <c r="N1042" i="4"/>
  <c r="M1042" i="4"/>
  <c r="U1042" i="4" s="1"/>
  <c r="N1041" i="4"/>
  <c r="M1041" i="4"/>
  <c r="N1040" i="4"/>
  <c r="M1040" i="4"/>
  <c r="N1039" i="4"/>
  <c r="M1039" i="4"/>
  <c r="U1039" i="4" s="1"/>
  <c r="N1038" i="4"/>
  <c r="M1038" i="4"/>
  <c r="N1037" i="4"/>
  <c r="M1037" i="4"/>
  <c r="N1036" i="4"/>
  <c r="M1036" i="4"/>
  <c r="N1035" i="4"/>
  <c r="M1035" i="4"/>
  <c r="N1034" i="4"/>
  <c r="M1034" i="4"/>
  <c r="U1034" i="4" s="1"/>
  <c r="N1033" i="4"/>
  <c r="M1033" i="4"/>
  <c r="U1033" i="4" s="1"/>
  <c r="N1032" i="4"/>
  <c r="M1032" i="4"/>
  <c r="N1031" i="4"/>
  <c r="M1031" i="4"/>
  <c r="N1030" i="4"/>
  <c r="M1030" i="4"/>
  <c r="U1030" i="4" s="1"/>
  <c r="N1029" i="4"/>
  <c r="M1029" i="4"/>
  <c r="N1028" i="4"/>
  <c r="M1028" i="4"/>
  <c r="N1027" i="4"/>
  <c r="M1027" i="4"/>
  <c r="U1027" i="4" s="1"/>
  <c r="N1026" i="4"/>
  <c r="M1026" i="4"/>
  <c r="N1025" i="4"/>
  <c r="M1025" i="4"/>
  <c r="N1024" i="4"/>
  <c r="M1024" i="4"/>
  <c r="N1023" i="4"/>
  <c r="M1023" i="4"/>
  <c r="N1022" i="4"/>
  <c r="M1022" i="4"/>
  <c r="U1022" i="4" s="1"/>
  <c r="N1021" i="4"/>
  <c r="M1021" i="4"/>
  <c r="U1021" i="4" s="1"/>
  <c r="N1020" i="4"/>
  <c r="M1020" i="4"/>
  <c r="N1019" i="4"/>
  <c r="M1019" i="4"/>
  <c r="U1019" i="4" s="1"/>
  <c r="N1018" i="4"/>
  <c r="U1018" i="4" s="1"/>
  <c r="M1018" i="4"/>
  <c r="N1017" i="4"/>
  <c r="M1017" i="4"/>
  <c r="U1017" i="4" s="1"/>
  <c r="N1016" i="4"/>
  <c r="M1016" i="4"/>
  <c r="N1015" i="4"/>
  <c r="M1015" i="4"/>
  <c r="U1015" i="4" s="1"/>
  <c r="N1014" i="4"/>
  <c r="M1014" i="4"/>
  <c r="N1013" i="4"/>
  <c r="M1013" i="4"/>
  <c r="U1013" i="4" s="1"/>
  <c r="N1012" i="4"/>
  <c r="U1012" i="4" s="1"/>
  <c r="M1012" i="4"/>
  <c r="N1011" i="4"/>
  <c r="M1011" i="4"/>
  <c r="N1010" i="4"/>
  <c r="M1010" i="4"/>
  <c r="U1010" i="4" s="1"/>
  <c r="N1009" i="4"/>
  <c r="M1009" i="4"/>
  <c r="U1009" i="4" s="1"/>
  <c r="N1008" i="4"/>
  <c r="M1008" i="4"/>
  <c r="N1007" i="4"/>
  <c r="M1007" i="4"/>
  <c r="U1007" i="4" s="1"/>
  <c r="N1006" i="4"/>
  <c r="M1006" i="4"/>
  <c r="N1005" i="4"/>
  <c r="M1005" i="4"/>
  <c r="N1004" i="4"/>
  <c r="M1004" i="4"/>
  <c r="N1003" i="4"/>
  <c r="M1003" i="4"/>
  <c r="U1003" i="4" s="1"/>
  <c r="N1002" i="4"/>
  <c r="M1002" i="4"/>
  <c r="N1001" i="4"/>
  <c r="M1001" i="4"/>
  <c r="N1000" i="4"/>
  <c r="M1000" i="4"/>
  <c r="N999" i="4"/>
  <c r="M999" i="4"/>
  <c r="U999" i="4" s="1"/>
  <c r="N998" i="4"/>
  <c r="M998" i="4"/>
  <c r="U998" i="4" s="1"/>
  <c r="U997" i="4"/>
  <c r="N997" i="4"/>
  <c r="M997" i="4"/>
  <c r="N996" i="4"/>
  <c r="U996" i="4" s="1"/>
  <c r="M996" i="4"/>
  <c r="N995" i="4"/>
  <c r="M995" i="4"/>
  <c r="U995" i="4" s="1"/>
  <c r="N994" i="4"/>
  <c r="M994" i="4"/>
  <c r="U994" i="4" s="1"/>
  <c r="N993" i="4"/>
  <c r="M993" i="4"/>
  <c r="U992" i="4"/>
  <c r="N992" i="4"/>
  <c r="M992" i="4"/>
  <c r="N991" i="4"/>
  <c r="M991" i="4"/>
  <c r="U991" i="4" s="1"/>
  <c r="N990" i="4"/>
  <c r="M990" i="4"/>
  <c r="U990" i="4" s="1"/>
  <c r="N989" i="4"/>
  <c r="M989" i="4"/>
  <c r="N988" i="4"/>
  <c r="M988" i="4"/>
  <c r="U988" i="4" s="1"/>
  <c r="N987" i="4"/>
  <c r="M987" i="4"/>
  <c r="N986" i="4"/>
  <c r="M986" i="4"/>
  <c r="N985" i="4"/>
  <c r="M985" i="4"/>
  <c r="N984" i="4"/>
  <c r="U984" i="4" s="1"/>
  <c r="M984" i="4"/>
  <c r="N983" i="4"/>
  <c r="M983" i="4"/>
  <c r="N982" i="4"/>
  <c r="M982" i="4"/>
  <c r="N981" i="4"/>
  <c r="M981" i="4"/>
  <c r="U981" i="4" s="1"/>
  <c r="U980" i="4"/>
  <c r="N980" i="4"/>
  <c r="M980" i="4"/>
  <c r="N979" i="4"/>
  <c r="M979" i="4"/>
  <c r="N978" i="4"/>
  <c r="M978" i="4"/>
  <c r="U978" i="4" s="1"/>
  <c r="N977" i="4"/>
  <c r="M977" i="4"/>
  <c r="N976" i="4"/>
  <c r="M976" i="4"/>
  <c r="U976" i="4" s="1"/>
  <c r="N975" i="4"/>
  <c r="M975" i="4"/>
  <c r="N974" i="4"/>
  <c r="M974" i="4"/>
  <c r="U974" i="4" s="1"/>
  <c r="N973" i="4"/>
  <c r="M973" i="4"/>
  <c r="U973" i="4" s="1"/>
  <c r="N972" i="4"/>
  <c r="M972" i="4"/>
  <c r="U972" i="4" s="1"/>
  <c r="N971" i="4"/>
  <c r="M971" i="4"/>
  <c r="N970" i="4"/>
  <c r="M970" i="4"/>
  <c r="U970" i="4" s="1"/>
  <c r="N969" i="4"/>
  <c r="M969" i="4"/>
  <c r="U968" i="4"/>
  <c r="N968" i="4"/>
  <c r="M968" i="4"/>
  <c r="N967" i="4"/>
  <c r="M967" i="4"/>
  <c r="U967" i="4" s="1"/>
  <c r="N966" i="4"/>
  <c r="M966" i="4"/>
  <c r="N965" i="4"/>
  <c r="M965" i="4"/>
  <c r="U964" i="4"/>
  <c r="N964" i="4"/>
  <c r="M964" i="4"/>
  <c r="N963" i="4"/>
  <c r="M963" i="4"/>
  <c r="N962" i="4"/>
  <c r="M962" i="4"/>
  <c r="U962" i="4" s="1"/>
  <c r="N961" i="4"/>
  <c r="M961" i="4"/>
  <c r="U960" i="4"/>
  <c r="N960" i="4"/>
  <c r="M960" i="4"/>
  <c r="N959" i="4"/>
  <c r="M959" i="4"/>
  <c r="U959" i="4" s="1"/>
  <c r="N958" i="4"/>
  <c r="U958" i="4" s="1"/>
  <c r="M958" i="4"/>
  <c r="N957" i="4"/>
  <c r="M957" i="4"/>
  <c r="N956" i="4"/>
  <c r="U956" i="4" s="1"/>
  <c r="M956" i="4"/>
  <c r="N955" i="4"/>
  <c r="M955" i="4"/>
  <c r="N954" i="4"/>
  <c r="M954" i="4"/>
  <c r="N953" i="4"/>
  <c r="M953" i="4"/>
  <c r="U953" i="4" s="1"/>
  <c r="N952" i="4"/>
  <c r="M952" i="4"/>
  <c r="U952" i="4" s="1"/>
  <c r="N951" i="4"/>
  <c r="M951" i="4"/>
  <c r="U951" i="4" s="1"/>
  <c r="N950" i="4"/>
  <c r="M950" i="4"/>
  <c r="U949" i="4"/>
  <c r="N949" i="4"/>
  <c r="M949" i="4"/>
  <c r="N948" i="4"/>
  <c r="U948" i="4" s="1"/>
  <c r="M948" i="4"/>
  <c r="N947" i="4"/>
  <c r="M947" i="4"/>
  <c r="N946" i="4"/>
  <c r="M946" i="4"/>
  <c r="U946" i="4" s="1"/>
  <c r="N945" i="4"/>
  <c r="M945" i="4"/>
  <c r="N944" i="4"/>
  <c r="U944" i="4" s="1"/>
  <c r="M944" i="4"/>
  <c r="N943" i="4"/>
  <c r="M943" i="4"/>
  <c r="U943" i="4" s="1"/>
  <c r="N942" i="4"/>
  <c r="M942" i="4"/>
  <c r="U942" i="4" s="1"/>
  <c r="N941" i="4"/>
  <c r="M941" i="4"/>
  <c r="N940" i="4"/>
  <c r="M940" i="4"/>
  <c r="U940" i="4" s="1"/>
  <c r="N939" i="4"/>
  <c r="M939" i="4"/>
  <c r="N938" i="4"/>
  <c r="M938" i="4"/>
  <c r="U938" i="4" s="1"/>
  <c r="N937" i="4"/>
  <c r="M937" i="4"/>
  <c r="N936" i="4"/>
  <c r="M936" i="4"/>
  <c r="N935" i="4"/>
  <c r="M935" i="4"/>
  <c r="U935" i="4" s="1"/>
  <c r="N934" i="4"/>
  <c r="M934" i="4"/>
  <c r="N933" i="4"/>
  <c r="M933" i="4"/>
  <c r="U933" i="4" s="1"/>
  <c r="U932" i="4"/>
  <c r="N932" i="4"/>
  <c r="M932" i="4"/>
  <c r="N931" i="4"/>
  <c r="M931" i="4"/>
  <c r="N930" i="4"/>
  <c r="M930" i="4"/>
  <c r="N929" i="4"/>
  <c r="M929" i="4"/>
  <c r="U929" i="4" s="1"/>
  <c r="N928" i="4"/>
  <c r="M928" i="4"/>
  <c r="U928" i="4" s="1"/>
  <c r="N927" i="4"/>
  <c r="M927" i="4"/>
  <c r="U927" i="4" s="1"/>
  <c r="N926" i="4"/>
  <c r="M926" i="4"/>
  <c r="U926" i="4" s="1"/>
  <c r="N925" i="4"/>
  <c r="M925" i="4"/>
  <c r="U924" i="4"/>
  <c r="N924" i="4"/>
  <c r="M924" i="4"/>
  <c r="N923" i="4"/>
  <c r="M923" i="4"/>
  <c r="N922" i="4"/>
  <c r="M922" i="4"/>
  <c r="N921" i="4"/>
  <c r="M921" i="4"/>
  <c r="N920" i="4"/>
  <c r="U920" i="4" s="1"/>
  <c r="M920" i="4"/>
  <c r="N919" i="4"/>
  <c r="M919" i="4"/>
  <c r="N918" i="4"/>
  <c r="M918" i="4"/>
  <c r="N917" i="4"/>
  <c r="M917" i="4"/>
  <c r="U917" i="4" s="1"/>
  <c r="N916" i="4"/>
  <c r="M916" i="4"/>
  <c r="U916" i="4" s="1"/>
  <c r="N915" i="4"/>
  <c r="M915" i="4"/>
  <c r="N914" i="4"/>
  <c r="M914" i="4"/>
  <c r="U914" i="4" s="1"/>
  <c r="N913" i="4"/>
  <c r="M913" i="4"/>
  <c r="N912" i="4"/>
  <c r="U912" i="4" s="1"/>
  <c r="M912" i="4"/>
  <c r="N911" i="4"/>
  <c r="M911" i="4"/>
  <c r="N910" i="4"/>
  <c r="M910" i="4"/>
  <c r="N909" i="4"/>
  <c r="M909" i="4"/>
  <c r="U909" i="4" s="1"/>
  <c r="N908" i="4"/>
  <c r="U908" i="4" s="1"/>
  <c r="M908" i="4"/>
  <c r="N907" i="4"/>
  <c r="M907" i="4"/>
  <c r="U907" i="4" s="1"/>
  <c r="N906" i="4"/>
  <c r="M906" i="4"/>
  <c r="U906" i="4" s="1"/>
  <c r="N905" i="4"/>
  <c r="M905" i="4"/>
  <c r="U905" i="4" s="1"/>
  <c r="U904" i="4"/>
  <c r="N904" i="4"/>
  <c r="M904" i="4"/>
  <c r="N903" i="4"/>
  <c r="M903" i="4"/>
  <c r="U903" i="4" s="1"/>
  <c r="N902" i="4"/>
  <c r="M902" i="4"/>
  <c r="U902" i="4" s="1"/>
  <c r="U901" i="4"/>
  <c r="N901" i="4"/>
  <c r="M901" i="4"/>
  <c r="N900" i="4"/>
  <c r="M900" i="4"/>
  <c r="U900" i="4" s="1"/>
  <c r="N899" i="4"/>
  <c r="M899" i="4"/>
  <c r="U899" i="4" s="1"/>
  <c r="N898" i="4"/>
  <c r="U898" i="4" s="1"/>
  <c r="M898" i="4"/>
  <c r="N897" i="4"/>
  <c r="M897" i="4"/>
  <c r="N896" i="4"/>
  <c r="M896" i="4"/>
  <c r="U896" i="4" s="1"/>
  <c r="N895" i="4"/>
  <c r="M895" i="4"/>
  <c r="U895" i="4" s="1"/>
  <c r="N894" i="4"/>
  <c r="M894" i="4"/>
  <c r="N893" i="4"/>
  <c r="M893" i="4"/>
  <c r="N892" i="4"/>
  <c r="M892" i="4"/>
  <c r="U892" i="4" s="1"/>
  <c r="N891" i="4"/>
  <c r="M891" i="4"/>
  <c r="U891" i="4" s="1"/>
  <c r="N890" i="4"/>
  <c r="M890" i="4"/>
  <c r="U890" i="4" s="1"/>
  <c r="N889" i="4"/>
  <c r="M889" i="4"/>
  <c r="N888" i="4"/>
  <c r="U888" i="4" s="1"/>
  <c r="M888" i="4"/>
  <c r="N887" i="4"/>
  <c r="M887" i="4"/>
  <c r="U887" i="4" s="1"/>
  <c r="N886" i="4"/>
  <c r="M886" i="4"/>
  <c r="N885" i="4"/>
  <c r="U885" i="4" s="1"/>
  <c r="M885" i="4"/>
  <c r="N884" i="4"/>
  <c r="U884" i="4" s="1"/>
  <c r="M884" i="4"/>
  <c r="N883" i="4"/>
  <c r="M883" i="4"/>
  <c r="N882" i="4"/>
  <c r="M882" i="4"/>
  <c r="N881" i="4"/>
  <c r="M881" i="4"/>
  <c r="N880" i="4"/>
  <c r="M880" i="4"/>
  <c r="U880" i="4" s="1"/>
  <c r="N879" i="4"/>
  <c r="M879" i="4"/>
  <c r="U879" i="4" s="1"/>
  <c r="N878" i="4"/>
  <c r="M878" i="4"/>
  <c r="U878" i="4" s="1"/>
  <c r="N877" i="4"/>
  <c r="M877" i="4"/>
  <c r="U877" i="4" s="1"/>
  <c r="N876" i="4"/>
  <c r="M876" i="4"/>
  <c r="U876" i="4" s="1"/>
  <c r="N875" i="4"/>
  <c r="M875" i="4"/>
  <c r="N874" i="4"/>
  <c r="M874" i="4"/>
  <c r="U874" i="4" s="1"/>
  <c r="N873" i="4"/>
  <c r="M873" i="4"/>
  <c r="N872" i="4"/>
  <c r="M872" i="4"/>
  <c r="U872" i="4" s="1"/>
  <c r="N871" i="4"/>
  <c r="M871" i="4"/>
  <c r="N870" i="4"/>
  <c r="M870" i="4"/>
  <c r="N869" i="4"/>
  <c r="M869" i="4"/>
  <c r="U868" i="4"/>
  <c r="N868" i="4"/>
  <c r="M868" i="4"/>
  <c r="N867" i="4"/>
  <c r="M867" i="4"/>
  <c r="U867" i="4" s="1"/>
  <c r="U866" i="4"/>
  <c r="N866" i="4"/>
  <c r="M866" i="4"/>
  <c r="N865" i="4"/>
  <c r="M865" i="4"/>
  <c r="N864" i="4"/>
  <c r="M864" i="4"/>
  <c r="U864" i="4" s="1"/>
  <c r="N863" i="4"/>
  <c r="M863" i="4"/>
  <c r="N862" i="4"/>
  <c r="M862" i="4"/>
  <c r="N861" i="4"/>
  <c r="M861" i="4"/>
  <c r="N860" i="4"/>
  <c r="U860" i="4" s="1"/>
  <c r="M860" i="4"/>
  <c r="N859" i="4"/>
  <c r="M859" i="4"/>
  <c r="N858" i="4"/>
  <c r="M858" i="4"/>
  <c r="N857" i="4"/>
  <c r="M857" i="4"/>
  <c r="U857" i="4" s="1"/>
  <c r="N856" i="4"/>
  <c r="U856" i="4" s="1"/>
  <c r="M856" i="4"/>
  <c r="N855" i="4"/>
  <c r="M855" i="4"/>
  <c r="U855" i="4" s="1"/>
  <c r="N854" i="4"/>
  <c r="M854" i="4"/>
  <c r="U854" i="4" s="1"/>
  <c r="N853" i="4"/>
  <c r="M853" i="4"/>
  <c r="U853" i="4" s="1"/>
  <c r="N852" i="4"/>
  <c r="M852" i="4"/>
  <c r="N851" i="4"/>
  <c r="M851" i="4"/>
  <c r="N850" i="4"/>
  <c r="M850" i="4"/>
  <c r="U850" i="4" s="1"/>
  <c r="N849" i="4"/>
  <c r="M849" i="4"/>
  <c r="N848" i="4"/>
  <c r="M848" i="4"/>
  <c r="N847" i="4"/>
  <c r="M847" i="4"/>
  <c r="U847" i="4" s="1"/>
  <c r="N846" i="4"/>
  <c r="M846" i="4"/>
  <c r="N845" i="4"/>
  <c r="M845" i="4"/>
  <c r="U845" i="4" s="1"/>
  <c r="U844" i="4"/>
  <c r="N844" i="4"/>
  <c r="M844" i="4"/>
  <c r="N843" i="4"/>
  <c r="M843" i="4"/>
  <c r="U843" i="4" s="1"/>
  <c r="N842" i="4"/>
  <c r="M842" i="4"/>
  <c r="U842" i="4" s="1"/>
  <c r="N841" i="4"/>
  <c r="M841" i="4"/>
  <c r="N840" i="4"/>
  <c r="M840" i="4"/>
  <c r="U840" i="4" s="1"/>
  <c r="N839" i="4"/>
  <c r="M839" i="4"/>
  <c r="U839" i="4" s="1"/>
  <c r="N838" i="4"/>
  <c r="M838" i="4"/>
  <c r="U838" i="4" s="1"/>
  <c r="N837" i="4"/>
  <c r="M837" i="4"/>
  <c r="N836" i="4"/>
  <c r="U836" i="4" s="1"/>
  <c r="M836" i="4"/>
  <c r="N835" i="4"/>
  <c r="M835" i="4"/>
  <c r="N834" i="4"/>
  <c r="M834" i="4"/>
  <c r="N833" i="4"/>
  <c r="U833" i="4" s="1"/>
  <c r="M833" i="4"/>
  <c r="U832" i="4"/>
  <c r="N832" i="4"/>
  <c r="M832" i="4"/>
  <c r="N831" i="4"/>
  <c r="M831" i="4"/>
  <c r="U831" i="4" s="1"/>
  <c r="N830" i="4"/>
  <c r="M830" i="4"/>
  <c r="N829" i="4"/>
  <c r="M829" i="4"/>
  <c r="U829" i="4" s="1"/>
  <c r="N828" i="4"/>
  <c r="M828" i="4"/>
  <c r="U828" i="4" s="1"/>
  <c r="N827" i="4"/>
  <c r="M827" i="4"/>
  <c r="N826" i="4"/>
  <c r="M826" i="4"/>
  <c r="U826" i="4" s="1"/>
  <c r="N825" i="4"/>
  <c r="M825" i="4"/>
  <c r="U825" i="4" s="1"/>
  <c r="N824" i="4"/>
  <c r="M824" i="4"/>
  <c r="U824" i="4" s="1"/>
  <c r="N823" i="4"/>
  <c r="M823" i="4"/>
  <c r="N822" i="4"/>
  <c r="M822" i="4"/>
  <c r="U822" i="4" s="1"/>
  <c r="N821" i="4"/>
  <c r="M821" i="4"/>
  <c r="N820" i="4"/>
  <c r="M820" i="4"/>
  <c r="U820" i="4" s="1"/>
  <c r="N819" i="4"/>
  <c r="M819" i="4"/>
  <c r="U819" i="4" s="1"/>
  <c r="U818" i="4"/>
  <c r="N818" i="4"/>
  <c r="M818" i="4"/>
  <c r="N817" i="4"/>
  <c r="M817" i="4"/>
  <c r="U817" i="4" s="1"/>
  <c r="U816" i="4"/>
  <c r="N816" i="4"/>
  <c r="M816" i="4"/>
  <c r="N815" i="4"/>
  <c r="M815" i="4"/>
  <c r="U815" i="4" s="1"/>
  <c r="N814" i="4"/>
  <c r="M814" i="4"/>
  <c r="N813" i="4"/>
  <c r="M813" i="4"/>
  <c r="N812" i="4"/>
  <c r="M812" i="4"/>
  <c r="U812" i="4" s="1"/>
  <c r="N811" i="4"/>
  <c r="M811" i="4"/>
  <c r="N810" i="4"/>
  <c r="M810" i="4"/>
  <c r="N809" i="4"/>
  <c r="M809" i="4"/>
  <c r="N808" i="4"/>
  <c r="U808" i="4" s="1"/>
  <c r="M808" i="4"/>
  <c r="N807" i="4"/>
  <c r="M807" i="4"/>
  <c r="N806" i="4"/>
  <c r="M806" i="4"/>
  <c r="U806" i="4" s="1"/>
  <c r="N805" i="4"/>
  <c r="M805" i="4"/>
  <c r="U805" i="4" s="1"/>
  <c r="U804" i="4"/>
  <c r="N804" i="4"/>
  <c r="M804" i="4"/>
  <c r="N803" i="4"/>
  <c r="M803" i="4"/>
  <c r="N802" i="4"/>
  <c r="M802" i="4"/>
  <c r="N801" i="4"/>
  <c r="M801" i="4"/>
  <c r="N800" i="4"/>
  <c r="M800" i="4"/>
  <c r="U800" i="4" s="1"/>
  <c r="N799" i="4"/>
  <c r="M799" i="4"/>
  <c r="N798" i="4"/>
  <c r="M798" i="4"/>
  <c r="U798" i="4" s="1"/>
  <c r="N797" i="4"/>
  <c r="M797" i="4"/>
  <c r="U797" i="4" s="1"/>
  <c r="N796" i="4"/>
  <c r="M796" i="4"/>
  <c r="N795" i="4"/>
  <c r="M795" i="4"/>
  <c r="U795" i="4" s="1"/>
  <c r="N794" i="4"/>
  <c r="M794" i="4"/>
  <c r="U794" i="4" s="1"/>
  <c r="N793" i="4"/>
  <c r="M793" i="4"/>
  <c r="U793" i="4" s="1"/>
  <c r="U792" i="4"/>
  <c r="N792" i="4"/>
  <c r="M792" i="4"/>
  <c r="N791" i="4"/>
  <c r="M791" i="4"/>
  <c r="U791" i="4" s="1"/>
  <c r="N790" i="4"/>
  <c r="M790" i="4"/>
  <c r="N789" i="4"/>
  <c r="M789" i="4"/>
  <c r="U789" i="4" s="1"/>
  <c r="U788" i="4"/>
  <c r="N788" i="4"/>
  <c r="M788" i="4"/>
  <c r="N787" i="4"/>
  <c r="M787" i="4"/>
  <c r="N786" i="4"/>
  <c r="M786" i="4"/>
  <c r="N785" i="4"/>
  <c r="M785" i="4"/>
  <c r="N784" i="4"/>
  <c r="M784" i="4"/>
  <c r="U784" i="4" s="1"/>
  <c r="N783" i="4"/>
  <c r="M783" i="4"/>
  <c r="N782" i="4"/>
  <c r="M782" i="4"/>
  <c r="U782" i="4" s="1"/>
  <c r="N781" i="4"/>
  <c r="M781" i="4"/>
  <c r="N780" i="4"/>
  <c r="M780" i="4"/>
  <c r="U780" i="4" s="1"/>
  <c r="N779" i="4"/>
  <c r="M779" i="4"/>
  <c r="N778" i="4"/>
  <c r="M778" i="4"/>
  <c r="U778" i="4" s="1"/>
  <c r="N777" i="4"/>
  <c r="M777" i="4"/>
  <c r="U777" i="4" s="1"/>
  <c r="U776" i="4"/>
  <c r="N776" i="4"/>
  <c r="M776" i="4"/>
  <c r="N775" i="4"/>
  <c r="M775" i="4"/>
  <c r="U775" i="4" s="1"/>
  <c r="N774" i="4"/>
  <c r="M774" i="4"/>
  <c r="N773" i="4"/>
  <c r="M773" i="4"/>
  <c r="U772" i="4"/>
  <c r="N772" i="4"/>
  <c r="M772" i="4"/>
  <c r="N771" i="4"/>
  <c r="M771" i="4"/>
  <c r="N770" i="4"/>
  <c r="M770" i="4"/>
  <c r="U770" i="4" s="1"/>
  <c r="N769" i="4"/>
  <c r="M769" i="4"/>
  <c r="U768" i="4"/>
  <c r="N768" i="4"/>
  <c r="M768" i="4"/>
  <c r="N767" i="4"/>
  <c r="M767" i="4"/>
  <c r="U767" i="4" s="1"/>
  <c r="N766" i="4"/>
  <c r="U766" i="4" s="1"/>
  <c r="M766" i="4"/>
  <c r="N765" i="4"/>
  <c r="M765" i="4"/>
  <c r="N764" i="4"/>
  <c r="U764" i="4" s="1"/>
  <c r="M764" i="4"/>
  <c r="N763" i="4"/>
  <c r="M763" i="4"/>
  <c r="N762" i="4"/>
  <c r="M762" i="4"/>
  <c r="N761" i="4"/>
  <c r="M761" i="4"/>
  <c r="U761" i="4" s="1"/>
  <c r="N760" i="4"/>
  <c r="M760" i="4"/>
  <c r="U760" i="4" s="1"/>
  <c r="N759" i="4"/>
  <c r="M759" i="4"/>
  <c r="N758" i="4"/>
  <c r="M758" i="4"/>
  <c r="U758" i="4" s="1"/>
  <c r="U757" i="4"/>
  <c r="N757" i="4"/>
  <c r="M757" i="4"/>
  <c r="N756" i="4"/>
  <c r="U756" i="4" s="1"/>
  <c r="M756" i="4"/>
  <c r="N755" i="4"/>
  <c r="M755" i="4"/>
  <c r="N754" i="4"/>
  <c r="M754" i="4"/>
  <c r="N753" i="4"/>
  <c r="M753" i="4"/>
  <c r="U752" i="4"/>
  <c r="N752" i="4"/>
  <c r="M752" i="4"/>
  <c r="N751" i="4"/>
  <c r="M751" i="4"/>
  <c r="U751" i="4" s="1"/>
  <c r="N750" i="4"/>
  <c r="M750" i="4"/>
  <c r="U750" i="4" s="1"/>
  <c r="N749" i="4"/>
  <c r="M749" i="4"/>
  <c r="U749" i="4" s="1"/>
  <c r="N748" i="4"/>
  <c r="M748" i="4"/>
  <c r="U748" i="4" s="1"/>
  <c r="N747" i="4"/>
  <c r="M747" i="4"/>
  <c r="N746" i="4"/>
  <c r="M746" i="4"/>
  <c r="U746" i="4" s="1"/>
  <c r="N745" i="4"/>
  <c r="M745" i="4"/>
  <c r="N744" i="4"/>
  <c r="M744" i="4"/>
  <c r="U744" i="4" s="1"/>
  <c r="N743" i="4"/>
  <c r="M743" i="4"/>
  <c r="N742" i="4"/>
  <c r="M742" i="4"/>
  <c r="N741" i="4"/>
  <c r="M741" i="4"/>
  <c r="N740" i="4"/>
  <c r="U740" i="4" s="1"/>
  <c r="M740" i="4"/>
  <c r="N739" i="4"/>
  <c r="M739" i="4"/>
  <c r="N738" i="4"/>
  <c r="M738" i="4"/>
  <c r="U738" i="4" s="1"/>
  <c r="N737" i="4"/>
  <c r="M737" i="4"/>
  <c r="U736" i="4"/>
  <c r="N736" i="4"/>
  <c r="M736" i="4"/>
  <c r="N735" i="4"/>
  <c r="M735" i="4"/>
  <c r="N734" i="4"/>
  <c r="M734" i="4"/>
  <c r="N733" i="4"/>
  <c r="M733" i="4"/>
  <c r="U733" i="4" s="1"/>
  <c r="N732" i="4"/>
  <c r="M732" i="4"/>
  <c r="U732" i="4" s="1"/>
  <c r="N731" i="4"/>
  <c r="M731" i="4"/>
  <c r="N730" i="4"/>
  <c r="M730" i="4"/>
  <c r="U730" i="4" s="1"/>
  <c r="N729" i="4"/>
  <c r="M729" i="4"/>
  <c r="U729" i="4" s="1"/>
  <c r="N728" i="4"/>
  <c r="M728" i="4"/>
  <c r="U728" i="4" s="1"/>
  <c r="N727" i="4"/>
  <c r="M727" i="4"/>
  <c r="N726" i="4"/>
  <c r="M726" i="4"/>
  <c r="U726" i="4" s="1"/>
  <c r="N725" i="4"/>
  <c r="M725" i="4"/>
  <c r="U725" i="4" s="1"/>
  <c r="U724" i="4"/>
  <c r="N724" i="4"/>
  <c r="M724" i="4"/>
  <c r="N723" i="4"/>
  <c r="M723" i="4"/>
  <c r="U723" i="4" s="1"/>
  <c r="N722" i="4"/>
  <c r="M722" i="4"/>
  <c r="U722" i="4" s="1"/>
  <c r="N721" i="4"/>
  <c r="M721" i="4"/>
  <c r="U721" i="4" s="1"/>
  <c r="N720" i="4"/>
  <c r="M720" i="4"/>
  <c r="U720" i="4" s="1"/>
  <c r="N719" i="4"/>
  <c r="M719" i="4"/>
  <c r="U719" i="4" s="1"/>
  <c r="N718" i="4"/>
  <c r="M718" i="4"/>
  <c r="N717" i="4"/>
  <c r="M717" i="4"/>
  <c r="N716" i="4"/>
  <c r="M716" i="4"/>
  <c r="U716" i="4" s="1"/>
  <c r="N715" i="4"/>
  <c r="M715" i="4"/>
  <c r="U715" i="4" s="1"/>
  <c r="N714" i="4"/>
  <c r="U714" i="4" s="1"/>
  <c r="M714" i="4"/>
  <c r="N713" i="4"/>
  <c r="M713" i="4"/>
  <c r="U712" i="4"/>
  <c r="N712" i="4"/>
  <c r="M712" i="4"/>
  <c r="N711" i="4"/>
  <c r="M711" i="4"/>
  <c r="U711" i="4" s="1"/>
  <c r="N710" i="4"/>
  <c r="M710" i="4"/>
  <c r="N709" i="4"/>
  <c r="U709" i="4" s="1"/>
  <c r="M709" i="4"/>
  <c r="N708" i="4"/>
  <c r="M708" i="4"/>
  <c r="U708" i="4" s="1"/>
  <c r="N707" i="4"/>
  <c r="M707" i="4"/>
  <c r="N706" i="4"/>
  <c r="M706" i="4"/>
  <c r="U706" i="4" s="1"/>
  <c r="N705" i="4"/>
  <c r="U705" i="4" s="1"/>
  <c r="M705" i="4"/>
  <c r="N704" i="4"/>
  <c r="U704" i="4" s="1"/>
  <c r="M704" i="4"/>
  <c r="N703" i="4"/>
  <c r="M703" i="4"/>
  <c r="N702" i="4"/>
  <c r="M702" i="4"/>
  <c r="U702" i="4" s="1"/>
  <c r="N701" i="4"/>
  <c r="M701" i="4"/>
  <c r="U701" i="4" s="1"/>
  <c r="N700" i="4"/>
  <c r="U700" i="4" s="1"/>
  <c r="M700" i="4"/>
  <c r="N699" i="4"/>
  <c r="M699" i="4"/>
  <c r="U699" i="4" s="1"/>
  <c r="N698" i="4"/>
  <c r="M698" i="4"/>
  <c r="U698" i="4" s="1"/>
  <c r="N697" i="4"/>
  <c r="M697" i="4"/>
  <c r="U697" i="4" s="1"/>
  <c r="U696" i="4"/>
  <c r="N696" i="4"/>
  <c r="M696" i="4"/>
  <c r="N695" i="4"/>
  <c r="M695" i="4"/>
  <c r="U695" i="4" s="1"/>
  <c r="N694" i="4"/>
  <c r="M694" i="4"/>
  <c r="N693" i="4"/>
  <c r="M693" i="4"/>
  <c r="N692" i="4"/>
  <c r="M692" i="4"/>
  <c r="U692" i="4" s="1"/>
  <c r="N691" i="4"/>
  <c r="M691" i="4"/>
  <c r="N690" i="4"/>
  <c r="M690" i="4"/>
  <c r="U689" i="4"/>
  <c r="N689" i="4"/>
  <c r="M689" i="4"/>
  <c r="U688" i="4"/>
  <c r="N688" i="4"/>
  <c r="M688" i="4"/>
  <c r="N687" i="4"/>
  <c r="M687" i="4"/>
  <c r="U687" i="4" s="1"/>
  <c r="N686" i="4"/>
  <c r="M686" i="4"/>
  <c r="N685" i="4"/>
  <c r="M685" i="4"/>
  <c r="U684" i="4"/>
  <c r="N684" i="4"/>
  <c r="M684" i="4"/>
  <c r="N683" i="4"/>
  <c r="M683" i="4"/>
  <c r="N682" i="4"/>
  <c r="M682" i="4"/>
  <c r="N681" i="4"/>
  <c r="M681" i="4"/>
  <c r="N680" i="4"/>
  <c r="M680" i="4"/>
  <c r="N679" i="4"/>
  <c r="M679" i="4"/>
  <c r="N678" i="4"/>
  <c r="M678" i="4"/>
  <c r="U678" i="4" s="1"/>
  <c r="N677" i="4"/>
  <c r="M677" i="4"/>
  <c r="U677" i="4" s="1"/>
  <c r="N676" i="4"/>
  <c r="M676" i="4"/>
  <c r="U676" i="4" s="1"/>
  <c r="N675" i="4"/>
  <c r="M675" i="4"/>
  <c r="U675" i="4" s="1"/>
  <c r="U674" i="4"/>
  <c r="N674" i="4"/>
  <c r="M674" i="4"/>
  <c r="N673" i="4"/>
  <c r="M673" i="4"/>
  <c r="U673" i="4" s="1"/>
  <c r="N672" i="4"/>
  <c r="M672" i="4"/>
  <c r="U672" i="4" s="1"/>
  <c r="N671" i="4"/>
  <c r="M671" i="4"/>
  <c r="U671" i="4" s="1"/>
  <c r="N670" i="4"/>
  <c r="M670" i="4"/>
  <c r="N669" i="4"/>
  <c r="M669" i="4"/>
  <c r="U669" i="4" s="1"/>
  <c r="N668" i="4"/>
  <c r="M668" i="4"/>
  <c r="U668" i="4" s="1"/>
  <c r="N667" i="4"/>
  <c r="M667" i="4"/>
  <c r="U667" i="4" s="1"/>
  <c r="N666" i="4"/>
  <c r="M666" i="4"/>
  <c r="U666" i="4" s="1"/>
  <c r="N665" i="4"/>
  <c r="M665" i="4"/>
  <c r="U664" i="4"/>
  <c r="N664" i="4"/>
  <c r="M664" i="4"/>
  <c r="N663" i="4"/>
  <c r="M663" i="4"/>
  <c r="U663" i="4" s="1"/>
  <c r="N662" i="4"/>
  <c r="U662" i="4" s="1"/>
  <c r="M662" i="4"/>
  <c r="N661" i="4"/>
  <c r="M661" i="4"/>
  <c r="U661" i="4" s="1"/>
  <c r="N660" i="4"/>
  <c r="M660" i="4"/>
  <c r="U660" i="4" s="1"/>
  <c r="N659" i="4"/>
  <c r="M659" i="4"/>
  <c r="N658" i="4"/>
  <c r="M658" i="4"/>
  <c r="U657" i="4"/>
  <c r="N657" i="4"/>
  <c r="M657" i="4"/>
  <c r="N656" i="4"/>
  <c r="M656" i="4"/>
  <c r="U656" i="4" s="1"/>
  <c r="N655" i="4"/>
  <c r="M655" i="4"/>
  <c r="U655" i="4" s="1"/>
  <c r="N654" i="4"/>
  <c r="M654" i="4"/>
  <c r="U654" i="4" s="1"/>
  <c r="N653" i="4"/>
  <c r="M653" i="4"/>
  <c r="U652" i="4"/>
  <c r="N652" i="4"/>
  <c r="M652" i="4"/>
  <c r="N651" i="4"/>
  <c r="M651" i="4"/>
  <c r="N650" i="4"/>
  <c r="M650" i="4"/>
  <c r="N649" i="4"/>
  <c r="M649" i="4"/>
  <c r="U649" i="4" s="1"/>
  <c r="N648" i="4"/>
  <c r="M648" i="4"/>
  <c r="U648" i="4" s="1"/>
  <c r="N647" i="4"/>
  <c r="M647" i="4"/>
  <c r="U647" i="4" s="1"/>
  <c r="N646" i="4"/>
  <c r="M646" i="4"/>
  <c r="U646" i="4" s="1"/>
  <c r="N645" i="4"/>
  <c r="U645" i="4" s="1"/>
  <c r="M645" i="4"/>
  <c r="N644" i="4"/>
  <c r="M644" i="4"/>
  <c r="U644" i="4" s="1"/>
  <c r="N643" i="4"/>
  <c r="M643" i="4"/>
  <c r="U643" i="4" s="1"/>
  <c r="U642" i="4"/>
  <c r="N642" i="4"/>
  <c r="M642" i="4"/>
  <c r="N641" i="4"/>
  <c r="M641" i="4"/>
  <c r="N640" i="4"/>
  <c r="M640" i="4"/>
  <c r="U640" i="4" s="1"/>
  <c r="N639" i="4"/>
  <c r="M639" i="4"/>
  <c r="U639" i="4" s="1"/>
  <c r="N638" i="4"/>
  <c r="M638" i="4"/>
  <c r="N637" i="4"/>
  <c r="U637" i="4" s="1"/>
  <c r="M637" i="4"/>
  <c r="N636" i="4"/>
  <c r="M636" i="4"/>
  <c r="U636" i="4" s="1"/>
  <c r="N635" i="4"/>
  <c r="M635" i="4"/>
  <c r="N634" i="4"/>
  <c r="M634" i="4"/>
  <c r="U634" i="4" s="1"/>
  <c r="N633" i="4"/>
  <c r="U633" i="4" s="1"/>
  <c r="M633" i="4"/>
  <c r="N632" i="4"/>
  <c r="U632" i="4" s="1"/>
  <c r="M632" i="4"/>
  <c r="N631" i="4"/>
  <c r="M631" i="4"/>
  <c r="N630" i="4"/>
  <c r="M630" i="4"/>
  <c r="N629" i="4"/>
  <c r="M629" i="4"/>
  <c r="U629" i="4" s="1"/>
  <c r="U628" i="4"/>
  <c r="N628" i="4"/>
  <c r="M628" i="4"/>
  <c r="N627" i="4"/>
  <c r="M627" i="4"/>
  <c r="N626" i="4"/>
  <c r="M626" i="4"/>
  <c r="N625" i="4"/>
  <c r="U625" i="4" s="1"/>
  <c r="M625" i="4"/>
  <c r="N624" i="4"/>
  <c r="M624" i="4"/>
  <c r="N623" i="4"/>
  <c r="M623" i="4"/>
  <c r="N622" i="4"/>
  <c r="M622" i="4"/>
  <c r="U622" i="4" s="1"/>
  <c r="N621" i="4"/>
  <c r="M621" i="4"/>
  <c r="N620" i="4"/>
  <c r="M620" i="4"/>
  <c r="N619" i="4"/>
  <c r="M619" i="4"/>
  <c r="U619" i="4" s="1"/>
  <c r="N618" i="4"/>
  <c r="M618" i="4"/>
  <c r="N617" i="4"/>
  <c r="M617" i="4"/>
  <c r="U616" i="4"/>
  <c r="N616" i="4"/>
  <c r="M616" i="4"/>
  <c r="N615" i="4"/>
  <c r="M615" i="4"/>
  <c r="U615" i="4" s="1"/>
  <c r="U614" i="4"/>
  <c r="N614" i="4"/>
  <c r="M614" i="4"/>
  <c r="N613" i="4"/>
  <c r="U613" i="4" s="1"/>
  <c r="M613" i="4"/>
  <c r="N612" i="4"/>
  <c r="M612" i="4"/>
  <c r="U612" i="4" s="1"/>
  <c r="N611" i="4"/>
  <c r="M611" i="4"/>
  <c r="N610" i="4"/>
  <c r="M610" i="4"/>
  <c r="N609" i="4"/>
  <c r="U609" i="4" s="1"/>
  <c r="M609" i="4"/>
  <c r="U608" i="4"/>
  <c r="N608" i="4"/>
  <c r="M608" i="4"/>
  <c r="N607" i="4"/>
  <c r="M607" i="4"/>
  <c r="U607" i="4" s="1"/>
  <c r="U606" i="4"/>
  <c r="N606" i="4"/>
  <c r="M606" i="4"/>
  <c r="N605" i="4"/>
  <c r="M605" i="4"/>
  <c r="N604" i="4"/>
  <c r="M604" i="4"/>
  <c r="U604" i="4" s="1"/>
  <c r="N603" i="4"/>
  <c r="M603" i="4"/>
  <c r="N602" i="4"/>
  <c r="M602" i="4"/>
  <c r="U602" i="4" s="1"/>
  <c r="U601" i="4"/>
  <c r="N601" i="4"/>
  <c r="M601" i="4"/>
  <c r="N600" i="4"/>
  <c r="M600" i="4"/>
  <c r="U600" i="4" s="1"/>
  <c r="N599" i="4"/>
  <c r="M599" i="4"/>
  <c r="U599" i="4" s="1"/>
  <c r="N598" i="4"/>
  <c r="M598" i="4"/>
  <c r="N597" i="4"/>
  <c r="M597" i="4"/>
  <c r="U597" i="4" s="1"/>
  <c r="N596" i="4"/>
  <c r="M596" i="4"/>
  <c r="U596" i="4" s="1"/>
  <c r="N595" i="4"/>
  <c r="M595" i="4"/>
  <c r="U595" i="4" s="1"/>
  <c r="N594" i="4"/>
  <c r="M594" i="4"/>
  <c r="U594" i="4" s="1"/>
  <c r="N593" i="4"/>
  <c r="U593" i="4" s="1"/>
  <c r="M593" i="4"/>
  <c r="N592" i="4"/>
  <c r="M592" i="4"/>
  <c r="U592" i="4" s="1"/>
  <c r="N591" i="4"/>
  <c r="M591" i="4"/>
  <c r="U591" i="4" s="1"/>
  <c r="N590" i="4"/>
  <c r="M590" i="4"/>
  <c r="U590" i="4" s="1"/>
  <c r="N589" i="4"/>
  <c r="U589" i="4" s="1"/>
  <c r="M589" i="4"/>
  <c r="N588" i="4"/>
  <c r="U588" i="4" s="1"/>
  <c r="M588" i="4"/>
  <c r="N587" i="4"/>
  <c r="M587" i="4"/>
  <c r="U587" i="4" s="1"/>
  <c r="N586" i="4"/>
  <c r="M586" i="4"/>
  <c r="N585" i="4"/>
  <c r="U585" i="4" s="1"/>
  <c r="M585" i="4"/>
  <c r="N584" i="4"/>
  <c r="U584" i="4" s="1"/>
  <c r="M584" i="4"/>
  <c r="N583" i="4"/>
  <c r="M583" i="4"/>
  <c r="U583" i="4" s="1"/>
  <c r="N582" i="4"/>
  <c r="M582" i="4"/>
  <c r="N581" i="4"/>
  <c r="M581" i="4"/>
  <c r="N580" i="4"/>
  <c r="M580" i="4"/>
  <c r="U580" i="4" s="1"/>
  <c r="N579" i="4"/>
  <c r="M579" i="4"/>
  <c r="U579" i="4" s="1"/>
  <c r="N578" i="4"/>
  <c r="M578" i="4"/>
  <c r="U578" i="4" s="1"/>
  <c r="N577" i="4"/>
  <c r="M577" i="4"/>
  <c r="N576" i="4"/>
  <c r="M576" i="4"/>
  <c r="U576" i="4" s="1"/>
  <c r="N575" i="4"/>
  <c r="M575" i="4"/>
  <c r="N574" i="4"/>
  <c r="M574" i="4"/>
  <c r="U574" i="4" s="1"/>
  <c r="N573" i="4"/>
  <c r="U573" i="4" s="1"/>
  <c r="M573" i="4"/>
  <c r="N572" i="4"/>
  <c r="M572" i="4"/>
  <c r="U572" i="4" s="1"/>
  <c r="N571" i="4"/>
  <c r="M571" i="4"/>
  <c r="U571" i="4" s="1"/>
  <c r="N570" i="4"/>
  <c r="M570" i="4"/>
  <c r="N569" i="4"/>
  <c r="U569" i="4" s="1"/>
  <c r="M569" i="4"/>
  <c r="N568" i="4"/>
  <c r="U568" i="4" s="1"/>
  <c r="M568" i="4"/>
  <c r="N567" i="4"/>
  <c r="M567" i="4"/>
  <c r="U567" i="4" s="1"/>
  <c r="U566" i="4"/>
  <c r="N566" i="4"/>
  <c r="M566" i="4"/>
  <c r="N565" i="4"/>
  <c r="U565" i="4" s="1"/>
  <c r="M565" i="4"/>
  <c r="N564" i="4"/>
  <c r="M564" i="4"/>
  <c r="U564" i="4" s="1"/>
  <c r="N563" i="4"/>
  <c r="M563" i="4"/>
  <c r="N562" i="4"/>
  <c r="M562" i="4"/>
  <c r="N561" i="4"/>
  <c r="U561" i="4" s="1"/>
  <c r="M561" i="4"/>
  <c r="N560" i="4"/>
  <c r="U560" i="4" s="1"/>
  <c r="M560" i="4"/>
  <c r="N559" i="4"/>
  <c r="M559" i="4"/>
  <c r="N558" i="4"/>
  <c r="M558" i="4"/>
  <c r="N557" i="4"/>
  <c r="M557" i="4"/>
  <c r="N556" i="4"/>
  <c r="U556" i="4" s="1"/>
  <c r="M556" i="4"/>
  <c r="N555" i="4"/>
  <c r="M555" i="4"/>
  <c r="U555" i="4" s="1"/>
  <c r="N554" i="4"/>
  <c r="M554" i="4"/>
  <c r="U554" i="4" s="1"/>
  <c r="N553" i="4"/>
  <c r="M553" i="4"/>
  <c r="N552" i="4"/>
  <c r="M552" i="4"/>
  <c r="N551" i="4"/>
  <c r="M551" i="4"/>
  <c r="N550" i="4"/>
  <c r="M550" i="4"/>
  <c r="U550" i="4" s="1"/>
  <c r="N549" i="4"/>
  <c r="M549" i="4"/>
  <c r="N548" i="4"/>
  <c r="M548" i="4"/>
  <c r="N547" i="4"/>
  <c r="M547" i="4"/>
  <c r="U547" i="4" s="1"/>
  <c r="N546" i="4"/>
  <c r="M546" i="4"/>
  <c r="N545" i="4"/>
  <c r="M545" i="4"/>
  <c r="U544" i="4"/>
  <c r="N544" i="4"/>
  <c r="M544" i="4"/>
  <c r="N543" i="4"/>
  <c r="M543" i="4"/>
  <c r="U543" i="4" s="1"/>
  <c r="N542" i="4"/>
  <c r="M542" i="4"/>
  <c r="N541" i="4"/>
  <c r="U541" i="4" s="1"/>
  <c r="M541" i="4"/>
  <c r="U540" i="4"/>
  <c r="N540" i="4"/>
  <c r="M540" i="4"/>
  <c r="N539" i="4"/>
  <c r="M539" i="4"/>
  <c r="N538" i="4"/>
  <c r="M538" i="4"/>
  <c r="N537" i="4"/>
  <c r="U537" i="4" s="1"/>
  <c r="M537" i="4"/>
  <c r="N536" i="4"/>
  <c r="M536" i="4"/>
  <c r="N535" i="4"/>
  <c r="M535" i="4"/>
  <c r="N534" i="4"/>
  <c r="M534" i="4"/>
  <c r="U534" i="4" s="1"/>
  <c r="N533" i="4"/>
  <c r="M533" i="4"/>
  <c r="N532" i="4"/>
  <c r="M532" i="4"/>
  <c r="U532" i="4" s="1"/>
  <c r="N531" i="4"/>
  <c r="M531" i="4"/>
  <c r="U531" i="4" s="1"/>
  <c r="U530" i="4"/>
  <c r="N530" i="4"/>
  <c r="M530" i="4"/>
  <c r="N529" i="4"/>
  <c r="M529" i="4"/>
  <c r="N528" i="4"/>
  <c r="M528" i="4"/>
  <c r="U528" i="4" s="1"/>
  <c r="N527" i="4"/>
  <c r="M527" i="4"/>
  <c r="N526" i="4"/>
  <c r="M526" i="4"/>
  <c r="U526" i="4" s="1"/>
  <c r="N525" i="4"/>
  <c r="U525" i="4" s="1"/>
  <c r="M525" i="4"/>
  <c r="N524" i="4"/>
  <c r="M524" i="4"/>
  <c r="U524" i="4" s="1"/>
  <c r="N523" i="4"/>
  <c r="M523" i="4"/>
  <c r="U523" i="4" s="1"/>
  <c r="N522" i="4"/>
  <c r="M522" i="4"/>
  <c r="U522" i="4" s="1"/>
  <c r="N521" i="4"/>
  <c r="U521" i="4" s="1"/>
  <c r="M521" i="4"/>
  <c r="N520" i="4"/>
  <c r="U520" i="4" s="1"/>
  <c r="M520" i="4"/>
  <c r="N519" i="4"/>
  <c r="M519" i="4"/>
  <c r="U519" i="4" s="1"/>
  <c r="U518" i="4"/>
  <c r="N518" i="4"/>
  <c r="M518" i="4"/>
  <c r="N517" i="4"/>
  <c r="M517" i="4"/>
  <c r="N516" i="4"/>
  <c r="M516" i="4"/>
  <c r="U516" i="4" s="1"/>
  <c r="N515" i="4"/>
  <c r="M515" i="4"/>
  <c r="N514" i="4"/>
  <c r="M514" i="4"/>
  <c r="N513" i="4"/>
  <c r="U513" i="4" s="1"/>
  <c r="M513" i="4"/>
  <c r="N512" i="4"/>
  <c r="M512" i="4"/>
  <c r="U512" i="4" s="1"/>
  <c r="N511" i="4"/>
  <c r="M511" i="4"/>
  <c r="N510" i="4"/>
  <c r="M510" i="4"/>
  <c r="N509" i="4"/>
  <c r="U509" i="4" s="1"/>
  <c r="M509" i="4"/>
  <c r="N508" i="4"/>
  <c r="U508" i="4" s="1"/>
  <c r="M508" i="4"/>
  <c r="N507" i="4"/>
  <c r="M507" i="4"/>
  <c r="N506" i="4"/>
  <c r="M506" i="4"/>
  <c r="U506" i="4" s="1"/>
  <c r="N505" i="4"/>
  <c r="M505" i="4"/>
  <c r="N504" i="4"/>
  <c r="U504" i="4" s="1"/>
  <c r="M504" i="4"/>
  <c r="N503" i="4"/>
  <c r="M503" i="4"/>
  <c r="N502" i="4"/>
  <c r="M502" i="4"/>
  <c r="U502" i="4" s="1"/>
  <c r="N501" i="4"/>
  <c r="M501" i="4"/>
  <c r="N500" i="4"/>
  <c r="M500" i="4"/>
  <c r="U500" i="4" s="1"/>
  <c r="N499" i="4"/>
  <c r="M499" i="4"/>
  <c r="U499" i="4" s="1"/>
  <c r="N498" i="4"/>
  <c r="M498" i="4"/>
  <c r="U498" i="4" s="1"/>
  <c r="N497" i="4"/>
  <c r="U497" i="4" s="1"/>
  <c r="M497" i="4"/>
  <c r="N496" i="4"/>
  <c r="M496" i="4"/>
  <c r="U496" i="4" s="1"/>
  <c r="N495" i="4"/>
  <c r="M495" i="4"/>
  <c r="N494" i="4"/>
  <c r="M494" i="4"/>
  <c r="U494" i="4" s="1"/>
  <c r="N493" i="4"/>
  <c r="M493" i="4"/>
  <c r="U492" i="4"/>
  <c r="N492" i="4"/>
  <c r="M492" i="4"/>
  <c r="N491" i="4"/>
  <c r="M491" i="4"/>
  <c r="U491" i="4" s="1"/>
  <c r="N490" i="4"/>
  <c r="U490" i="4" s="1"/>
  <c r="M490" i="4"/>
  <c r="N489" i="4"/>
  <c r="M489" i="4"/>
  <c r="U488" i="4"/>
  <c r="N488" i="4"/>
  <c r="M488" i="4"/>
  <c r="N487" i="4"/>
  <c r="M487" i="4"/>
  <c r="N486" i="4"/>
  <c r="M486" i="4"/>
  <c r="N485" i="4"/>
  <c r="M485" i="4"/>
  <c r="N484" i="4"/>
  <c r="M484" i="4"/>
  <c r="U484" i="4" s="1"/>
  <c r="N483" i="4"/>
  <c r="M483" i="4"/>
  <c r="N482" i="4"/>
  <c r="M482" i="4"/>
  <c r="U482" i="4" s="1"/>
  <c r="N481" i="4"/>
  <c r="M481" i="4"/>
  <c r="N480" i="4"/>
  <c r="M480" i="4"/>
  <c r="N479" i="4"/>
  <c r="M479" i="4"/>
  <c r="U479" i="4" s="1"/>
  <c r="N478" i="4"/>
  <c r="M478" i="4"/>
  <c r="U478" i="4" s="1"/>
  <c r="N477" i="4"/>
  <c r="M477" i="4"/>
  <c r="U476" i="4"/>
  <c r="N476" i="4"/>
  <c r="M476" i="4"/>
  <c r="N475" i="4"/>
  <c r="M475" i="4"/>
  <c r="U475" i="4" s="1"/>
  <c r="N474" i="4"/>
  <c r="M474" i="4"/>
  <c r="N473" i="4"/>
  <c r="M473" i="4"/>
  <c r="U472" i="4"/>
  <c r="N472" i="4"/>
  <c r="M472" i="4"/>
  <c r="N471" i="4"/>
  <c r="M471" i="4"/>
  <c r="N470" i="4"/>
  <c r="M470" i="4"/>
  <c r="N469" i="4"/>
  <c r="U469" i="4" s="1"/>
  <c r="M469" i="4"/>
  <c r="N468" i="4"/>
  <c r="M468" i="4"/>
  <c r="U468" i="4" s="1"/>
  <c r="N467" i="4"/>
  <c r="M467" i="4"/>
  <c r="N466" i="4"/>
  <c r="M466" i="4"/>
  <c r="U466" i="4" s="1"/>
  <c r="N465" i="4"/>
  <c r="M465" i="4"/>
  <c r="N464" i="4"/>
  <c r="M464" i="4"/>
  <c r="N463" i="4"/>
  <c r="M463" i="4"/>
  <c r="U463" i="4" s="1"/>
  <c r="N462" i="4"/>
  <c r="M462" i="4"/>
  <c r="U462" i="4" s="1"/>
  <c r="N461" i="4"/>
  <c r="M461" i="4"/>
  <c r="U460" i="4"/>
  <c r="N460" i="4"/>
  <c r="M460" i="4"/>
  <c r="N459" i="4"/>
  <c r="M459" i="4"/>
  <c r="N458" i="4"/>
  <c r="M458" i="4"/>
  <c r="U458" i="4" s="1"/>
  <c r="N457" i="4"/>
  <c r="U457" i="4" s="1"/>
  <c r="M457" i="4"/>
  <c r="N456" i="4"/>
  <c r="M456" i="4"/>
  <c r="U456" i="4" s="1"/>
  <c r="N455" i="4"/>
  <c r="M455" i="4"/>
  <c r="N454" i="4"/>
  <c r="M454" i="4"/>
  <c r="U454" i="4" s="1"/>
  <c r="N453" i="4"/>
  <c r="U453" i="4" s="1"/>
  <c r="M453" i="4"/>
  <c r="U452" i="4"/>
  <c r="N452" i="4"/>
  <c r="M452" i="4"/>
  <c r="N451" i="4"/>
  <c r="M451" i="4"/>
  <c r="U451" i="4" s="1"/>
  <c r="N450" i="4"/>
  <c r="M450" i="4"/>
  <c r="N449" i="4"/>
  <c r="U449" i="4" s="1"/>
  <c r="M449" i="4"/>
  <c r="N448" i="4"/>
  <c r="U448" i="4" s="1"/>
  <c r="M448" i="4"/>
  <c r="N447" i="4"/>
  <c r="M447" i="4"/>
  <c r="U446" i="4"/>
  <c r="N446" i="4"/>
  <c r="M446" i="4"/>
  <c r="N445" i="4"/>
  <c r="U445" i="4" s="1"/>
  <c r="M445" i="4"/>
  <c r="N444" i="4"/>
  <c r="M444" i="4"/>
  <c r="U444" i="4" s="1"/>
  <c r="N443" i="4"/>
  <c r="M443" i="4"/>
  <c r="N442" i="4"/>
  <c r="U442" i="4" s="1"/>
  <c r="M442" i="4"/>
  <c r="N441" i="4"/>
  <c r="U441" i="4" s="1"/>
  <c r="M441" i="4"/>
  <c r="N440" i="4"/>
  <c r="U440" i="4" s="1"/>
  <c r="M440" i="4"/>
  <c r="N439" i="4"/>
  <c r="M439" i="4"/>
  <c r="N438" i="4"/>
  <c r="M438" i="4"/>
  <c r="U438" i="4" s="1"/>
  <c r="N437" i="4"/>
  <c r="M437" i="4"/>
  <c r="U436" i="4"/>
  <c r="N436" i="4"/>
  <c r="M436" i="4"/>
  <c r="N435" i="4"/>
  <c r="M435" i="4"/>
  <c r="U435" i="4" s="1"/>
  <c r="N434" i="4"/>
  <c r="M434" i="4"/>
  <c r="U434" i="4" s="1"/>
  <c r="N433" i="4"/>
  <c r="M433" i="4"/>
  <c r="N432" i="4"/>
  <c r="M432" i="4"/>
  <c r="U432" i="4" s="1"/>
  <c r="N431" i="4"/>
  <c r="M431" i="4"/>
  <c r="N430" i="4"/>
  <c r="M430" i="4"/>
  <c r="U430" i="4" s="1"/>
  <c r="N429" i="4"/>
  <c r="U429" i="4" s="1"/>
  <c r="M429" i="4"/>
  <c r="N428" i="4"/>
  <c r="M428" i="4"/>
  <c r="U428" i="4" s="1"/>
  <c r="N427" i="4"/>
  <c r="M427" i="4"/>
  <c r="N426" i="4"/>
  <c r="M426" i="4"/>
  <c r="U426" i="4" s="1"/>
  <c r="N425" i="4"/>
  <c r="U425" i="4" s="1"/>
  <c r="M425" i="4"/>
  <c r="N424" i="4"/>
  <c r="U424" i="4" s="1"/>
  <c r="M424" i="4"/>
  <c r="N423" i="4"/>
  <c r="M423" i="4"/>
  <c r="N422" i="4"/>
  <c r="M422" i="4"/>
  <c r="U422" i="4" s="1"/>
  <c r="N421" i="4"/>
  <c r="M421" i="4"/>
  <c r="N420" i="4"/>
  <c r="U420" i="4" s="1"/>
  <c r="M420" i="4"/>
  <c r="N419" i="4"/>
  <c r="M419" i="4"/>
  <c r="U419" i="4" s="1"/>
  <c r="N418" i="4"/>
  <c r="M418" i="4"/>
  <c r="U418" i="4" s="1"/>
  <c r="N417" i="4"/>
  <c r="M417" i="4"/>
  <c r="N416" i="4"/>
  <c r="M416" i="4"/>
  <c r="U416" i="4" s="1"/>
  <c r="N415" i="4"/>
  <c r="M415" i="4"/>
  <c r="U415" i="4" s="1"/>
  <c r="N414" i="4"/>
  <c r="M414" i="4"/>
  <c r="U414" i="4" s="1"/>
  <c r="N413" i="4"/>
  <c r="U413" i="4" s="1"/>
  <c r="M413" i="4"/>
  <c r="N412" i="4"/>
  <c r="M412" i="4"/>
  <c r="U412" i="4" s="1"/>
  <c r="N411" i="4"/>
  <c r="M411" i="4"/>
  <c r="U411" i="4" s="1"/>
  <c r="N410" i="4"/>
  <c r="M410" i="4"/>
  <c r="U410" i="4" s="1"/>
  <c r="N409" i="4"/>
  <c r="M409" i="4"/>
  <c r="U408" i="4"/>
  <c r="N408" i="4"/>
  <c r="M408" i="4"/>
  <c r="N407" i="4"/>
  <c r="M407" i="4"/>
  <c r="N406" i="4"/>
  <c r="M406" i="4"/>
  <c r="N405" i="4"/>
  <c r="M405" i="4"/>
  <c r="U404" i="4"/>
  <c r="N404" i="4"/>
  <c r="M404" i="4"/>
  <c r="N403" i="4"/>
  <c r="M403" i="4"/>
  <c r="N402" i="4"/>
  <c r="M402" i="4"/>
  <c r="N401" i="4"/>
  <c r="M401" i="4"/>
  <c r="N400" i="4"/>
  <c r="M400" i="4"/>
  <c r="U400" i="4" s="1"/>
  <c r="N399" i="4"/>
  <c r="M399" i="4"/>
  <c r="N398" i="4"/>
  <c r="U398" i="4" s="1"/>
  <c r="M398" i="4"/>
  <c r="N397" i="4"/>
  <c r="U397" i="4" s="1"/>
  <c r="M397" i="4"/>
  <c r="U396" i="4"/>
  <c r="N396" i="4"/>
  <c r="M396" i="4"/>
  <c r="N395" i="4"/>
  <c r="M395" i="4"/>
  <c r="U395" i="4" s="1"/>
  <c r="N394" i="4"/>
  <c r="U394" i="4" s="1"/>
  <c r="M394" i="4"/>
  <c r="N393" i="4"/>
  <c r="M393" i="4"/>
  <c r="N392" i="4"/>
  <c r="M392" i="4"/>
  <c r="U392" i="4" s="1"/>
  <c r="N391" i="4"/>
  <c r="M391" i="4"/>
  <c r="N390" i="4"/>
  <c r="M390" i="4"/>
  <c r="N389" i="4"/>
  <c r="M389" i="4"/>
  <c r="N388" i="4"/>
  <c r="M388" i="4"/>
  <c r="U388" i="4" s="1"/>
  <c r="N387" i="4"/>
  <c r="M387" i="4"/>
  <c r="U387" i="4" s="1"/>
  <c r="N386" i="4"/>
  <c r="M386" i="4"/>
  <c r="U386" i="4" s="1"/>
  <c r="N385" i="4"/>
  <c r="U385" i="4" s="1"/>
  <c r="M385" i="4"/>
  <c r="N384" i="4"/>
  <c r="M384" i="4"/>
  <c r="U384" i="4" s="1"/>
  <c r="N383" i="4"/>
  <c r="M383" i="4"/>
  <c r="U383" i="4" s="1"/>
  <c r="N382" i="4"/>
  <c r="M382" i="4"/>
  <c r="N381" i="4"/>
  <c r="U381" i="4" s="1"/>
  <c r="M381" i="4"/>
  <c r="U380" i="4"/>
  <c r="N380" i="4"/>
  <c r="M380" i="4"/>
  <c r="N379" i="4"/>
  <c r="M379" i="4"/>
  <c r="U379" i="4" s="1"/>
  <c r="N378" i="4"/>
  <c r="M378" i="4"/>
  <c r="N377" i="4"/>
  <c r="M377" i="4"/>
  <c r="N376" i="4"/>
  <c r="M376" i="4"/>
  <c r="U376" i="4" s="1"/>
  <c r="N375" i="4"/>
  <c r="M375" i="4"/>
  <c r="N374" i="4"/>
  <c r="M374" i="4"/>
  <c r="U374" i="4" s="1"/>
  <c r="N373" i="4"/>
  <c r="M373" i="4"/>
  <c r="N372" i="4"/>
  <c r="M372" i="4"/>
  <c r="U372" i="4" s="1"/>
  <c r="N371" i="4"/>
  <c r="M371" i="4"/>
  <c r="U371" i="4" s="1"/>
  <c r="N370" i="4"/>
  <c r="M370" i="4"/>
  <c r="U370" i="4" s="1"/>
  <c r="N369" i="4"/>
  <c r="U369" i="4" s="1"/>
  <c r="M369" i="4"/>
  <c r="U368" i="4"/>
  <c r="N368" i="4"/>
  <c r="M368" i="4"/>
  <c r="N367" i="4"/>
  <c r="M367" i="4"/>
  <c r="U367" i="4" s="1"/>
  <c r="N366" i="4"/>
  <c r="M366" i="4"/>
  <c r="N365" i="4"/>
  <c r="U365" i="4" s="1"/>
  <c r="M365" i="4"/>
  <c r="N364" i="4"/>
  <c r="U364" i="4" s="1"/>
  <c r="M364" i="4"/>
  <c r="U363" i="4"/>
  <c r="N363" i="4"/>
  <c r="M363" i="4"/>
  <c r="N362" i="4"/>
  <c r="M362" i="4"/>
  <c r="U362" i="4" s="1"/>
  <c r="N361" i="4"/>
  <c r="U361" i="4" s="1"/>
  <c r="M361" i="4"/>
  <c r="N360" i="4"/>
  <c r="M360" i="4"/>
  <c r="U360" i="4" s="1"/>
  <c r="N359" i="4"/>
  <c r="U359" i="4" s="1"/>
  <c r="M359" i="4"/>
  <c r="N358" i="4"/>
  <c r="M358" i="4"/>
  <c r="U357" i="4"/>
  <c r="N357" i="4"/>
  <c r="M357" i="4"/>
  <c r="U356" i="4"/>
  <c r="N356" i="4"/>
  <c r="M356" i="4"/>
  <c r="N355" i="4"/>
  <c r="M355" i="4"/>
  <c r="N354" i="4"/>
  <c r="M354" i="4"/>
  <c r="U353" i="4"/>
  <c r="N353" i="4"/>
  <c r="M353" i="4"/>
  <c r="N352" i="4"/>
  <c r="M352" i="4"/>
  <c r="U352" i="4" s="1"/>
  <c r="N351" i="4"/>
  <c r="M351" i="4"/>
  <c r="N350" i="4"/>
  <c r="M350" i="4"/>
  <c r="U350" i="4" s="1"/>
  <c r="N349" i="4"/>
  <c r="M349" i="4"/>
  <c r="U349" i="4" s="1"/>
  <c r="U348" i="4"/>
  <c r="N348" i="4"/>
  <c r="M348" i="4"/>
  <c r="N347" i="4"/>
  <c r="M347" i="4"/>
  <c r="N346" i="4"/>
  <c r="M346" i="4"/>
  <c r="U346" i="4" s="1"/>
  <c r="N345" i="4"/>
  <c r="M345" i="4"/>
  <c r="U345" i="4" s="1"/>
  <c r="N344" i="4"/>
  <c r="M344" i="4"/>
  <c r="U344" i="4" s="1"/>
  <c r="N343" i="4"/>
  <c r="U343" i="4" s="1"/>
  <c r="M343" i="4"/>
  <c r="N342" i="4"/>
  <c r="M342" i="4"/>
  <c r="U342" i="4" s="1"/>
  <c r="N341" i="4"/>
  <c r="M341" i="4"/>
  <c r="U341" i="4" s="1"/>
  <c r="N340" i="4"/>
  <c r="U340" i="4" s="1"/>
  <c r="M340" i="4"/>
  <c r="N339" i="4"/>
  <c r="M339" i="4"/>
  <c r="N338" i="4"/>
  <c r="M338" i="4"/>
  <c r="N337" i="4"/>
  <c r="U337" i="4" s="1"/>
  <c r="M337" i="4"/>
  <c r="N336" i="4"/>
  <c r="M336" i="4"/>
  <c r="U336" i="4" s="1"/>
  <c r="N335" i="4"/>
  <c r="U335" i="4" s="1"/>
  <c r="M335" i="4"/>
  <c r="N334" i="4"/>
  <c r="M334" i="4"/>
  <c r="U334" i="4" s="1"/>
  <c r="U333" i="4"/>
  <c r="N333" i="4"/>
  <c r="M333" i="4"/>
  <c r="U332" i="4"/>
  <c r="N332" i="4"/>
  <c r="M332" i="4"/>
  <c r="N331" i="4"/>
  <c r="M331" i="4"/>
  <c r="N330" i="4"/>
  <c r="M330" i="4"/>
  <c r="N329" i="4"/>
  <c r="M329" i="4"/>
  <c r="U329" i="4" s="1"/>
  <c r="N328" i="4"/>
  <c r="M328" i="4"/>
  <c r="U328" i="4" s="1"/>
  <c r="N327" i="4"/>
  <c r="M327" i="4"/>
  <c r="N326" i="4"/>
  <c r="M326" i="4"/>
  <c r="U326" i="4" s="1"/>
  <c r="N325" i="4"/>
  <c r="M325" i="4"/>
  <c r="U325" i="4" s="1"/>
  <c r="N324" i="4"/>
  <c r="U324" i="4" s="1"/>
  <c r="M324" i="4"/>
  <c r="N323" i="4"/>
  <c r="M323" i="4"/>
  <c r="N322" i="4"/>
  <c r="M322" i="4"/>
  <c r="U322" i="4" s="1"/>
  <c r="N321" i="4"/>
  <c r="M321" i="4"/>
  <c r="N320" i="4"/>
  <c r="M320" i="4"/>
  <c r="U320" i="4" s="1"/>
  <c r="N319" i="4"/>
  <c r="U319" i="4" s="1"/>
  <c r="M319" i="4"/>
  <c r="N318" i="4"/>
  <c r="M318" i="4"/>
  <c r="U318" i="4" s="1"/>
  <c r="N317" i="4"/>
  <c r="M317" i="4"/>
  <c r="U317" i="4" s="1"/>
  <c r="N316" i="4"/>
  <c r="U316" i="4" s="1"/>
  <c r="M316" i="4"/>
  <c r="N315" i="4"/>
  <c r="M315" i="4"/>
  <c r="U315" i="4" s="1"/>
  <c r="N314" i="4"/>
  <c r="M314" i="4"/>
  <c r="U314" i="4" s="1"/>
  <c r="U313" i="4"/>
  <c r="N313" i="4"/>
  <c r="M313" i="4"/>
  <c r="N312" i="4"/>
  <c r="M312" i="4"/>
  <c r="U312" i="4" s="1"/>
  <c r="N311" i="4"/>
  <c r="M311" i="4"/>
  <c r="N310" i="4"/>
  <c r="M310" i="4"/>
  <c r="N309" i="4"/>
  <c r="M309" i="4"/>
  <c r="U309" i="4" s="1"/>
  <c r="N308" i="4"/>
  <c r="M308" i="4"/>
  <c r="U308" i="4" s="1"/>
  <c r="N307" i="4"/>
  <c r="M307" i="4"/>
  <c r="N306" i="4"/>
  <c r="M306" i="4"/>
  <c r="U306" i="4" s="1"/>
  <c r="U305" i="4"/>
  <c r="N305" i="4"/>
  <c r="M305" i="4"/>
  <c r="N304" i="4"/>
  <c r="U304" i="4" s="1"/>
  <c r="M304" i="4"/>
  <c r="N303" i="4"/>
  <c r="U303" i="4" s="1"/>
  <c r="M303" i="4"/>
  <c r="N302" i="4"/>
  <c r="M302" i="4"/>
  <c r="U302" i="4" s="1"/>
  <c r="N301" i="4"/>
  <c r="M301" i="4"/>
  <c r="U301" i="4" s="1"/>
  <c r="U300" i="4"/>
  <c r="N300" i="4"/>
  <c r="M300" i="4"/>
  <c r="N299" i="4"/>
  <c r="U299" i="4" s="1"/>
  <c r="M299" i="4"/>
  <c r="N298" i="4"/>
  <c r="M298" i="4"/>
  <c r="N297" i="4"/>
  <c r="U297" i="4" s="1"/>
  <c r="M297" i="4"/>
  <c r="N296" i="4"/>
  <c r="M296" i="4"/>
  <c r="U296" i="4" s="1"/>
  <c r="N295" i="4"/>
  <c r="M295" i="4"/>
  <c r="N294" i="4"/>
  <c r="M294" i="4"/>
  <c r="N293" i="4"/>
  <c r="M293" i="4"/>
  <c r="U293" i="4" s="1"/>
  <c r="N292" i="4"/>
  <c r="M292" i="4"/>
  <c r="U292" i="4" s="1"/>
  <c r="N291" i="4"/>
  <c r="M291" i="4"/>
  <c r="N290" i="4"/>
  <c r="M290" i="4"/>
  <c r="U290" i="4" s="1"/>
  <c r="U289" i="4"/>
  <c r="N289" i="4"/>
  <c r="M289" i="4"/>
  <c r="N288" i="4"/>
  <c r="M288" i="4"/>
  <c r="U288" i="4" s="1"/>
  <c r="N287" i="4"/>
  <c r="M287" i="4"/>
  <c r="N286" i="4"/>
  <c r="M286" i="4"/>
  <c r="U286" i="4" s="1"/>
  <c r="N285" i="4"/>
  <c r="M285" i="4"/>
  <c r="U285" i="4" s="1"/>
  <c r="N284" i="4"/>
  <c r="M284" i="4"/>
  <c r="U284" i="4" s="1"/>
  <c r="N283" i="4"/>
  <c r="U283" i="4" s="1"/>
  <c r="M283" i="4"/>
  <c r="N282" i="4"/>
  <c r="M282" i="4"/>
  <c r="U282" i="4" s="1"/>
  <c r="N281" i="4"/>
  <c r="U281" i="4" s="1"/>
  <c r="M281" i="4"/>
  <c r="N280" i="4"/>
  <c r="U280" i="4" s="1"/>
  <c r="M280" i="4"/>
  <c r="N279" i="4"/>
  <c r="U279" i="4" s="1"/>
  <c r="M279" i="4"/>
  <c r="N278" i="4"/>
  <c r="M278" i="4"/>
  <c r="N277" i="4"/>
  <c r="M277" i="4"/>
  <c r="U277" i="4" s="1"/>
  <c r="U276" i="4"/>
  <c r="N276" i="4"/>
  <c r="M276" i="4"/>
  <c r="N275" i="4"/>
  <c r="U275" i="4" s="1"/>
  <c r="M275" i="4"/>
  <c r="N274" i="4"/>
  <c r="M274" i="4"/>
  <c r="N273" i="4"/>
  <c r="U273" i="4" s="1"/>
  <c r="M273" i="4"/>
  <c r="N272" i="4"/>
  <c r="M272" i="4"/>
  <c r="U272" i="4" s="1"/>
  <c r="N271" i="4"/>
  <c r="M271" i="4"/>
  <c r="N270" i="4"/>
  <c r="M270" i="4"/>
  <c r="N269" i="4"/>
  <c r="M269" i="4"/>
  <c r="U269" i="4" s="1"/>
  <c r="U268" i="4"/>
  <c r="N268" i="4"/>
  <c r="M268" i="4"/>
  <c r="N267" i="4"/>
  <c r="U267" i="4" s="1"/>
  <c r="M267" i="4"/>
  <c r="N266" i="4"/>
  <c r="M266" i="4"/>
  <c r="U266" i="4" s="1"/>
  <c r="N265" i="4"/>
  <c r="M265" i="4"/>
  <c r="N264" i="4"/>
  <c r="M264" i="4"/>
  <c r="U264" i="4" s="1"/>
  <c r="N263" i="4"/>
  <c r="M263" i="4"/>
  <c r="U263" i="4" s="1"/>
  <c r="N262" i="4"/>
  <c r="M262" i="4"/>
  <c r="N261" i="4"/>
  <c r="M261" i="4"/>
  <c r="U260" i="4"/>
  <c r="N260" i="4"/>
  <c r="M260" i="4"/>
  <c r="N259" i="4"/>
  <c r="M259" i="4"/>
  <c r="U259" i="4" s="1"/>
  <c r="N258" i="4"/>
  <c r="M258" i="4"/>
  <c r="U258" i="4" s="1"/>
  <c r="N257" i="4"/>
  <c r="U257" i="4" s="1"/>
  <c r="M257" i="4"/>
  <c r="N256" i="4"/>
  <c r="M256" i="4"/>
  <c r="U256" i="4" s="1"/>
  <c r="N255" i="4"/>
  <c r="M255" i="4"/>
  <c r="U255" i="4" s="1"/>
  <c r="N254" i="4"/>
  <c r="M254" i="4"/>
  <c r="N253" i="4"/>
  <c r="U253" i="4" s="1"/>
  <c r="M253" i="4"/>
  <c r="N252" i="4"/>
  <c r="U252" i="4" s="1"/>
  <c r="M252" i="4"/>
  <c r="N251" i="4"/>
  <c r="M251" i="4"/>
  <c r="U251" i="4" s="1"/>
  <c r="N250" i="4"/>
  <c r="M250" i="4"/>
  <c r="N249" i="4"/>
  <c r="U249" i="4" s="1"/>
  <c r="M249" i="4"/>
  <c r="N248" i="4"/>
  <c r="U248" i="4" s="1"/>
  <c r="M248" i="4"/>
  <c r="N247" i="4"/>
  <c r="M247" i="4"/>
  <c r="U247" i="4" s="1"/>
  <c r="N246" i="4"/>
  <c r="M246" i="4"/>
  <c r="N245" i="4"/>
  <c r="M245" i="4"/>
  <c r="N244" i="4"/>
  <c r="M244" i="4"/>
  <c r="U244" i="4" s="1"/>
  <c r="N243" i="4"/>
  <c r="M243" i="4"/>
  <c r="U243" i="4" s="1"/>
  <c r="N242" i="4"/>
  <c r="M242" i="4"/>
  <c r="U242" i="4" s="1"/>
  <c r="N241" i="4"/>
  <c r="M241" i="4"/>
  <c r="N240" i="4"/>
  <c r="M240" i="4"/>
  <c r="U240" i="4" s="1"/>
  <c r="N239" i="4"/>
  <c r="M239" i="4"/>
  <c r="U239" i="4" s="1"/>
  <c r="N238" i="4"/>
  <c r="M238" i="4"/>
  <c r="U238" i="4" s="1"/>
  <c r="N237" i="4"/>
  <c r="U237" i="4" s="1"/>
  <c r="M237" i="4"/>
  <c r="N236" i="4"/>
  <c r="M236" i="4"/>
  <c r="U236" i="4" s="1"/>
  <c r="N235" i="4"/>
  <c r="M235" i="4"/>
  <c r="U235" i="4" s="1"/>
  <c r="N234" i="4"/>
  <c r="M234" i="4"/>
  <c r="N233" i="4"/>
  <c r="U233" i="4" s="1"/>
  <c r="M233" i="4"/>
  <c r="U232" i="4"/>
  <c r="N232" i="4"/>
  <c r="M232" i="4"/>
  <c r="N231" i="4"/>
  <c r="M231" i="4"/>
  <c r="U231" i="4" s="1"/>
  <c r="N230" i="4"/>
  <c r="M230" i="4"/>
  <c r="N229" i="4"/>
  <c r="M229" i="4"/>
  <c r="N228" i="4"/>
  <c r="M228" i="4"/>
  <c r="U228" i="4" s="1"/>
  <c r="N227" i="4"/>
  <c r="M227" i="4"/>
  <c r="U227" i="4" s="1"/>
  <c r="N226" i="4"/>
  <c r="M226" i="4"/>
  <c r="U226" i="4" s="1"/>
  <c r="N225" i="4"/>
  <c r="M225" i="4"/>
  <c r="N224" i="4"/>
  <c r="M224" i="4"/>
  <c r="U224" i="4" s="1"/>
  <c r="N223" i="4"/>
  <c r="M223" i="4"/>
  <c r="U223" i="4" s="1"/>
  <c r="N222" i="4"/>
  <c r="M222" i="4"/>
  <c r="N221" i="4"/>
  <c r="M221" i="4"/>
  <c r="N220" i="4"/>
  <c r="U220" i="4" s="1"/>
  <c r="M220" i="4"/>
  <c r="N219" i="4"/>
  <c r="M219" i="4"/>
  <c r="N218" i="4"/>
  <c r="M218" i="4"/>
  <c r="U218" i="4" s="1"/>
  <c r="N217" i="4"/>
  <c r="M217" i="4"/>
  <c r="N216" i="4"/>
  <c r="M216" i="4"/>
  <c r="U216" i="4" s="1"/>
  <c r="N215" i="4"/>
  <c r="M215" i="4"/>
  <c r="U215" i="4" s="1"/>
  <c r="N214" i="4"/>
  <c r="M214" i="4"/>
  <c r="U214" i="4" s="1"/>
  <c r="N213" i="4"/>
  <c r="U213" i="4" s="1"/>
  <c r="M213" i="4"/>
  <c r="N212" i="4"/>
  <c r="M212" i="4"/>
  <c r="U212" i="4" s="1"/>
  <c r="N211" i="4"/>
  <c r="M211" i="4"/>
  <c r="N210" i="4"/>
  <c r="U210" i="4" s="1"/>
  <c r="M210" i="4"/>
  <c r="N209" i="4"/>
  <c r="M209" i="4"/>
  <c r="U208" i="4"/>
  <c r="N208" i="4"/>
  <c r="M208" i="4"/>
  <c r="N207" i="4"/>
  <c r="M207" i="4"/>
  <c r="U207" i="4" s="1"/>
  <c r="N206" i="4"/>
  <c r="U206" i="4" s="1"/>
  <c r="M206" i="4"/>
  <c r="N205" i="4"/>
  <c r="M205" i="4"/>
  <c r="U204" i="4"/>
  <c r="N204" i="4"/>
  <c r="M204" i="4"/>
  <c r="N203" i="4"/>
  <c r="M203" i="4"/>
  <c r="N202" i="4"/>
  <c r="M202" i="4"/>
  <c r="N201" i="4"/>
  <c r="M201" i="4"/>
  <c r="N200" i="4"/>
  <c r="M200" i="4"/>
  <c r="U200" i="4" s="1"/>
  <c r="N199" i="4"/>
  <c r="M199" i="4"/>
  <c r="N198" i="4"/>
  <c r="M198" i="4"/>
  <c r="U198" i="4" s="1"/>
  <c r="N197" i="4"/>
  <c r="M197" i="4"/>
  <c r="U197" i="4" s="1"/>
  <c r="U196" i="4"/>
  <c r="N196" i="4"/>
  <c r="M196" i="4"/>
  <c r="N195" i="4"/>
  <c r="M195" i="4"/>
  <c r="N194" i="4"/>
  <c r="M194" i="4"/>
  <c r="N193" i="4"/>
  <c r="U193" i="4" s="1"/>
  <c r="M193" i="4"/>
  <c r="N192" i="4"/>
  <c r="M192" i="4"/>
  <c r="U192" i="4" s="1"/>
  <c r="N191" i="4"/>
  <c r="M191" i="4"/>
  <c r="N190" i="4"/>
  <c r="M190" i="4"/>
  <c r="U189" i="4"/>
  <c r="N189" i="4"/>
  <c r="M189" i="4"/>
  <c r="U188" i="4"/>
  <c r="N188" i="4"/>
  <c r="M188" i="4"/>
  <c r="N187" i="4"/>
  <c r="M187" i="4"/>
  <c r="U187" i="4" s="1"/>
  <c r="N186" i="4"/>
  <c r="M186" i="4"/>
  <c r="U185" i="4"/>
  <c r="N185" i="4"/>
  <c r="M185" i="4"/>
  <c r="N184" i="4"/>
  <c r="M184" i="4"/>
  <c r="U184" i="4" s="1"/>
  <c r="N183" i="4"/>
  <c r="M183" i="4"/>
  <c r="U183" i="4" s="1"/>
  <c r="N182" i="4"/>
  <c r="M182" i="4"/>
  <c r="U182" i="4" s="1"/>
  <c r="N181" i="4"/>
  <c r="M181" i="4"/>
  <c r="U181" i="4" s="1"/>
  <c r="U180" i="4"/>
  <c r="N180" i="4"/>
  <c r="M180" i="4"/>
  <c r="N179" i="4"/>
  <c r="M179" i="4"/>
  <c r="U179" i="4" s="1"/>
  <c r="N178" i="4"/>
  <c r="M178" i="4"/>
  <c r="U178" i="4" s="1"/>
  <c r="N177" i="4"/>
  <c r="M177" i="4"/>
  <c r="U177" i="4" s="1"/>
  <c r="N176" i="4"/>
  <c r="M176" i="4"/>
  <c r="U176" i="4" s="1"/>
  <c r="N175" i="4"/>
  <c r="M175" i="4"/>
  <c r="N174" i="4"/>
  <c r="M174" i="4"/>
  <c r="U174" i="4" s="1"/>
  <c r="N173" i="4"/>
  <c r="M173" i="4"/>
  <c r="U173" i="4" s="1"/>
  <c r="U172" i="4"/>
  <c r="N172" i="4"/>
  <c r="M172" i="4"/>
  <c r="N171" i="4"/>
  <c r="M171" i="4"/>
  <c r="U171" i="4" s="1"/>
  <c r="N170" i="4"/>
  <c r="M170" i="4"/>
  <c r="N169" i="4"/>
  <c r="U169" i="4" s="1"/>
  <c r="M169" i="4"/>
  <c r="N168" i="4"/>
  <c r="M168" i="4"/>
  <c r="U168" i="4" s="1"/>
  <c r="N167" i="4"/>
  <c r="M167" i="4"/>
  <c r="N166" i="4"/>
  <c r="M166" i="4"/>
  <c r="U166" i="4" s="1"/>
  <c r="U165" i="4"/>
  <c r="N165" i="4"/>
  <c r="M165" i="4"/>
  <c r="U164" i="4"/>
  <c r="N164" i="4"/>
  <c r="M164" i="4"/>
  <c r="N163" i="4"/>
  <c r="M163" i="4"/>
  <c r="U163" i="4" s="1"/>
  <c r="N162" i="4"/>
  <c r="M162" i="4"/>
  <c r="N161" i="4"/>
  <c r="M161" i="4"/>
  <c r="U161" i="4" s="1"/>
  <c r="N160" i="4"/>
  <c r="M160" i="4"/>
  <c r="U160" i="4" s="1"/>
  <c r="N159" i="4"/>
  <c r="M159" i="4"/>
  <c r="U159" i="4" s="1"/>
  <c r="N158" i="4"/>
  <c r="M158" i="4"/>
  <c r="U158" i="4" s="1"/>
  <c r="N157" i="4"/>
  <c r="M157" i="4"/>
  <c r="U157" i="4" s="1"/>
  <c r="N156" i="4"/>
  <c r="U156" i="4" s="1"/>
  <c r="M156" i="4"/>
  <c r="N155" i="4"/>
  <c r="M155" i="4"/>
  <c r="U155" i="4" s="1"/>
  <c r="N154" i="4"/>
  <c r="M154" i="4"/>
  <c r="U154" i="4" s="1"/>
  <c r="N153" i="4"/>
  <c r="M153" i="4"/>
  <c r="N152" i="4"/>
  <c r="M152" i="4"/>
  <c r="U152" i="4" s="1"/>
  <c r="N151" i="4"/>
  <c r="M151" i="4"/>
  <c r="N150" i="4"/>
  <c r="M150" i="4"/>
  <c r="U150" i="4" s="1"/>
  <c r="N149" i="4"/>
  <c r="M149" i="4"/>
  <c r="U149" i="4" s="1"/>
  <c r="N148" i="4"/>
  <c r="U148" i="4" s="1"/>
  <c r="M148" i="4"/>
  <c r="N147" i="4"/>
  <c r="M147" i="4"/>
  <c r="N146" i="4"/>
  <c r="M146" i="4"/>
  <c r="N145" i="4"/>
  <c r="U145" i="4" s="1"/>
  <c r="M145" i="4"/>
  <c r="N144" i="4"/>
  <c r="M144" i="4"/>
  <c r="U144" i="4" s="1"/>
  <c r="N143" i="4"/>
  <c r="M143" i="4"/>
  <c r="N142" i="4"/>
  <c r="M142" i="4"/>
  <c r="U142" i="4" s="1"/>
  <c r="U141" i="4"/>
  <c r="N141" i="4"/>
  <c r="M141" i="4"/>
  <c r="U140" i="4"/>
  <c r="N140" i="4"/>
  <c r="M140" i="4"/>
  <c r="N139" i="4"/>
  <c r="M139" i="4"/>
  <c r="U139" i="4" s="1"/>
  <c r="N138" i="4"/>
  <c r="M138" i="4"/>
  <c r="N137" i="4"/>
  <c r="U137" i="4" s="1"/>
  <c r="M137" i="4"/>
  <c r="N136" i="4"/>
  <c r="M136" i="4"/>
  <c r="U136" i="4" s="1"/>
  <c r="N135" i="4"/>
  <c r="M135" i="4"/>
  <c r="U135" i="4" s="1"/>
  <c r="N134" i="4"/>
  <c r="M134" i="4"/>
  <c r="U134" i="4" s="1"/>
  <c r="N133" i="4"/>
  <c r="M133" i="4"/>
  <c r="U133" i="4" s="1"/>
  <c r="N132" i="4"/>
  <c r="U132" i="4" s="1"/>
  <c r="M132" i="4"/>
  <c r="N131" i="4"/>
  <c r="M131" i="4"/>
  <c r="U131" i="4" s="1"/>
  <c r="N130" i="4"/>
  <c r="M130" i="4"/>
  <c r="U130" i="4" s="1"/>
  <c r="N129" i="4"/>
  <c r="M129" i="4"/>
  <c r="U129" i="4" s="1"/>
  <c r="N128" i="4"/>
  <c r="M128" i="4"/>
  <c r="U128" i="4" s="1"/>
  <c r="N127" i="4"/>
  <c r="M127" i="4"/>
  <c r="N126" i="4"/>
  <c r="M126" i="4"/>
  <c r="U126" i="4" s="1"/>
  <c r="N125" i="4"/>
  <c r="M125" i="4"/>
  <c r="U125" i="4" s="1"/>
  <c r="U124" i="4"/>
  <c r="N124" i="4"/>
  <c r="M124" i="4"/>
  <c r="N123" i="4"/>
  <c r="M123" i="4"/>
  <c r="U123" i="4" s="1"/>
  <c r="N122" i="4"/>
  <c r="M122" i="4"/>
  <c r="N121" i="4"/>
  <c r="U121" i="4" s="1"/>
  <c r="M121" i="4"/>
  <c r="N120" i="4"/>
  <c r="M120" i="4"/>
  <c r="U120" i="4" s="1"/>
  <c r="N119" i="4"/>
  <c r="M119" i="4"/>
  <c r="N118" i="4"/>
  <c r="M118" i="4"/>
  <c r="U118" i="4" s="1"/>
  <c r="U117" i="4"/>
  <c r="N117" i="4"/>
  <c r="M117" i="4"/>
  <c r="U116" i="4"/>
  <c r="N116" i="4"/>
  <c r="M116" i="4"/>
  <c r="N115" i="4"/>
  <c r="M115" i="4"/>
  <c r="U115" i="4" s="1"/>
  <c r="N114" i="4"/>
  <c r="M114" i="4"/>
  <c r="N113" i="4"/>
  <c r="M113" i="4"/>
  <c r="U113" i="4" s="1"/>
  <c r="N112" i="4"/>
  <c r="M112" i="4"/>
  <c r="U112" i="4" s="1"/>
  <c r="N111" i="4"/>
  <c r="M111" i="4"/>
  <c r="U111" i="4" s="1"/>
  <c r="N110" i="4"/>
  <c r="M110" i="4"/>
  <c r="U110" i="4" s="1"/>
  <c r="N109" i="4"/>
  <c r="M109" i="4"/>
  <c r="U109" i="4" s="1"/>
  <c r="N108" i="4"/>
  <c r="U108" i="4" s="1"/>
  <c r="M108" i="4"/>
  <c r="N107" i="4"/>
  <c r="M107" i="4"/>
  <c r="U107" i="4" s="1"/>
  <c r="N106" i="4"/>
  <c r="M106" i="4"/>
  <c r="U106" i="4" s="1"/>
  <c r="N105" i="4"/>
  <c r="M105" i="4"/>
  <c r="N104" i="4"/>
  <c r="M104" i="4"/>
  <c r="U104" i="4" s="1"/>
  <c r="N103" i="4"/>
  <c r="M103" i="4"/>
  <c r="N102" i="4"/>
  <c r="M102" i="4"/>
  <c r="U102" i="4" s="1"/>
  <c r="N101" i="4"/>
  <c r="M101" i="4"/>
  <c r="U101" i="4" s="1"/>
  <c r="N100" i="4"/>
  <c r="U100" i="4" s="1"/>
  <c r="M100" i="4"/>
  <c r="N99" i="4"/>
  <c r="M99" i="4"/>
  <c r="N98" i="4"/>
  <c r="M98" i="4"/>
  <c r="N97" i="4"/>
  <c r="U97" i="4" s="1"/>
  <c r="M97" i="4"/>
  <c r="N96" i="4"/>
  <c r="M96" i="4"/>
  <c r="U96" i="4" s="1"/>
  <c r="N95" i="4"/>
  <c r="M95" i="4"/>
  <c r="N94" i="4"/>
  <c r="M94" i="4"/>
  <c r="U94" i="4" s="1"/>
  <c r="U93" i="4"/>
  <c r="N93" i="4"/>
  <c r="M93" i="4"/>
  <c r="U92" i="4"/>
  <c r="N92" i="4"/>
  <c r="M92" i="4"/>
  <c r="N91" i="4"/>
  <c r="M91" i="4"/>
  <c r="U91" i="4" s="1"/>
  <c r="N90" i="4"/>
  <c r="M90" i="4"/>
  <c r="N89" i="4"/>
  <c r="U89" i="4" s="1"/>
  <c r="M89" i="4"/>
  <c r="N88" i="4"/>
  <c r="M88" i="4"/>
  <c r="U88" i="4" s="1"/>
  <c r="N87" i="4"/>
  <c r="M87" i="4"/>
  <c r="U87" i="4" s="1"/>
  <c r="N86" i="4"/>
  <c r="M86" i="4"/>
  <c r="U86" i="4" s="1"/>
  <c r="N85" i="4"/>
  <c r="M85" i="4"/>
  <c r="U85" i="4" s="1"/>
  <c r="N84" i="4"/>
  <c r="U84" i="4" s="1"/>
  <c r="M84" i="4"/>
  <c r="N83" i="4"/>
  <c r="M83" i="4"/>
  <c r="U83" i="4" s="1"/>
  <c r="N82" i="4"/>
  <c r="M82" i="4"/>
  <c r="U82" i="4" s="1"/>
  <c r="N81" i="4"/>
  <c r="M81" i="4"/>
  <c r="U81" i="4" s="1"/>
  <c r="N80" i="4"/>
  <c r="M80" i="4"/>
  <c r="U80" i="4" s="1"/>
  <c r="N79" i="4"/>
  <c r="M79" i="4"/>
  <c r="N78" i="4"/>
  <c r="M78" i="4"/>
  <c r="U78" i="4" s="1"/>
  <c r="N77" i="4"/>
  <c r="M77" i="4"/>
  <c r="U77" i="4" s="1"/>
  <c r="U76" i="4"/>
  <c r="N76" i="4"/>
  <c r="M76" i="4"/>
  <c r="N75" i="4"/>
  <c r="M75" i="4"/>
  <c r="U75" i="4" s="1"/>
  <c r="N74" i="4"/>
  <c r="M74" i="4"/>
  <c r="N73" i="4"/>
  <c r="U73" i="4" s="1"/>
  <c r="M73" i="4"/>
  <c r="N72" i="4"/>
  <c r="M72" i="4"/>
  <c r="U72" i="4" s="1"/>
  <c r="N71" i="4"/>
  <c r="M71" i="4"/>
  <c r="N70" i="4"/>
  <c r="M70" i="4"/>
  <c r="U70" i="4" s="1"/>
  <c r="U69" i="4"/>
  <c r="N69" i="4"/>
  <c r="M69" i="4"/>
  <c r="U68" i="4"/>
  <c r="N68" i="4"/>
  <c r="M68" i="4"/>
  <c r="N67" i="4"/>
  <c r="M67" i="4"/>
  <c r="U67" i="4" s="1"/>
  <c r="N66" i="4"/>
  <c r="M66" i="4"/>
  <c r="U66" i="4" s="1"/>
  <c r="N65" i="4"/>
  <c r="M65" i="4"/>
  <c r="U65" i="4" s="1"/>
  <c r="N64" i="4"/>
  <c r="M64" i="4"/>
  <c r="U64" i="4" s="1"/>
  <c r="N63" i="4"/>
  <c r="M63" i="4"/>
  <c r="U63" i="4" s="1"/>
  <c r="N62" i="4"/>
  <c r="M62" i="4"/>
  <c r="U62" i="4" s="1"/>
  <c r="N61" i="4"/>
  <c r="M61" i="4"/>
  <c r="U61" i="4" s="1"/>
  <c r="N60" i="4"/>
  <c r="U60" i="4" s="1"/>
  <c r="M60" i="4"/>
  <c r="N59" i="4"/>
  <c r="M59" i="4"/>
  <c r="U59" i="4" s="1"/>
  <c r="N58" i="4"/>
  <c r="M58" i="4"/>
  <c r="U58" i="4" s="1"/>
  <c r="N57" i="4"/>
  <c r="M57" i="4"/>
  <c r="N56" i="4"/>
  <c r="M56" i="4"/>
  <c r="U56" i="4" s="1"/>
  <c r="N55" i="4"/>
  <c r="M55" i="4"/>
  <c r="N54" i="4"/>
  <c r="M54" i="4"/>
  <c r="U54" i="4" s="1"/>
  <c r="N53" i="4"/>
  <c r="M53" i="4"/>
  <c r="U53" i="4" s="1"/>
  <c r="N52" i="4"/>
  <c r="U52" i="4" s="1"/>
  <c r="M52" i="4"/>
  <c r="N51" i="4"/>
  <c r="M51" i="4"/>
  <c r="U51" i="4" s="1"/>
  <c r="N50" i="4"/>
  <c r="M50" i="4"/>
  <c r="N49" i="4"/>
  <c r="U49" i="4" s="1"/>
  <c r="M49" i="4"/>
  <c r="N48" i="4"/>
  <c r="M48" i="4"/>
  <c r="U48" i="4" s="1"/>
  <c r="N47" i="4"/>
  <c r="M47" i="4"/>
  <c r="U47" i="4" s="1"/>
  <c r="N46" i="4"/>
  <c r="M46" i="4"/>
  <c r="U45" i="4"/>
  <c r="N45" i="4"/>
  <c r="M45" i="4"/>
  <c r="U44" i="4"/>
  <c r="N44" i="4"/>
  <c r="M44" i="4"/>
  <c r="N43" i="4"/>
  <c r="M43" i="4"/>
  <c r="U43" i="4" s="1"/>
  <c r="N42" i="4"/>
  <c r="M42" i="4"/>
  <c r="U42" i="4" s="1"/>
  <c r="U41" i="4"/>
  <c r="N41" i="4"/>
  <c r="M41" i="4"/>
  <c r="N40" i="4"/>
  <c r="M40" i="4"/>
  <c r="U40" i="4" s="1"/>
  <c r="N39" i="4"/>
  <c r="M39" i="4"/>
  <c r="U39" i="4" s="1"/>
  <c r="N38" i="4"/>
  <c r="M38" i="4"/>
  <c r="U38" i="4" s="1"/>
  <c r="N37" i="4"/>
  <c r="M37" i="4"/>
  <c r="U37" i="4" s="1"/>
  <c r="U36" i="4"/>
  <c r="N36" i="4"/>
  <c r="M36" i="4"/>
  <c r="N35" i="4"/>
  <c r="M35" i="4"/>
  <c r="U35" i="4" s="1"/>
  <c r="N34" i="4"/>
  <c r="M34" i="4"/>
  <c r="U34" i="4" s="1"/>
  <c r="N33" i="4"/>
  <c r="M33" i="4"/>
  <c r="U33" i="4" s="1"/>
  <c r="N32" i="4"/>
  <c r="M32" i="4"/>
  <c r="U32" i="4" s="1"/>
  <c r="N31" i="4"/>
  <c r="M31" i="4"/>
  <c r="N30" i="4"/>
  <c r="M30" i="4"/>
  <c r="U30" i="4" s="1"/>
  <c r="N29" i="4"/>
  <c r="M29" i="4"/>
  <c r="U29" i="4" s="1"/>
  <c r="N28" i="4"/>
  <c r="M28" i="4"/>
  <c r="U28" i="4" s="1"/>
  <c r="N27" i="4"/>
  <c r="M27" i="4"/>
  <c r="U27" i="4" s="1"/>
  <c r="N26" i="4"/>
  <c r="M26" i="4"/>
  <c r="N25" i="4"/>
  <c r="U25" i="4" s="1"/>
  <c r="M25" i="4"/>
  <c r="N24" i="4"/>
  <c r="M24" i="4"/>
  <c r="U24" i="4" s="1"/>
  <c r="N23" i="4"/>
  <c r="M23" i="4"/>
  <c r="U23" i="4" s="1"/>
  <c r="N22" i="4"/>
  <c r="M22" i="4"/>
  <c r="U22" i="4" s="1"/>
  <c r="U21" i="4"/>
  <c r="N21" i="4"/>
  <c r="M21" i="4"/>
  <c r="U20" i="4"/>
  <c r="N20" i="4"/>
  <c r="M20" i="4"/>
  <c r="N19" i="4"/>
  <c r="M19" i="4"/>
  <c r="U19" i="4" s="1"/>
  <c r="N18" i="4"/>
  <c r="M18" i="4"/>
  <c r="U18" i="4" s="1"/>
  <c r="N17" i="4"/>
  <c r="M17" i="4"/>
  <c r="U17" i="4" s="1"/>
  <c r="N16" i="4"/>
  <c r="M16" i="4"/>
  <c r="U16" i="4" s="1"/>
  <c r="N15" i="4"/>
  <c r="M15" i="4"/>
  <c r="U15" i="4" s="1"/>
  <c r="N14" i="4"/>
  <c r="M14" i="4"/>
  <c r="U14" i="4" s="1"/>
  <c r="U13" i="4"/>
  <c r="N13" i="4"/>
  <c r="M13" i="4"/>
  <c r="N12" i="4"/>
  <c r="U12" i="4" s="1"/>
  <c r="M12" i="4"/>
  <c r="N11" i="4"/>
  <c r="M11" i="4"/>
  <c r="U11" i="4" s="1"/>
  <c r="N10" i="4"/>
  <c r="M10" i="4"/>
  <c r="U10" i="4" s="1"/>
  <c r="R9" i="4"/>
  <c r="Q9" i="4"/>
  <c r="N9" i="4"/>
  <c r="M9" i="4"/>
  <c r="N8" i="4"/>
  <c r="M8" i="4"/>
  <c r="U8" i="4" s="1"/>
  <c r="N7" i="4"/>
  <c r="M7" i="4"/>
  <c r="N6" i="4"/>
  <c r="M6" i="4"/>
  <c r="N5" i="4"/>
  <c r="M5" i="4"/>
  <c r="U5" i="4" s="1"/>
  <c r="Y11" i="3"/>
  <c r="N1280" i="3"/>
  <c r="N1279" i="3"/>
  <c r="N1278" i="3"/>
  <c r="N1277" i="3"/>
  <c r="N1276" i="3"/>
  <c r="N1275" i="3"/>
  <c r="N1274" i="3"/>
  <c r="N1273" i="3"/>
  <c r="N1272" i="3"/>
  <c r="N1271" i="3"/>
  <c r="N1270" i="3"/>
  <c r="N1269" i="3"/>
  <c r="N1268" i="3"/>
  <c r="N1267" i="3"/>
  <c r="N1266" i="3"/>
  <c r="N1265" i="3"/>
  <c r="N1264" i="3"/>
  <c r="N1263" i="3"/>
  <c r="N1262" i="3"/>
  <c r="N1261" i="3"/>
  <c r="N1260" i="3"/>
  <c r="N1259" i="3"/>
  <c r="N1258" i="3"/>
  <c r="N1257" i="3"/>
  <c r="N1256" i="3"/>
  <c r="N1255" i="3"/>
  <c r="N1254" i="3"/>
  <c r="N1253" i="3"/>
  <c r="N1252" i="3"/>
  <c r="N1251" i="3"/>
  <c r="N1250" i="3"/>
  <c r="N1249" i="3"/>
  <c r="N1248" i="3"/>
  <c r="N1247" i="3"/>
  <c r="N1246" i="3"/>
  <c r="N1245" i="3"/>
  <c r="N1244" i="3"/>
  <c r="N1243" i="3"/>
  <c r="N1242" i="3"/>
  <c r="N1241" i="3"/>
  <c r="N1240" i="3"/>
  <c r="N1239" i="3"/>
  <c r="N1238" i="3"/>
  <c r="N1237" i="3"/>
  <c r="N1236" i="3"/>
  <c r="N1235" i="3"/>
  <c r="N1234" i="3"/>
  <c r="N1233" i="3"/>
  <c r="N1232" i="3"/>
  <c r="N1231" i="3"/>
  <c r="N1230" i="3"/>
  <c r="N1229" i="3"/>
  <c r="N1228" i="3"/>
  <c r="N1227" i="3"/>
  <c r="N1226" i="3"/>
  <c r="N1225" i="3"/>
  <c r="N1224" i="3"/>
  <c r="N1223" i="3"/>
  <c r="N1222" i="3"/>
  <c r="N1221" i="3"/>
  <c r="N1220" i="3"/>
  <c r="N1219" i="3"/>
  <c r="N1218" i="3"/>
  <c r="N1217" i="3"/>
  <c r="N1216" i="3"/>
  <c r="N1215" i="3"/>
  <c r="N1214" i="3"/>
  <c r="N1213" i="3"/>
  <c r="N1212" i="3"/>
  <c r="N1211" i="3"/>
  <c r="N1210" i="3"/>
  <c r="N1209" i="3"/>
  <c r="N1208" i="3"/>
  <c r="N1207" i="3"/>
  <c r="N1206" i="3"/>
  <c r="N1205" i="3"/>
  <c r="N1204" i="3"/>
  <c r="N1203" i="3"/>
  <c r="N1202" i="3"/>
  <c r="N1201" i="3"/>
  <c r="N1200" i="3"/>
  <c r="N1199" i="3"/>
  <c r="N1198" i="3"/>
  <c r="N1197" i="3"/>
  <c r="N1196" i="3"/>
  <c r="N1195" i="3"/>
  <c r="N1194" i="3"/>
  <c r="N1193" i="3"/>
  <c r="N1192" i="3"/>
  <c r="N1191" i="3"/>
  <c r="N1190" i="3"/>
  <c r="N1189" i="3"/>
  <c r="N1188" i="3"/>
  <c r="N1187" i="3"/>
  <c r="N1186" i="3"/>
  <c r="N1185" i="3"/>
  <c r="N1184" i="3"/>
  <c r="N1183" i="3"/>
  <c r="N1182" i="3"/>
  <c r="N1181" i="3"/>
  <c r="N1180" i="3"/>
  <c r="N1179" i="3"/>
  <c r="N1178" i="3"/>
  <c r="N1177" i="3"/>
  <c r="N1176" i="3"/>
  <c r="N1175" i="3"/>
  <c r="N1174" i="3"/>
  <c r="N1173" i="3"/>
  <c r="N1172" i="3"/>
  <c r="N1171" i="3"/>
  <c r="N1170" i="3"/>
  <c r="N1169" i="3"/>
  <c r="N1168" i="3"/>
  <c r="N1167" i="3"/>
  <c r="N1166" i="3"/>
  <c r="N1165" i="3"/>
  <c r="N1164" i="3"/>
  <c r="N1163" i="3"/>
  <c r="N1162" i="3"/>
  <c r="N1161" i="3"/>
  <c r="N1160" i="3"/>
  <c r="N1159" i="3"/>
  <c r="N1158" i="3"/>
  <c r="N1157" i="3"/>
  <c r="N1156" i="3"/>
  <c r="N1155" i="3"/>
  <c r="N1154" i="3"/>
  <c r="N1153" i="3"/>
  <c r="N1152" i="3"/>
  <c r="N1151" i="3"/>
  <c r="N1150" i="3"/>
  <c r="N1149" i="3"/>
  <c r="N1148" i="3"/>
  <c r="N1147" i="3"/>
  <c r="N1146" i="3"/>
  <c r="N1145" i="3"/>
  <c r="N1144" i="3"/>
  <c r="N1143" i="3"/>
  <c r="N1142" i="3"/>
  <c r="N1141" i="3"/>
  <c r="N1140" i="3"/>
  <c r="N1139" i="3"/>
  <c r="N1138" i="3"/>
  <c r="N1137" i="3"/>
  <c r="N1136" i="3"/>
  <c r="N1135" i="3"/>
  <c r="N1134" i="3"/>
  <c r="N1133" i="3"/>
  <c r="N1132" i="3"/>
  <c r="N1131" i="3"/>
  <c r="N1130" i="3"/>
  <c r="N1129" i="3"/>
  <c r="N1128" i="3"/>
  <c r="N1127" i="3"/>
  <c r="N1126" i="3"/>
  <c r="N1125" i="3"/>
  <c r="N1124" i="3"/>
  <c r="N1123" i="3"/>
  <c r="N1122" i="3"/>
  <c r="N1121" i="3"/>
  <c r="N1120" i="3"/>
  <c r="N1119" i="3"/>
  <c r="N1118" i="3"/>
  <c r="N1117" i="3"/>
  <c r="N1116" i="3"/>
  <c r="N1115" i="3"/>
  <c r="N1114" i="3"/>
  <c r="N1113" i="3"/>
  <c r="N1112" i="3"/>
  <c r="N1111" i="3"/>
  <c r="N1110" i="3"/>
  <c r="N1109" i="3"/>
  <c r="N1108" i="3"/>
  <c r="N1107" i="3"/>
  <c r="N1106" i="3"/>
  <c r="N1105" i="3"/>
  <c r="N1104" i="3"/>
  <c r="N1103" i="3"/>
  <c r="N1102" i="3"/>
  <c r="N1101" i="3"/>
  <c r="N1100" i="3"/>
  <c r="N1099" i="3"/>
  <c r="N1098" i="3"/>
  <c r="N1097" i="3"/>
  <c r="N1096" i="3"/>
  <c r="N1095" i="3"/>
  <c r="N1094" i="3"/>
  <c r="N1093" i="3"/>
  <c r="N1092" i="3"/>
  <c r="N1091" i="3"/>
  <c r="N1090" i="3"/>
  <c r="N1089" i="3"/>
  <c r="N1088" i="3"/>
  <c r="N1087" i="3"/>
  <c r="N1086" i="3"/>
  <c r="N1085" i="3"/>
  <c r="N1084" i="3"/>
  <c r="N1083" i="3"/>
  <c r="N1082" i="3"/>
  <c r="N1081" i="3"/>
  <c r="N1080" i="3"/>
  <c r="N1079" i="3"/>
  <c r="N1078" i="3"/>
  <c r="N1077" i="3"/>
  <c r="N1076" i="3"/>
  <c r="N1075" i="3"/>
  <c r="N1074" i="3"/>
  <c r="N1073" i="3"/>
  <c r="N1072" i="3"/>
  <c r="N1071" i="3"/>
  <c r="N1070" i="3"/>
  <c r="N1069" i="3"/>
  <c r="N1068" i="3"/>
  <c r="N1067" i="3"/>
  <c r="N1066" i="3"/>
  <c r="N1065" i="3"/>
  <c r="N1064" i="3"/>
  <c r="N1063" i="3"/>
  <c r="N1062" i="3"/>
  <c r="N1061" i="3"/>
  <c r="N1060" i="3"/>
  <c r="N1059" i="3"/>
  <c r="N1058" i="3"/>
  <c r="N1057" i="3"/>
  <c r="N1056" i="3"/>
  <c r="N1055" i="3"/>
  <c r="N1054" i="3"/>
  <c r="N1053" i="3"/>
  <c r="N1052" i="3"/>
  <c r="N1051" i="3"/>
  <c r="N1050" i="3"/>
  <c r="N1049" i="3"/>
  <c r="N1048" i="3"/>
  <c r="N1047" i="3"/>
  <c r="N1046" i="3"/>
  <c r="N1045" i="3"/>
  <c r="N1044" i="3"/>
  <c r="N1043" i="3"/>
  <c r="N1042" i="3"/>
  <c r="N1041" i="3"/>
  <c r="N1040" i="3"/>
  <c r="N1039" i="3"/>
  <c r="N1038" i="3"/>
  <c r="N1037" i="3"/>
  <c r="N1036" i="3"/>
  <c r="N1035" i="3"/>
  <c r="N1034" i="3"/>
  <c r="N1033" i="3"/>
  <c r="N1032" i="3"/>
  <c r="N1031" i="3"/>
  <c r="N1030" i="3"/>
  <c r="N1029" i="3"/>
  <c r="N1028" i="3"/>
  <c r="N1027" i="3"/>
  <c r="N1026" i="3"/>
  <c r="N1025" i="3"/>
  <c r="N1024" i="3"/>
  <c r="N1023" i="3"/>
  <c r="N1022" i="3"/>
  <c r="N1021" i="3"/>
  <c r="N1020" i="3"/>
  <c r="N1019" i="3"/>
  <c r="N1018" i="3"/>
  <c r="N1017" i="3"/>
  <c r="N1016" i="3"/>
  <c r="N1015" i="3"/>
  <c r="N1014" i="3"/>
  <c r="N1013" i="3"/>
  <c r="N1012" i="3"/>
  <c r="N1011" i="3"/>
  <c r="N1010" i="3"/>
  <c r="N1009" i="3"/>
  <c r="N1008" i="3"/>
  <c r="N1007" i="3"/>
  <c r="N1006" i="3"/>
  <c r="N1005" i="3"/>
  <c r="N1004" i="3"/>
  <c r="N1003" i="3"/>
  <c r="N1002" i="3"/>
  <c r="N1001" i="3"/>
  <c r="N1000" i="3"/>
  <c r="N999" i="3"/>
  <c r="N998" i="3"/>
  <c r="N997" i="3"/>
  <c r="N996" i="3"/>
  <c r="N995" i="3"/>
  <c r="N994" i="3"/>
  <c r="N993" i="3"/>
  <c r="N992" i="3"/>
  <c r="N991" i="3"/>
  <c r="N990" i="3"/>
  <c r="N989" i="3"/>
  <c r="N988" i="3"/>
  <c r="N987" i="3"/>
  <c r="N986" i="3"/>
  <c r="N985" i="3"/>
  <c r="N984" i="3"/>
  <c r="N983" i="3"/>
  <c r="N982" i="3"/>
  <c r="N981" i="3"/>
  <c r="N980" i="3"/>
  <c r="N979" i="3"/>
  <c r="N978" i="3"/>
  <c r="N977" i="3"/>
  <c r="N976" i="3"/>
  <c r="N975" i="3"/>
  <c r="N974" i="3"/>
  <c r="N973" i="3"/>
  <c r="N972" i="3"/>
  <c r="N971" i="3"/>
  <c r="N970" i="3"/>
  <c r="N969" i="3"/>
  <c r="N968" i="3"/>
  <c r="N967" i="3"/>
  <c r="N966" i="3"/>
  <c r="N965" i="3"/>
  <c r="N964" i="3"/>
  <c r="N963" i="3"/>
  <c r="N962" i="3"/>
  <c r="N961" i="3"/>
  <c r="N960" i="3"/>
  <c r="N959" i="3"/>
  <c r="N958" i="3"/>
  <c r="N957" i="3"/>
  <c r="N956" i="3"/>
  <c r="N955" i="3"/>
  <c r="N954" i="3"/>
  <c r="N953" i="3"/>
  <c r="N952" i="3"/>
  <c r="N951" i="3"/>
  <c r="N950" i="3"/>
  <c r="N949" i="3"/>
  <c r="N948" i="3"/>
  <c r="N947" i="3"/>
  <c r="N946" i="3"/>
  <c r="N945" i="3"/>
  <c r="N944" i="3"/>
  <c r="N943" i="3"/>
  <c r="N942" i="3"/>
  <c r="N941" i="3"/>
  <c r="N940" i="3"/>
  <c r="N939" i="3"/>
  <c r="N938" i="3"/>
  <c r="N937" i="3"/>
  <c r="N936" i="3"/>
  <c r="N935" i="3"/>
  <c r="N934" i="3"/>
  <c r="N933" i="3"/>
  <c r="N932" i="3"/>
  <c r="N931" i="3"/>
  <c r="N930" i="3"/>
  <c r="N929" i="3"/>
  <c r="N928" i="3"/>
  <c r="N927" i="3"/>
  <c r="N926" i="3"/>
  <c r="N925" i="3"/>
  <c r="N924" i="3"/>
  <c r="N923" i="3"/>
  <c r="N922" i="3"/>
  <c r="N921" i="3"/>
  <c r="N920" i="3"/>
  <c r="N919" i="3"/>
  <c r="N918" i="3"/>
  <c r="N917" i="3"/>
  <c r="N916" i="3"/>
  <c r="N915" i="3"/>
  <c r="N914" i="3"/>
  <c r="N913" i="3"/>
  <c r="N912" i="3"/>
  <c r="N911" i="3"/>
  <c r="N910" i="3"/>
  <c r="N909" i="3"/>
  <c r="N908" i="3"/>
  <c r="N907" i="3"/>
  <c r="N906" i="3"/>
  <c r="N905" i="3"/>
  <c r="N904" i="3"/>
  <c r="N903" i="3"/>
  <c r="N902" i="3"/>
  <c r="N901" i="3"/>
  <c r="N900" i="3"/>
  <c r="N899" i="3"/>
  <c r="N898" i="3"/>
  <c r="N897" i="3"/>
  <c r="N896" i="3"/>
  <c r="N895" i="3"/>
  <c r="N894" i="3"/>
  <c r="N893" i="3"/>
  <c r="N892" i="3"/>
  <c r="N891" i="3"/>
  <c r="N890" i="3"/>
  <c r="N889" i="3"/>
  <c r="N888" i="3"/>
  <c r="N887" i="3"/>
  <c r="N886" i="3"/>
  <c r="N885" i="3"/>
  <c r="N884" i="3"/>
  <c r="N883" i="3"/>
  <c r="N882" i="3"/>
  <c r="N881" i="3"/>
  <c r="N880" i="3"/>
  <c r="N879" i="3"/>
  <c r="N878" i="3"/>
  <c r="N877" i="3"/>
  <c r="N876" i="3"/>
  <c r="N875" i="3"/>
  <c r="N874" i="3"/>
  <c r="N873" i="3"/>
  <c r="N872" i="3"/>
  <c r="N871" i="3"/>
  <c r="N870" i="3"/>
  <c r="N869" i="3"/>
  <c r="N868" i="3"/>
  <c r="N867" i="3"/>
  <c r="N866" i="3"/>
  <c r="N865" i="3"/>
  <c r="N864" i="3"/>
  <c r="N863" i="3"/>
  <c r="N862" i="3"/>
  <c r="N861" i="3"/>
  <c r="N860" i="3"/>
  <c r="N859" i="3"/>
  <c r="N858" i="3"/>
  <c r="N857" i="3"/>
  <c r="N856" i="3"/>
  <c r="N855" i="3"/>
  <c r="N854" i="3"/>
  <c r="N853" i="3"/>
  <c r="N852" i="3"/>
  <c r="N851" i="3"/>
  <c r="N850" i="3"/>
  <c r="N849" i="3"/>
  <c r="N848" i="3"/>
  <c r="N847" i="3"/>
  <c r="N846" i="3"/>
  <c r="N845" i="3"/>
  <c r="N844" i="3"/>
  <c r="N843" i="3"/>
  <c r="N842" i="3"/>
  <c r="N841" i="3"/>
  <c r="N840" i="3"/>
  <c r="N839" i="3"/>
  <c r="N838" i="3"/>
  <c r="N837" i="3"/>
  <c r="N836" i="3"/>
  <c r="N835" i="3"/>
  <c r="N834" i="3"/>
  <c r="N833" i="3"/>
  <c r="N832" i="3"/>
  <c r="N831" i="3"/>
  <c r="N830" i="3"/>
  <c r="N829" i="3"/>
  <c r="N828" i="3"/>
  <c r="N827" i="3"/>
  <c r="N826" i="3"/>
  <c r="N825" i="3"/>
  <c r="N824" i="3"/>
  <c r="N823" i="3"/>
  <c r="N822" i="3"/>
  <c r="N821" i="3"/>
  <c r="N820" i="3"/>
  <c r="N819" i="3"/>
  <c r="N818" i="3"/>
  <c r="N817" i="3"/>
  <c r="N816" i="3"/>
  <c r="N815" i="3"/>
  <c r="N814" i="3"/>
  <c r="N813" i="3"/>
  <c r="N812" i="3"/>
  <c r="N811" i="3"/>
  <c r="N810" i="3"/>
  <c r="N809" i="3"/>
  <c r="N808" i="3"/>
  <c r="N807" i="3"/>
  <c r="N806" i="3"/>
  <c r="N805" i="3"/>
  <c r="N804" i="3"/>
  <c r="N803" i="3"/>
  <c r="N802" i="3"/>
  <c r="N801" i="3"/>
  <c r="N800" i="3"/>
  <c r="N799" i="3"/>
  <c r="N798" i="3"/>
  <c r="N797" i="3"/>
  <c r="N796" i="3"/>
  <c r="N795" i="3"/>
  <c r="N794" i="3"/>
  <c r="N793" i="3"/>
  <c r="N792" i="3"/>
  <c r="N791" i="3"/>
  <c r="N790" i="3"/>
  <c r="N789" i="3"/>
  <c r="N788" i="3"/>
  <c r="N787" i="3"/>
  <c r="N786" i="3"/>
  <c r="N785" i="3"/>
  <c r="N784" i="3"/>
  <c r="N783" i="3"/>
  <c r="N782" i="3"/>
  <c r="N781" i="3"/>
  <c r="N780" i="3"/>
  <c r="N779" i="3"/>
  <c r="N778" i="3"/>
  <c r="N777" i="3"/>
  <c r="N776" i="3"/>
  <c r="N775" i="3"/>
  <c r="N774" i="3"/>
  <c r="N773" i="3"/>
  <c r="N772" i="3"/>
  <c r="N771" i="3"/>
  <c r="N770" i="3"/>
  <c r="N769" i="3"/>
  <c r="N768" i="3"/>
  <c r="N767" i="3"/>
  <c r="N766" i="3"/>
  <c r="N765" i="3"/>
  <c r="N764" i="3"/>
  <c r="N763" i="3"/>
  <c r="N762" i="3"/>
  <c r="N761" i="3"/>
  <c r="N760" i="3"/>
  <c r="N759" i="3"/>
  <c r="N758" i="3"/>
  <c r="N757" i="3"/>
  <c r="N756" i="3"/>
  <c r="N755" i="3"/>
  <c r="N754" i="3"/>
  <c r="N753" i="3"/>
  <c r="N752" i="3"/>
  <c r="N751" i="3"/>
  <c r="N750" i="3"/>
  <c r="N749" i="3"/>
  <c r="N748" i="3"/>
  <c r="N747" i="3"/>
  <c r="N746" i="3"/>
  <c r="N745" i="3"/>
  <c r="N744" i="3"/>
  <c r="N743" i="3"/>
  <c r="N742" i="3"/>
  <c r="N741" i="3"/>
  <c r="N740" i="3"/>
  <c r="N739" i="3"/>
  <c r="N738" i="3"/>
  <c r="N737" i="3"/>
  <c r="N736" i="3"/>
  <c r="N735" i="3"/>
  <c r="N734" i="3"/>
  <c r="N733" i="3"/>
  <c r="N732" i="3"/>
  <c r="N731" i="3"/>
  <c r="N730" i="3"/>
  <c r="N729" i="3"/>
  <c r="N728" i="3"/>
  <c r="N727" i="3"/>
  <c r="N726" i="3"/>
  <c r="N725" i="3"/>
  <c r="N724" i="3"/>
  <c r="N723" i="3"/>
  <c r="N722" i="3"/>
  <c r="N721" i="3"/>
  <c r="N720" i="3"/>
  <c r="N719" i="3"/>
  <c r="N718" i="3"/>
  <c r="N717" i="3"/>
  <c r="N716" i="3"/>
  <c r="N715" i="3"/>
  <c r="N714" i="3"/>
  <c r="N713" i="3"/>
  <c r="N712" i="3"/>
  <c r="N711" i="3"/>
  <c r="N710" i="3"/>
  <c r="N709" i="3"/>
  <c r="N708" i="3"/>
  <c r="N707" i="3"/>
  <c r="N706" i="3"/>
  <c r="N705" i="3"/>
  <c r="N704" i="3"/>
  <c r="N703" i="3"/>
  <c r="N702" i="3"/>
  <c r="N701" i="3"/>
  <c r="N700" i="3"/>
  <c r="N699" i="3"/>
  <c r="N698" i="3"/>
  <c r="N697" i="3"/>
  <c r="N696" i="3"/>
  <c r="N695" i="3"/>
  <c r="N694" i="3"/>
  <c r="N693" i="3"/>
  <c r="N692" i="3"/>
  <c r="N691" i="3"/>
  <c r="N690" i="3"/>
  <c r="N689" i="3"/>
  <c r="N688" i="3"/>
  <c r="N687" i="3"/>
  <c r="N686" i="3"/>
  <c r="N685" i="3"/>
  <c r="N684" i="3"/>
  <c r="N683" i="3"/>
  <c r="N682" i="3"/>
  <c r="N681" i="3"/>
  <c r="N680" i="3"/>
  <c r="N679" i="3"/>
  <c r="N678" i="3"/>
  <c r="N677" i="3"/>
  <c r="N676" i="3"/>
  <c r="N675" i="3"/>
  <c r="N674" i="3"/>
  <c r="N673" i="3"/>
  <c r="N672" i="3"/>
  <c r="N671" i="3"/>
  <c r="N670" i="3"/>
  <c r="N669" i="3"/>
  <c r="N668" i="3"/>
  <c r="N667" i="3"/>
  <c r="N666" i="3"/>
  <c r="N665" i="3"/>
  <c r="N664" i="3"/>
  <c r="N663" i="3"/>
  <c r="N662" i="3"/>
  <c r="N661" i="3"/>
  <c r="N660" i="3"/>
  <c r="N659" i="3"/>
  <c r="N658" i="3"/>
  <c r="N657" i="3"/>
  <c r="N656" i="3"/>
  <c r="N655" i="3"/>
  <c r="N654" i="3"/>
  <c r="N653" i="3"/>
  <c r="N652" i="3"/>
  <c r="N651" i="3"/>
  <c r="N650" i="3"/>
  <c r="N649" i="3"/>
  <c r="N648" i="3"/>
  <c r="N647" i="3"/>
  <c r="N646" i="3"/>
  <c r="N645" i="3"/>
  <c r="N644" i="3"/>
  <c r="N643" i="3"/>
  <c r="N642" i="3"/>
  <c r="N641" i="3"/>
  <c r="N640" i="3"/>
  <c r="N639" i="3"/>
  <c r="N638" i="3"/>
  <c r="N637" i="3"/>
  <c r="N636" i="3"/>
  <c r="N635" i="3"/>
  <c r="N634" i="3"/>
  <c r="N633" i="3"/>
  <c r="N632" i="3"/>
  <c r="N631" i="3"/>
  <c r="N630" i="3"/>
  <c r="N629" i="3"/>
  <c r="N628" i="3"/>
  <c r="N627" i="3"/>
  <c r="N626" i="3"/>
  <c r="N625" i="3"/>
  <c r="N624" i="3"/>
  <c r="N623" i="3"/>
  <c r="N622" i="3"/>
  <c r="N621" i="3"/>
  <c r="N620" i="3"/>
  <c r="N619" i="3"/>
  <c r="N618" i="3"/>
  <c r="N617" i="3"/>
  <c r="N616" i="3"/>
  <c r="N615" i="3"/>
  <c r="N614" i="3"/>
  <c r="N613" i="3"/>
  <c r="N612" i="3"/>
  <c r="N611" i="3"/>
  <c r="N610" i="3"/>
  <c r="N609" i="3"/>
  <c r="N608" i="3"/>
  <c r="N607" i="3"/>
  <c r="N606" i="3"/>
  <c r="N605" i="3"/>
  <c r="N604" i="3"/>
  <c r="N603" i="3"/>
  <c r="N602" i="3"/>
  <c r="N601" i="3"/>
  <c r="N600" i="3"/>
  <c r="N599" i="3"/>
  <c r="N598" i="3"/>
  <c r="N597" i="3"/>
  <c r="N596" i="3"/>
  <c r="N595" i="3"/>
  <c r="N594" i="3"/>
  <c r="N593" i="3"/>
  <c r="N592" i="3"/>
  <c r="N591" i="3"/>
  <c r="N590" i="3"/>
  <c r="N589" i="3"/>
  <c r="N588" i="3"/>
  <c r="N587" i="3"/>
  <c r="N586" i="3"/>
  <c r="N585" i="3"/>
  <c r="N584" i="3"/>
  <c r="N583" i="3"/>
  <c r="N582" i="3"/>
  <c r="N581" i="3"/>
  <c r="N580" i="3"/>
  <c r="N579" i="3"/>
  <c r="N578" i="3"/>
  <c r="N577" i="3"/>
  <c r="N576" i="3"/>
  <c r="N575" i="3"/>
  <c r="N574" i="3"/>
  <c r="N573" i="3"/>
  <c r="N572" i="3"/>
  <c r="N571" i="3"/>
  <c r="N570" i="3"/>
  <c r="N569" i="3"/>
  <c r="N568" i="3"/>
  <c r="N567" i="3"/>
  <c r="N566" i="3"/>
  <c r="N565" i="3"/>
  <c r="N564" i="3"/>
  <c r="N563" i="3"/>
  <c r="N562" i="3"/>
  <c r="N561" i="3"/>
  <c r="N560" i="3"/>
  <c r="N559" i="3"/>
  <c r="N558" i="3"/>
  <c r="N557" i="3"/>
  <c r="N556" i="3"/>
  <c r="N555" i="3"/>
  <c r="N554" i="3"/>
  <c r="N553" i="3"/>
  <c r="N552" i="3"/>
  <c r="N551" i="3"/>
  <c r="N550" i="3"/>
  <c r="N549" i="3"/>
  <c r="N548" i="3"/>
  <c r="N547" i="3"/>
  <c r="N546" i="3"/>
  <c r="N545" i="3"/>
  <c r="N544" i="3"/>
  <c r="N543" i="3"/>
  <c r="N542" i="3"/>
  <c r="N541" i="3"/>
  <c r="N540" i="3"/>
  <c r="N539" i="3"/>
  <c r="N538" i="3"/>
  <c r="N537" i="3"/>
  <c r="N536" i="3"/>
  <c r="N535" i="3"/>
  <c r="N534" i="3"/>
  <c r="N533" i="3"/>
  <c r="N532" i="3"/>
  <c r="N531" i="3"/>
  <c r="N530" i="3"/>
  <c r="N529" i="3"/>
  <c r="N528" i="3"/>
  <c r="N527" i="3"/>
  <c r="N526" i="3"/>
  <c r="N525" i="3"/>
  <c r="N524" i="3"/>
  <c r="N523" i="3"/>
  <c r="N522" i="3"/>
  <c r="N521" i="3"/>
  <c r="N520" i="3"/>
  <c r="N519" i="3"/>
  <c r="N518" i="3"/>
  <c r="N517" i="3"/>
  <c r="N516" i="3"/>
  <c r="N515" i="3"/>
  <c r="N514" i="3"/>
  <c r="N513" i="3"/>
  <c r="N512" i="3"/>
  <c r="N511" i="3"/>
  <c r="N510" i="3"/>
  <c r="N509" i="3"/>
  <c r="N508" i="3"/>
  <c r="N507" i="3"/>
  <c r="N506" i="3"/>
  <c r="N505" i="3"/>
  <c r="N504" i="3"/>
  <c r="N503" i="3"/>
  <c r="N502" i="3"/>
  <c r="N501" i="3"/>
  <c r="N500" i="3"/>
  <c r="N499" i="3"/>
  <c r="N498" i="3"/>
  <c r="N497" i="3"/>
  <c r="N496" i="3"/>
  <c r="N495" i="3"/>
  <c r="N494" i="3"/>
  <c r="N493" i="3"/>
  <c r="N492" i="3"/>
  <c r="N491" i="3"/>
  <c r="N490" i="3"/>
  <c r="N489" i="3"/>
  <c r="N488" i="3"/>
  <c r="N487" i="3"/>
  <c r="N486" i="3"/>
  <c r="N485" i="3"/>
  <c r="N484" i="3"/>
  <c r="N483" i="3"/>
  <c r="N482" i="3"/>
  <c r="N481" i="3"/>
  <c r="N480" i="3"/>
  <c r="N479" i="3"/>
  <c r="N478" i="3"/>
  <c r="N477" i="3"/>
  <c r="N476" i="3"/>
  <c r="N475" i="3"/>
  <c r="N474" i="3"/>
  <c r="N473" i="3"/>
  <c r="N472" i="3"/>
  <c r="N471" i="3"/>
  <c r="N470" i="3"/>
  <c r="N469" i="3"/>
  <c r="N468" i="3"/>
  <c r="N467" i="3"/>
  <c r="N466" i="3"/>
  <c r="N465" i="3"/>
  <c r="N464" i="3"/>
  <c r="N463" i="3"/>
  <c r="N462" i="3"/>
  <c r="N461" i="3"/>
  <c r="N460" i="3"/>
  <c r="N459" i="3"/>
  <c r="N458" i="3"/>
  <c r="N457" i="3"/>
  <c r="N456" i="3"/>
  <c r="N455" i="3"/>
  <c r="N454" i="3"/>
  <c r="N453" i="3"/>
  <c r="N452" i="3"/>
  <c r="N451" i="3"/>
  <c r="N450" i="3"/>
  <c r="N449" i="3"/>
  <c r="N448" i="3"/>
  <c r="N447" i="3"/>
  <c r="N446" i="3"/>
  <c r="N445" i="3"/>
  <c r="N444" i="3"/>
  <c r="N443" i="3"/>
  <c r="N442" i="3"/>
  <c r="N441" i="3"/>
  <c r="N440" i="3"/>
  <c r="N439" i="3"/>
  <c r="N438" i="3"/>
  <c r="N437" i="3"/>
  <c r="N436" i="3"/>
  <c r="N435" i="3"/>
  <c r="N434" i="3"/>
  <c r="N433" i="3"/>
  <c r="N432" i="3"/>
  <c r="N431" i="3"/>
  <c r="N430" i="3"/>
  <c r="N429" i="3"/>
  <c r="N428" i="3"/>
  <c r="N427" i="3"/>
  <c r="N426" i="3"/>
  <c r="N425" i="3"/>
  <c r="N424" i="3"/>
  <c r="N423" i="3"/>
  <c r="N422" i="3"/>
  <c r="N421" i="3"/>
  <c r="N420" i="3"/>
  <c r="N419" i="3"/>
  <c r="N418" i="3"/>
  <c r="N417" i="3"/>
  <c r="N416" i="3"/>
  <c r="N415" i="3"/>
  <c r="N414" i="3"/>
  <c r="N413" i="3"/>
  <c r="N412" i="3"/>
  <c r="N411" i="3"/>
  <c r="N410" i="3"/>
  <c r="N409" i="3"/>
  <c r="N408" i="3"/>
  <c r="N407" i="3"/>
  <c r="N406" i="3"/>
  <c r="N405" i="3"/>
  <c r="N404" i="3"/>
  <c r="N403" i="3"/>
  <c r="N402" i="3"/>
  <c r="N401" i="3"/>
  <c r="N400" i="3"/>
  <c r="N399" i="3"/>
  <c r="N398" i="3"/>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M1280" i="3"/>
  <c r="M1279" i="3"/>
  <c r="M1278" i="3"/>
  <c r="M1277" i="3"/>
  <c r="M1276" i="3"/>
  <c r="M1275" i="3"/>
  <c r="M1274" i="3"/>
  <c r="M1273" i="3"/>
  <c r="M1272" i="3"/>
  <c r="M1271" i="3"/>
  <c r="M1270" i="3"/>
  <c r="M1269" i="3"/>
  <c r="M1268" i="3"/>
  <c r="M1267" i="3"/>
  <c r="M1266" i="3"/>
  <c r="M1265" i="3"/>
  <c r="M1264" i="3"/>
  <c r="M1263" i="3"/>
  <c r="M1262" i="3"/>
  <c r="M1261" i="3"/>
  <c r="M1260" i="3"/>
  <c r="M1259" i="3"/>
  <c r="M1258" i="3"/>
  <c r="M1257" i="3"/>
  <c r="M1256" i="3"/>
  <c r="M1255" i="3"/>
  <c r="M1254" i="3"/>
  <c r="M1253" i="3"/>
  <c r="M1252" i="3"/>
  <c r="M1251" i="3"/>
  <c r="M1250" i="3"/>
  <c r="M1249" i="3"/>
  <c r="M1248" i="3"/>
  <c r="M1247" i="3"/>
  <c r="M1246" i="3"/>
  <c r="M1245" i="3"/>
  <c r="M1244" i="3"/>
  <c r="M1243" i="3"/>
  <c r="M1242" i="3"/>
  <c r="M1241" i="3"/>
  <c r="M1240" i="3"/>
  <c r="M1239" i="3"/>
  <c r="M1238" i="3"/>
  <c r="M1237" i="3"/>
  <c r="M1236" i="3"/>
  <c r="M1235" i="3"/>
  <c r="M1234" i="3"/>
  <c r="M1233" i="3"/>
  <c r="M1232" i="3"/>
  <c r="M1231" i="3"/>
  <c r="M1230" i="3"/>
  <c r="M1229" i="3"/>
  <c r="M1228" i="3"/>
  <c r="M1227" i="3"/>
  <c r="M1226" i="3"/>
  <c r="M1225" i="3"/>
  <c r="M1224" i="3"/>
  <c r="M1223" i="3"/>
  <c r="M1222" i="3"/>
  <c r="M1221" i="3"/>
  <c r="M1220" i="3"/>
  <c r="M1219" i="3"/>
  <c r="M1218" i="3"/>
  <c r="M1217" i="3"/>
  <c r="M1216" i="3"/>
  <c r="M1215" i="3"/>
  <c r="M1214" i="3"/>
  <c r="M1213" i="3"/>
  <c r="M1212" i="3"/>
  <c r="M1211" i="3"/>
  <c r="M1210" i="3"/>
  <c r="M1209" i="3"/>
  <c r="M1208" i="3"/>
  <c r="M1207" i="3"/>
  <c r="M1206" i="3"/>
  <c r="M1205" i="3"/>
  <c r="M1204" i="3"/>
  <c r="M1203" i="3"/>
  <c r="M1202" i="3"/>
  <c r="M1201" i="3"/>
  <c r="M1200" i="3"/>
  <c r="M1199" i="3"/>
  <c r="M1198" i="3"/>
  <c r="M1197" i="3"/>
  <c r="M1196" i="3"/>
  <c r="M1195" i="3"/>
  <c r="M1194" i="3"/>
  <c r="M1193" i="3"/>
  <c r="M1192" i="3"/>
  <c r="M1191" i="3"/>
  <c r="M1190" i="3"/>
  <c r="M1189" i="3"/>
  <c r="M1188" i="3"/>
  <c r="M1187" i="3"/>
  <c r="M1186" i="3"/>
  <c r="M1185" i="3"/>
  <c r="M1184" i="3"/>
  <c r="M1183" i="3"/>
  <c r="M1182" i="3"/>
  <c r="M1181" i="3"/>
  <c r="M1180" i="3"/>
  <c r="M1179" i="3"/>
  <c r="M1178" i="3"/>
  <c r="M1177" i="3"/>
  <c r="M1176" i="3"/>
  <c r="M1175" i="3"/>
  <c r="M1174" i="3"/>
  <c r="M1173" i="3"/>
  <c r="M1172" i="3"/>
  <c r="M1171" i="3"/>
  <c r="M1170" i="3"/>
  <c r="M1169" i="3"/>
  <c r="M1168" i="3"/>
  <c r="M1167" i="3"/>
  <c r="M1166" i="3"/>
  <c r="M1165" i="3"/>
  <c r="M1164" i="3"/>
  <c r="M1163" i="3"/>
  <c r="M1162" i="3"/>
  <c r="M1161" i="3"/>
  <c r="M1160" i="3"/>
  <c r="M1159" i="3"/>
  <c r="M1158" i="3"/>
  <c r="M1157" i="3"/>
  <c r="M1156" i="3"/>
  <c r="M1155" i="3"/>
  <c r="M1154" i="3"/>
  <c r="M1153" i="3"/>
  <c r="M1152" i="3"/>
  <c r="M1151" i="3"/>
  <c r="M1150" i="3"/>
  <c r="M1149" i="3"/>
  <c r="M1148" i="3"/>
  <c r="M1147" i="3"/>
  <c r="M1146" i="3"/>
  <c r="M1145" i="3"/>
  <c r="M1144" i="3"/>
  <c r="M1143" i="3"/>
  <c r="M1142" i="3"/>
  <c r="M1141" i="3"/>
  <c r="M1140" i="3"/>
  <c r="M1139" i="3"/>
  <c r="M1138" i="3"/>
  <c r="M1137" i="3"/>
  <c r="M1136" i="3"/>
  <c r="M1135" i="3"/>
  <c r="M1134" i="3"/>
  <c r="M1133" i="3"/>
  <c r="M1132" i="3"/>
  <c r="M1131" i="3"/>
  <c r="M1130" i="3"/>
  <c r="M1129" i="3"/>
  <c r="M1128" i="3"/>
  <c r="M1127" i="3"/>
  <c r="M1126" i="3"/>
  <c r="M1125" i="3"/>
  <c r="M1124" i="3"/>
  <c r="M1123" i="3"/>
  <c r="M1122" i="3"/>
  <c r="M1121" i="3"/>
  <c r="M1120" i="3"/>
  <c r="M1119" i="3"/>
  <c r="M1118" i="3"/>
  <c r="M1117" i="3"/>
  <c r="M1116" i="3"/>
  <c r="M1115" i="3"/>
  <c r="M1114" i="3"/>
  <c r="M1113" i="3"/>
  <c r="M1112" i="3"/>
  <c r="M1111" i="3"/>
  <c r="M1110" i="3"/>
  <c r="M1109" i="3"/>
  <c r="M1108" i="3"/>
  <c r="M1107" i="3"/>
  <c r="M1106" i="3"/>
  <c r="M1105" i="3"/>
  <c r="M1104" i="3"/>
  <c r="M1103" i="3"/>
  <c r="M1102" i="3"/>
  <c r="M1101" i="3"/>
  <c r="M1100" i="3"/>
  <c r="M1099" i="3"/>
  <c r="M1098" i="3"/>
  <c r="M1097" i="3"/>
  <c r="M1096" i="3"/>
  <c r="M1095" i="3"/>
  <c r="M1094" i="3"/>
  <c r="M1093" i="3"/>
  <c r="M1092" i="3"/>
  <c r="M1091" i="3"/>
  <c r="M1090" i="3"/>
  <c r="M1089" i="3"/>
  <c r="M1088" i="3"/>
  <c r="M1087" i="3"/>
  <c r="M1086" i="3"/>
  <c r="M1085" i="3"/>
  <c r="M1084" i="3"/>
  <c r="M1083" i="3"/>
  <c r="M1082" i="3"/>
  <c r="M1081" i="3"/>
  <c r="M1080" i="3"/>
  <c r="M1079" i="3"/>
  <c r="M1078" i="3"/>
  <c r="M1077" i="3"/>
  <c r="M1076" i="3"/>
  <c r="M1075" i="3"/>
  <c r="M1074" i="3"/>
  <c r="M1073" i="3"/>
  <c r="M1072" i="3"/>
  <c r="M1071" i="3"/>
  <c r="M1070" i="3"/>
  <c r="M1069" i="3"/>
  <c r="M1068" i="3"/>
  <c r="M1067" i="3"/>
  <c r="M1066" i="3"/>
  <c r="M1065" i="3"/>
  <c r="M1064" i="3"/>
  <c r="M1063" i="3"/>
  <c r="M1062" i="3"/>
  <c r="M1061" i="3"/>
  <c r="M1060" i="3"/>
  <c r="M1059" i="3"/>
  <c r="M1058" i="3"/>
  <c r="M1057" i="3"/>
  <c r="M1056" i="3"/>
  <c r="M1055" i="3"/>
  <c r="M1054" i="3"/>
  <c r="M1053" i="3"/>
  <c r="M1052" i="3"/>
  <c r="M1051" i="3"/>
  <c r="M1050" i="3"/>
  <c r="M1049" i="3"/>
  <c r="M1048" i="3"/>
  <c r="M1047" i="3"/>
  <c r="M1046" i="3"/>
  <c r="M1045" i="3"/>
  <c r="M1044" i="3"/>
  <c r="M1043" i="3"/>
  <c r="M1042" i="3"/>
  <c r="M1041" i="3"/>
  <c r="M1040" i="3"/>
  <c r="M1039" i="3"/>
  <c r="M1038" i="3"/>
  <c r="M1037" i="3"/>
  <c r="M1036" i="3"/>
  <c r="M1035" i="3"/>
  <c r="M1034" i="3"/>
  <c r="M1033" i="3"/>
  <c r="M1032" i="3"/>
  <c r="M1031" i="3"/>
  <c r="M1030" i="3"/>
  <c r="M1029" i="3"/>
  <c r="M1028" i="3"/>
  <c r="M1027" i="3"/>
  <c r="M1026" i="3"/>
  <c r="M1025" i="3"/>
  <c r="M1024" i="3"/>
  <c r="M1023" i="3"/>
  <c r="M1022" i="3"/>
  <c r="M1021" i="3"/>
  <c r="M1020" i="3"/>
  <c r="M1019" i="3"/>
  <c r="M1018" i="3"/>
  <c r="M1017" i="3"/>
  <c r="M1016" i="3"/>
  <c r="M1015" i="3"/>
  <c r="M1014" i="3"/>
  <c r="M1013" i="3"/>
  <c r="M1012" i="3"/>
  <c r="M1011" i="3"/>
  <c r="M1010" i="3"/>
  <c r="M1009" i="3"/>
  <c r="M1008" i="3"/>
  <c r="M1007" i="3"/>
  <c r="M1006" i="3"/>
  <c r="M1005" i="3"/>
  <c r="M1004" i="3"/>
  <c r="M1003" i="3"/>
  <c r="M1002" i="3"/>
  <c r="M1001" i="3"/>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AC9" i="3"/>
  <c r="AB9" i="3"/>
  <c r="AC7" i="3"/>
  <c r="AC8" i="3" s="1"/>
  <c r="AB7" i="3"/>
  <c r="AB8" i="3" s="1"/>
  <c r="U910" i="4" l="1"/>
  <c r="U510" i="4"/>
  <c r="U489" i="4"/>
  <c r="U225" i="4"/>
  <c r="U307" i="4"/>
  <c r="U389" i="4"/>
  <c r="U562" i="4"/>
  <c r="U1020" i="4"/>
  <c r="U1249" i="4"/>
  <c r="U862" i="4"/>
  <c r="Y12" i="3"/>
  <c r="U401" i="4"/>
  <c r="U473" i="4"/>
  <c r="U291" i="4"/>
  <c r="U9" i="4"/>
  <c r="U936" i="4"/>
  <c r="U1145" i="4"/>
  <c r="U1151" i="4"/>
  <c r="U1168" i="4"/>
  <c r="U1174" i="4"/>
  <c r="U1180" i="4"/>
  <c r="T1014" i="6"/>
  <c r="R1014" i="6"/>
  <c r="S1014" i="6"/>
  <c r="S28" i="6"/>
  <c r="T28" i="6"/>
  <c r="R28" i="6"/>
  <c r="T34" i="6"/>
  <c r="S34" i="6"/>
  <c r="R34" i="6"/>
  <c r="R424" i="6"/>
  <c r="T424" i="6"/>
  <c r="S424" i="6"/>
  <c r="U577" i="4"/>
  <c r="T1276" i="7"/>
  <c r="R1276" i="7"/>
  <c r="U241" i="4"/>
  <c r="U339" i="4"/>
  <c r="U405" i="4"/>
  <c r="U205" i="4"/>
  <c r="U1122" i="4"/>
  <c r="U99" i="4"/>
  <c r="U147" i="4"/>
  <c r="U195" i="4"/>
  <c r="U222" i="4"/>
  <c r="U431" i="4"/>
  <c r="U464" i="4"/>
  <c r="U620" i="4"/>
  <c r="U681" i="4"/>
  <c r="U759" i="4"/>
  <c r="U848" i="4"/>
  <c r="U893" i="4"/>
  <c r="U915" i="4"/>
  <c r="U965" i="4"/>
  <c r="U1099" i="4"/>
  <c r="U1105" i="4"/>
  <c r="U1111" i="4"/>
  <c r="U1117" i="4"/>
  <c r="U1193" i="4"/>
  <c r="U46" i="4"/>
  <c r="U57" i="4"/>
  <c r="U105" i="4"/>
  <c r="U153" i="4"/>
  <c r="U375" i="4"/>
  <c r="U459" i="4"/>
  <c r="U515" i="4"/>
  <c r="U548" i="4"/>
  <c r="U659" i="4"/>
  <c r="U737" i="4"/>
  <c r="U754" i="4"/>
  <c r="U810" i="4"/>
  <c r="U955" i="4"/>
  <c r="U977" i="4"/>
  <c r="U1047" i="4"/>
  <c r="U1053" i="4"/>
  <c r="U1059" i="4"/>
  <c r="U1065" i="4"/>
  <c r="U1082" i="4"/>
  <c r="T167" i="6"/>
  <c r="S167" i="6"/>
  <c r="R167" i="6"/>
  <c r="S1240" i="7"/>
  <c r="T1240" i="7"/>
  <c r="T73" i="6"/>
  <c r="S73" i="6"/>
  <c r="R73" i="6"/>
  <c r="S380" i="6"/>
  <c r="R380" i="6"/>
  <c r="T380" i="6"/>
  <c r="T465" i="6"/>
  <c r="S465" i="6"/>
  <c r="R465" i="6"/>
  <c r="T1104" i="6"/>
  <c r="S1104" i="6"/>
  <c r="R1104" i="6"/>
  <c r="T169" i="6"/>
  <c r="S169" i="6"/>
  <c r="R169" i="6"/>
  <c r="S118" i="6"/>
  <c r="T118" i="6"/>
  <c r="R118" i="6"/>
  <c r="T148" i="6"/>
  <c r="S148" i="6"/>
  <c r="R148" i="6"/>
  <c r="T214" i="6"/>
  <c r="R214" i="6"/>
  <c r="S214" i="6"/>
  <c r="T262" i="6"/>
  <c r="S262" i="6"/>
  <c r="R262" i="6"/>
  <c r="T304" i="6"/>
  <c r="R304" i="6"/>
  <c r="S304" i="6"/>
  <c r="S328" i="6"/>
  <c r="T328" i="6"/>
  <c r="R328" i="6"/>
  <c r="T388" i="6"/>
  <c r="S388" i="6"/>
  <c r="R388" i="6"/>
  <c r="S394" i="6"/>
  <c r="T394" i="6"/>
  <c r="R394" i="6"/>
  <c r="T436" i="6"/>
  <c r="S436" i="6"/>
  <c r="R436" i="6"/>
  <c r="T514" i="6"/>
  <c r="S514" i="6"/>
  <c r="R514" i="6"/>
  <c r="S520" i="6"/>
  <c r="T520" i="6"/>
  <c r="R520" i="6"/>
  <c r="S562" i="6"/>
  <c r="R562" i="6"/>
  <c r="T562" i="6"/>
  <c r="T586" i="6"/>
  <c r="R586" i="6"/>
  <c r="S586" i="6"/>
  <c r="T592" i="6"/>
  <c r="S592" i="6"/>
  <c r="R592" i="6"/>
  <c r="T664" i="6"/>
  <c r="S664" i="6"/>
  <c r="R664" i="6"/>
  <c r="T682" i="6"/>
  <c r="S682" i="6"/>
  <c r="R682" i="6"/>
  <c r="T694" i="6"/>
  <c r="S694" i="6"/>
  <c r="R694" i="6"/>
  <c r="S778" i="6"/>
  <c r="R778" i="6"/>
  <c r="T778" i="6"/>
  <c r="R862" i="6"/>
  <c r="T862" i="6"/>
  <c r="S862" i="6"/>
  <c r="T892" i="6"/>
  <c r="S892" i="6"/>
  <c r="R892" i="6"/>
  <c r="T928" i="6"/>
  <c r="S928" i="6"/>
  <c r="R928" i="6"/>
  <c r="T988" i="6"/>
  <c r="S988" i="6"/>
  <c r="R988" i="6"/>
  <c r="T1036" i="6"/>
  <c r="S1036" i="6"/>
  <c r="R1036" i="6"/>
  <c r="T1156" i="6"/>
  <c r="S1156" i="6"/>
  <c r="R1156" i="6"/>
  <c r="T1180" i="6"/>
  <c r="R1180" i="6"/>
  <c r="S1180" i="6"/>
  <c r="T1192" i="6"/>
  <c r="S1192" i="6"/>
  <c r="R1192" i="6"/>
  <c r="T1228" i="6"/>
  <c r="S1228" i="6"/>
  <c r="R1228" i="6"/>
  <c r="T78" i="6"/>
  <c r="S78" i="6"/>
  <c r="R78" i="6"/>
  <c r="T143" i="6"/>
  <c r="S143" i="6"/>
  <c r="R143" i="6"/>
  <c r="U190" i="4"/>
  <c r="U201" i="4"/>
  <c r="U262" i="4"/>
  <c r="U310" i="4"/>
  <c r="U373" i="4"/>
  <c r="U485" i="4"/>
  <c r="U546" i="4"/>
  <c r="U552" i="4"/>
  <c r="U618" i="4"/>
  <c r="U624" i="4"/>
  <c r="U773" i="4"/>
  <c r="U801" i="4"/>
  <c r="U1024" i="4"/>
  <c r="U1036" i="4"/>
  <c r="U1118" i="4"/>
  <c r="T289" i="6"/>
  <c r="S289" i="6"/>
  <c r="R289" i="6"/>
  <c r="U278" i="4"/>
  <c r="U321" i="4"/>
  <c r="U391" i="4"/>
  <c r="U480" i="4"/>
  <c r="U558" i="4"/>
  <c r="U603" i="4"/>
  <c r="U630" i="4"/>
  <c r="U685" i="4"/>
  <c r="U690" i="4"/>
  <c r="U763" i="4"/>
  <c r="U785" i="4"/>
  <c r="U796" i="4"/>
  <c r="U841" i="4"/>
  <c r="U846" i="4"/>
  <c r="U852" i="4"/>
  <c r="U919" i="4"/>
  <c r="U941" i="4"/>
  <c r="U1002" i="4"/>
  <c r="U1078" i="4"/>
  <c r="U1095" i="4"/>
  <c r="U1101" i="4"/>
  <c r="U1107" i="4"/>
  <c r="U1113" i="4"/>
  <c r="T29" i="6"/>
  <c r="R29" i="6"/>
  <c r="S29" i="6"/>
  <c r="S156" i="6"/>
  <c r="R156" i="6"/>
  <c r="T156" i="6"/>
  <c r="U358" i="4"/>
  <c r="U447" i="4"/>
  <c r="U536" i="4"/>
  <c r="U553" i="4"/>
  <c r="U598" i="4"/>
  <c r="U680" i="4"/>
  <c r="U747" i="4"/>
  <c r="U858" i="4"/>
  <c r="U986" i="4"/>
  <c r="U1049" i="4"/>
  <c r="U1061" i="4"/>
  <c r="U1067" i="4"/>
  <c r="U71" i="4"/>
  <c r="U90" i="4"/>
  <c r="U95" i="4"/>
  <c r="U114" i="4"/>
  <c r="U119" i="4"/>
  <c r="U138" i="4"/>
  <c r="U143" i="4"/>
  <c r="U162" i="4"/>
  <c r="U167" i="4"/>
  <c r="U186" i="4"/>
  <c r="U191" i="4"/>
  <c r="U211" i="4"/>
  <c r="U221" i="4"/>
  <c r="U287" i="4"/>
  <c r="U311" i="4"/>
  <c r="U330" i="4"/>
  <c r="U354" i="4"/>
  <c r="U406" i="4"/>
  <c r="U421" i="4"/>
  <c r="U427" i="4"/>
  <c r="U437" i="4"/>
  <c r="U443" i="4"/>
  <c r="U474" i="4"/>
  <c r="U495" i="4"/>
  <c r="U505" i="4"/>
  <c r="U511" i="4"/>
  <c r="U542" i="4"/>
  <c r="U557" i="4"/>
  <c r="U563" i="4"/>
  <c r="U635" i="4"/>
  <c r="U650" i="4"/>
  <c r="U665" i="4"/>
  <c r="U670" i="4"/>
  <c r="U686" i="4"/>
  <c r="U707" i="4"/>
  <c r="U717" i="4"/>
  <c r="U743" i="4"/>
  <c r="U753" i="4"/>
  <c r="U769" i="4"/>
  <c r="U774" i="4"/>
  <c r="U790" i="4"/>
  <c r="U811" i="4"/>
  <c r="U821" i="4"/>
  <c r="U837" i="4"/>
  <c r="U863" i="4"/>
  <c r="U873" i="4"/>
  <c r="U889" i="4"/>
  <c r="U894" i="4"/>
  <c r="U925" i="4"/>
  <c r="U930" i="4"/>
  <c r="U945" i="4"/>
  <c r="U950" i="4"/>
  <c r="U961" i="4"/>
  <c r="U966" i="4"/>
  <c r="U987" i="4"/>
  <c r="U1008" i="4"/>
  <c r="U1014" i="4"/>
  <c r="U1025" i="4"/>
  <c r="U1031" i="4"/>
  <c r="U1037" i="4"/>
  <c r="U1043" i="4"/>
  <c r="U1048" i="4"/>
  <c r="U1060" i="4"/>
  <c r="U1083" i="4"/>
  <c r="U1089" i="4"/>
  <c r="U1100" i="4"/>
  <c r="U1112" i="4"/>
  <c r="U1135" i="4"/>
  <c r="U1146" i="4"/>
  <c r="U1158" i="4"/>
  <c r="U1169" i="4"/>
  <c r="U1175" i="4"/>
  <c r="U1187" i="4"/>
  <c r="U1198" i="4"/>
  <c r="U1204" i="4"/>
  <c r="U1210" i="4"/>
  <c r="U1238" i="4"/>
  <c r="U1262" i="4"/>
  <c r="U1268" i="4"/>
  <c r="U1274" i="4"/>
  <c r="U1280" i="4"/>
  <c r="AB4" i="5" a="1"/>
  <c r="AG761" i="5" s="1"/>
  <c r="P5" i="6"/>
  <c r="T17" i="6"/>
  <c r="R17" i="6"/>
  <c r="S17" i="6"/>
  <c r="T161" i="6"/>
  <c r="S161" i="6"/>
  <c r="R161" i="6"/>
  <c r="T191" i="6"/>
  <c r="S191" i="6"/>
  <c r="R191" i="6"/>
  <c r="S209" i="6"/>
  <c r="T209" i="6"/>
  <c r="R209" i="6"/>
  <c r="T275" i="6"/>
  <c r="S275" i="6"/>
  <c r="R275" i="6"/>
  <c r="T323" i="6"/>
  <c r="R323" i="6"/>
  <c r="S323" i="6"/>
  <c r="S79" i="6"/>
  <c r="R79" i="6"/>
  <c r="T79" i="6"/>
  <c r="T168" i="6"/>
  <c r="S168" i="6"/>
  <c r="R168" i="6"/>
  <c r="T1220" i="7"/>
  <c r="R1220" i="7"/>
  <c r="O1272" i="7"/>
  <c r="P1272" i="7" s="1"/>
  <c r="S1272" i="7" s="1"/>
  <c r="U202" i="4"/>
  <c r="U217" i="4"/>
  <c r="U254" i="4"/>
  <c r="U274" i="4"/>
  <c r="U298" i="4"/>
  <c r="U331" i="4"/>
  <c r="U355" i="4"/>
  <c r="U402" i="4"/>
  <c r="U407" i="4"/>
  <c r="U417" i="4"/>
  <c r="U423" i="4"/>
  <c r="U433" i="4"/>
  <c r="U439" i="4"/>
  <c r="U470" i="4"/>
  <c r="U486" i="4"/>
  <c r="U501" i="4"/>
  <c r="U507" i="4"/>
  <c r="U517" i="4"/>
  <c r="U538" i="4"/>
  <c r="U559" i="4"/>
  <c r="U605" i="4"/>
  <c r="U610" i="4"/>
  <c r="U626" i="4"/>
  <c r="U631" i="4"/>
  <c r="U641" i="4"/>
  <c r="U682" i="4"/>
  <c r="U703" i="4"/>
  <c r="U713" i="4"/>
  <c r="U718" i="4"/>
  <c r="U734" i="4"/>
  <c r="U755" i="4"/>
  <c r="U765" i="4"/>
  <c r="U786" i="4"/>
  <c r="U802" i="4"/>
  <c r="U807" i="4"/>
  <c r="U859" i="4"/>
  <c r="U869" i="4"/>
  <c r="U911" i="4"/>
  <c r="U921" i="4"/>
  <c r="U947" i="4"/>
  <c r="U957" i="4"/>
  <c r="U983" i="4"/>
  <c r="U993" i="4"/>
  <c r="U1026" i="4"/>
  <c r="U1032" i="4"/>
  <c r="U1044" i="4"/>
  <c r="U1062" i="4"/>
  <c r="U1079" i="4"/>
  <c r="U1084" i="4"/>
  <c r="U1102" i="4"/>
  <c r="U1148" i="4"/>
  <c r="U1154" i="4"/>
  <c r="U1170" i="4"/>
  <c r="U1246" i="4"/>
  <c r="U1252" i="4"/>
  <c r="U1258" i="4"/>
  <c r="T938" i="6"/>
  <c r="S938" i="6"/>
  <c r="R938" i="6"/>
  <c r="U1004" i="4"/>
  <c r="U1068" i="4"/>
  <c r="T49" i="6"/>
  <c r="S49" i="6"/>
  <c r="R49" i="6"/>
  <c r="T61" i="6"/>
  <c r="S61" i="6"/>
  <c r="R61" i="6"/>
  <c r="T115" i="6"/>
  <c r="R115" i="6"/>
  <c r="S115" i="6"/>
  <c r="T127" i="6"/>
  <c r="S127" i="6"/>
  <c r="R127" i="6"/>
  <c r="T193" i="6"/>
  <c r="S193" i="6"/>
  <c r="R193" i="6"/>
  <c r="S205" i="6"/>
  <c r="T205" i="6"/>
  <c r="R205" i="6"/>
  <c r="T259" i="6"/>
  <c r="R259" i="6"/>
  <c r="S259" i="6"/>
  <c r="T271" i="6"/>
  <c r="S271" i="6"/>
  <c r="R271" i="6"/>
  <c r="T337" i="6"/>
  <c r="R337" i="6"/>
  <c r="S337" i="6"/>
  <c r="T349" i="6"/>
  <c r="S349" i="6"/>
  <c r="R349" i="6"/>
  <c r="T403" i="6"/>
  <c r="R403" i="6"/>
  <c r="S403" i="6"/>
  <c r="S445" i="6"/>
  <c r="T445" i="6"/>
  <c r="R445" i="6"/>
  <c r="T487" i="6"/>
  <c r="R487" i="6"/>
  <c r="S487" i="6"/>
  <c r="S529" i="6"/>
  <c r="R529" i="6"/>
  <c r="T529" i="6"/>
  <c r="R559" i="6"/>
  <c r="T559" i="6"/>
  <c r="S559" i="6"/>
  <c r="T601" i="6"/>
  <c r="S601" i="6"/>
  <c r="R601" i="6"/>
  <c r="T631" i="6"/>
  <c r="R631" i="6"/>
  <c r="S631" i="6"/>
  <c r="T673" i="6"/>
  <c r="R673" i="6"/>
  <c r="S673" i="6"/>
  <c r="T703" i="6"/>
  <c r="R703" i="6"/>
  <c r="S703" i="6"/>
  <c r="T745" i="6"/>
  <c r="S745" i="6"/>
  <c r="R745" i="6"/>
  <c r="T787" i="6"/>
  <c r="R787" i="6"/>
  <c r="S787" i="6"/>
  <c r="T829" i="6"/>
  <c r="R829" i="6"/>
  <c r="S829" i="6"/>
  <c r="T919" i="6"/>
  <c r="R919" i="6"/>
  <c r="S919" i="6"/>
  <c r="S949" i="6"/>
  <c r="R949" i="6"/>
  <c r="T949" i="6"/>
  <c r="S979" i="6"/>
  <c r="R979" i="6"/>
  <c r="T979" i="6"/>
  <c r="S997" i="6"/>
  <c r="T997" i="6"/>
  <c r="R997" i="6"/>
  <c r="T1075" i="6"/>
  <c r="R1075" i="6"/>
  <c r="S1075" i="6"/>
  <c r="S1105" i="6"/>
  <c r="T1105" i="6"/>
  <c r="R1105" i="6"/>
  <c r="S1201" i="6"/>
  <c r="T1201" i="6"/>
  <c r="R1201" i="6"/>
  <c r="U5" i="3"/>
  <c r="U6" i="4"/>
  <c r="U203" i="4"/>
  <c r="U234" i="4"/>
  <c r="U250" i="4"/>
  <c r="U265" i="4"/>
  <c r="U270" i="4"/>
  <c r="U294" i="4"/>
  <c r="U327" i="4"/>
  <c r="U351" i="4"/>
  <c r="U366" i="4"/>
  <c r="U382" i="4"/>
  <c r="U403" i="4"/>
  <c r="U450" i="4"/>
  <c r="U455" i="4"/>
  <c r="U465" i="4"/>
  <c r="U471" i="4"/>
  <c r="U481" i="4"/>
  <c r="U487" i="4"/>
  <c r="U533" i="4"/>
  <c r="U549" i="4"/>
  <c r="U570" i="4"/>
  <c r="U586" i="4"/>
  <c r="U621" i="4"/>
  <c r="U627" i="4"/>
  <c r="U693" i="4"/>
  <c r="U735" i="4"/>
  <c r="U745" i="4"/>
  <c r="U771" i="4"/>
  <c r="U781" i="4"/>
  <c r="U803" i="4"/>
  <c r="U813" i="4"/>
  <c r="U834" i="4"/>
  <c r="U849" i="4"/>
  <c r="U865" i="4"/>
  <c r="U870" i="4"/>
  <c r="U886" i="4"/>
  <c r="U922" i="4"/>
  <c r="U937" i="4"/>
  <c r="U963" i="4"/>
  <c r="U989" i="4"/>
  <c r="U1005" i="4"/>
  <c r="U1011" i="4"/>
  <c r="U1016" i="4"/>
  <c r="U1051" i="4"/>
  <c r="U1057" i="4"/>
  <c r="U1063" i="4"/>
  <c r="U1097" i="4"/>
  <c r="U1103" i="4"/>
  <c r="U1109" i="4"/>
  <c r="U1120" i="4"/>
  <c r="U1126" i="4"/>
  <c r="U1143" i="4"/>
  <c r="U1149" i="4"/>
  <c r="U1155" i="4"/>
  <c r="U1224" i="4"/>
  <c r="U1230" i="4"/>
  <c r="U1241" i="4"/>
  <c r="U1247" i="4"/>
  <c r="U1253" i="4"/>
  <c r="U1259" i="4"/>
  <c r="AA7" i="4"/>
  <c r="AA8" i="4" s="1"/>
  <c r="T729" i="6"/>
  <c r="S729" i="6"/>
  <c r="R729" i="6"/>
  <c r="T697" i="6"/>
  <c r="S697" i="6"/>
  <c r="R697" i="6"/>
  <c r="R8" i="6"/>
  <c r="T8" i="6"/>
  <c r="S8" i="6"/>
  <c r="T14" i="6"/>
  <c r="S14" i="6"/>
  <c r="R14" i="6"/>
  <c r="T20" i="6"/>
  <c r="R20" i="6"/>
  <c r="S20" i="6"/>
  <c r="T26" i="6"/>
  <c r="S26" i="6"/>
  <c r="R26" i="6"/>
  <c r="R32" i="6"/>
  <c r="S32" i="6"/>
  <c r="T32" i="6"/>
  <c r="R38" i="6"/>
  <c r="S38" i="6"/>
  <c r="T38" i="6"/>
  <c r="S44" i="6"/>
  <c r="R44" i="6"/>
  <c r="T44" i="6"/>
  <c r="T50" i="6"/>
  <c r="S50" i="6"/>
  <c r="R50" i="6"/>
  <c r="S56" i="6"/>
  <c r="R56" i="6"/>
  <c r="T56" i="6"/>
  <c r="T62" i="6"/>
  <c r="S62" i="6"/>
  <c r="R62" i="6"/>
  <c r="T68" i="6"/>
  <c r="S68" i="6"/>
  <c r="R68" i="6"/>
  <c r="T74" i="6"/>
  <c r="S74" i="6"/>
  <c r="R74" i="6"/>
  <c r="S80" i="6"/>
  <c r="R80" i="6"/>
  <c r="T80" i="6"/>
  <c r="T86" i="6"/>
  <c r="R86" i="6"/>
  <c r="S86" i="6"/>
  <c r="T92" i="6"/>
  <c r="S92" i="6"/>
  <c r="R92" i="6"/>
  <c r="T98" i="6"/>
  <c r="S98" i="6"/>
  <c r="R98" i="6"/>
  <c r="T104" i="6"/>
  <c r="S104" i="6"/>
  <c r="R104" i="6"/>
  <c r="T110" i="6"/>
  <c r="R110" i="6"/>
  <c r="S110" i="6"/>
  <c r="S116" i="6"/>
  <c r="R116" i="6"/>
  <c r="T116" i="6"/>
  <c r="T122" i="6"/>
  <c r="S122" i="6"/>
  <c r="R122" i="6"/>
  <c r="S128" i="6"/>
  <c r="R128" i="6"/>
  <c r="T128" i="6"/>
  <c r="T134" i="6"/>
  <c r="R134" i="6"/>
  <c r="S134" i="6"/>
  <c r="S140" i="6"/>
  <c r="R140" i="6"/>
  <c r="T140" i="6"/>
  <c r="T146" i="6"/>
  <c r="S146" i="6"/>
  <c r="R146" i="6"/>
  <c r="S152" i="6"/>
  <c r="R152" i="6"/>
  <c r="T152" i="6"/>
  <c r="S158" i="6"/>
  <c r="T158" i="6"/>
  <c r="R158" i="6"/>
  <c r="T164" i="6"/>
  <c r="S164" i="6"/>
  <c r="R164" i="6"/>
  <c r="T170" i="6"/>
  <c r="S170" i="6"/>
  <c r="R170" i="6"/>
  <c r="S176" i="6"/>
  <c r="R176" i="6"/>
  <c r="T176" i="6"/>
  <c r="T182" i="6"/>
  <c r="S182" i="6"/>
  <c r="R182" i="6"/>
  <c r="S188" i="6"/>
  <c r="R188" i="6"/>
  <c r="T188" i="6"/>
  <c r="T194" i="6"/>
  <c r="R194" i="6"/>
  <c r="S194" i="6"/>
  <c r="S200" i="6"/>
  <c r="R200" i="6"/>
  <c r="T200" i="6"/>
  <c r="T206" i="6"/>
  <c r="S206" i="6"/>
  <c r="R206" i="6"/>
  <c r="T212" i="6"/>
  <c r="S212" i="6"/>
  <c r="R212" i="6"/>
  <c r="T218" i="6"/>
  <c r="S218" i="6"/>
  <c r="R218" i="6"/>
  <c r="T224" i="6"/>
  <c r="S224" i="6"/>
  <c r="R224" i="6"/>
  <c r="T230" i="6"/>
  <c r="S230" i="6"/>
  <c r="R230" i="6"/>
  <c r="S236" i="6"/>
  <c r="T236" i="6"/>
  <c r="R236" i="6"/>
  <c r="R242" i="6"/>
  <c r="T242" i="6"/>
  <c r="S242" i="6"/>
  <c r="S248" i="6"/>
  <c r="R248" i="6"/>
  <c r="T248" i="6"/>
  <c r="T254" i="6"/>
  <c r="S254" i="6"/>
  <c r="R254" i="6"/>
  <c r="T260" i="6"/>
  <c r="S260" i="6"/>
  <c r="R260" i="6"/>
  <c r="T266" i="6"/>
  <c r="S266" i="6"/>
  <c r="R266" i="6"/>
  <c r="S272" i="6"/>
  <c r="R272" i="6"/>
  <c r="T272" i="6"/>
  <c r="T278" i="6"/>
  <c r="R278" i="6"/>
  <c r="S278" i="6"/>
  <c r="S284" i="6"/>
  <c r="T284" i="6"/>
  <c r="R284" i="6"/>
  <c r="T290" i="6"/>
  <c r="R290" i="6"/>
  <c r="S290" i="6"/>
  <c r="S296" i="6"/>
  <c r="R296" i="6"/>
  <c r="T296" i="6"/>
  <c r="T302" i="6"/>
  <c r="S302" i="6"/>
  <c r="R302" i="6"/>
  <c r="T308" i="6"/>
  <c r="S308" i="6"/>
  <c r="R308" i="6"/>
  <c r="S314" i="6"/>
  <c r="T314" i="6"/>
  <c r="R314" i="6"/>
  <c r="S320" i="6"/>
  <c r="R320" i="6"/>
  <c r="T320" i="6"/>
  <c r="T326" i="6"/>
  <c r="S326" i="6"/>
  <c r="R326" i="6"/>
  <c r="S332" i="6"/>
  <c r="T332" i="6"/>
  <c r="R332" i="6"/>
  <c r="T338" i="6"/>
  <c r="R338" i="6"/>
  <c r="S338" i="6"/>
  <c r="T344" i="6"/>
  <c r="S344" i="6"/>
  <c r="R344" i="6"/>
  <c r="T350" i="6"/>
  <c r="S350" i="6"/>
  <c r="R350" i="6"/>
  <c r="T356" i="6"/>
  <c r="S356" i="6"/>
  <c r="R356" i="6"/>
  <c r="T362" i="6"/>
  <c r="S362" i="6"/>
  <c r="R362" i="6"/>
  <c r="T368" i="6"/>
  <c r="S368" i="6"/>
  <c r="R368" i="6"/>
  <c r="T374" i="6"/>
  <c r="S374" i="6"/>
  <c r="R374" i="6"/>
  <c r="T386" i="6"/>
  <c r="R386" i="6"/>
  <c r="S386" i="6"/>
  <c r="S392" i="6"/>
  <c r="R392" i="6"/>
  <c r="T392" i="6"/>
  <c r="R398" i="6"/>
  <c r="T398" i="6"/>
  <c r="S398" i="6"/>
  <c r="R404" i="6"/>
  <c r="S404" i="6"/>
  <c r="T404" i="6"/>
  <c r="T410" i="6"/>
  <c r="S410" i="6"/>
  <c r="R410" i="6"/>
  <c r="R416" i="6"/>
  <c r="T416" i="6"/>
  <c r="S416" i="6"/>
  <c r="T422" i="6"/>
  <c r="S422" i="6"/>
  <c r="R422" i="6"/>
  <c r="R428" i="6"/>
  <c r="T428" i="6"/>
  <c r="S428" i="6"/>
  <c r="T434" i="6"/>
  <c r="R434" i="6"/>
  <c r="S434" i="6"/>
  <c r="R440" i="6"/>
  <c r="S440" i="6"/>
  <c r="T440" i="6"/>
  <c r="S446" i="6"/>
  <c r="R446" i="6"/>
  <c r="T446" i="6"/>
  <c r="R452" i="6"/>
  <c r="T452" i="6"/>
  <c r="S452" i="6"/>
  <c r="T458" i="6"/>
  <c r="S458" i="6"/>
  <c r="R458" i="6"/>
  <c r="R464" i="6"/>
  <c r="T464" i="6"/>
  <c r="S464" i="6"/>
  <c r="S470" i="6"/>
  <c r="T470" i="6"/>
  <c r="R470" i="6"/>
  <c r="R476" i="6"/>
  <c r="T476" i="6"/>
  <c r="S476" i="6"/>
  <c r="T482" i="6"/>
  <c r="S482" i="6"/>
  <c r="R482" i="6"/>
  <c r="T488" i="6"/>
  <c r="R488" i="6"/>
  <c r="S488" i="6"/>
  <c r="T494" i="6"/>
  <c r="S494" i="6"/>
  <c r="R494" i="6"/>
  <c r="T500" i="6"/>
  <c r="R500" i="6"/>
  <c r="S500" i="6"/>
  <c r="S506" i="6"/>
  <c r="T506" i="6"/>
  <c r="R506" i="6"/>
  <c r="T512" i="6"/>
  <c r="R512" i="6"/>
  <c r="S512" i="6"/>
  <c r="T518" i="6"/>
  <c r="R518" i="6"/>
  <c r="S518" i="6"/>
  <c r="T524" i="6"/>
  <c r="R524" i="6"/>
  <c r="S524" i="6"/>
  <c r="T530" i="6"/>
  <c r="S530" i="6"/>
  <c r="R530" i="6"/>
  <c r="S536" i="6"/>
  <c r="R536" i="6"/>
  <c r="T536" i="6"/>
  <c r="T542" i="6"/>
  <c r="R542" i="6"/>
  <c r="S542" i="6"/>
  <c r="T548" i="6"/>
  <c r="R548" i="6"/>
  <c r="S548" i="6"/>
  <c r="T554" i="6"/>
  <c r="R554" i="6"/>
  <c r="S554" i="6"/>
  <c r="T560" i="6"/>
  <c r="R560" i="6"/>
  <c r="S560" i="6"/>
  <c r="T566" i="6"/>
  <c r="S566" i="6"/>
  <c r="R566" i="6"/>
  <c r="R572" i="6"/>
  <c r="T572" i="6"/>
  <c r="S572" i="6"/>
  <c r="T578" i="6"/>
  <c r="S578" i="6"/>
  <c r="R578" i="6"/>
  <c r="T584" i="6"/>
  <c r="R584" i="6"/>
  <c r="S584" i="6"/>
  <c r="R590" i="6"/>
  <c r="T590" i="6"/>
  <c r="S590" i="6"/>
  <c r="T596" i="6"/>
  <c r="R596" i="6"/>
  <c r="S596" i="6"/>
  <c r="T602" i="6"/>
  <c r="R602" i="6"/>
  <c r="S602" i="6"/>
  <c r="T608" i="6"/>
  <c r="S608" i="6"/>
  <c r="R608" i="6"/>
  <c r="S614" i="6"/>
  <c r="T614" i="6"/>
  <c r="R614" i="6"/>
  <c r="T620" i="6"/>
  <c r="R620" i="6"/>
  <c r="S620" i="6"/>
  <c r="T626" i="6"/>
  <c r="S626" i="6"/>
  <c r="R626" i="6"/>
  <c r="R632" i="6"/>
  <c r="S632" i="6"/>
  <c r="T632" i="6"/>
  <c r="T638" i="6"/>
  <c r="S638" i="6"/>
  <c r="R638" i="6"/>
  <c r="R644" i="6"/>
  <c r="T644" i="6"/>
  <c r="S644" i="6"/>
  <c r="T650" i="6"/>
  <c r="S650" i="6"/>
  <c r="R650" i="6"/>
  <c r="T656" i="6"/>
  <c r="R656" i="6"/>
  <c r="S656" i="6"/>
  <c r="R662" i="6"/>
  <c r="T662" i="6"/>
  <c r="S662" i="6"/>
  <c r="R668" i="6"/>
  <c r="T668" i="6"/>
  <c r="S668" i="6"/>
  <c r="T674" i="6"/>
  <c r="R674" i="6"/>
  <c r="S674" i="6"/>
  <c r="T680" i="6"/>
  <c r="S680" i="6"/>
  <c r="R680" i="6"/>
  <c r="T686" i="6"/>
  <c r="S686" i="6"/>
  <c r="R686" i="6"/>
  <c r="R692" i="6"/>
  <c r="S692" i="6"/>
  <c r="T692" i="6"/>
  <c r="T698" i="6"/>
  <c r="S698" i="6"/>
  <c r="R698" i="6"/>
  <c r="R704" i="6"/>
  <c r="S704" i="6"/>
  <c r="T704" i="6"/>
  <c r="T710" i="6"/>
  <c r="S710" i="6"/>
  <c r="R710" i="6"/>
  <c r="T716" i="6"/>
  <c r="R716" i="6"/>
  <c r="S716" i="6"/>
  <c r="T722" i="6"/>
  <c r="S722" i="6"/>
  <c r="R722" i="6"/>
  <c r="T728" i="6"/>
  <c r="R728" i="6"/>
  <c r="S728" i="6"/>
  <c r="T734" i="6"/>
  <c r="R734" i="6"/>
  <c r="S734" i="6"/>
  <c r="T740" i="6"/>
  <c r="R740" i="6"/>
  <c r="S740" i="6"/>
  <c r="T746" i="6"/>
  <c r="S746" i="6"/>
  <c r="R746" i="6"/>
  <c r="T752" i="6"/>
  <c r="S752" i="6"/>
  <c r="R752" i="6"/>
  <c r="T758" i="6"/>
  <c r="S758" i="6"/>
  <c r="R758" i="6"/>
  <c r="T764" i="6"/>
  <c r="R764" i="6"/>
  <c r="S764" i="6"/>
  <c r="T770" i="6"/>
  <c r="S770" i="6"/>
  <c r="R770" i="6"/>
  <c r="T788" i="6"/>
  <c r="R788" i="6"/>
  <c r="S788" i="6"/>
  <c r="T824" i="6"/>
  <c r="S824" i="6"/>
  <c r="R824" i="6"/>
  <c r="T926" i="6"/>
  <c r="S926" i="6"/>
  <c r="R926" i="6"/>
  <c r="S510" i="6"/>
  <c r="T510" i="6"/>
  <c r="R510" i="6"/>
  <c r="T681" i="6"/>
  <c r="S681" i="6"/>
  <c r="R681" i="6"/>
  <c r="S733" i="6"/>
  <c r="T733" i="6"/>
  <c r="R733" i="6"/>
  <c r="T37" i="6"/>
  <c r="S37" i="6"/>
  <c r="R37" i="6"/>
  <c r="U7" i="4"/>
  <c r="U219" i="4"/>
  <c r="U229" i="4"/>
  <c r="U245" i="4"/>
  <c r="U323" i="4"/>
  <c r="U347" i="4"/>
  <c r="U377" i="4"/>
  <c r="U393" i="4"/>
  <c r="U503" i="4"/>
  <c r="U529" i="4"/>
  <c r="U581" i="4"/>
  <c r="U881" i="4"/>
  <c r="U897" i="4"/>
  <c r="U969" i="4"/>
  <c r="U1000" i="4"/>
  <c r="U1006" i="4"/>
  <c r="U1028" i="4"/>
  <c r="U1040" i="4"/>
  <c r="U1075" i="4"/>
  <c r="U1092" i="4"/>
  <c r="U1127" i="4"/>
  <c r="U1144" i="4"/>
  <c r="U1150" i="4"/>
  <c r="U1156" i="4"/>
  <c r="U1190" i="4"/>
  <c r="U1231" i="4"/>
  <c r="U1248" i="4"/>
  <c r="U1260" i="4"/>
  <c r="T411" i="6"/>
  <c r="R411" i="6"/>
  <c r="S411" i="6"/>
  <c r="T511" i="6"/>
  <c r="R511" i="6"/>
  <c r="S511" i="6"/>
  <c r="T637" i="6"/>
  <c r="S637" i="6"/>
  <c r="R637" i="6"/>
  <c r="S737" i="6"/>
  <c r="T737" i="6"/>
  <c r="R737" i="6"/>
  <c r="U26" i="4"/>
  <c r="X4" i="4" s="1" a="1"/>
  <c r="U31" i="4"/>
  <c r="U50" i="4"/>
  <c r="U55" i="4"/>
  <c r="U74" i="4"/>
  <c r="U79" i="4"/>
  <c r="U98" i="4"/>
  <c r="U103" i="4"/>
  <c r="U122" i="4"/>
  <c r="U127" i="4"/>
  <c r="U146" i="4"/>
  <c r="U151" i="4"/>
  <c r="U170" i="4"/>
  <c r="U175" i="4"/>
  <c r="U194" i="4"/>
  <c r="U199" i="4"/>
  <c r="U209" i="4"/>
  <c r="U230" i="4"/>
  <c r="U246" i="4"/>
  <c r="U261" i="4"/>
  <c r="U271" i="4"/>
  <c r="U295" i="4"/>
  <c r="U338" i="4"/>
  <c r="U378" i="4"/>
  <c r="U399" i="4"/>
  <c r="U409" i="4"/>
  <c r="U461" i="4"/>
  <c r="U467" i="4"/>
  <c r="U477" i="4"/>
  <c r="U483" i="4"/>
  <c r="U493" i="4"/>
  <c r="U514" i="4"/>
  <c r="U535" i="4"/>
  <c r="U545" i="4"/>
  <c r="U551" i="4"/>
  <c r="U582" i="4"/>
  <c r="U617" i="4"/>
  <c r="U638" i="4"/>
  <c r="U653" i="4"/>
  <c r="U658" i="4"/>
  <c r="U679" i="4"/>
  <c r="U710" i="4"/>
  <c r="U741" i="4"/>
  <c r="U762" i="4"/>
  <c r="U783" i="4"/>
  <c r="U799" i="4"/>
  <c r="U809" i="4"/>
  <c r="U814" i="4"/>
  <c r="U830" i="4"/>
  <c r="U861" i="4"/>
  <c r="U882" i="4"/>
  <c r="U913" i="4"/>
  <c r="U918" i="4"/>
  <c r="U939" i="4"/>
  <c r="U954" i="4"/>
  <c r="U975" i="4"/>
  <c r="U985" i="4"/>
  <c r="U1001" i="4"/>
  <c r="U1029" i="4"/>
  <c r="U1035" i="4"/>
  <c r="U1041" i="4"/>
  <c r="U1052" i="4"/>
  <c r="U1064" i="4"/>
  <c r="U1087" i="4"/>
  <c r="U1104" i="4"/>
  <c r="U1116" i="4"/>
  <c r="U1133" i="4"/>
  <c r="U1139" i="4"/>
  <c r="U1173" i="4"/>
  <c r="U1179" i="4"/>
  <c r="U1185" i="4"/>
  <c r="U1196" i="4"/>
  <c r="U1202" i="4"/>
  <c r="U1208" i="4"/>
  <c r="U1272" i="4"/>
  <c r="U1278" i="4"/>
  <c r="T57" i="6"/>
  <c r="S57" i="6"/>
  <c r="R57" i="6"/>
  <c r="R415" i="6"/>
  <c r="T415" i="6"/>
  <c r="S415" i="6"/>
  <c r="S457" i="6"/>
  <c r="T457" i="6"/>
  <c r="R457" i="6"/>
  <c r="S379" i="6"/>
  <c r="T379" i="6"/>
  <c r="R379" i="6"/>
  <c r="T1256" i="6"/>
  <c r="R1256" i="6"/>
  <c r="S1256" i="6"/>
  <c r="S1188" i="6"/>
  <c r="T1188" i="6"/>
  <c r="R1188" i="6"/>
  <c r="T419" i="6"/>
  <c r="R419" i="6"/>
  <c r="S419" i="6"/>
  <c r="T217" i="6"/>
  <c r="S217" i="6"/>
  <c r="R217" i="6"/>
  <c r="T1205" i="6"/>
  <c r="S1205" i="6"/>
  <c r="R1205" i="6"/>
  <c r="S1262" i="7"/>
  <c r="T1262" i="7"/>
  <c r="R1262" i="7"/>
  <c r="T384" i="6"/>
  <c r="R384" i="6"/>
  <c r="S384" i="6"/>
  <c r="T1214" i="6"/>
  <c r="S1214" i="6"/>
  <c r="R1214" i="6"/>
  <c r="T47" i="6"/>
  <c r="S47" i="6"/>
  <c r="R47" i="6"/>
  <c r="T776" i="6"/>
  <c r="R776" i="6"/>
  <c r="S776" i="6"/>
  <c r="T782" i="6"/>
  <c r="R782" i="6"/>
  <c r="S782" i="6"/>
  <c r="S794" i="6"/>
  <c r="T794" i="6"/>
  <c r="R794" i="6"/>
  <c r="T800" i="6"/>
  <c r="R800" i="6"/>
  <c r="S800" i="6"/>
  <c r="T806" i="6"/>
  <c r="S806" i="6"/>
  <c r="R806" i="6"/>
  <c r="R812" i="6"/>
  <c r="S812" i="6"/>
  <c r="T812" i="6"/>
  <c r="T818" i="6"/>
  <c r="S818" i="6"/>
  <c r="R818" i="6"/>
  <c r="T830" i="6"/>
  <c r="S830" i="6"/>
  <c r="R830" i="6"/>
  <c r="T836" i="6"/>
  <c r="S836" i="6"/>
  <c r="R836" i="6"/>
  <c r="T842" i="6"/>
  <c r="S842" i="6"/>
  <c r="R842" i="6"/>
  <c r="T848" i="6"/>
  <c r="R848" i="6"/>
  <c r="S848" i="6"/>
  <c r="T854" i="6"/>
  <c r="S854" i="6"/>
  <c r="R854" i="6"/>
  <c r="T860" i="6"/>
  <c r="R860" i="6"/>
  <c r="S860" i="6"/>
  <c r="T866" i="6"/>
  <c r="S866" i="6"/>
  <c r="R866" i="6"/>
  <c r="R872" i="6"/>
  <c r="T872" i="6"/>
  <c r="S872" i="6"/>
  <c r="T878" i="6"/>
  <c r="S878" i="6"/>
  <c r="R878" i="6"/>
  <c r="T884" i="6"/>
  <c r="R884" i="6"/>
  <c r="S884" i="6"/>
  <c r="T890" i="6"/>
  <c r="S890" i="6"/>
  <c r="R890" i="6"/>
  <c r="T896" i="6"/>
  <c r="R896" i="6"/>
  <c r="S896" i="6"/>
  <c r="T902" i="6"/>
  <c r="S902" i="6"/>
  <c r="R902" i="6"/>
  <c r="T908" i="6"/>
  <c r="S908" i="6"/>
  <c r="R908" i="6"/>
  <c r="T914" i="6"/>
  <c r="S914" i="6"/>
  <c r="R914" i="6"/>
  <c r="T920" i="6"/>
  <c r="R920" i="6"/>
  <c r="S920" i="6"/>
  <c r="R932" i="6"/>
  <c r="T932" i="6"/>
  <c r="S932" i="6"/>
  <c r="T944" i="6"/>
  <c r="R944" i="6"/>
  <c r="S944" i="6"/>
  <c r="T950" i="6"/>
  <c r="S950" i="6"/>
  <c r="R950" i="6"/>
  <c r="R956" i="6"/>
  <c r="T956" i="6"/>
  <c r="S956" i="6"/>
  <c r="T962" i="6"/>
  <c r="S962" i="6"/>
  <c r="R962" i="6"/>
  <c r="T968" i="6"/>
  <c r="S968" i="6"/>
  <c r="R968" i="6"/>
  <c r="T974" i="6"/>
  <c r="S974" i="6"/>
  <c r="R974" i="6"/>
  <c r="S980" i="6"/>
  <c r="R980" i="6"/>
  <c r="T980" i="6"/>
  <c r="T986" i="6"/>
  <c r="R986" i="6"/>
  <c r="S986" i="6"/>
  <c r="T992" i="6"/>
  <c r="R992" i="6"/>
  <c r="S992" i="6"/>
  <c r="T998" i="6"/>
  <c r="R998" i="6"/>
  <c r="S998" i="6"/>
  <c r="S1004" i="6"/>
  <c r="T1004" i="6"/>
  <c r="R1004" i="6"/>
  <c r="T1010" i="6"/>
  <c r="S1010" i="6"/>
  <c r="R1010" i="6"/>
  <c r="T1016" i="6"/>
  <c r="R1016" i="6"/>
  <c r="S1016" i="6"/>
  <c r="T1022" i="6"/>
  <c r="S1022" i="6"/>
  <c r="R1022" i="6"/>
  <c r="T1028" i="6"/>
  <c r="R1028" i="6"/>
  <c r="S1028" i="6"/>
  <c r="T1118" i="6"/>
  <c r="S1118" i="6"/>
  <c r="R1118" i="6"/>
  <c r="T1250" i="6"/>
  <c r="S1250" i="6"/>
  <c r="R1250" i="6"/>
  <c r="R1079" i="6"/>
  <c r="S1079" i="6"/>
  <c r="T1079" i="6"/>
  <c r="S1153" i="6"/>
  <c r="T1153" i="6"/>
  <c r="R1153" i="6"/>
  <c r="T615" i="6"/>
  <c r="S615" i="6"/>
  <c r="R615" i="6"/>
  <c r="S1052" i="6"/>
  <c r="R1052" i="6"/>
  <c r="T1052" i="6"/>
  <c r="T865" i="6"/>
  <c r="S865" i="6"/>
  <c r="R865" i="6"/>
  <c r="T1035" i="6"/>
  <c r="R1035" i="6"/>
  <c r="S1035" i="6"/>
  <c r="T1161" i="6"/>
  <c r="S1161" i="6"/>
  <c r="R1161" i="6"/>
  <c r="T317" i="6"/>
  <c r="S317" i="6"/>
  <c r="R317" i="6"/>
  <c r="S617" i="6"/>
  <c r="R617" i="6"/>
  <c r="T617" i="6"/>
  <c r="T1086" i="6"/>
  <c r="S1086" i="6"/>
  <c r="R1086" i="6"/>
  <c r="T9" i="6"/>
  <c r="R9" i="6"/>
  <c r="S9" i="6"/>
  <c r="S15" i="6"/>
  <c r="T15" i="6"/>
  <c r="R15" i="6"/>
  <c r="T21" i="6"/>
  <c r="S21" i="6"/>
  <c r="R21" i="6"/>
  <c r="S27" i="6"/>
  <c r="R27" i="6"/>
  <c r="T27" i="6"/>
  <c r="T33" i="6"/>
  <c r="S33" i="6"/>
  <c r="R33" i="6"/>
  <c r="S39" i="6"/>
  <c r="T39" i="6"/>
  <c r="R39" i="6"/>
  <c r="T45" i="6"/>
  <c r="R45" i="6"/>
  <c r="S45" i="6"/>
  <c r="T51" i="6"/>
  <c r="R51" i="6"/>
  <c r="S51" i="6"/>
  <c r="T63" i="6"/>
  <c r="S63" i="6"/>
  <c r="R63" i="6"/>
  <c r="T69" i="6"/>
  <c r="R69" i="6"/>
  <c r="S69" i="6"/>
  <c r="T75" i="6"/>
  <c r="S75" i="6"/>
  <c r="R75" i="6"/>
  <c r="T81" i="6"/>
  <c r="S81" i="6"/>
  <c r="R81" i="6"/>
  <c r="T87" i="6"/>
  <c r="R87" i="6"/>
  <c r="S87" i="6"/>
  <c r="T93" i="6"/>
  <c r="S93" i="6"/>
  <c r="R93" i="6"/>
  <c r="S99" i="6"/>
  <c r="T99" i="6"/>
  <c r="R99" i="6"/>
  <c r="T105" i="6"/>
  <c r="S105" i="6"/>
  <c r="R105" i="6"/>
  <c r="T111" i="6"/>
  <c r="S111" i="6"/>
  <c r="R111" i="6"/>
  <c r="T117" i="6"/>
  <c r="S117" i="6"/>
  <c r="R117" i="6"/>
  <c r="T123" i="6"/>
  <c r="R123" i="6"/>
  <c r="S123" i="6"/>
  <c r="T129" i="6"/>
  <c r="S129" i="6"/>
  <c r="R129" i="6"/>
  <c r="T135" i="6"/>
  <c r="S135" i="6"/>
  <c r="R135" i="6"/>
  <c r="T141" i="6"/>
  <c r="S141" i="6"/>
  <c r="R141" i="6"/>
  <c r="T147" i="6"/>
  <c r="R147" i="6"/>
  <c r="S147" i="6"/>
  <c r="T153" i="6"/>
  <c r="S153" i="6"/>
  <c r="R153" i="6"/>
  <c r="T159" i="6"/>
  <c r="S159" i="6"/>
  <c r="R159" i="6"/>
  <c r="T165" i="6"/>
  <c r="S165" i="6"/>
  <c r="R165" i="6"/>
  <c r="S171" i="6"/>
  <c r="T171" i="6"/>
  <c r="R171" i="6"/>
  <c r="T177" i="6"/>
  <c r="S177" i="6"/>
  <c r="R177" i="6"/>
  <c r="S183" i="6"/>
  <c r="T183" i="6"/>
  <c r="R183" i="6"/>
  <c r="T189" i="6"/>
  <c r="R189" i="6"/>
  <c r="S189" i="6"/>
  <c r="T213" i="6"/>
  <c r="R213" i="6"/>
  <c r="S213" i="6"/>
  <c r="T237" i="6"/>
  <c r="S237" i="6"/>
  <c r="R237" i="6"/>
  <c r="T261" i="6"/>
  <c r="S261" i="6"/>
  <c r="R261" i="6"/>
  <c r="S327" i="6"/>
  <c r="T327" i="6"/>
  <c r="R327" i="6"/>
  <c r="T345" i="6"/>
  <c r="R345" i="6"/>
  <c r="S345" i="6"/>
  <c r="S483" i="6"/>
  <c r="T483" i="6"/>
  <c r="R483" i="6"/>
  <c r="T763" i="6"/>
  <c r="R763" i="6"/>
  <c r="S763" i="6"/>
  <c r="T978" i="6"/>
  <c r="S978" i="6"/>
  <c r="R978" i="6"/>
  <c r="T1083" i="6"/>
  <c r="S1083" i="6"/>
  <c r="R1083" i="6"/>
  <c r="S618" i="6"/>
  <c r="T618" i="6"/>
  <c r="R618" i="6"/>
  <c r="T563" i="6"/>
  <c r="S563" i="6"/>
  <c r="R563" i="6"/>
  <c r="T621" i="6"/>
  <c r="S621" i="6"/>
  <c r="R621" i="6"/>
  <c r="T1037" i="6"/>
  <c r="S1037" i="6"/>
  <c r="R1037" i="6"/>
  <c r="T491" i="6"/>
  <c r="S491" i="6"/>
  <c r="R491" i="6"/>
  <c r="O16" i="6"/>
  <c r="P16" i="6" s="1"/>
  <c r="O52" i="6"/>
  <c r="P52" i="6" s="1"/>
  <c r="O82" i="6"/>
  <c r="P82" i="6" s="1"/>
  <c r="T186" i="6"/>
  <c r="R186" i="6"/>
  <c r="S186" i="6"/>
  <c r="T257" i="6"/>
  <c r="R257" i="6"/>
  <c r="S257" i="6"/>
  <c r="S509" i="6"/>
  <c r="T509" i="6"/>
  <c r="R509" i="6"/>
  <c r="T725" i="6"/>
  <c r="S725" i="6"/>
  <c r="R725" i="6"/>
  <c r="T1040" i="6"/>
  <c r="R1040" i="6"/>
  <c r="S1040" i="6"/>
  <c r="T833" i="6"/>
  <c r="S833" i="6"/>
  <c r="R833" i="6"/>
  <c r="T685" i="6"/>
  <c r="S685" i="6"/>
  <c r="R685" i="6"/>
  <c r="T901" i="6"/>
  <c r="S901" i="6"/>
  <c r="R901" i="6"/>
  <c r="T1091" i="6"/>
  <c r="S1091" i="6"/>
  <c r="R1091" i="6"/>
  <c r="T1034" i="6"/>
  <c r="R1034" i="6"/>
  <c r="S1034" i="6"/>
  <c r="S1046" i="6"/>
  <c r="R1046" i="6"/>
  <c r="T1046" i="6"/>
  <c r="T1058" i="6"/>
  <c r="S1058" i="6"/>
  <c r="R1058" i="6"/>
  <c r="T1064" i="6"/>
  <c r="R1064" i="6"/>
  <c r="S1064" i="6"/>
  <c r="T1070" i="6"/>
  <c r="S1070" i="6"/>
  <c r="R1070" i="6"/>
  <c r="R1076" i="6"/>
  <c r="T1076" i="6"/>
  <c r="S1076" i="6"/>
  <c r="T1082" i="6"/>
  <c r="S1082" i="6"/>
  <c r="R1082" i="6"/>
  <c r="T1088" i="6"/>
  <c r="R1088" i="6"/>
  <c r="S1088" i="6"/>
  <c r="T1094" i="6"/>
  <c r="R1094" i="6"/>
  <c r="S1094" i="6"/>
  <c r="T1100" i="6"/>
  <c r="R1100" i="6"/>
  <c r="S1100" i="6"/>
  <c r="T1106" i="6"/>
  <c r="S1106" i="6"/>
  <c r="R1106" i="6"/>
  <c r="S1112" i="6"/>
  <c r="T1112" i="6"/>
  <c r="R1112" i="6"/>
  <c r="T1124" i="6"/>
  <c r="S1124" i="6"/>
  <c r="R1124" i="6"/>
  <c r="T1130" i="6"/>
  <c r="S1130" i="6"/>
  <c r="R1130" i="6"/>
  <c r="T1136" i="6"/>
  <c r="R1136" i="6"/>
  <c r="S1136" i="6"/>
  <c r="T1142" i="6"/>
  <c r="S1142" i="6"/>
  <c r="R1142" i="6"/>
  <c r="S1148" i="6"/>
  <c r="R1148" i="6"/>
  <c r="T1148" i="6"/>
  <c r="T1154" i="6"/>
  <c r="S1154" i="6"/>
  <c r="R1154" i="6"/>
  <c r="T1160" i="6"/>
  <c r="R1160" i="6"/>
  <c r="S1160" i="6"/>
  <c r="T1166" i="6"/>
  <c r="R1166" i="6"/>
  <c r="S1166" i="6"/>
  <c r="T1172" i="6"/>
  <c r="R1172" i="6"/>
  <c r="S1172" i="6"/>
  <c r="T1178" i="6"/>
  <c r="R1178" i="6"/>
  <c r="S1178" i="6"/>
  <c r="T1184" i="6"/>
  <c r="R1184" i="6"/>
  <c r="S1184" i="6"/>
  <c r="T1190" i="6"/>
  <c r="S1190" i="6"/>
  <c r="R1190" i="6"/>
  <c r="T1196" i="6"/>
  <c r="S1196" i="6"/>
  <c r="R1196" i="6"/>
  <c r="T1202" i="6"/>
  <c r="R1202" i="6"/>
  <c r="S1202" i="6"/>
  <c r="R1208" i="6"/>
  <c r="T1208" i="6"/>
  <c r="S1208" i="6"/>
  <c r="T1220" i="6"/>
  <c r="R1220" i="6"/>
  <c r="S1220" i="6"/>
  <c r="S1226" i="6"/>
  <c r="T1226" i="6"/>
  <c r="R1226" i="6"/>
  <c r="T1232" i="6"/>
  <c r="S1232" i="6"/>
  <c r="R1232" i="6"/>
  <c r="T1238" i="6"/>
  <c r="S1238" i="6"/>
  <c r="R1238" i="6"/>
  <c r="R1244" i="6"/>
  <c r="T1244" i="6"/>
  <c r="S1244" i="6"/>
  <c r="T1262" i="6"/>
  <c r="S1262" i="6"/>
  <c r="R1262" i="6"/>
  <c r="T1268" i="6"/>
  <c r="S1268" i="6"/>
  <c r="R1268" i="6"/>
  <c r="T1274" i="6"/>
  <c r="S1274" i="6"/>
  <c r="R1274" i="6"/>
  <c r="T1280" i="6"/>
  <c r="R1280" i="6"/>
  <c r="S1280" i="6"/>
  <c r="T595" i="6"/>
  <c r="R595" i="6"/>
  <c r="S595" i="6"/>
  <c r="S653" i="6"/>
  <c r="T653" i="6"/>
  <c r="R653" i="6"/>
  <c r="T1005" i="6"/>
  <c r="S1005" i="6"/>
  <c r="R1005" i="6"/>
  <c r="T101" i="6"/>
  <c r="S101" i="6"/>
  <c r="T553" i="6"/>
  <c r="S553" i="6"/>
  <c r="R553" i="6"/>
  <c r="T109" i="6"/>
  <c r="S109" i="6"/>
  <c r="T437" i="6"/>
  <c r="R437" i="6"/>
  <c r="S437" i="6"/>
  <c r="S906" i="6"/>
  <c r="T906" i="6"/>
  <c r="R906" i="6"/>
  <c r="T954" i="6"/>
  <c r="S954" i="6"/>
  <c r="R954" i="6"/>
  <c r="T1253" i="6"/>
  <c r="S1253" i="6"/>
  <c r="R1253" i="6"/>
  <c r="T732" i="6"/>
  <c r="S732" i="6"/>
  <c r="R732" i="6"/>
  <c r="T917" i="6"/>
  <c r="S917" i="6"/>
  <c r="R917" i="6"/>
  <c r="R101" i="6"/>
  <c r="R513" i="7"/>
  <c r="T513" i="7"/>
  <c r="R599" i="7"/>
  <c r="S599" i="7"/>
  <c r="T599" i="7"/>
  <c r="T195" i="6"/>
  <c r="S195" i="6"/>
  <c r="R195" i="6"/>
  <c r="T201" i="6"/>
  <c r="S201" i="6"/>
  <c r="R201" i="6"/>
  <c r="T207" i="6"/>
  <c r="S207" i="6"/>
  <c r="R207" i="6"/>
  <c r="T219" i="6"/>
  <c r="S219" i="6"/>
  <c r="R219" i="6"/>
  <c r="T225" i="6"/>
  <c r="R225" i="6"/>
  <c r="S225" i="6"/>
  <c r="S231" i="6"/>
  <c r="T231" i="6"/>
  <c r="R231" i="6"/>
  <c r="T243" i="6"/>
  <c r="S243" i="6"/>
  <c r="R243" i="6"/>
  <c r="T249" i="6"/>
  <c r="S249" i="6"/>
  <c r="R249" i="6"/>
  <c r="T255" i="6"/>
  <c r="S255" i="6"/>
  <c r="R255" i="6"/>
  <c r="T267" i="6"/>
  <c r="R267" i="6"/>
  <c r="S267" i="6"/>
  <c r="T273" i="6"/>
  <c r="S273" i="6"/>
  <c r="R273" i="6"/>
  <c r="S279" i="6"/>
  <c r="R279" i="6"/>
  <c r="T279" i="6"/>
  <c r="T285" i="6"/>
  <c r="S285" i="6"/>
  <c r="R285" i="6"/>
  <c r="T291" i="6"/>
  <c r="R291" i="6"/>
  <c r="S291" i="6"/>
  <c r="T297" i="6"/>
  <c r="R297" i="6"/>
  <c r="S297" i="6"/>
  <c r="T303" i="6"/>
  <c r="S303" i="6"/>
  <c r="R303" i="6"/>
  <c r="T309" i="6"/>
  <c r="S309" i="6"/>
  <c r="R309" i="6"/>
  <c r="S315" i="6"/>
  <c r="T315" i="6"/>
  <c r="R315" i="6"/>
  <c r="T321" i="6"/>
  <c r="S321" i="6"/>
  <c r="T333" i="6"/>
  <c r="S333" i="6"/>
  <c r="R333" i="6"/>
  <c r="T339" i="6"/>
  <c r="S339" i="6"/>
  <c r="R339" i="6"/>
  <c r="T351" i="6"/>
  <c r="S351" i="6"/>
  <c r="R351" i="6"/>
  <c r="T357" i="6"/>
  <c r="R357" i="6"/>
  <c r="S357" i="6"/>
  <c r="S363" i="6"/>
  <c r="T363" i="6"/>
  <c r="R363" i="6"/>
  <c r="T369" i="6"/>
  <c r="R369" i="6"/>
  <c r="S369" i="6"/>
  <c r="T375" i="6"/>
  <c r="S375" i="6"/>
  <c r="R375" i="6"/>
  <c r="T381" i="6"/>
  <c r="S381" i="6"/>
  <c r="R381" i="6"/>
  <c r="T387" i="6"/>
  <c r="S387" i="6"/>
  <c r="R387" i="6"/>
  <c r="T393" i="6"/>
  <c r="S393" i="6"/>
  <c r="R393" i="6"/>
  <c r="T399" i="6"/>
  <c r="R399" i="6"/>
  <c r="S399" i="6"/>
  <c r="T405" i="6"/>
  <c r="S405" i="6"/>
  <c r="R405" i="6"/>
  <c r="T417" i="6"/>
  <c r="R417" i="6"/>
  <c r="S417" i="6"/>
  <c r="T423" i="6"/>
  <c r="S423" i="6"/>
  <c r="R423" i="6"/>
  <c r="T429" i="6"/>
  <c r="S429" i="6"/>
  <c r="R429" i="6"/>
  <c r="T435" i="6"/>
  <c r="S435" i="6"/>
  <c r="R435" i="6"/>
  <c r="T441" i="6"/>
  <c r="S441" i="6"/>
  <c r="R441" i="6"/>
  <c r="T447" i="6"/>
  <c r="S447" i="6"/>
  <c r="R447" i="6"/>
  <c r="T453" i="6"/>
  <c r="R453" i="6"/>
  <c r="S453" i="6"/>
  <c r="T459" i="6"/>
  <c r="R459" i="6"/>
  <c r="S459" i="6"/>
  <c r="T471" i="6"/>
  <c r="R471" i="6"/>
  <c r="S471" i="6"/>
  <c r="T477" i="6"/>
  <c r="R477" i="6"/>
  <c r="S477" i="6"/>
  <c r="T489" i="6"/>
  <c r="R489" i="6"/>
  <c r="S489" i="6"/>
  <c r="T495" i="6"/>
  <c r="S495" i="6"/>
  <c r="R495" i="6"/>
  <c r="T501" i="6"/>
  <c r="S501" i="6"/>
  <c r="R501" i="6"/>
  <c r="S507" i="6"/>
  <c r="T507" i="6"/>
  <c r="T513" i="6"/>
  <c r="S513" i="6"/>
  <c r="R513" i="6"/>
  <c r="T519" i="6"/>
  <c r="S519" i="6"/>
  <c r="R519" i="6"/>
  <c r="T525" i="6"/>
  <c r="R525" i="6"/>
  <c r="S525" i="6"/>
  <c r="T531" i="6"/>
  <c r="S531" i="6"/>
  <c r="R531" i="6"/>
  <c r="T537" i="6"/>
  <c r="S537" i="6"/>
  <c r="T543" i="6"/>
  <c r="S543" i="6"/>
  <c r="R543" i="6"/>
  <c r="T549" i="6"/>
  <c r="S549" i="6"/>
  <c r="R549" i="6"/>
  <c r="T555" i="6"/>
  <c r="S555" i="6"/>
  <c r="R555" i="6"/>
  <c r="T561" i="6"/>
  <c r="S561" i="6"/>
  <c r="R561" i="6"/>
  <c r="T567" i="6"/>
  <c r="S567" i="6"/>
  <c r="R567" i="6"/>
  <c r="T591" i="6"/>
  <c r="S591" i="6"/>
  <c r="R591" i="6"/>
  <c r="T633" i="6"/>
  <c r="S633" i="6"/>
  <c r="R633" i="6"/>
  <c r="T657" i="6"/>
  <c r="R657" i="6"/>
  <c r="S657" i="6"/>
  <c r="T675" i="6"/>
  <c r="S675" i="6"/>
  <c r="R675" i="6"/>
  <c r="T753" i="6"/>
  <c r="R753" i="6"/>
  <c r="S753" i="6"/>
  <c r="T825" i="6"/>
  <c r="S825" i="6"/>
  <c r="R825" i="6"/>
  <c r="T879" i="6"/>
  <c r="S879" i="6"/>
  <c r="R879" i="6"/>
  <c r="T891" i="6"/>
  <c r="R891" i="6"/>
  <c r="S891" i="6"/>
  <c r="T963" i="6"/>
  <c r="S963" i="6"/>
  <c r="R963" i="6"/>
  <c r="T1065" i="6"/>
  <c r="R1065" i="6"/>
  <c r="S1065" i="6"/>
  <c r="S1155" i="6"/>
  <c r="T1155" i="6"/>
  <c r="R1155" i="6"/>
  <c r="T1257" i="6"/>
  <c r="S1257" i="6"/>
  <c r="R1257" i="6"/>
  <c r="R54" i="6"/>
  <c r="S54" i="6"/>
  <c r="T54" i="6"/>
  <c r="T276" i="6"/>
  <c r="S276" i="6"/>
  <c r="R276" i="6"/>
  <c r="T607" i="6"/>
  <c r="S607" i="6"/>
  <c r="R607" i="6"/>
  <c r="S707" i="6"/>
  <c r="T707" i="6"/>
  <c r="R707" i="6"/>
  <c r="T751" i="6"/>
  <c r="S751" i="6"/>
  <c r="R751" i="6"/>
  <c r="T857" i="6"/>
  <c r="S857" i="6"/>
  <c r="R857" i="6"/>
  <c r="T959" i="6"/>
  <c r="R959" i="6"/>
  <c r="S959" i="6"/>
  <c r="T1254" i="6"/>
  <c r="S1254" i="6"/>
  <c r="R1254" i="6"/>
  <c r="S438" i="6"/>
  <c r="T438" i="6"/>
  <c r="R438" i="6"/>
  <c r="T747" i="6"/>
  <c r="S747" i="6"/>
  <c r="R747" i="6"/>
  <c r="S1143" i="6"/>
  <c r="T1143" i="6"/>
  <c r="R109" i="6"/>
  <c r="T119" i="6"/>
  <c r="S119" i="6"/>
  <c r="R119" i="6"/>
  <c r="T162" i="6"/>
  <c r="R162" i="6"/>
  <c r="S162" i="6"/>
  <c r="T557" i="6"/>
  <c r="S557" i="6"/>
  <c r="R557" i="6"/>
  <c r="T809" i="6"/>
  <c r="R809" i="6"/>
  <c r="S809" i="6"/>
  <c r="S909" i="6"/>
  <c r="T909" i="6"/>
  <c r="R909" i="6"/>
  <c r="S1067" i="6"/>
  <c r="T1067" i="6"/>
  <c r="R1067" i="6"/>
  <c r="T1123" i="6"/>
  <c r="S1123" i="6"/>
  <c r="R1123" i="6"/>
  <c r="T1193" i="6"/>
  <c r="S1193" i="6"/>
  <c r="R1193" i="6"/>
  <c r="T1200" i="6"/>
  <c r="S1200" i="6"/>
  <c r="R1200" i="6"/>
  <c r="O172" i="6"/>
  <c r="P172" i="6" s="1"/>
  <c r="O322" i="6"/>
  <c r="P322" i="6" s="1"/>
  <c r="T120" i="6"/>
  <c r="S120" i="6"/>
  <c r="R120" i="6"/>
  <c r="T762" i="6"/>
  <c r="S762" i="6"/>
  <c r="R762" i="6"/>
  <c r="T1068" i="6"/>
  <c r="S1068" i="6"/>
  <c r="R1068" i="6"/>
  <c r="S1129" i="6"/>
  <c r="R1129" i="6"/>
  <c r="T1129" i="6"/>
  <c r="S786" i="6"/>
  <c r="T786" i="6"/>
  <c r="R786" i="6"/>
  <c r="T573" i="6"/>
  <c r="R573" i="6"/>
  <c r="T579" i="6"/>
  <c r="S579" i="6"/>
  <c r="R579" i="6"/>
  <c r="T585" i="6"/>
  <c r="R585" i="6"/>
  <c r="S585" i="6"/>
  <c r="T597" i="6"/>
  <c r="R597" i="6"/>
  <c r="S597" i="6"/>
  <c r="T603" i="6"/>
  <c r="S603" i="6"/>
  <c r="T609" i="6"/>
  <c r="S609" i="6"/>
  <c r="S627" i="6"/>
  <c r="T627" i="6"/>
  <c r="R627" i="6"/>
  <c r="R639" i="6"/>
  <c r="S639" i="6"/>
  <c r="T639" i="6"/>
  <c r="T645" i="6"/>
  <c r="S645" i="6"/>
  <c r="R645" i="6"/>
  <c r="T651" i="6"/>
  <c r="S651" i="6"/>
  <c r="R651" i="6"/>
  <c r="S663" i="6"/>
  <c r="T663" i="6"/>
  <c r="R663" i="6"/>
  <c r="T669" i="6"/>
  <c r="S669" i="6"/>
  <c r="R669" i="6"/>
  <c r="T687" i="6"/>
  <c r="S687" i="6"/>
  <c r="R687" i="6"/>
  <c r="T693" i="6"/>
  <c r="S693" i="6"/>
  <c r="R693" i="6"/>
  <c r="T699" i="6"/>
  <c r="S699" i="6"/>
  <c r="R699" i="6"/>
  <c r="T705" i="6"/>
  <c r="S705" i="6"/>
  <c r="R705" i="6"/>
  <c r="T711" i="6"/>
  <c r="R711" i="6"/>
  <c r="S711" i="6"/>
  <c r="T717" i="6"/>
  <c r="S717" i="6"/>
  <c r="R717" i="6"/>
  <c r="T723" i="6"/>
  <c r="S723" i="6"/>
  <c r="R723" i="6"/>
  <c r="S735" i="6"/>
  <c r="T735" i="6"/>
  <c r="R735" i="6"/>
  <c r="T741" i="6"/>
  <c r="S741" i="6"/>
  <c r="R741" i="6"/>
  <c r="T759" i="6"/>
  <c r="R759" i="6"/>
  <c r="S759" i="6"/>
  <c r="S765" i="6"/>
  <c r="T765" i="6"/>
  <c r="R765" i="6"/>
  <c r="T771" i="6"/>
  <c r="S771" i="6"/>
  <c r="R771" i="6"/>
  <c r="T777" i="6"/>
  <c r="S777" i="6"/>
  <c r="R777" i="6"/>
  <c r="T783" i="6"/>
  <c r="S783" i="6"/>
  <c r="R783" i="6"/>
  <c r="T789" i="6"/>
  <c r="S789" i="6"/>
  <c r="R789" i="6"/>
  <c r="T795" i="6"/>
  <c r="S795" i="6"/>
  <c r="R795" i="6"/>
  <c r="R801" i="6"/>
  <c r="S801" i="6"/>
  <c r="T801" i="6"/>
  <c r="T807" i="6"/>
  <c r="S807" i="6"/>
  <c r="R807" i="6"/>
  <c r="T813" i="6"/>
  <c r="S813" i="6"/>
  <c r="R813" i="6"/>
  <c r="R819" i="6"/>
  <c r="T819" i="6"/>
  <c r="T831" i="6"/>
  <c r="S831" i="6"/>
  <c r="R831" i="6"/>
  <c r="T837" i="6"/>
  <c r="S837" i="6"/>
  <c r="R837" i="6"/>
  <c r="T843" i="6"/>
  <c r="S843" i="6"/>
  <c r="R843" i="6"/>
  <c r="T849" i="6"/>
  <c r="S849" i="6"/>
  <c r="R849" i="6"/>
  <c r="T855" i="6"/>
  <c r="S855" i="6"/>
  <c r="R855" i="6"/>
  <c r="T861" i="6"/>
  <c r="S861" i="6"/>
  <c r="R861" i="6"/>
  <c r="T867" i="6"/>
  <c r="S867" i="6"/>
  <c r="S873" i="6"/>
  <c r="R873" i="6"/>
  <c r="T873" i="6"/>
  <c r="T885" i="6"/>
  <c r="R885" i="6"/>
  <c r="S885" i="6"/>
  <c r="T897" i="6"/>
  <c r="S897" i="6"/>
  <c r="R897" i="6"/>
  <c r="T903" i="6"/>
  <c r="S903" i="6"/>
  <c r="R903" i="6"/>
  <c r="T915" i="6"/>
  <c r="S915" i="6"/>
  <c r="R915" i="6"/>
  <c r="T921" i="6"/>
  <c r="S921" i="6"/>
  <c r="R921" i="6"/>
  <c r="T927" i="6"/>
  <c r="R927" i="6"/>
  <c r="S927" i="6"/>
  <c r="T933" i="6"/>
  <c r="S933" i="6"/>
  <c r="R933" i="6"/>
  <c r="S939" i="6"/>
  <c r="R939" i="6"/>
  <c r="T939" i="6"/>
  <c r="T945" i="6"/>
  <c r="S945" i="6"/>
  <c r="R945" i="6"/>
  <c r="T951" i="6"/>
  <c r="S951" i="6"/>
  <c r="R951" i="6"/>
  <c r="S957" i="6"/>
  <c r="T957" i="6"/>
  <c r="R957" i="6"/>
  <c r="T969" i="6"/>
  <c r="S969" i="6"/>
  <c r="R969" i="6"/>
  <c r="T975" i="6"/>
  <c r="S975" i="6"/>
  <c r="R975" i="6"/>
  <c r="T981" i="6"/>
  <c r="S981" i="6"/>
  <c r="R981" i="6"/>
  <c r="T987" i="6"/>
  <c r="S987" i="6"/>
  <c r="R987" i="6"/>
  <c r="S993" i="6"/>
  <c r="R993" i="6"/>
  <c r="T993" i="6"/>
  <c r="T999" i="6"/>
  <c r="R999" i="6"/>
  <c r="S1011" i="6"/>
  <c r="T1011" i="6"/>
  <c r="R1011" i="6"/>
  <c r="S1017" i="6"/>
  <c r="T1017" i="6"/>
  <c r="R1017" i="6"/>
  <c r="T1023" i="6"/>
  <c r="R1023" i="6"/>
  <c r="S1023" i="6"/>
  <c r="T1029" i="6"/>
  <c r="R1029" i="6"/>
  <c r="S1029" i="6"/>
  <c r="T1041" i="6"/>
  <c r="S1041" i="6"/>
  <c r="R1041" i="6"/>
  <c r="T1047" i="6"/>
  <c r="S1047" i="6"/>
  <c r="R1047" i="6"/>
  <c r="T1053" i="6"/>
  <c r="S1053" i="6"/>
  <c r="R1053" i="6"/>
  <c r="T1059" i="6"/>
  <c r="S1059" i="6"/>
  <c r="R1059" i="6"/>
  <c r="T1071" i="6"/>
  <c r="S1071" i="6"/>
  <c r="R1071" i="6"/>
  <c r="T1077" i="6"/>
  <c r="S1077" i="6"/>
  <c r="R1077" i="6"/>
  <c r="S1089" i="6"/>
  <c r="T1089" i="6"/>
  <c r="R1089" i="6"/>
  <c r="T1095" i="6"/>
  <c r="S1095" i="6"/>
  <c r="R1095" i="6"/>
  <c r="T1101" i="6"/>
  <c r="S1101" i="6"/>
  <c r="R1101" i="6"/>
  <c r="T1107" i="6"/>
  <c r="S1107" i="6"/>
  <c r="R1107" i="6"/>
  <c r="T1113" i="6"/>
  <c r="R1113" i="6"/>
  <c r="S1113" i="6"/>
  <c r="T1119" i="6"/>
  <c r="S1119" i="6"/>
  <c r="R1119" i="6"/>
  <c r="S1125" i="6"/>
  <c r="R1125" i="6"/>
  <c r="T1125" i="6"/>
  <c r="T1131" i="6"/>
  <c r="S1131" i="6"/>
  <c r="R1131" i="6"/>
  <c r="T1137" i="6"/>
  <c r="R1137" i="6"/>
  <c r="S1137" i="6"/>
  <c r="T1149" i="6"/>
  <c r="S1149" i="6"/>
  <c r="R1149" i="6"/>
  <c r="T1167" i="6"/>
  <c r="S1167" i="6"/>
  <c r="R1167" i="6"/>
  <c r="T1173" i="6"/>
  <c r="S1173" i="6"/>
  <c r="R1173" i="6"/>
  <c r="T1179" i="6"/>
  <c r="R1179" i="6"/>
  <c r="S1179" i="6"/>
  <c r="T1185" i="6"/>
  <c r="S1185" i="6"/>
  <c r="T1191" i="6"/>
  <c r="S1191" i="6"/>
  <c r="R1191" i="6"/>
  <c r="T1197" i="6"/>
  <c r="S1197" i="6"/>
  <c r="R1197" i="6"/>
  <c r="T1203" i="6"/>
  <c r="R1203" i="6"/>
  <c r="S1203" i="6"/>
  <c r="S1209" i="6"/>
  <c r="T1209" i="6"/>
  <c r="R1209" i="6"/>
  <c r="T1215" i="6"/>
  <c r="S1215" i="6"/>
  <c r="R1215" i="6"/>
  <c r="T1221" i="6"/>
  <c r="S1221" i="6"/>
  <c r="R1221" i="6"/>
  <c r="T1227" i="6"/>
  <c r="S1227" i="6"/>
  <c r="R1227" i="6"/>
  <c r="T1233" i="6"/>
  <c r="R1233" i="6"/>
  <c r="S1233" i="6"/>
  <c r="T1239" i="6"/>
  <c r="S1239" i="6"/>
  <c r="R1239" i="6"/>
  <c r="T1245" i="6"/>
  <c r="S1245" i="6"/>
  <c r="R1245" i="6"/>
  <c r="T1251" i="6"/>
  <c r="R1251" i="6"/>
  <c r="S1251" i="6"/>
  <c r="S1263" i="6"/>
  <c r="T1263" i="6"/>
  <c r="R1263" i="6"/>
  <c r="T1269" i="6"/>
  <c r="S1269" i="6"/>
  <c r="R1269" i="6"/>
  <c r="T1275" i="6"/>
  <c r="S1275" i="6"/>
  <c r="R1275" i="6"/>
  <c r="T43" i="6"/>
  <c r="R43" i="6"/>
  <c r="S43" i="6"/>
  <c r="T126" i="6"/>
  <c r="S126" i="6"/>
  <c r="R126" i="6"/>
  <c r="T223" i="6"/>
  <c r="S223" i="6"/>
  <c r="T277" i="6"/>
  <c r="S277" i="6"/>
  <c r="R277" i="6"/>
  <c r="S318" i="6"/>
  <c r="T318" i="6"/>
  <c r="R318" i="6"/>
  <c r="S348" i="6"/>
  <c r="T348" i="6"/>
  <c r="R348" i="6"/>
  <c r="T467" i="6"/>
  <c r="S467" i="6"/>
  <c r="R467" i="6"/>
  <c r="S654" i="6"/>
  <c r="T654" i="6"/>
  <c r="R654" i="6"/>
  <c r="R691" i="6"/>
  <c r="S691" i="6"/>
  <c r="T691" i="6"/>
  <c r="T1206" i="6"/>
  <c r="S1206" i="6"/>
  <c r="R1206" i="6"/>
  <c r="S288" i="6"/>
  <c r="T288" i="6"/>
  <c r="S402" i="6"/>
  <c r="T402" i="6"/>
  <c r="R402" i="6"/>
  <c r="T803" i="6"/>
  <c r="S803" i="6"/>
  <c r="R803" i="6"/>
  <c r="T341" i="7"/>
  <c r="S341" i="7"/>
  <c r="S175" i="6"/>
  <c r="R175" i="6"/>
  <c r="T175" i="6"/>
  <c r="S227" i="6"/>
  <c r="R227" i="6"/>
  <c r="T227" i="6"/>
  <c r="T283" i="6"/>
  <c r="S283" i="6"/>
  <c r="R283" i="6"/>
  <c r="T319" i="6"/>
  <c r="R319" i="6"/>
  <c r="S319" i="6"/>
  <c r="T353" i="6"/>
  <c r="S353" i="6"/>
  <c r="R353" i="6"/>
  <c r="T828" i="6"/>
  <c r="S828" i="6"/>
  <c r="R828" i="6"/>
  <c r="T1015" i="6"/>
  <c r="R1015" i="6"/>
  <c r="S1015" i="6"/>
  <c r="T547" i="6"/>
  <c r="R547" i="6"/>
  <c r="S547" i="6"/>
  <c r="R816" i="6"/>
  <c r="T816" i="6"/>
  <c r="S816" i="6"/>
  <c r="R603" i="6"/>
  <c r="R867" i="6"/>
  <c r="O10" i="6"/>
  <c r="P10" i="6" s="1"/>
  <c r="O22" i="6"/>
  <c r="P22" i="6" s="1"/>
  <c r="O40" i="6"/>
  <c r="P40" i="6" s="1"/>
  <c r="O46" i="6"/>
  <c r="P46" i="6" s="1"/>
  <c r="O58" i="6"/>
  <c r="P58" i="6" s="1"/>
  <c r="O64" i="6"/>
  <c r="P64" i="6" s="1"/>
  <c r="O70" i="6"/>
  <c r="P70" i="6" s="1"/>
  <c r="O76" i="6"/>
  <c r="P76" i="6" s="1"/>
  <c r="O88" i="6"/>
  <c r="P88" i="6" s="1"/>
  <c r="O94" i="6"/>
  <c r="P94" i="6" s="1"/>
  <c r="O100" i="6"/>
  <c r="P100" i="6" s="1"/>
  <c r="O106" i="6"/>
  <c r="P106" i="6" s="1"/>
  <c r="O112" i="6"/>
  <c r="P112" i="6" s="1"/>
  <c r="O124" i="6"/>
  <c r="P124" i="6" s="1"/>
  <c r="O130" i="6"/>
  <c r="P130" i="6" s="1"/>
  <c r="O136" i="6"/>
  <c r="P136" i="6" s="1"/>
  <c r="O142" i="6"/>
  <c r="P142" i="6" s="1"/>
  <c r="O154" i="6"/>
  <c r="P154" i="6" s="1"/>
  <c r="O160" i="6"/>
  <c r="P160" i="6" s="1"/>
  <c r="O166" i="6"/>
  <c r="P166" i="6" s="1"/>
  <c r="O178" i="6"/>
  <c r="P178" i="6" s="1"/>
  <c r="O184" i="6"/>
  <c r="P184" i="6" s="1"/>
  <c r="O190" i="6"/>
  <c r="P190" i="6" s="1"/>
  <c r="O196" i="6"/>
  <c r="P196" i="6" s="1"/>
  <c r="O202" i="6"/>
  <c r="P202" i="6" s="1"/>
  <c r="O208" i="6"/>
  <c r="P208" i="6" s="1"/>
  <c r="O220" i="6"/>
  <c r="P220" i="6" s="1"/>
  <c r="O226" i="6"/>
  <c r="P226" i="6" s="1"/>
  <c r="O232" i="6"/>
  <c r="P232" i="6" s="1"/>
  <c r="O238" i="6"/>
  <c r="P238" i="6" s="1"/>
  <c r="O244" i="6"/>
  <c r="P244" i="6" s="1"/>
  <c r="O250" i="6"/>
  <c r="P250" i="6" s="1"/>
  <c r="O256" i="6"/>
  <c r="P256" i="6" s="1"/>
  <c r="O268" i="6"/>
  <c r="P268" i="6" s="1"/>
  <c r="O274" i="6"/>
  <c r="P274" i="6" s="1"/>
  <c r="O280" i="6"/>
  <c r="P280" i="6" s="1"/>
  <c r="O286" i="6"/>
  <c r="P286" i="6" s="1"/>
  <c r="O292" i="6"/>
  <c r="P292" i="6" s="1"/>
  <c r="O298" i="6"/>
  <c r="P298" i="6" s="1"/>
  <c r="O310" i="6"/>
  <c r="P310" i="6" s="1"/>
  <c r="O316" i="6"/>
  <c r="P316" i="6" s="1"/>
  <c r="O334" i="6"/>
  <c r="P334" i="6" s="1"/>
  <c r="O340" i="6"/>
  <c r="P340" i="6" s="1"/>
  <c r="O346" i="6"/>
  <c r="P346" i="6" s="1"/>
  <c r="O352" i="6"/>
  <c r="P352" i="6" s="1"/>
  <c r="O370" i="6"/>
  <c r="P370" i="6" s="1"/>
  <c r="O490" i="6"/>
  <c r="P490" i="6" s="1"/>
  <c r="O508" i="6"/>
  <c r="P508" i="6" s="1"/>
  <c r="O538" i="6"/>
  <c r="P538" i="6" s="1"/>
  <c r="O580" i="6"/>
  <c r="P580" i="6" s="1"/>
  <c r="O634" i="6"/>
  <c r="P634" i="6" s="1"/>
  <c r="O706" i="6"/>
  <c r="P706" i="6" s="1"/>
  <c r="O736" i="6"/>
  <c r="P736" i="6" s="1"/>
  <c r="O766" i="6"/>
  <c r="P766" i="6" s="1"/>
  <c r="O808" i="6"/>
  <c r="P808" i="6" s="1"/>
  <c r="O850" i="6"/>
  <c r="P850" i="6" s="1"/>
  <c r="O880" i="6"/>
  <c r="P880" i="6" s="1"/>
  <c r="O1000" i="6"/>
  <c r="P1000" i="6" s="1"/>
  <c r="O1096" i="6"/>
  <c r="P1096" i="6" s="1"/>
  <c r="T6" i="6"/>
  <c r="S6" i="6"/>
  <c r="R6" i="6"/>
  <c r="S53" i="6"/>
  <c r="T53" i="6"/>
  <c r="R53" i="6"/>
  <c r="T185" i="6"/>
  <c r="S185" i="6"/>
  <c r="R185" i="6"/>
  <c r="S481" i="6"/>
  <c r="R481" i="6"/>
  <c r="S523" i="6"/>
  <c r="R523" i="6"/>
  <c r="T523" i="6"/>
  <c r="T661" i="6"/>
  <c r="S661" i="6"/>
  <c r="R661" i="6"/>
  <c r="T792" i="6"/>
  <c r="S792" i="6"/>
  <c r="R792" i="6"/>
  <c r="S834" i="6"/>
  <c r="T834" i="6"/>
  <c r="R834" i="6"/>
  <c r="T925" i="6"/>
  <c r="R925" i="6"/>
  <c r="S925" i="6"/>
  <c r="T972" i="6"/>
  <c r="S972" i="6"/>
  <c r="R972" i="6"/>
  <c r="T1211" i="6"/>
  <c r="S1211" i="6"/>
  <c r="R1211" i="6"/>
  <c r="T1271" i="6"/>
  <c r="S1271" i="6"/>
  <c r="R1271" i="6"/>
  <c r="T425" i="6"/>
  <c r="R425" i="6"/>
  <c r="S425" i="6"/>
  <c r="T552" i="6"/>
  <c r="S552" i="6"/>
  <c r="R552" i="6"/>
  <c r="T989" i="6"/>
  <c r="S989" i="6"/>
  <c r="R989" i="6"/>
  <c r="R1127" i="6"/>
  <c r="S1127" i="6"/>
  <c r="R1185" i="6"/>
  <c r="T503" i="6"/>
  <c r="S503" i="6"/>
  <c r="R503" i="6"/>
  <c r="T785" i="6"/>
  <c r="S785" i="6"/>
  <c r="R785" i="6"/>
  <c r="T845" i="6"/>
  <c r="S845" i="6"/>
  <c r="R845" i="6"/>
  <c r="T1085" i="6"/>
  <c r="S1085" i="6"/>
  <c r="R1085" i="6"/>
  <c r="T1259" i="6"/>
  <c r="R1259" i="6"/>
  <c r="S1259" i="6"/>
  <c r="T55" i="6"/>
  <c r="R55" i="6"/>
  <c r="T95" i="6"/>
  <c r="S95" i="6"/>
  <c r="R95" i="6"/>
  <c r="T144" i="6"/>
  <c r="S144" i="6"/>
  <c r="R144" i="6"/>
  <c r="T187" i="6"/>
  <c r="S187" i="6"/>
  <c r="R187" i="6"/>
  <c r="T251" i="6"/>
  <c r="S251" i="6"/>
  <c r="R251" i="6"/>
  <c r="S486" i="6"/>
  <c r="T486" i="6"/>
  <c r="R486" i="6"/>
  <c r="S582" i="6"/>
  <c r="T582" i="6"/>
  <c r="R582" i="6"/>
  <c r="T665" i="6"/>
  <c r="S665" i="6"/>
  <c r="R665" i="6"/>
  <c r="T839" i="6"/>
  <c r="S839" i="6"/>
  <c r="R839" i="6"/>
  <c r="T13" i="6"/>
  <c r="R13" i="6"/>
  <c r="S13" i="6"/>
  <c r="T108" i="6"/>
  <c r="R108" i="6"/>
  <c r="S108" i="6"/>
  <c r="T233" i="6"/>
  <c r="R233" i="6"/>
  <c r="S233" i="6"/>
  <c r="S450" i="6"/>
  <c r="R450" i="6"/>
  <c r="T450" i="6"/>
  <c r="T577" i="6"/>
  <c r="S577" i="6"/>
  <c r="R577" i="6"/>
  <c r="R720" i="6"/>
  <c r="T720" i="6"/>
  <c r="S720" i="6"/>
  <c r="S846" i="6"/>
  <c r="R846" i="6"/>
  <c r="T846" i="6"/>
  <c r="T145" i="6"/>
  <c r="S145" i="6"/>
  <c r="R145" i="6"/>
  <c r="T252" i="6"/>
  <c r="S252" i="6"/>
  <c r="R252" i="6"/>
  <c r="T329" i="6"/>
  <c r="R329" i="6"/>
  <c r="S329" i="6"/>
  <c r="T367" i="6"/>
  <c r="S367" i="6"/>
  <c r="T408" i="6"/>
  <c r="S408" i="6"/>
  <c r="R408" i="6"/>
  <c r="T439" i="6"/>
  <c r="R439" i="6"/>
  <c r="S629" i="6"/>
  <c r="T629" i="6"/>
  <c r="R629" i="6"/>
  <c r="T804" i="6"/>
  <c r="S804" i="6"/>
  <c r="R804" i="6"/>
  <c r="T984" i="6"/>
  <c r="S984" i="6"/>
  <c r="R984" i="6"/>
  <c r="T1115" i="6"/>
  <c r="S1115" i="6"/>
  <c r="R1115" i="6"/>
  <c r="T1170" i="6"/>
  <c r="S1170" i="6"/>
  <c r="R1170" i="6"/>
  <c r="T125" i="6"/>
  <c r="S125" i="6"/>
  <c r="R125" i="6"/>
  <c r="T235" i="6"/>
  <c r="S235" i="6"/>
  <c r="R235" i="6"/>
  <c r="T721" i="6"/>
  <c r="S721" i="6"/>
  <c r="R721" i="6"/>
  <c r="T30" i="6"/>
  <c r="S30" i="6"/>
  <c r="R30" i="6"/>
  <c r="T42" i="6"/>
  <c r="R42" i="6"/>
  <c r="S60" i="6"/>
  <c r="T60" i="6"/>
  <c r="R60" i="6"/>
  <c r="S96" i="6"/>
  <c r="T96" i="6"/>
  <c r="R96" i="6"/>
  <c r="S132" i="6"/>
  <c r="T132" i="6"/>
  <c r="T210" i="6"/>
  <c r="S210" i="6"/>
  <c r="R210" i="6"/>
  <c r="T342" i="6"/>
  <c r="S342" i="6"/>
  <c r="R342" i="6"/>
  <c r="S366" i="6"/>
  <c r="T366" i="6"/>
  <c r="T420" i="6"/>
  <c r="R420" i="6"/>
  <c r="S420" i="6"/>
  <c r="T462" i="6"/>
  <c r="S462" i="6"/>
  <c r="R462" i="6"/>
  <c r="S534" i="6"/>
  <c r="T534" i="6"/>
  <c r="R534" i="6"/>
  <c r="T564" i="6"/>
  <c r="S564" i="6"/>
  <c r="R564" i="6"/>
  <c r="S606" i="6"/>
  <c r="T606" i="6"/>
  <c r="T708" i="6"/>
  <c r="S708" i="6"/>
  <c r="R708" i="6"/>
  <c r="S810" i="6"/>
  <c r="T810" i="6"/>
  <c r="R810" i="6"/>
  <c r="T852" i="6"/>
  <c r="S852" i="6"/>
  <c r="R852" i="6"/>
  <c r="S858" i="6"/>
  <c r="T858" i="6"/>
  <c r="R858" i="6"/>
  <c r="T876" i="6"/>
  <c r="S876" i="6"/>
  <c r="R876" i="6"/>
  <c r="S882" i="6"/>
  <c r="T882" i="6"/>
  <c r="R882" i="6"/>
  <c r="T960" i="6"/>
  <c r="S960" i="6"/>
  <c r="R960" i="6"/>
  <c r="R1032" i="6"/>
  <c r="S1032" i="6"/>
  <c r="T1032" i="6"/>
  <c r="T1062" i="6"/>
  <c r="R1062" i="6"/>
  <c r="S1062" i="6"/>
  <c r="T1128" i="6"/>
  <c r="S1128" i="6"/>
  <c r="R1128" i="6"/>
  <c r="T1260" i="6"/>
  <c r="S1260" i="6"/>
  <c r="R1260" i="6"/>
  <c r="R18" i="6"/>
  <c r="S18" i="6"/>
  <c r="T18" i="6"/>
  <c r="S66" i="6"/>
  <c r="T66" i="6"/>
  <c r="R66" i="6"/>
  <c r="T199" i="6"/>
  <c r="R199" i="6"/>
  <c r="S199" i="6"/>
  <c r="S253" i="6"/>
  <c r="T253" i="6"/>
  <c r="R253" i="6"/>
  <c r="T300" i="6"/>
  <c r="S300" i="6"/>
  <c r="R300" i="6"/>
  <c r="T371" i="6"/>
  <c r="S371" i="6"/>
  <c r="R371" i="6"/>
  <c r="T409" i="6"/>
  <c r="R409" i="6"/>
  <c r="S409" i="6"/>
  <c r="T443" i="6"/>
  <c r="S443" i="6"/>
  <c r="R443" i="6"/>
  <c r="S493" i="6"/>
  <c r="R493" i="6"/>
  <c r="T493" i="6"/>
  <c r="T757" i="6"/>
  <c r="S757" i="6"/>
  <c r="R757" i="6"/>
  <c r="T853" i="6"/>
  <c r="R853" i="6"/>
  <c r="S853" i="6"/>
  <c r="S937" i="6"/>
  <c r="R937" i="6"/>
  <c r="T937" i="6"/>
  <c r="S1117" i="6"/>
  <c r="T1117" i="6"/>
  <c r="R1117" i="6"/>
  <c r="T23" i="6"/>
  <c r="S23" i="6"/>
  <c r="T456" i="6"/>
  <c r="S456" i="6"/>
  <c r="S819" i="6"/>
  <c r="T481" i="6"/>
  <c r="T121" i="6"/>
  <c r="R121" i="6"/>
  <c r="T265" i="6"/>
  <c r="R265" i="6"/>
  <c r="S265" i="6"/>
  <c r="S301" i="6"/>
  <c r="T301" i="6"/>
  <c r="R301" i="6"/>
  <c r="T805" i="6"/>
  <c r="R805" i="6"/>
  <c r="S805" i="6"/>
  <c r="T835" i="6"/>
  <c r="S835" i="6"/>
  <c r="R835" i="6"/>
  <c r="S907" i="6"/>
  <c r="R907" i="6"/>
  <c r="T907" i="6"/>
  <c r="T943" i="6"/>
  <c r="R943" i="6"/>
  <c r="S943" i="6"/>
  <c r="T1050" i="6"/>
  <c r="R1050" i="6"/>
  <c r="S1050" i="6"/>
  <c r="T1219" i="6"/>
  <c r="R1219" i="6"/>
  <c r="S1219" i="6"/>
  <c r="S247" i="6"/>
  <c r="T247" i="6"/>
  <c r="R247" i="6"/>
  <c r="T397" i="6"/>
  <c r="S397" i="6"/>
  <c r="R397" i="6"/>
  <c r="T1031" i="6"/>
  <c r="S1031" i="6"/>
  <c r="S1224" i="6"/>
  <c r="R1224" i="6"/>
  <c r="T1224" i="6"/>
  <c r="O358" i="6"/>
  <c r="P358" i="6" s="1"/>
  <c r="O364" i="6"/>
  <c r="P364" i="6" s="1"/>
  <c r="O376" i="6"/>
  <c r="P376" i="6" s="1"/>
  <c r="O382" i="6"/>
  <c r="P382" i="6" s="1"/>
  <c r="O400" i="6"/>
  <c r="P400" i="6" s="1"/>
  <c r="O406" i="6"/>
  <c r="P406" i="6" s="1"/>
  <c r="O412" i="6"/>
  <c r="P412" i="6" s="1"/>
  <c r="O418" i="6"/>
  <c r="P418" i="6" s="1"/>
  <c r="O430" i="6"/>
  <c r="P430" i="6" s="1"/>
  <c r="O442" i="6"/>
  <c r="P442" i="6" s="1"/>
  <c r="O448" i="6"/>
  <c r="P448" i="6" s="1"/>
  <c r="O454" i="6"/>
  <c r="P454" i="6" s="1"/>
  <c r="O460" i="6"/>
  <c r="P460" i="6" s="1"/>
  <c r="O466" i="6"/>
  <c r="P466" i="6" s="1"/>
  <c r="O472" i="6"/>
  <c r="P472" i="6" s="1"/>
  <c r="O478" i="6"/>
  <c r="P478" i="6" s="1"/>
  <c r="O484" i="6"/>
  <c r="P484" i="6" s="1"/>
  <c r="O496" i="6"/>
  <c r="P496" i="6" s="1"/>
  <c r="O502" i="6"/>
  <c r="P502" i="6" s="1"/>
  <c r="O526" i="6"/>
  <c r="P526" i="6" s="1"/>
  <c r="O532" i="6"/>
  <c r="P532" i="6" s="1"/>
  <c r="O544" i="6"/>
  <c r="P544" i="6" s="1"/>
  <c r="O550" i="6"/>
  <c r="P550" i="6" s="1"/>
  <c r="O556" i="6"/>
  <c r="P556" i="6" s="1"/>
  <c r="O568" i="6"/>
  <c r="P568" i="6" s="1"/>
  <c r="O574" i="6"/>
  <c r="P574" i="6" s="1"/>
  <c r="O598" i="6"/>
  <c r="P598" i="6" s="1"/>
  <c r="O604" i="6"/>
  <c r="P604" i="6" s="1"/>
  <c r="O610" i="6"/>
  <c r="P610" i="6" s="1"/>
  <c r="O616" i="6"/>
  <c r="P616" i="6" s="1"/>
  <c r="O622" i="6"/>
  <c r="P622" i="6" s="1"/>
  <c r="O628" i="6"/>
  <c r="P628" i="6" s="1"/>
  <c r="O640" i="6"/>
  <c r="P640" i="6" s="1"/>
  <c r="O646" i="6"/>
  <c r="P646" i="6" s="1"/>
  <c r="O652" i="6"/>
  <c r="P652" i="6" s="1"/>
  <c r="O658" i="6"/>
  <c r="P658" i="6" s="1"/>
  <c r="O670" i="6"/>
  <c r="P670" i="6" s="1"/>
  <c r="O676" i="6"/>
  <c r="P676" i="6" s="1"/>
  <c r="O688" i="6"/>
  <c r="P688" i="6" s="1"/>
  <c r="O700" i="6"/>
  <c r="P700" i="6" s="1"/>
  <c r="O712" i="6"/>
  <c r="P712" i="6" s="1"/>
  <c r="O718" i="6"/>
  <c r="P718" i="6" s="1"/>
  <c r="O724" i="6"/>
  <c r="P724" i="6" s="1"/>
  <c r="O730" i="6"/>
  <c r="P730" i="6" s="1"/>
  <c r="O742" i="6"/>
  <c r="P742" i="6" s="1"/>
  <c r="O748" i="6"/>
  <c r="P748" i="6" s="1"/>
  <c r="O754" i="6"/>
  <c r="P754" i="6" s="1"/>
  <c r="O760" i="6"/>
  <c r="P760" i="6" s="1"/>
  <c r="O772" i="6"/>
  <c r="P772" i="6" s="1"/>
  <c r="O784" i="6"/>
  <c r="P784" i="6" s="1"/>
  <c r="O790" i="6"/>
  <c r="P790" i="6" s="1"/>
  <c r="O796" i="6"/>
  <c r="P796" i="6" s="1"/>
  <c r="O802" i="6"/>
  <c r="P802" i="6" s="1"/>
  <c r="O814" i="6"/>
  <c r="P814" i="6" s="1"/>
  <c r="O820" i="6"/>
  <c r="P820" i="6" s="1"/>
  <c r="O826" i="6"/>
  <c r="P826" i="6" s="1"/>
  <c r="O832" i="6"/>
  <c r="P832" i="6" s="1"/>
  <c r="O838" i="6"/>
  <c r="P838" i="6" s="1"/>
  <c r="O844" i="6"/>
  <c r="P844" i="6" s="1"/>
  <c r="O856" i="6"/>
  <c r="P856" i="6" s="1"/>
  <c r="O868" i="6"/>
  <c r="P868" i="6" s="1"/>
  <c r="O874" i="6"/>
  <c r="P874" i="6" s="1"/>
  <c r="O886" i="6"/>
  <c r="P886" i="6" s="1"/>
  <c r="O898" i="6"/>
  <c r="P898" i="6" s="1"/>
  <c r="O904" i="6"/>
  <c r="P904" i="6" s="1"/>
  <c r="O910" i="6"/>
  <c r="P910" i="6" s="1"/>
  <c r="O916" i="6"/>
  <c r="P916" i="6" s="1"/>
  <c r="O922" i="6"/>
  <c r="P922" i="6" s="1"/>
  <c r="O934" i="6"/>
  <c r="P934" i="6" s="1"/>
  <c r="O940" i="6"/>
  <c r="P940" i="6" s="1"/>
  <c r="O946" i="6"/>
  <c r="P946" i="6" s="1"/>
  <c r="O952" i="6"/>
  <c r="P952" i="6" s="1"/>
  <c r="O958" i="6"/>
  <c r="P958" i="6" s="1"/>
  <c r="O964" i="6"/>
  <c r="P964" i="6" s="1"/>
  <c r="O970" i="6"/>
  <c r="P970" i="6" s="1"/>
  <c r="O976" i="6"/>
  <c r="P976" i="6" s="1"/>
  <c r="O982" i="6"/>
  <c r="P982" i="6" s="1"/>
  <c r="O994" i="6"/>
  <c r="P994" i="6" s="1"/>
  <c r="O1006" i="6"/>
  <c r="P1006" i="6" s="1"/>
  <c r="O1012" i="6"/>
  <c r="P1012" i="6" s="1"/>
  <c r="O1018" i="6"/>
  <c r="P1018" i="6" s="1"/>
  <c r="O1024" i="6"/>
  <c r="P1024" i="6" s="1"/>
  <c r="O1030" i="6"/>
  <c r="P1030" i="6" s="1"/>
  <c r="O1042" i="6"/>
  <c r="P1042" i="6" s="1"/>
  <c r="O1048" i="6"/>
  <c r="P1048" i="6" s="1"/>
  <c r="O1054" i="6"/>
  <c r="P1054" i="6" s="1"/>
  <c r="O1060" i="6"/>
  <c r="P1060" i="6" s="1"/>
  <c r="O1066" i="6"/>
  <c r="P1066" i="6" s="1"/>
  <c r="O1072" i="6"/>
  <c r="P1072" i="6" s="1"/>
  <c r="O1078" i="6"/>
  <c r="P1078" i="6" s="1"/>
  <c r="O1084" i="6"/>
  <c r="P1084" i="6" s="1"/>
  <c r="O1090" i="6"/>
  <c r="P1090" i="6" s="1"/>
  <c r="O1102" i="6"/>
  <c r="P1102" i="6" s="1"/>
  <c r="O1108" i="6"/>
  <c r="P1108" i="6" s="1"/>
  <c r="O1114" i="6"/>
  <c r="P1114" i="6" s="1"/>
  <c r="O1120" i="6"/>
  <c r="P1120" i="6" s="1"/>
  <c r="O1126" i="6"/>
  <c r="P1126" i="6" s="1"/>
  <c r="O1132" i="6"/>
  <c r="P1132" i="6" s="1"/>
  <c r="O1138" i="6"/>
  <c r="P1138" i="6" s="1"/>
  <c r="O1144" i="6"/>
  <c r="P1144" i="6" s="1"/>
  <c r="O1150" i="6"/>
  <c r="P1150" i="6" s="1"/>
  <c r="O1162" i="6"/>
  <c r="P1162" i="6" s="1"/>
  <c r="O1168" i="6"/>
  <c r="P1168" i="6" s="1"/>
  <c r="O1174" i="6"/>
  <c r="P1174" i="6" s="1"/>
  <c r="O1186" i="6"/>
  <c r="P1186" i="6" s="1"/>
  <c r="O1198" i="6"/>
  <c r="P1198" i="6" s="1"/>
  <c r="O1204" i="6"/>
  <c r="P1204" i="6" s="1"/>
  <c r="O1210" i="6"/>
  <c r="P1210" i="6" s="1"/>
  <c r="O1216" i="6"/>
  <c r="P1216" i="6" s="1"/>
  <c r="O1222" i="6"/>
  <c r="P1222" i="6" s="1"/>
  <c r="O1234" i="6"/>
  <c r="P1234" i="6" s="1"/>
  <c r="O1240" i="6"/>
  <c r="P1240" i="6" s="1"/>
  <c r="O1246" i="6"/>
  <c r="P1246" i="6" s="1"/>
  <c r="O1252" i="6"/>
  <c r="P1252" i="6" s="1"/>
  <c r="O1258" i="6"/>
  <c r="P1258" i="6" s="1"/>
  <c r="O1264" i="6"/>
  <c r="P1264" i="6" s="1"/>
  <c r="O1270" i="6"/>
  <c r="P1270" i="6" s="1"/>
  <c r="O1276" i="6"/>
  <c r="P1276" i="6" s="1"/>
  <c r="T31" i="6"/>
  <c r="R31" i="6"/>
  <c r="S31" i="6"/>
  <c r="S535" i="6"/>
  <c r="R535" i="6"/>
  <c r="T535" i="6"/>
  <c r="T565" i="6"/>
  <c r="S565" i="6"/>
  <c r="R565" i="6"/>
  <c r="T635" i="6"/>
  <c r="S635" i="6"/>
  <c r="R635" i="6"/>
  <c r="T877" i="6"/>
  <c r="S877" i="6"/>
  <c r="R877" i="6"/>
  <c r="T953" i="6"/>
  <c r="S953" i="6"/>
  <c r="R953" i="6"/>
  <c r="S1093" i="6"/>
  <c r="T1093" i="6"/>
  <c r="R1093" i="6"/>
  <c r="S1175" i="6"/>
  <c r="T1175" i="6"/>
  <c r="R1175" i="6"/>
  <c r="T479" i="6"/>
  <c r="S479" i="6"/>
  <c r="R479" i="6"/>
  <c r="T11" i="6"/>
  <c r="S11" i="6"/>
  <c r="R11" i="6"/>
  <c r="T35" i="6"/>
  <c r="R35" i="6"/>
  <c r="S35" i="6"/>
  <c r="T41" i="6"/>
  <c r="R41" i="6"/>
  <c r="R59" i="6"/>
  <c r="T59" i="6"/>
  <c r="S59" i="6"/>
  <c r="S65" i="6"/>
  <c r="T65" i="6"/>
  <c r="R65" i="6"/>
  <c r="T71" i="6"/>
  <c r="R71" i="6"/>
  <c r="S71" i="6"/>
  <c r="T77" i="6"/>
  <c r="S77" i="6"/>
  <c r="R77" i="6"/>
  <c r="T83" i="6"/>
  <c r="S83" i="6"/>
  <c r="R83" i="6"/>
  <c r="T89" i="6"/>
  <c r="R89" i="6"/>
  <c r="S89" i="6"/>
  <c r="T107" i="6"/>
  <c r="R107" i="6"/>
  <c r="S107" i="6"/>
  <c r="S113" i="6"/>
  <c r="T113" i="6"/>
  <c r="R113" i="6"/>
  <c r="S131" i="6"/>
  <c r="T131" i="6"/>
  <c r="R131" i="6"/>
  <c r="T137" i="6"/>
  <c r="S137" i="6"/>
  <c r="R137" i="6"/>
  <c r="T149" i="6"/>
  <c r="R149" i="6"/>
  <c r="S149" i="6"/>
  <c r="S155" i="6"/>
  <c r="R155" i="6"/>
  <c r="T155" i="6"/>
  <c r="T173" i="6"/>
  <c r="S173" i="6"/>
  <c r="R173" i="6"/>
  <c r="T179" i="6"/>
  <c r="S179" i="6"/>
  <c r="R179" i="6"/>
  <c r="T197" i="6"/>
  <c r="S197" i="6"/>
  <c r="R197" i="6"/>
  <c r="T203" i="6"/>
  <c r="S203" i="6"/>
  <c r="T215" i="6"/>
  <c r="R215" i="6"/>
  <c r="S215" i="6"/>
  <c r="T221" i="6"/>
  <c r="S221" i="6"/>
  <c r="R221" i="6"/>
  <c r="T239" i="6"/>
  <c r="S239" i="6"/>
  <c r="R239" i="6"/>
  <c r="T245" i="6"/>
  <c r="R245" i="6"/>
  <c r="S245" i="6"/>
  <c r="T263" i="6"/>
  <c r="S263" i="6"/>
  <c r="R263" i="6"/>
  <c r="S269" i="6"/>
  <c r="T269" i="6"/>
  <c r="R269" i="6"/>
  <c r="T281" i="6"/>
  <c r="S281" i="6"/>
  <c r="R281" i="6"/>
  <c r="T299" i="6"/>
  <c r="S299" i="6"/>
  <c r="R299" i="6"/>
  <c r="T311" i="6"/>
  <c r="S311" i="6"/>
  <c r="R311" i="6"/>
  <c r="S347" i="6"/>
  <c r="T347" i="6"/>
  <c r="R347" i="6"/>
  <c r="T359" i="6"/>
  <c r="R359" i="6"/>
  <c r="S359" i="6"/>
  <c r="R365" i="6"/>
  <c r="T365" i="6"/>
  <c r="T377" i="6"/>
  <c r="S377" i="6"/>
  <c r="R377" i="6"/>
  <c r="T389" i="6"/>
  <c r="S389" i="6"/>
  <c r="R389" i="6"/>
  <c r="T413" i="6"/>
  <c r="S413" i="6"/>
  <c r="R413" i="6"/>
  <c r="S431" i="6"/>
  <c r="T431" i="6"/>
  <c r="R431" i="6"/>
  <c r="T455" i="6"/>
  <c r="R455" i="6"/>
  <c r="T461" i="6"/>
  <c r="S461" i="6"/>
  <c r="R461" i="6"/>
  <c r="T473" i="6"/>
  <c r="S473" i="6"/>
  <c r="R473" i="6"/>
  <c r="T485" i="6"/>
  <c r="R485" i="6"/>
  <c r="S485" i="6"/>
  <c r="T515" i="6"/>
  <c r="S515" i="6"/>
  <c r="R515" i="6"/>
  <c r="T527" i="6"/>
  <c r="S527" i="6"/>
  <c r="R527" i="6"/>
  <c r="T533" i="6"/>
  <c r="R533" i="6"/>
  <c r="S533" i="6"/>
  <c r="T569" i="6"/>
  <c r="R569" i="6"/>
  <c r="S569" i="6"/>
  <c r="S575" i="6"/>
  <c r="T575" i="6"/>
  <c r="R575" i="6"/>
  <c r="S587" i="6"/>
  <c r="R587" i="6"/>
  <c r="T599" i="6"/>
  <c r="S599" i="6"/>
  <c r="T623" i="6"/>
  <c r="R623" i="6"/>
  <c r="S623" i="6"/>
  <c r="T641" i="6"/>
  <c r="R641" i="6"/>
  <c r="T659" i="6"/>
  <c r="R659" i="6"/>
  <c r="S659" i="6"/>
  <c r="T683" i="6"/>
  <c r="S683" i="6"/>
  <c r="R683" i="6"/>
  <c r="T701" i="6"/>
  <c r="R701" i="6"/>
  <c r="S701" i="6"/>
  <c r="T713" i="6"/>
  <c r="S713" i="6"/>
  <c r="T731" i="6"/>
  <c r="S731" i="6"/>
  <c r="R731" i="6"/>
  <c r="T755" i="6"/>
  <c r="R755" i="6"/>
  <c r="S755" i="6"/>
  <c r="T761" i="6"/>
  <c r="S761" i="6"/>
  <c r="T773" i="6"/>
  <c r="R773" i="6"/>
  <c r="T815" i="6"/>
  <c r="S815" i="6"/>
  <c r="T827" i="6"/>
  <c r="S827" i="6"/>
  <c r="R827" i="6"/>
  <c r="T869" i="6"/>
  <c r="S869" i="6"/>
  <c r="R869" i="6"/>
  <c r="T875" i="6"/>
  <c r="S875" i="6"/>
  <c r="R875" i="6"/>
  <c r="T887" i="6"/>
  <c r="R887" i="6"/>
  <c r="S887" i="6"/>
  <c r="T899" i="6"/>
  <c r="S899" i="6"/>
  <c r="R899" i="6"/>
  <c r="T905" i="6"/>
  <c r="R905" i="6"/>
  <c r="S905" i="6"/>
  <c r="T935" i="6"/>
  <c r="S935" i="6"/>
  <c r="R935" i="6"/>
  <c r="T941" i="6"/>
  <c r="S941" i="6"/>
  <c r="R941" i="6"/>
  <c r="T947" i="6"/>
  <c r="S947" i="6"/>
  <c r="R947" i="6"/>
  <c r="T965" i="6"/>
  <c r="S965" i="6"/>
  <c r="T977" i="6"/>
  <c r="S977" i="6"/>
  <c r="R977" i="6"/>
  <c r="T983" i="6"/>
  <c r="S983" i="6"/>
  <c r="R983" i="6"/>
  <c r="T1007" i="6"/>
  <c r="R1007" i="6"/>
  <c r="S1007" i="6"/>
  <c r="S1043" i="6"/>
  <c r="T1043" i="6"/>
  <c r="R1043" i="6"/>
  <c r="T1055" i="6"/>
  <c r="S1055" i="6"/>
  <c r="T1061" i="6"/>
  <c r="R1061" i="6"/>
  <c r="S1061" i="6"/>
  <c r="T1073" i="6"/>
  <c r="S1073" i="6"/>
  <c r="R1073" i="6"/>
  <c r="T1103" i="6"/>
  <c r="S1103" i="6"/>
  <c r="R1103" i="6"/>
  <c r="T1109" i="6"/>
  <c r="S1109" i="6"/>
  <c r="R1109" i="6"/>
  <c r="T1145" i="6"/>
  <c r="S1145" i="6"/>
  <c r="R1145" i="6"/>
  <c r="T1157" i="6"/>
  <c r="S1157" i="6"/>
  <c r="R1157" i="6"/>
  <c r="T1163" i="6"/>
  <c r="S1163" i="6"/>
  <c r="R1163" i="6"/>
  <c r="T1181" i="6"/>
  <c r="S1181" i="6"/>
  <c r="R1181" i="6"/>
  <c r="S1223" i="6"/>
  <c r="R1223" i="6"/>
  <c r="T1223" i="6"/>
  <c r="T1247" i="6"/>
  <c r="S1247" i="6"/>
  <c r="R1247" i="6"/>
  <c r="T305" i="6"/>
  <c r="R305" i="6"/>
  <c r="T395" i="6"/>
  <c r="S395" i="6"/>
  <c r="R395" i="6"/>
  <c r="S497" i="6"/>
  <c r="T497" i="6"/>
  <c r="R497" i="6"/>
  <c r="T779" i="6"/>
  <c r="S779" i="6"/>
  <c r="T1231" i="6"/>
  <c r="S1231" i="6"/>
  <c r="R1231" i="6"/>
  <c r="T407" i="6"/>
  <c r="S407" i="6"/>
  <c r="R407" i="6"/>
  <c r="S581" i="6"/>
  <c r="R581" i="6"/>
  <c r="T581" i="6"/>
  <c r="S455" i="6"/>
  <c r="T587" i="6"/>
  <c r="S313" i="6"/>
  <c r="R313" i="6"/>
  <c r="T313" i="6"/>
  <c r="T433" i="6"/>
  <c r="R433" i="6"/>
  <c r="S433" i="6"/>
  <c r="T463" i="6"/>
  <c r="S463" i="6"/>
  <c r="R463" i="6"/>
  <c r="T679" i="6"/>
  <c r="S679" i="6"/>
  <c r="R679" i="6"/>
  <c r="T709" i="6"/>
  <c r="S709" i="6"/>
  <c r="R709" i="6"/>
  <c r="T743" i="6"/>
  <c r="R743" i="6"/>
  <c r="S743" i="6"/>
  <c r="T781" i="6"/>
  <c r="S781" i="6"/>
  <c r="R781" i="6"/>
  <c r="S851" i="6"/>
  <c r="T851" i="6"/>
  <c r="R851" i="6"/>
  <c r="T881" i="6"/>
  <c r="S881" i="6"/>
  <c r="R881" i="6"/>
  <c r="T1063" i="6"/>
  <c r="R1063" i="6"/>
  <c r="S1063" i="6"/>
  <c r="S1189" i="6"/>
  <c r="T1189" i="6"/>
  <c r="R1189" i="6"/>
  <c r="T1235" i="6"/>
  <c r="R1235" i="6"/>
  <c r="S773" i="6"/>
  <c r="T12" i="6"/>
  <c r="S12" i="6"/>
  <c r="T24" i="6"/>
  <c r="R24" i="6"/>
  <c r="S24" i="6"/>
  <c r="T36" i="6"/>
  <c r="S36" i="6"/>
  <c r="R36" i="6"/>
  <c r="T48" i="6"/>
  <c r="S48" i="6"/>
  <c r="R48" i="6"/>
  <c r="R72" i="6"/>
  <c r="T72" i="6"/>
  <c r="S72" i="6"/>
  <c r="T84" i="6"/>
  <c r="R84" i="6"/>
  <c r="S84" i="6"/>
  <c r="T90" i="6"/>
  <c r="S90" i="6"/>
  <c r="R90" i="6"/>
  <c r="T102" i="6"/>
  <c r="R102" i="6"/>
  <c r="S102" i="6"/>
  <c r="T114" i="6"/>
  <c r="S114" i="6"/>
  <c r="R114" i="6"/>
  <c r="T138" i="6"/>
  <c r="S138" i="6"/>
  <c r="R138" i="6"/>
  <c r="T150" i="6"/>
  <c r="R150" i="6"/>
  <c r="S150" i="6"/>
  <c r="S174" i="6"/>
  <c r="T174" i="6"/>
  <c r="T180" i="6"/>
  <c r="R180" i="6"/>
  <c r="S180" i="6"/>
  <c r="T192" i="6"/>
  <c r="R192" i="6"/>
  <c r="S192" i="6"/>
  <c r="T198" i="6"/>
  <c r="S198" i="6"/>
  <c r="R198" i="6"/>
  <c r="S204" i="6"/>
  <c r="T204" i="6"/>
  <c r="R204" i="6"/>
  <c r="T216" i="6"/>
  <c r="S216" i="6"/>
  <c r="R216" i="6"/>
  <c r="S222" i="6"/>
  <c r="R222" i="6"/>
  <c r="T222" i="6"/>
  <c r="T228" i="6"/>
  <c r="R228" i="6"/>
  <c r="S228" i="6"/>
  <c r="S234" i="6"/>
  <c r="R234" i="6"/>
  <c r="T234" i="6"/>
  <c r="T240" i="6"/>
  <c r="R240" i="6"/>
  <c r="S240" i="6"/>
  <c r="S246" i="6"/>
  <c r="T246" i="6"/>
  <c r="T258" i="6"/>
  <c r="S258" i="6"/>
  <c r="R258" i="6"/>
  <c r="T264" i="6"/>
  <c r="S264" i="6"/>
  <c r="T270" i="6"/>
  <c r="R270" i="6"/>
  <c r="S282" i="6"/>
  <c r="R282" i="6"/>
  <c r="T282" i="6"/>
  <c r="T294" i="6"/>
  <c r="S294" i="6"/>
  <c r="R294" i="6"/>
  <c r="T306" i="6"/>
  <c r="R306" i="6"/>
  <c r="S306" i="6"/>
  <c r="T312" i="6"/>
  <c r="S312" i="6"/>
  <c r="R312" i="6"/>
  <c r="T324" i="6"/>
  <c r="S324" i="6"/>
  <c r="R324" i="6"/>
  <c r="T330" i="6"/>
  <c r="S330" i="6"/>
  <c r="R330" i="6"/>
  <c r="S336" i="6"/>
  <c r="R336" i="6"/>
  <c r="T336" i="6"/>
  <c r="T354" i="6"/>
  <c r="S354" i="6"/>
  <c r="R354" i="6"/>
  <c r="T360" i="6"/>
  <c r="S360" i="6"/>
  <c r="R360" i="6"/>
  <c r="R372" i="6"/>
  <c r="T372" i="6"/>
  <c r="S372" i="6"/>
  <c r="T378" i="6"/>
  <c r="S378" i="6"/>
  <c r="R378" i="6"/>
  <c r="T390" i="6"/>
  <c r="R390" i="6"/>
  <c r="S390" i="6"/>
  <c r="T396" i="6"/>
  <c r="S396" i="6"/>
  <c r="R396" i="6"/>
  <c r="S414" i="6"/>
  <c r="T414" i="6"/>
  <c r="R414" i="6"/>
  <c r="S426" i="6"/>
  <c r="T426" i="6"/>
  <c r="R426" i="6"/>
  <c r="T432" i="6"/>
  <c r="S432" i="6"/>
  <c r="R432" i="6"/>
  <c r="T444" i="6"/>
  <c r="S444" i="6"/>
  <c r="T468" i="6"/>
  <c r="R468" i="6"/>
  <c r="T474" i="6"/>
  <c r="S474" i="6"/>
  <c r="R474" i="6"/>
  <c r="T480" i="6"/>
  <c r="S480" i="6"/>
  <c r="R480" i="6"/>
  <c r="T492" i="6"/>
  <c r="S492" i="6"/>
  <c r="R492" i="6"/>
  <c r="S498" i="6"/>
  <c r="R498" i="6"/>
  <c r="T498" i="6"/>
  <c r="R504" i="6"/>
  <c r="T504" i="6"/>
  <c r="S504" i="6"/>
  <c r="T516" i="6"/>
  <c r="R516" i="6"/>
  <c r="S522" i="6"/>
  <c r="T522" i="6"/>
  <c r="T528" i="6"/>
  <c r="R528" i="6"/>
  <c r="S528" i="6"/>
  <c r="T540" i="6"/>
  <c r="S540" i="6"/>
  <c r="R540" i="6"/>
  <c r="S546" i="6"/>
  <c r="T546" i="6"/>
  <c r="R546" i="6"/>
  <c r="S558" i="6"/>
  <c r="T558" i="6"/>
  <c r="R558" i="6"/>
  <c r="S570" i="6"/>
  <c r="T570" i="6"/>
  <c r="R570" i="6"/>
  <c r="R576" i="6"/>
  <c r="S576" i="6"/>
  <c r="T576" i="6"/>
  <c r="S588" i="6"/>
  <c r="T588" i="6"/>
  <c r="R588" i="6"/>
  <c r="T594" i="6"/>
  <c r="S594" i="6"/>
  <c r="R594" i="6"/>
  <c r="S600" i="6"/>
  <c r="R600" i="6"/>
  <c r="T600" i="6"/>
  <c r="T612" i="6"/>
  <c r="S612" i="6"/>
  <c r="R612" i="6"/>
  <c r="T624" i="6"/>
  <c r="S624" i="6"/>
  <c r="R624" i="6"/>
  <c r="S630" i="6"/>
  <c r="R630" i="6"/>
  <c r="T630" i="6"/>
  <c r="T636" i="6"/>
  <c r="S636" i="6"/>
  <c r="S642" i="6"/>
  <c r="T642" i="6"/>
  <c r="R642" i="6"/>
  <c r="R648" i="6"/>
  <c r="S648" i="6"/>
  <c r="T648" i="6"/>
  <c r="T660" i="6"/>
  <c r="R660" i="6"/>
  <c r="S660" i="6"/>
  <c r="T666" i="6"/>
  <c r="S666" i="6"/>
  <c r="R666" i="6"/>
  <c r="T672" i="6"/>
  <c r="R672" i="6"/>
  <c r="S672" i="6"/>
  <c r="S678" i="6"/>
  <c r="T678" i="6"/>
  <c r="R678" i="6"/>
  <c r="T684" i="6"/>
  <c r="S684" i="6"/>
  <c r="R684" i="6"/>
  <c r="S690" i="6"/>
  <c r="R690" i="6"/>
  <c r="T690" i="6"/>
  <c r="T696" i="6"/>
  <c r="S696" i="6"/>
  <c r="R696" i="6"/>
  <c r="S702" i="6"/>
  <c r="T702" i="6"/>
  <c r="R702" i="6"/>
  <c r="T714" i="6"/>
  <c r="S714" i="6"/>
  <c r="R714" i="6"/>
  <c r="S726" i="6"/>
  <c r="T726" i="6"/>
  <c r="R726" i="6"/>
  <c r="S738" i="6"/>
  <c r="T738" i="6"/>
  <c r="R738" i="6"/>
  <c r="T744" i="6"/>
  <c r="S744" i="6"/>
  <c r="R744" i="6"/>
  <c r="S750" i="6"/>
  <c r="R750" i="6"/>
  <c r="T750" i="6"/>
  <c r="T756" i="6"/>
  <c r="S756" i="6"/>
  <c r="R756" i="6"/>
  <c r="S768" i="6"/>
  <c r="R768" i="6"/>
  <c r="T768" i="6"/>
  <c r="T774" i="6"/>
  <c r="S774" i="6"/>
  <c r="R774" i="6"/>
  <c r="T780" i="6"/>
  <c r="S780" i="6"/>
  <c r="R780" i="6"/>
  <c r="T798" i="6"/>
  <c r="S798" i="6"/>
  <c r="T822" i="6"/>
  <c r="S822" i="6"/>
  <c r="R822" i="6"/>
  <c r="T840" i="6"/>
  <c r="R840" i="6"/>
  <c r="S840" i="6"/>
  <c r="T864" i="6"/>
  <c r="S864" i="6"/>
  <c r="R864" i="6"/>
  <c r="T870" i="6"/>
  <c r="S870" i="6"/>
  <c r="R870" i="6"/>
  <c r="T888" i="6"/>
  <c r="R888" i="6"/>
  <c r="S888" i="6"/>
  <c r="S894" i="6"/>
  <c r="T894" i="6"/>
  <c r="R894" i="6"/>
  <c r="T900" i="6"/>
  <c r="R900" i="6"/>
  <c r="S900" i="6"/>
  <c r="T912" i="6"/>
  <c r="S912" i="6"/>
  <c r="T918" i="6"/>
  <c r="S918" i="6"/>
  <c r="R918" i="6"/>
  <c r="T924" i="6"/>
  <c r="R924" i="6"/>
  <c r="S924" i="6"/>
  <c r="T930" i="6"/>
  <c r="S930" i="6"/>
  <c r="R930" i="6"/>
  <c r="T936" i="6"/>
  <c r="S936" i="6"/>
  <c r="R936" i="6"/>
  <c r="T942" i="6"/>
  <c r="S942" i="6"/>
  <c r="R942" i="6"/>
  <c r="T948" i="6"/>
  <c r="R948" i="6"/>
  <c r="S948" i="6"/>
  <c r="T966" i="6"/>
  <c r="S966" i="6"/>
  <c r="R966" i="6"/>
  <c r="T990" i="6"/>
  <c r="S990" i="6"/>
  <c r="R990" i="6"/>
  <c r="T996" i="6"/>
  <c r="S996" i="6"/>
  <c r="R996" i="6"/>
  <c r="T1002" i="6"/>
  <c r="R1002" i="6"/>
  <c r="S1002" i="6"/>
  <c r="T1008" i="6"/>
  <c r="S1008" i="6"/>
  <c r="R1008" i="6"/>
  <c r="T1020" i="6"/>
  <c r="S1020" i="6"/>
  <c r="R1020" i="6"/>
  <c r="T1026" i="6"/>
  <c r="S1026" i="6"/>
  <c r="R1026" i="6"/>
  <c r="T1038" i="6"/>
  <c r="S1038" i="6"/>
  <c r="R1038" i="6"/>
  <c r="T1044" i="6"/>
  <c r="S1044" i="6"/>
  <c r="S1056" i="6"/>
  <c r="T1056" i="6"/>
  <c r="T1074" i="6"/>
  <c r="S1074" i="6"/>
  <c r="R1074" i="6"/>
  <c r="T1080" i="6"/>
  <c r="S1080" i="6"/>
  <c r="R1080" i="6"/>
  <c r="T1092" i="6"/>
  <c r="R1092" i="6"/>
  <c r="S1092" i="6"/>
  <c r="T1098" i="6"/>
  <c r="S1098" i="6"/>
  <c r="R1098" i="6"/>
  <c r="T1110" i="6"/>
  <c r="S1110" i="6"/>
  <c r="R1110" i="6"/>
  <c r="T1116" i="6"/>
  <c r="S1116" i="6"/>
  <c r="R1116" i="6"/>
  <c r="T1122" i="6"/>
  <c r="S1122" i="6"/>
  <c r="R1122" i="6"/>
  <c r="T1134" i="6"/>
  <c r="S1134" i="6"/>
  <c r="R1134" i="6"/>
  <c r="T1140" i="6"/>
  <c r="S1140" i="6"/>
  <c r="R1140" i="6"/>
  <c r="T1146" i="6"/>
  <c r="R1146" i="6"/>
  <c r="S1146" i="6"/>
  <c r="S1152" i="6"/>
  <c r="T1152" i="6"/>
  <c r="R1152" i="6"/>
  <c r="T1158" i="6"/>
  <c r="S1158" i="6"/>
  <c r="R1158" i="6"/>
  <c r="T1164" i="6"/>
  <c r="R1164" i="6"/>
  <c r="S1164" i="6"/>
  <c r="T1176" i="6"/>
  <c r="S1176" i="6"/>
  <c r="R1176" i="6"/>
  <c r="T1182" i="6"/>
  <c r="R1182" i="6"/>
  <c r="S1182" i="6"/>
  <c r="T1194" i="6"/>
  <c r="R1194" i="6"/>
  <c r="S1194" i="6"/>
  <c r="T1212" i="6"/>
  <c r="S1212" i="6"/>
  <c r="R1212" i="6"/>
  <c r="T1218" i="6"/>
  <c r="S1218" i="6"/>
  <c r="R1218" i="6"/>
  <c r="T1230" i="6"/>
  <c r="S1230" i="6"/>
  <c r="R1230" i="6"/>
  <c r="T1236" i="6"/>
  <c r="R1236" i="6"/>
  <c r="S1236" i="6"/>
  <c r="T1242" i="6"/>
  <c r="S1242" i="6"/>
  <c r="R1242" i="6"/>
  <c r="S1248" i="6"/>
  <c r="T1248" i="6"/>
  <c r="R1248" i="6"/>
  <c r="T1266" i="6"/>
  <c r="S1266" i="6"/>
  <c r="R1266" i="6"/>
  <c r="T1272" i="6"/>
  <c r="S1272" i="6"/>
  <c r="R1272" i="6"/>
  <c r="T1278" i="6"/>
  <c r="S1278" i="6"/>
  <c r="R1278" i="6"/>
  <c r="T139" i="6"/>
  <c r="R139" i="6"/>
  <c r="S139" i="6"/>
  <c r="T211" i="6"/>
  <c r="R211" i="6"/>
  <c r="S211" i="6"/>
  <c r="T343" i="6"/>
  <c r="R343" i="6"/>
  <c r="S343" i="6"/>
  <c r="T401" i="6"/>
  <c r="R401" i="6"/>
  <c r="S401" i="6"/>
  <c r="T539" i="6"/>
  <c r="R539" i="6"/>
  <c r="S539" i="6"/>
  <c r="T611" i="6"/>
  <c r="S611" i="6"/>
  <c r="R611" i="6"/>
  <c r="T647" i="6"/>
  <c r="S647" i="6"/>
  <c r="R647" i="6"/>
  <c r="T749" i="6"/>
  <c r="S749" i="6"/>
  <c r="R749" i="6"/>
  <c r="S923" i="6"/>
  <c r="T923" i="6"/>
  <c r="R923" i="6"/>
  <c r="S1033" i="6"/>
  <c r="T1033" i="6"/>
  <c r="R1033" i="6"/>
  <c r="T1097" i="6"/>
  <c r="S1097" i="6"/>
  <c r="R1097" i="6"/>
  <c r="T613" i="6"/>
  <c r="R613" i="6"/>
  <c r="S613" i="6"/>
  <c r="T973" i="6"/>
  <c r="S973" i="6"/>
  <c r="R973" i="6"/>
  <c r="R203" i="6"/>
  <c r="R444" i="6"/>
  <c r="R713" i="6"/>
  <c r="R912" i="6"/>
  <c r="S1235" i="6"/>
  <c r="T287" i="6"/>
  <c r="S287" i="6"/>
  <c r="T421" i="6"/>
  <c r="S421" i="6"/>
  <c r="R421" i="6"/>
  <c r="S521" i="6"/>
  <c r="T521" i="6"/>
  <c r="R521" i="6"/>
  <c r="T593" i="6"/>
  <c r="S593" i="6"/>
  <c r="T619" i="6"/>
  <c r="R619" i="6"/>
  <c r="S619" i="6"/>
  <c r="T811" i="6"/>
  <c r="S811" i="6"/>
  <c r="R811" i="6"/>
  <c r="T863" i="6"/>
  <c r="S863" i="6"/>
  <c r="R863" i="6"/>
  <c r="T911" i="6"/>
  <c r="S911" i="6"/>
  <c r="T967" i="6"/>
  <c r="R967" i="6"/>
  <c r="S967" i="6"/>
  <c r="T1019" i="6"/>
  <c r="S1019" i="6"/>
  <c r="S689" i="6"/>
  <c r="R689" i="6"/>
  <c r="T689" i="6"/>
  <c r="T7" i="6"/>
  <c r="S7" i="6"/>
  <c r="R7" i="6"/>
  <c r="T19" i="6"/>
  <c r="S19" i="6"/>
  <c r="T85" i="6"/>
  <c r="S85" i="6"/>
  <c r="S97" i="6"/>
  <c r="R97" i="6"/>
  <c r="T97" i="6"/>
  <c r="T103" i="6"/>
  <c r="S103" i="6"/>
  <c r="R103" i="6"/>
  <c r="T151" i="6"/>
  <c r="S151" i="6"/>
  <c r="R151" i="6"/>
  <c r="T163" i="6"/>
  <c r="S163" i="6"/>
  <c r="T181" i="6"/>
  <c r="R181" i="6"/>
  <c r="S181" i="6"/>
  <c r="T229" i="6"/>
  <c r="R229" i="6"/>
  <c r="S229" i="6"/>
  <c r="T241" i="6"/>
  <c r="R241" i="6"/>
  <c r="S241" i="6"/>
  <c r="S295" i="6"/>
  <c r="T295" i="6"/>
  <c r="R295" i="6"/>
  <c r="T307" i="6"/>
  <c r="R307" i="6"/>
  <c r="S307" i="6"/>
  <c r="T325" i="6"/>
  <c r="S325" i="6"/>
  <c r="T373" i="6"/>
  <c r="S373" i="6"/>
  <c r="R373" i="6"/>
  <c r="T385" i="6"/>
  <c r="R385" i="6"/>
  <c r="T391" i="6"/>
  <c r="S391" i="6"/>
  <c r="R391" i="6"/>
  <c r="R469" i="6"/>
  <c r="T469" i="6"/>
  <c r="T475" i="6"/>
  <c r="S475" i="6"/>
  <c r="R475" i="6"/>
  <c r="T499" i="6"/>
  <c r="R499" i="6"/>
  <c r="S499" i="6"/>
  <c r="T517" i="6"/>
  <c r="S517" i="6"/>
  <c r="R517" i="6"/>
  <c r="T541" i="6"/>
  <c r="S541" i="6"/>
  <c r="R541" i="6"/>
  <c r="T583" i="6"/>
  <c r="R583" i="6"/>
  <c r="S583" i="6"/>
  <c r="T589" i="6"/>
  <c r="R589" i="6"/>
  <c r="S589" i="6"/>
  <c r="T655" i="6"/>
  <c r="R655" i="6"/>
  <c r="S655" i="6"/>
  <c r="T727" i="6"/>
  <c r="R727" i="6"/>
  <c r="S727" i="6"/>
  <c r="T769" i="6"/>
  <c r="S769" i="6"/>
  <c r="R769" i="6"/>
  <c r="T775" i="6"/>
  <c r="R775" i="6"/>
  <c r="S775" i="6"/>
  <c r="T799" i="6"/>
  <c r="R799" i="6"/>
  <c r="S799" i="6"/>
  <c r="T817" i="6"/>
  <c r="S817" i="6"/>
  <c r="R817" i="6"/>
  <c r="T841" i="6"/>
  <c r="R841" i="6"/>
  <c r="S841" i="6"/>
  <c r="R847" i="6"/>
  <c r="S847" i="6"/>
  <c r="T847" i="6"/>
  <c r="R883" i="6"/>
  <c r="S883" i="6"/>
  <c r="T883" i="6"/>
  <c r="T889" i="6"/>
  <c r="S889" i="6"/>
  <c r="R889" i="6"/>
  <c r="T931" i="6"/>
  <c r="R931" i="6"/>
  <c r="S931" i="6"/>
  <c r="T961" i="6"/>
  <c r="S961" i="6"/>
  <c r="S991" i="6"/>
  <c r="R991" i="6"/>
  <c r="T991" i="6"/>
  <c r="S1009" i="6"/>
  <c r="T1009" i="6"/>
  <c r="R1009" i="6"/>
  <c r="T1039" i="6"/>
  <c r="R1039" i="6"/>
  <c r="S1039" i="6"/>
  <c r="S1045" i="6"/>
  <c r="T1045" i="6"/>
  <c r="R1045" i="6"/>
  <c r="S1069" i="6"/>
  <c r="T1069" i="6"/>
  <c r="R1069" i="6"/>
  <c r="R1087" i="6"/>
  <c r="T1087" i="6"/>
  <c r="S1087" i="6"/>
  <c r="S1141" i="6"/>
  <c r="T1141" i="6"/>
  <c r="R1141" i="6"/>
  <c r="S1177" i="6"/>
  <c r="T1177" i="6"/>
  <c r="S1183" i="6"/>
  <c r="R1183" i="6"/>
  <c r="T1183" i="6"/>
  <c r="S1195" i="6"/>
  <c r="T1195" i="6"/>
  <c r="R1195" i="6"/>
  <c r="S1237" i="6"/>
  <c r="T1237" i="6"/>
  <c r="R1237" i="6"/>
  <c r="T1267" i="6"/>
  <c r="S1267" i="6"/>
  <c r="R1267" i="6"/>
  <c r="S1279" i="6"/>
  <c r="R1279" i="6"/>
  <c r="T1279" i="6"/>
  <c r="T331" i="6"/>
  <c r="S331" i="6"/>
  <c r="T355" i="6"/>
  <c r="S355" i="6"/>
  <c r="R355" i="6"/>
  <c r="T449" i="6"/>
  <c r="S449" i="6"/>
  <c r="R449" i="6"/>
  <c r="T643" i="6"/>
  <c r="R643" i="6"/>
  <c r="S643" i="6"/>
  <c r="T667" i="6"/>
  <c r="S667" i="6"/>
  <c r="R667" i="6"/>
  <c r="T719" i="6"/>
  <c r="S719" i="6"/>
  <c r="T739" i="6"/>
  <c r="R739" i="6"/>
  <c r="S739" i="6"/>
  <c r="T791" i="6"/>
  <c r="S791" i="6"/>
  <c r="R791" i="6"/>
  <c r="T1049" i="6"/>
  <c r="R1049" i="6"/>
  <c r="S1135" i="6"/>
  <c r="T1135" i="6"/>
  <c r="R1135" i="6"/>
  <c r="T1169" i="6"/>
  <c r="S1169" i="6"/>
  <c r="S1273" i="6"/>
  <c r="T1273" i="6"/>
  <c r="R1273" i="6"/>
  <c r="T67" i="6"/>
  <c r="R67" i="6"/>
  <c r="S67" i="6"/>
  <c r="T91" i="6"/>
  <c r="S91" i="6"/>
  <c r="R91" i="6"/>
  <c r="T133" i="6"/>
  <c r="S133" i="6"/>
  <c r="R133" i="6"/>
  <c r="S157" i="6"/>
  <c r="T157" i="6"/>
  <c r="R157" i="6"/>
  <c r="T335" i="6"/>
  <c r="S335" i="6"/>
  <c r="R335" i="6"/>
  <c r="S451" i="6"/>
  <c r="T451" i="6"/>
  <c r="R451" i="6"/>
  <c r="R671" i="6"/>
  <c r="T671" i="6"/>
  <c r="T695" i="6"/>
  <c r="S695" i="6"/>
  <c r="R695" i="6"/>
  <c r="S893" i="6"/>
  <c r="T893" i="6"/>
  <c r="R893" i="6"/>
  <c r="T1001" i="6"/>
  <c r="R1001" i="6"/>
  <c r="T1025" i="6"/>
  <c r="S1025" i="6"/>
  <c r="R1025" i="6"/>
  <c r="R1051" i="6"/>
  <c r="T1051" i="6"/>
  <c r="S1051" i="6"/>
  <c r="T1171" i="6"/>
  <c r="R1171" i="6"/>
  <c r="S1171" i="6"/>
  <c r="T1207" i="6"/>
  <c r="R1207" i="6"/>
  <c r="S1207" i="6"/>
  <c r="T25" i="6"/>
  <c r="S25" i="6"/>
  <c r="S551" i="6"/>
  <c r="T551" i="6"/>
  <c r="R551" i="6"/>
  <c r="T677" i="6"/>
  <c r="S677" i="6"/>
  <c r="R677" i="6"/>
  <c r="S1081" i="6"/>
  <c r="T1081" i="6"/>
  <c r="R1081" i="6"/>
  <c r="T1111" i="6"/>
  <c r="R1111" i="6"/>
  <c r="S1111" i="6"/>
  <c r="T767" i="6"/>
  <c r="R767" i="6"/>
  <c r="S767" i="6"/>
  <c r="T821" i="6"/>
  <c r="S821" i="6"/>
  <c r="R821" i="6"/>
  <c r="T1121" i="6"/>
  <c r="S1121" i="6"/>
  <c r="R1121" i="6"/>
  <c r="T293" i="6"/>
  <c r="R293" i="6"/>
  <c r="S341" i="6"/>
  <c r="T341" i="6"/>
  <c r="R341" i="6"/>
  <c r="T361" i="6"/>
  <c r="S361" i="6"/>
  <c r="R361" i="6"/>
  <c r="T383" i="6"/>
  <c r="R383" i="6"/>
  <c r="S605" i="6"/>
  <c r="T605" i="6"/>
  <c r="R605" i="6"/>
  <c r="T625" i="6"/>
  <c r="S625" i="6"/>
  <c r="R625" i="6"/>
  <c r="S797" i="6"/>
  <c r="T797" i="6"/>
  <c r="R797" i="6"/>
  <c r="T823" i="6"/>
  <c r="S823" i="6"/>
  <c r="R823" i="6"/>
  <c r="T871" i="6"/>
  <c r="R871" i="6"/>
  <c r="S871" i="6"/>
  <c r="S895" i="6"/>
  <c r="R895" i="6"/>
  <c r="T895" i="6"/>
  <c r="T1003" i="6"/>
  <c r="R1003" i="6"/>
  <c r="S1003" i="6"/>
  <c r="S1057" i="6"/>
  <c r="T1057" i="6"/>
  <c r="R1057" i="6"/>
  <c r="S1249" i="6"/>
  <c r="T1249" i="6"/>
  <c r="R85" i="6"/>
  <c r="R593" i="6"/>
  <c r="R1019" i="6"/>
  <c r="S385" i="6"/>
  <c r="S545" i="6"/>
  <c r="T545" i="6"/>
  <c r="R545" i="6"/>
  <c r="T929" i="6"/>
  <c r="S929" i="6"/>
  <c r="R929" i="6"/>
  <c r="S995" i="6"/>
  <c r="T995" i="6"/>
  <c r="R995" i="6"/>
  <c r="T1013" i="6"/>
  <c r="S1013" i="6"/>
  <c r="R1013" i="6"/>
  <c r="T1133" i="6"/>
  <c r="R1133" i="6"/>
  <c r="T1139" i="6"/>
  <c r="S1139" i="6"/>
  <c r="T1151" i="6"/>
  <c r="S1151" i="6"/>
  <c r="R1151" i="6"/>
  <c r="S1187" i="6"/>
  <c r="R1187" i="6"/>
  <c r="T1187" i="6"/>
  <c r="O1199" i="6"/>
  <c r="P1199" i="6" s="1"/>
  <c r="O1217" i="6"/>
  <c r="P1217" i="6" s="1"/>
  <c r="O1229" i="6"/>
  <c r="P1229" i="6" s="1"/>
  <c r="O1241" i="6"/>
  <c r="P1241" i="6" s="1"/>
  <c r="O1265" i="6"/>
  <c r="P1265" i="6" s="1"/>
  <c r="O1277" i="6"/>
  <c r="P1277" i="6" s="1"/>
  <c r="R1139" i="6"/>
  <c r="O427" i="6"/>
  <c r="P427" i="6" s="1"/>
  <c r="O505" i="6"/>
  <c r="P505" i="6" s="1"/>
  <c r="O571" i="6"/>
  <c r="P571" i="6" s="1"/>
  <c r="O649" i="6"/>
  <c r="P649" i="6" s="1"/>
  <c r="O715" i="6"/>
  <c r="P715" i="6" s="1"/>
  <c r="O793" i="6"/>
  <c r="P793" i="6" s="1"/>
  <c r="O859" i="6"/>
  <c r="P859" i="6" s="1"/>
  <c r="O913" i="6"/>
  <c r="P913" i="6" s="1"/>
  <c r="O955" i="6"/>
  <c r="P955" i="6" s="1"/>
  <c r="O985" i="6"/>
  <c r="P985" i="6" s="1"/>
  <c r="O1021" i="6"/>
  <c r="P1021" i="6" s="1"/>
  <c r="O1027" i="6"/>
  <c r="P1027" i="6" s="1"/>
  <c r="O1099" i="6"/>
  <c r="P1099" i="6" s="1"/>
  <c r="O1147" i="6"/>
  <c r="P1147" i="6" s="1"/>
  <c r="O1159" i="6"/>
  <c r="P1159" i="6" s="1"/>
  <c r="O1165" i="6"/>
  <c r="P1165" i="6" s="1"/>
  <c r="O1213" i="6"/>
  <c r="P1213" i="6" s="1"/>
  <c r="O1225" i="6"/>
  <c r="P1225" i="6" s="1"/>
  <c r="O1243" i="6"/>
  <c r="P1243" i="6" s="1"/>
  <c r="O1255" i="6"/>
  <c r="P1255" i="6" s="1"/>
  <c r="O1261" i="6"/>
  <c r="P1261" i="6" s="1"/>
  <c r="S971" i="6"/>
  <c r="S1133" i="6"/>
  <c r="T470" i="7"/>
  <c r="R470" i="7"/>
  <c r="T492" i="7"/>
  <c r="S492" i="7"/>
  <c r="R492" i="7"/>
  <c r="R1213" i="7"/>
  <c r="T1213" i="7"/>
  <c r="S1213" i="7"/>
  <c r="P5" i="7"/>
  <c r="R5" i="7" s="1"/>
  <c r="T199" i="7"/>
  <c r="S199" i="7"/>
  <c r="R199" i="7"/>
  <c r="T1117" i="7"/>
  <c r="S1117" i="7"/>
  <c r="R1117" i="7"/>
  <c r="T86" i="7"/>
  <c r="R86" i="7"/>
  <c r="O10" i="7"/>
  <c r="P10" i="7" s="1"/>
  <c r="R115" i="7"/>
  <c r="R261" i="7"/>
  <c r="T261" i="7"/>
  <c r="S261" i="7"/>
  <c r="T450" i="7"/>
  <c r="R450" i="7"/>
  <c r="O180" i="7"/>
  <c r="P180" i="7" s="1"/>
  <c r="R181" i="7"/>
  <c r="S181" i="7"/>
  <c r="T181" i="7"/>
  <c r="T79" i="7"/>
  <c r="S79" i="7"/>
  <c r="R146" i="7"/>
  <c r="T146" i="7"/>
  <c r="S146" i="7"/>
  <c r="R36" i="7"/>
  <c r="T36" i="7"/>
  <c r="R42" i="7"/>
  <c r="T42" i="7"/>
  <c r="T64" i="7"/>
  <c r="S64" i="7"/>
  <c r="T55" i="7"/>
  <c r="S55" i="7"/>
  <c r="R55" i="7"/>
  <c r="R398" i="7"/>
  <c r="T398" i="7"/>
  <c r="O419" i="7"/>
  <c r="P419" i="7" s="1"/>
  <c r="O556" i="7"/>
  <c r="P556" i="7" s="1"/>
  <c r="S556" i="7" s="1"/>
  <c r="O594" i="7"/>
  <c r="P594" i="7" s="1"/>
  <c r="R594" i="7" s="1"/>
  <c r="R490" i="7"/>
  <c r="T490" i="7"/>
  <c r="S716" i="7"/>
  <c r="R716" i="7"/>
  <c r="T716" i="7"/>
  <c r="R293" i="7"/>
  <c r="T293" i="7"/>
  <c r="O299" i="7"/>
  <c r="P299" i="7" s="1"/>
  <c r="R84" i="7"/>
  <c r="T84" i="7"/>
  <c r="S84" i="7"/>
  <c r="T95" i="7"/>
  <c r="S95" i="7"/>
  <c r="O283" i="7"/>
  <c r="P283" i="7" s="1"/>
  <c r="T283" i="7" s="1"/>
  <c r="O111" i="7"/>
  <c r="P111" i="7" s="1"/>
  <c r="O116" i="7"/>
  <c r="P116" i="7" s="1"/>
  <c r="R116" i="7" s="1"/>
  <c r="O121" i="7"/>
  <c r="P121" i="7" s="1"/>
  <c r="S135" i="7"/>
  <c r="T135" i="7"/>
  <c r="R135" i="7"/>
  <c r="R252" i="7"/>
  <c r="T252" i="7"/>
  <c r="S252" i="7"/>
  <c r="T1091" i="7"/>
  <c r="R1091" i="7"/>
  <c r="S1091" i="7"/>
  <c r="O74" i="7"/>
  <c r="P74" i="7" s="1"/>
  <c r="O90" i="7"/>
  <c r="P90" i="7" s="1"/>
  <c r="T90" i="7" s="1"/>
  <c r="O166" i="7"/>
  <c r="P166" i="7" s="1"/>
  <c r="O438" i="7"/>
  <c r="P438" i="7" s="1"/>
  <c r="R1028" i="7"/>
  <c r="T1028" i="7"/>
  <c r="R190" i="7"/>
  <c r="T190" i="7"/>
  <c r="O418" i="7"/>
  <c r="P418" i="7" s="1"/>
  <c r="T427" i="7"/>
  <c r="R427" i="7"/>
  <c r="O508" i="7"/>
  <c r="P508" i="7" s="1"/>
  <c r="S1028" i="7"/>
  <c r="O25" i="7"/>
  <c r="P25" i="7" s="1"/>
  <c r="T25" i="7" s="1"/>
  <c r="T270" i="7"/>
  <c r="S270" i="7"/>
  <c r="R270" i="7"/>
  <c r="T1115" i="7"/>
  <c r="S1115" i="7"/>
  <c r="R1115" i="7"/>
  <c r="S595" i="7"/>
  <c r="T595" i="7"/>
  <c r="S996" i="7"/>
  <c r="T996" i="7"/>
  <c r="R996" i="7"/>
  <c r="O1211" i="7"/>
  <c r="P1211" i="7" s="1"/>
  <c r="S1211" i="7" s="1"/>
  <c r="O75" i="7"/>
  <c r="P75" i="7" s="1"/>
  <c r="R197" i="7"/>
  <c r="T197" i="7"/>
  <c r="S197" i="7"/>
  <c r="R451" i="7"/>
  <c r="T451" i="7"/>
  <c r="T825" i="7"/>
  <c r="S825" i="7"/>
  <c r="R825" i="7"/>
  <c r="O47" i="7"/>
  <c r="P47" i="7" s="1"/>
  <c r="S47" i="7" s="1"/>
  <c r="O56" i="7"/>
  <c r="P56" i="7" s="1"/>
  <c r="T56" i="7" s="1"/>
  <c r="O154" i="7"/>
  <c r="P154" i="7" s="1"/>
  <c r="O193" i="7"/>
  <c r="P193" i="7" s="1"/>
  <c r="O248" i="7"/>
  <c r="P248" i="7" s="1"/>
  <c r="R383" i="7"/>
  <c r="S383" i="7"/>
  <c r="T608" i="7"/>
  <c r="S608" i="7"/>
  <c r="R608" i="7"/>
  <c r="R732" i="7"/>
  <c r="S732" i="7"/>
  <c r="T732" i="7"/>
  <c r="R776" i="7"/>
  <c r="T776" i="7"/>
  <c r="S776" i="7"/>
  <c r="O33" i="7"/>
  <c r="P33" i="7" s="1"/>
  <c r="O137" i="7"/>
  <c r="P137" i="7" s="1"/>
  <c r="R155" i="7"/>
  <c r="T155" i="7"/>
  <c r="S155" i="7"/>
  <c r="R544" i="7"/>
  <c r="T544" i="7"/>
  <c r="R575" i="7"/>
  <c r="T575" i="7"/>
  <c r="S686" i="7"/>
  <c r="T686" i="7"/>
  <c r="R686" i="7"/>
  <c r="T956" i="7"/>
  <c r="S956" i="7"/>
  <c r="S1040" i="7"/>
  <c r="R1040" i="7"/>
  <c r="O133" i="7"/>
  <c r="P133" i="7" s="1"/>
  <c r="T133" i="7" s="1"/>
  <c r="O349" i="7"/>
  <c r="P349" i="7" s="1"/>
  <c r="O442" i="7"/>
  <c r="P442" i="7" s="1"/>
  <c r="R442" i="7" s="1"/>
  <c r="R463" i="7"/>
  <c r="S463" i="7"/>
  <c r="S544" i="7"/>
  <c r="S676" i="7"/>
  <c r="T676" i="7"/>
  <c r="T1040" i="7"/>
  <c r="T1105" i="7"/>
  <c r="S1105" i="7"/>
  <c r="R1105" i="7"/>
  <c r="O129" i="7"/>
  <c r="P129" i="7" s="1"/>
  <c r="R228" i="7"/>
  <c r="S228" i="7"/>
  <c r="O303" i="7"/>
  <c r="P303" i="7" s="1"/>
  <c r="O345" i="7"/>
  <c r="P345" i="7" s="1"/>
  <c r="T496" i="7"/>
  <c r="S496" i="7"/>
  <c r="T919" i="7"/>
  <c r="S919" i="7"/>
  <c r="R919" i="7"/>
  <c r="O1180" i="7"/>
  <c r="P1180" i="7" s="1"/>
  <c r="R1180" i="7" s="1"/>
  <c r="O91" i="7"/>
  <c r="P91" i="7" s="1"/>
  <c r="O106" i="7"/>
  <c r="P106" i="7" s="1"/>
  <c r="O161" i="7"/>
  <c r="P161" i="7" s="1"/>
  <c r="T177" i="7"/>
  <c r="R177" i="7"/>
  <c r="O182" i="7"/>
  <c r="P182" i="7" s="1"/>
  <c r="O187" i="7"/>
  <c r="P187" i="7" s="1"/>
  <c r="O205" i="7"/>
  <c r="P205" i="7" s="1"/>
  <c r="O291" i="7"/>
  <c r="P291" i="7" s="1"/>
  <c r="S291" i="7" s="1"/>
  <c r="T305" i="7"/>
  <c r="S305" i="7"/>
  <c r="O321" i="7"/>
  <c r="P321" i="7" s="1"/>
  <c r="S321" i="7" s="1"/>
  <c r="O453" i="7"/>
  <c r="P453" i="7" s="1"/>
  <c r="O464" i="7"/>
  <c r="P464" i="7" s="1"/>
  <c r="T464" i="7" s="1"/>
  <c r="O474" i="7"/>
  <c r="P474" i="7" s="1"/>
  <c r="T474" i="7" s="1"/>
  <c r="O479" i="7"/>
  <c r="P479" i="7" s="1"/>
  <c r="O552" i="7"/>
  <c r="P552" i="7" s="1"/>
  <c r="O561" i="7"/>
  <c r="P561" i="7" s="1"/>
  <c r="S728" i="7"/>
  <c r="T728" i="7"/>
  <c r="R728" i="7"/>
  <c r="O771" i="7"/>
  <c r="P771" i="7" s="1"/>
  <c r="O1054" i="7"/>
  <c r="P1054" i="7" s="1"/>
  <c r="R1054" i="7" s="1"/>
  <c r="O1176" i="7"/>
  <c r="P1176" i="7" s="1"/>
  <c r="O23" i="7"/>
  <c r="P23" i="7" s="1"/>
  <c r="S23" i="7" s="1"/>
  <c r="O34" i="7"/>
  <c r="P34" i="7" s="1"/>
  <c r="T34" i="7" s="1"/>
  <c r="O92" i="7"/>
  <c r="P92" i="7" s="1"/>
  <c r="O132" i="7"/>
  <c r="P132" i="7" s="1"/>
  <c r="S177" i="7"/>
  <c r="O231" i="7"/>
  <c r="P231" i="7" s="1"/>
  <c r="O242" i="7"/>
  <c r="P242" i="7" s="1"/>
  <c r="O301" i="7"/>
  <c r="P301" i="7" s="1"/>
  <c r="S301" i="7" s="1"/>
  <c r="O327" i="7"/>
  <c r="P327" i="7" s="1"/>
  <c r="O376" i="7"/>
  <c r="P376" i="7" s="1"/>
  <c r="T376" i="7" s="1"/>
  <c r="O395" i="7"/>
  <c r="P395" i="7" s="1"/>
  <c r="O406" i="7"/>
  <c r="P406" i="7" s="1"/>
  <c r="S406" i="7" s="1"/>
  <c r="O459" i="7"/>
  <c r="P459" i="7" s="1"/>
  <c r="S459" i="7" s="1"/>
  <c r="O572" i="7"/>
  <c r="P572" i="7" s="1"/>
  <c r="T572" i="7" s="1"/>
  <c r="O668" i="7"/>
  <c r="P668" i="7" s="1"/>
  <c r="T668" i="7" s="1"/>
  <c r="R751" i="7"/>
  <c r="S751" i="7"/>
  <c r="S1006" i="7"/>
  <c r="R1006" i="7"/>
  <c r="T1006" i="7"/>
  <c r="O1114" i="7"/>
  <c r="P1114" i="7" s="1"/>
  <c r="R1229" i="7"/>
  <c r="T1229" i="7"/>
  <c r="S1229" i="7"/>
  <c r="T537" i="7"/>
  <c r="R537" i="7"/>
  <c r="T674" i="7"/>
  <c r="S674" i="7"/>
  <c r="R674" i="7"/>
  <c r="O19" i="7"/>
  <c r="P19" i="7" s="1"/>
  <c r="S19" i="7" s="1"/>
  <c r="O24" i="7"/>
  <c r="P24" i="7" s="1"/>
  <c r="S24" i="7" s="1"/>
  <c r="O87" i="7"/>
  <c r="P87" i="7" s="1"/>
  <c r="T87" i="7" s="1"/>
  <c r="O98" i="7"/>
  <c r="P98" i="7" s="1"/>
  <c r="O124" i="7"/>
  <c r="P124" i="7" s="1"/>
  <c r="O136" i="7"/>
  <c r="P136" i="7" s="1"/>
  <c r="R136" i="7" s="1"/>
  <c r="O141" i="7"/>
  <c r="P141" i="7" s="1"/>
  <c r="S141" i="7" s="1"/>
  <c r="O232" i="7"/>
  <c r="P232" i="7" s="1"/>
  <c r="O297" i="7"/>
  <c r="P297" i="7" s="1"/>
  <c r="S356" i="7"/>
  <c r="O362" i="7"/>
  <c r="P362" i="7" s="1"/>
  <c r="O407" i="7"/>
  <c r="P407" i="7" s="1"/>
  <c r="S432" i="7"/>
  <c r="T432" i="7"/>
  <c r="O553" i="7"/>
  <c r="P553" i="7" s="1"/>
  <c r="R573" i="7"/>
  <c r="T573" i="7"/>
  <c r="S643" i="7"/>
  <c r="T643" i="7"/>
  <c r="R643" i="7"/>
  <c r="O938" i="7"/>
  <c r="P938" i="7" s="1"/>
  <c r="O1045" i="7"/>
  <c r="P1045" i="7" s="1"/>
  <c r="O1071" i="7"/>
  <c r="P1071" i="7" s="1"/>
  <c r="R1071" i="7" s="1"/>
  <c r="R623" i="7"/>
  <c r="S623" i="7"/>
  <c r="S638" i="7"/>
  <c r="T638" i="7"/>
  <c r="R638" i="7"/>
  <c r="O7" i="7"/>
  <c r="O11" i="7"/>
  <c r="P11" i="7" s="1"/>
  <c r="O15" i="7"/>
  <c r="P15" i="7" s="1"/>
  <c r="T15" i="7" s="1"/>
  <c r="O39" i="7"/>
  <c r="P39" i="7" s="1"/>
  <c r="T39" i="7" s="1"/>
  <c r="O93" i="7"/>
  <c r="P93" i="7" s="1"/>
  <c r="R93" i="7" s="1"/>
  <c r="O113" i="7"/>
  <c r="P113" i="7" s="1"/>
  <c r="T113" i="7" s="1"/>
  <c r="O143" i="7"/>
  <c r="P143" i="7" s="1"/>
  <c r="O258" i="7"/>
  <c r="P258" i="7" s="1"/>
  <c r="O286" i="7"/>
  <c r="P286" i="7" s="1"/>
  <c r="O317" i="7"/>
  <c r="P317" i="7" s="1"/>
  <c r="O429" i="7"/>
  <c r="P429" i="7" s="1"/>
  <c r="O461" i="7"/>
  <c r="P461" i="7" s="1"/>
  <c r="O509" i="7"/>
  <c r="P509" i="7" s="1"/>
  <c r="S509" i="7" s="1"/>
  <c r="O531" i="7"/>
  <c r="P531" i="7" s="1"/>
  <c r="O549" i="7"/>
  <c r="P549" i="7" s="1"/>
  <c r="T549" i="7" s="1"/>
  <c r="O554" i="7"/>
  <c r="P554" i="7" s="1"/>
  <c r="O689" i="7"/>
  <c r="P689" i="7" s="1"/>
  <c r="O737" i="7"/>
  <c r="P737" i="7" s="1"/>
  <c r="O763" i="7"/>
  <c r="P763" i="7" s="1"/>
  <c r="O801" i="7"/>
  <c r="P801" i="7" s="1"/>
  <c r="T801" i="7" s="1"/>
  <c r="O888" i="7"/>
  <c r="P888" i="7" s="1"/>
  <c r="T888" i="7" s="1"/>
  <c r="O999" i="7"/>
  <c r="P999" i="7" s="1"/>
  <c r="R999" i="7" s="1"/>
  <c r="O1177" i="7"/>
  <c r="P1177" i="7" s="1"/>
  <c r="T1177" i="7" s="1"/>
  <c r="S1188" i="7"/>
  <c r="T1188" i="7"/>
  <c r="O30" i="7"/>
  <c r="P30" i="7" s="1"/>
  <c r="R30" i="7" s="1"/>
  <c r="O40" i="7"/>
  <c r="P40" i="7" s="1"/>
  <c r="O44" i="7"/>
  <c r="P44" i="7" s="1"/>
  <c r="R44" i="7" s="1"/>
  <c r="O62" i="7"/>
  <c r="P62" i="7" s="1"/>
  <c r="S62" i="7" s="1"/>
  <c r="O66" i="7"/>
  <c r="P66" i="7" s="1"/>
  <c r="R66" i="7" s="1"/>
  <c r="O94" i="7"/>
  <c r="P94" i="7" s="1"/>
  <c r="O122" i="7"/>
  <c r="P122" i="7" s="1"/>
  <c r="O144" i="7"/>
  <c r="P144" i="7" s="1"/>
  <c r="T144" i="7" s="1"/>
  <c r="O148" i="7"/>
  <c r="P148" i="7" s="1"/>
  <c r="O167" i="7"/>
  <c r="P167" i="7" s="1"/>
  <c r="O211" i="7"/>
  <c r="P211" i="7" s="1"/>
  <c r="O230" i="7"/>
  <c r="P230" i="7" s="1"/>
  <c r="O235" i="7"/>
  <c r="P235" i="7" s="1"/>
  <c r="T235" i="7" s="1"/>
  <c r="O287" i="7"/>
  <c r="P287" i="7" s="1"/>
  <c r="O333" i="7"/>
  <c r="P333" i="7" s="1"/>
  <c r="S333" i="7" s="1"/>
  <c r="O338" i="7"/>
  <c r="P338" i="7" s="1"/>
  <c r="T338" i="7" s="1"/>
  <c r="R350" i="7"/>
  <c r="S350" i="7"/>
  <c r="O402" i="7"/>
  <c r="P402" i="7" s="1"/>
  <c r="T402" i="7" s="1"/>
  <c r="O430" i="7"/>
  <c r="P430" i="7" s="1"/>
  <c r="S430" i="7" s="1"/>
  <c r="O448" i="7"/>
  <c r="P448" i="7" s="1"/>
  <c r="T448" i="7" s="1"/>
  <c r="O466" i="7"/>
  <c r="P466" i="7" s="1"/>
  <c r="S466" i="7" s="1"/>
  <c r="O486" i="7"/>
  <c r="P486" i="7" s="1"/>
  <c r="O523" i="7"/>
  <c r="P523" i="7" s="1"/>
  <c r="T523" i="7" s="1"/>
  <c r="O532" i="7"/>
  <c r="P532" i="7" s="1"/>
  <c r="R532" i="7" s="1"/>
  <c r="O614" i="7"/>
  <c r="P614" i="7" s="1"/>
  <c r="O807" i="7"/>
  <c r="P807" i="7" s="1"/>
  <c r="O978" i="7"/>
  <c r="P978" i="7" s="1"/>
  <c r="R978" i="7" s="1"/>
  <c r="T1004" i="7"/>
  <c r="T1111" i="7"/>
  <c r="S1111" i="7"/>
  <c r="R1111" i="7"/>
  <c r="T1250" i="7"/>
  <c r="R1250" i="7"/>
  <c r="S1250" i="7"/>
  <c r="T439" i="7"/>
  <c r="R439" i="7"/>
  <c r="T656" i="7"/>
  <c r="R656" i="7"/>
  <c r="T738" i="7"/>
  <c r="S738" i="7"/>
  <c r="R738" i="7"/>
  <c r="O802" i="7"/>
  <c r="P802" i="7" s="1"/>
  <c r="T813" i="7"/>
  <c r="R813" i="7"/>
  <c r="S813" i="7"/>
  <c r="S863" i="7"/>
  <c r="R863" i="7"/>
  <c r="O984" i="7"/>
  <c r="P984" i="7" s="1"/>
  <c r="R984" i="7" s="1"/>
  <c r="S1189" i="7"/>
  <c r="T1189" i="7"/>
  <c r="R1189" i="7"/>
  <c r="O1224" i="7"/>
  <c r="P1224" i="7" s="1"/>
  <c r="T1230" i="7"/>
  <c r="R1230" i="7"/>
  <c r="O26" i="7"/>
  <c r="P26" i="7" s="1"/>
  <c r="S26" i="7" s="1"/>
  <c r="O41" i="7"/>
  <c r="P41" i="7" s="1"/>
  <c r="T41" i="7" s="1"/>
  <c r="O58" i="7"/>
  <c r="P58" i="7" s="1"/>
  <c r="R58" i="7" s="1"/>
  <c r="O109" i="7"/>
  <c r="P109" i="7" s="1"/>
  <c r="O114" i="7"/>
  <c r="P114" i="7" s="1"/>
  <c r="S114" i="7" s="1"/>
  <c r="O153" i="7"/>
  <c r="P153" i="7" s="1"/>
  <c r="O173" i="7"/>
  <c r="P173" i="7" s="1"/>
  <c r="R173" i="7" s="1"/>
  <c r="O222" i="7"/>
  <c r="P222" i="7" s="1"/>
  <c r="R222" i="7" s="1"/>
  <c r="O236" i="7"/>
  <c r="P236" i="7" s="1"/>
  <c r="T236" i="7" s="1"/>
  <c r="O241" i="7"/>
  <c r="P241" i="7" s="1"/>
  <c r="T241" i="7" s="1"/>
  <c r="O282" i="7"/>
  <c r="P282" i="7" s="1"/>
  <c r="S282" i="7" s="1"/>
  <c r="O313" i="7"/>
  <c r="P313" i="7" s="1"/>
  <c r="O361" i="7"/>
  <c r="P361" i="7" s="1"/>
  <c r="R361" i="7" s="1"/>
  <c r="O403" i="7"/>
  <c r="P403" i="7" s="1"/>
  <c r="O431" i="7"/>
  <c r="P431" i="7" s="1"/>
  <c r="O487" i="7"/>
  <c r="P487" i="7" s="1"/>
  <c r="O515" i="7"/>
  <c r="P515" i="7" s="1"/>
  <c r="S750" i="7"/>
  <c r="R750" i="7"/>
  <c r="O797" i="7"/>
  <c r="P797" i="7" s="1"/>
  <c r="T1022" i="7"/>
  <c r="S1022" i="7"/>
  <c r="R1022" i="7"/>
  <c r="O1044" i="7"/>
  <c r="P1044" i="7" s="1"/>
  <c r="O1053" i="7"/>
  <c r="P1053" i="7" s="1"/>
  <c r="T1053" i="7" s="1"/>
  <c r="T1069" i="7"/>
  <c r="R1069" i="7"/>
  <c r="S1069" i="7"/>
  <c r="O1131" i="7"/>
  <c r="P1131" i="7" s="1"/>
  <c r="T1200" i="7"/>
  <c r="S1200" i="7"/>
  <c r="R1200" i="7"/>
  <c r="T1204" i="7"/>
  <c r="S1204" i="7"/>
  <c r="O618" i="7"/>
  <c r="P618" i="7" s="1"/>
  <c r="T618" i="7" s="1"/>
  <c r="T730" i="7"/>
  <c r="S730" i="7"/>
  <c r="R730" i="7"/>
  <c r="T803" i="7"/>
  <c r="S803" i="7"/>
  <c r="T916" i="7"/>
  <c r="R916" i="7"/>
  <c r="S1005" i="7"/>
  <c r="T1005" i="7"/>
  <c r="R1005" i="7"/>
  <c r="O1173" i="7"/>
  <c r="P1173" i="7" s="1"/>
  <c r="O412" i="7"/>
  <c r="P412" i="7" s="1"/>
  <c r="R412" i="7" s="1"/>
  <c r="O424" i="7"/>
  <c r="P424" i="7" s="1"/>
  <c r="O455" i="7"/>
  <c r="P455" i="7" s="1"/>
  <c r="O483" i="7"/>
  <c r="P483" i="7" s="1"/>
  <c r="O501" i="7"/>
  <c r="P501" i="7" s="1"/>
  <c r="S501" i="7" s="1"/>
  <c r="O529" i="7"/>
  <c r="P529" i="7" s="1"/>
  <c r="O534" i="7"/>
  <c r="P534" i="7" s="1"/>
  <c r="T534" i="7" s="1"/>
  <c r="S558" i="7"/>
  <c r="R558" i="7"/>
  <c r="O660" i="7"/>
  <c r="P660" i="7" s="1"/>
  <c r="R660" i="7" s="1"/>
  <c r="O692" i="7"/>
  <c r="P692" i="7" s="1"/>
  <c r="R692" i="7" s="1"/>
  <c r="O703" i="7"/>
  <c r="P703" i="7" s="1"/>
  <c r="R703" i="7" s="1"/>
  <c r="O793" i="7"/>
  <c r="P793" i="7" s="1"/>
  <c r="S793" i="7" s="1"/>
  <c r="O946" i="7"/>
  <c r="P946" i="7" s="1"/>
  <c r="O1026" i="7"/>
  <c r="P1026" i="7" s="1"/>
  <c r="O1067" i="7"/>
  <c r="P1067" i="7" s="1"/>
  <c r="R1067" i="7" s="1"/>
  <c r="R1218" i="7"/>
  <c r="T1218" i="7"/>
  <c r="S1218" i="7"/>
  <c r="S1260" i="7"/>
  <c r="O130" i="7"/>
  <c r="P130" i="7" s="1"/>
  <c r="T130" i="7" s="1"/>
  <c r="O174" i="7"/>
  <c r="P174" i="7" s="1"/>
  <c r="T174" i="7" s="1"/>
  <c r="O186" i="7"/>
  <c r="P186" i="7" s="1"/>
  <c r="O209" i="7"/>
  <c r="P209" i="7" s="1"/>
  <c r="O214" i="7"/>
  <c r="P214" i="7" s="1"/>
  <c r="T214" i="7" s="1"/>
  <c r="O219" i="7"/>
  <c r="P219" i="7" s="1"/>
  <c r="O224" i="7"/>
  <c r="P224" i="7" s="1"/>
  <c r="R224" i="7" s="1"/>
  <c r="O250" i="7"/>
  <c r="P250" i="7" s="1"/>
  <c r="O262" i="7"/>
  <c r="P262" i="7" s="1"/>
  <c r="T262" i="7" s="1"/>
  <c r="O266" i="7"/>
  <c r="P266" i="7" s="1"/>
  <c r="O324" i="7"/>
  <c r="P324" i="7" s="1"/>
  <c r="R324" i="7" s="1"/>
  <c r="O354" i="7"/>
  <c r="P354" i="7" s="1"/>
  <c r="T354" i="7" s="1"/>
  <c r="O373" i="7"/>
  <c r="P373" i="7" s="1"/>
  <c r="T373" i="7" s="1"/>
  <c r="O378" i="7"/>
  <c r="P378" i="7" s="1"/>
  <c r="O391" i="7"/>
  <c r="P391" i="7" s="1"/>
  <c r="O400" i="7"/>
  <c r="P400" i="7" s="1"/>
  <c r="O408" i="7"/>
  <c r="P408" i="7" s="1"/>
  <c r="O416" i="7"/>
  <c r="P416" i="7" s="1"/>
  <c r="O475" i="7"/>
  <c r="P475" i="7" s="1"/>
  <c r="T475" i="7" s="1"/>
  <c r="O514" i="7"/>
  <c r="P514" i="7" s="1"/>
  <c r="O713" i="7"/>
  <c r="P713" i="7" s="1"/>
  <c r="T886" i="7"/>
  <c r="S886" i="7"/>
  <c r="R886" i="7"/>
  <c r="S962" i="7"/>
  <c r="R962" i="7"/>
  <c r="O992" i="7"/>
  <c r="P992" i="7" s="1"/>
  <c r="S1129" i="7"/>
  <c r="T1266" i="7"/>
  <c r="O565" i="7"/>
  <c r="P565" i="7" s="1"/>
  <c r="R565" i="7" s="1"/>
  <c r="T858" i="7"/>
  <c r="S858" i="7"/>
  <c r="T1002" i="7"/>
  <c r="R1002" i="7"/>
  <c r="T1129" i="7"/>
  <c r="O118" i="7"/>
  <c r="P118" i="7" s="1"/>
  <c r="O127" i="7"/>
  <c r="P127" i="7" s="1"/>
  <c r="R127" i="7" s="1"/>
  <c r="O175" i="7"/>
  <c r="P175" i="7" s="1"/>
  <c r="O191" i="7"/>
  <c r="P191" i="7" s="1"/>
  <c r="R191" i="7" s="1"/>
  <c r="S206" i="7"/>
  <c r="O229" i="7"/>
  <c r="P229" i="7" s="1"/>
  <c r="S229" i="7" s="1"/>
  <c r="O271" i="7"/>
  <c r="P271" i="7" s="1"/>
  <c r="O290" i="7"/>
  <c r="P290" i="7" s="1"/>
  <c r="T290" i="7" s="1"/>
  <c r="O294" i="7"/>
  <c r="P294" i="7" s="1"/>
  <c r="O335" i="7"/>
  <c r="P335" i="7" s="1"/>
  <c r="T335" i="7" s="1"/>
  <c r="O413" i="7"/>
  <c r="P413" i="7" s="1"/>
  <c r="O421" i="7"/>
  <c r="P421" i="7" s="1"/>
  <c r="O441" i="7"/>
  <c r="P441" i="7" s="1"/>
  <c r="O460" i="7"/>
  <c r="P460" i="7" s="1"/>
  <c r="O468" i="7"/>
  <c r="P468" i="7" s="1"/>
  <c r="R468" i="7" s="1"/>
  <c r="O503" i="7"/>
  <c r="P503" i="7" s="1"/>
  <c r="R503" i="7" s="1"/>
  <c r="O560" i="7"/>
  <c r="P560" i="7" s="1"/>
  <c r="O579" i="7"/>
  <c r="P579" i="7" s="1"/>
  <c r="R579" i="7" s="1"/>
  <c r="O621" i="7"/>
  <c r="P621" i="7" s="1"/>
  <c r="O639" i="7"/>
  <c r="P639" i="7" s="1"/>
  <c r="S639" i="7" s="1"/>
  <c r="O680" i="7"/>
  <c r="P680" i="7" s="1"/>
  <c r="O685" i="7"/>
  <c r="P685" i="7" s="1"/>
  <c r="S685" i="7" s="1"/>
  <c r="O700" i="7"/>
  <c r="P700" i="7" s="1"/>
  <c r="O805" i="7"/>
  <c r="P805" i="7" s="1"/>
  <c r="T805" i="7" s="1"/>
  <c r="O853" i="7"/>
  <c r="P853" i="7" s="1"/>
  <c r="O871" i="7"/>
  <c r="P871" i="7" s="1"/>
  <c r="O887" i="7"/>
  <c r="P887" i="7" s="1"/>
  <c r="T962" i="7"/>
  <c r="O1007" i="7"/>
  <c r="P1007" i="7" s="1"/>
  <c r="O1130" i="7"/>
  <c r="P1130" i="7" s="1"/>
  <c r="O1167" i="7"/>
  <c r="P1167" i="7" s="1"/>
  <c r="O1185" i="7"/>
  <c r="P1185" i="7" s="1"/>
  <c r="T1185" i="7" s="1"/>
  <c r="O933" i="7"/>
  <c r="P933" i="7" s="1"/>
  <c r="O1001" i="7"/>
  <c r="P1001" i="7" s="1"/>
  <c r="S1001" i="7" s="1"/>
  <c r="O1161" i="7"/>
  <c r="P1161" i="7" s="1"/>
  <c r="O543" i="7"/>
  <c r="P543" i="7" s="1"/>
  <c r="R543" i="7" s="1"/>
  <c r="O562" i="7"/>
  <c r="P562" i="7" s="1"/>
  <c r="O590" i="7"/>
  <c r="P590" i="7" s="1"/>
  <c r="O603" i="7"/>
  <c r="P603" i="7" s="1"/>
  <c r="O648" i="7"/>
  <c r="P648" i="7" s="1"/>
  <c r="O682" i="7"/>
  <c r="P682" i="7" s="1"/>
  <c r="S682" i="7" s="1"/>
  <c r="O764" i="7"/>
  <c r="P764" i="7" s="1"/>
  <c r="R764" i="7" s="1"/>
  <c r="O768" i="7"/>
  <c r="P768" i="7" s="1"/>
  <c r="O829" i="7"/>
  <c r="P829" i="7" s="1"/>
  <c r="T829" i="7" s="1"/>
  <c r="O842" i="7"/>
  <c r="P842" i="7" s="1"/>
  <c r="O901" i="7"/>
  <c r="P901" i="7" s="1"/>
  <c r="O906" i="7"/>
  <c r="P906" i="7" s="1"/>
  <c r="O920" i="7"/>
  <c r="P920" i="7" s="1"/>
  <c r="R920" i="7" s="1"/>
  <c r="O943" i="7"/>
  <c r="P943" i="7" s="1"/>
  <c r="O988" i="7"/>
  <c r="P988" i="7" s="1"/>
  <c r="T988" i="7" s="1"/>
  <c r="O997" i="7"/>
  <c r="P997" i="7" s="1"/>
  <c r="T997" i="7" s="1"/>
  <c r="O1029" i="7"/>
  <c r="P1029" i="7" s="1"/>
  <c r="S1029" i="7" s="1"/>
  <c r="O1038" i="7"/>
  <c r="P1038" i="7" s="1"/>
  <c r="S1038" i="7" s="1"/>
  <c r="O1097" i="7"/>
  <c r="P1097" i="7" s="1"/>
  <c r="S1097" i="7" s="1"/>
  <c r="O1154" i="7"/>
  <c r="P1154" i="7" s="1"/>
  <c r="O1203" i="7"/>
  <c r="P1203" i="7" s="1"/>
  <c r="R1203" i="7" s="1"/>
  <c r="O1257" i="7"/>
  <c r="P1257" i="7" s="1"/>
  <c r="S1257" i="7" s="1"/>
  <c r="O1270" i="7"/>
  <c r="P1270" i="7" s="1"/>
  <c r="O591" i="7"/>
  <c r="P591" i="7" s="1"/>
  <c r="O641" i="7"/>
  <c r="P641" i="7" s="1"/>
  <c r="O872" i="7"/>
  <c r="P872" i="7" s="1"/>
  <c r="R872" i="7" s="1"/>
  <c r="O1137" i="7"/>
  <c r="P1137" i="7" s="1"/>
  <c r="R1137" i="7" s="1"/>
  <c r="R1171" i="7"/>
  <c r="T1171" i="7"/>
  <c r="R1178" i="7"/>
  <c r="T1178" i="7"/>
  <c r="O500" i="7"/>
  <c r="P500" i="7" s="1"/>
  <c r="O520" i="7"/>
  <c r="P520" i="7" s="1"/>
  <c r="S520" i="7" s="1"/>
  <c r="O528" i="7"/>
  <c r="P528" i="7" s="1"/>
  <c r="O576" i="7"/>
  <c r="P576" i="7" s="1"/>
  <c r="O625" i="7"/>
  <c r="P625" i="7" s="1"/>
  <c r="O637" i="7"/>
  <c r="P637" i="7" s="1"/>
  <c r="T637" i="7" s="1"/>
  <c r="O649" i="7"/>
  <c r="P649" i="7" s="1"/>
  <c r="R649" i="7" s="1"/>
  <c r="O653" i="7"/>
  <c r="P653" i="7" s="1"/>
  <c r="O662" i="7"/>
  <c r="P662" i="7" s="1"/>
  <c r="O752" i="7"/>
  <c r="P752" i="7" s="1"/>
  <c r="R752" i="7" s="1"/>
  <c r="O873" i="7"/>
  <c r="P873" i="7" s="1"/>
  <c r="O1003" i="7"/>
  <c r="P1003" i="7" s="1"/>
  <c r="O1020" i="7"/>
  <c r="P1020" i="7" s="1"/>
  <c r="O1051" i="7"/>
  <c r="P1051" i="7" s="1"/>
  <c r="O1056" i="7"/>
  <c r="P1056" i="7" s="1"/>
  <c r="O1089" i="7"/>
  <c r="P1089" i="7" s="1"/>
  <c r="T1089" i="7" s="1"/>
  <c r="O1093" i="7"/>
  <c r="P1093" i="7" s="1"/>
  <c r="O1109" i="7"/>
  <c r="P1109" i="7" s="1"/>
  <c r="O1158" i="7"/>
  <c r="P1158" i="7" s="1"/>
  <c r="S1158" i="7" s="1"/>
  <c r="O1179" i="7"/>
  <c r="P1179" i="7" s="1"/>
  <c r="O1222" i="7"/>
  <c r="P1222" i="7" s="1"/>
  <c r="T1222" i="7" s="1"/>
  <c r="O1249" i="7"/>
  <c r="P1249" i="7" s="1"/>
  <c r="O629" i="7"/>
  <c r="P629" i="7" s="1"/>
  <c r="O642" i="7"/>
  <c r="P642" i="7" s="1"/>
  <c r="R642" i="7" s="1"/>
  <c r="O658" i="7"/>
  <c r="P658" i="7" s="1"/>
  <c r="O675" i="7"/>
  <c r="P675" i="7" s="1"/>
  <c r="O724" i="7"/>
  <c r="P724" i="7" s="1"/>
  <c r="O769" i="7"/>
  <c r="P769" i="7" s="1"/>
  <c r="T769" i="7" s="1"/>
  <c r="S823" i="7"/>
  <c r="R823" i="7"/>
  <c r="O883" i="7"/>
  <c r="P883" i="7" s="1"/>
  <c r="S883" i="7" s="1"/>
  <c r="O959" i="7"/>
  <c r="P959" i="7" s="1"/>
  <c r="T959" i="7" s="1"/>
  <c r="O985" i="7"/>
  <c r="P985" i="7" s="1"/>
  <c r="O990" i="7"/>
  <c r="P990" i="7" s="1"/>
  <c r="S990" i="7" s="1"/>
  <c r="O1011" i="7"/>
  <c r="P1011" i="7" s="1"/>
  <c r="O1048" i="7"/>
  <c r="P1048" i="7" s="1"/>
  <c r="O1052" i="7"/>
  <c r="P1052" i="7" s="1"/>
  <c r="O1090" i="7"/>
  <c r="P1090" i="7" s="1"/>
  <c r="T1090" i="7" s="1"/>
  <c r="O1094" i="7"/>
  <c r="P1094" i="7" s="1"/>
  <c r="O1102" i="7"/>
  <c r="P1102" i="7" s="1"/>
  <c r="S1102" i="7" s="1"/>
  <c r="O1133" i="7"/>
  <c r="P1133" i="7" s="1"/>
  <c r="R1133" i="7" s="1"/>
  <c r="O1146" i="7"/>
  <c r="P1146" i="7" s="1"/>
  <c r="S1146" i="7" s="1"/>
  <c r="O1227" i="7"/>
  <c r="P1227" i="7" s="1"/>
  <c r="T1227" i="7" s="1"/>
  <c r="R1271" i="7"/>
  <c r="T1271" i="7"/>
  <c r="O913" i="7"/>
  <c r="P913" i="7" s="1"/>
  <c r="T913" i="7" s="1"/>
  <c r="O930" i="7"/>
  <c r="P930" i="7" s="1"/>
  <c r="S930" i="7" s="1"/>
  <c r="O1012" i="7"/>
  <c r="P1012" i="7" s="1"/>
  <c r="O1017" i="7"/>
  <c r="P1017" i="7" s="1"/>
  <c r="R1017" i="7" s="1"/>
  <c r="O1030" i="7"/>
  <c r="P1030" i="7" s="1"/>
  <c r="S1030" i="7" s="1"/>
  <c r="O1049" i="7"/>
  <c r="P1049" i="7" s="1"/>
  <c r="R1049" i="7" s="1"/>
  <c r="O1072" i="7"/>
  <c r="P1072" i="7" s="1"/>
  <c r="S1072" i="7" s="1"/>
  <c r="O1113" i="7"/>
  <c r="P1113" i="7" s="1"/>
  <c r="O1119" i="7"/>
  <c r="P1119" i="7" s="1"/>
  <c r="R1119" i="7" s="1"/>
  <c r="O585" i="7"/>
  <c r="P585" i="7" s="1"/>
  <c r="O592" i="7"/>
  <c r="P592" i="7" s="1"/>
  <c r="O646" i="7"/>
  <c r="P646" i="7" s="1"/>
  <c r="O666" i="7"/>
  <c r="P666" i="7" s="1"/>
  <c r="T666" i="7" s="1"/>
  <c r="O671" i="7"/>
  <c r="P671" i="7" s="1"/>
  <c r="T671" i="7" s="1"/>
  <c r="O678" i="7"/>
  <c r="P678" i="7" s="1"/>
  <c r="T678" i="7" s="1"/>
  <c r="O740" i="7"/>
  <c r="P740" i="7" s="1"/>
  <c r="O765" i="7"/>
  <c r="P765" i="7" s="1"/>
  <c r="S765" i="7" s="1"/>
  <c r="O790" i="7"/>
  <c r="P790" i="7" s="1"/>
  <c r="O799" i="7"/>
  <c r="P799" i="7" s="1"/>
  <c r="O806" i="7"/>
  <c r="P806" i="7" s="1"/>
  <c r="O831" i="7"/>
  <c r="P831" i="7" s="1"/>
  <c r="T831" i="7" s="1"/>
  <c r="O839" i="7"/>
  <c r="P839" i="7" s="1"/>
  <c r="T839" i="7" s="1"/>
  <c r="O867" i="7"/>
  <c r="P867" i="7" s="1"/>
  <c r="O914" i="7"/>
  <c r="P914" i="7" s="1"/>
  <c r="O995" i="7"/>
  <c r="P995" i="7" s="1"/>
  <c r="O1021" i="7"/>
  <c r="P1021" i="7" s="1"/>
  <c r="S1021" i="7" s="1"/>
  <c r="O1078" i="7"/>
  <c r="P1078" i="7" s="1"/>
  <c r="O1116" i="7"/>
  <c r="P1116" i="7" s="1"/>
  <c r="O1136" i="7"/>
  <c r="P1136" i="7" s="1"/>
  <c r="O1140" i="7"/>
  <c r="P1140" i="7" s="1"/>
  <c r="T1140" i="7" s="1"/>
  <c r="O1191" i="7"/>
  <c r="P1191" i="7" s="1"/>
  <c r="T1191" i="7" s="1"/>
  <c r="O1199" i="7"/>
  <c r="P1199" i="7" s="1"/>
  <c r="O1263" i="7"/>
  <c r="P1263" i="7" s="1"/>
  <c r="T1263" i="7" s="1"/>
  <c r="O1278" i="7"/>
  <c r="P1278" i="7" s="1"/>
  <c r="R1278" i="7" s="1"/>
  <c r="O566" i="7"/>
  <c r="P566" i="7" s="1"/>
  <c r="O600" i="7"/>
  <c r="P600" i="7" s="1"/>
  <c r="O613" i="7"/>
  <c r="P613" i="7" s="1"/>
  <c r="S613" i="7" s="1"/>
  <c r="O620" i="7"/>
  <c r="P620" i="7" s="1"/>
  <c r="O624" i="7"/>
  <c r="P624" i="7" s="1"/>
  <c r="S624" i="7" s="1"/>
  <c r="O655" i="7"/>
  <c r="P655" i="7" s="1"/>
  <c r="O663" i="7"/>
  <c r="P663" i="7" s="1"/>
  <c r="O687" i="7"/>
  <c r="P687" i="7" s="1"/>
  <c r="S687" i="7" s="1"/>
  <c r="O702" i="7"/>
  <c r="P702" i="7" s="1"/>
  <c r="O717" i="7"/>
  <c r="P717" i="7" s="1"/>
  <c r="O741" i="7"/>
  <c r="P741" i="7" s="1"/>
  <c r="T741" i="7" s="1"/>
  <c r="O746" i="7"/>
  <c r="P746" i="7" s="1"/>
  <c r="O762" i="7"/>
  <c r="P762" i="7" s="1"/>
  <c r="T762" i="7" s="1"/>
  <c r="O787" i="7"/>
  <c r="P787" i="7" s="1"/>
  <c r="T787" i="7" s="1"/>
  <c r="O827" i="7"/>
  <c r="P827" i="7" s="1"/>
  <c r="R827" i="7" s="1"/>
  <c r="O852" i="7"/>
  <c r="P852" i="7" s="1"/>
  <c r="O874" i="7"/>
  <c r="P874" i="7" s="1"/>
  <c r="O905" i="7"/>
  <c r="P905" i="7" s="1"/>
  <c r="S922" i="7"/>
  <c r="O936" i="7"/>
  <c r="P936" i="7" s="1"/>
  <c r="O940" i="7"/>
  <c r="P940" i="7" s="1"/>
  <c r="R940" i="7" s="1"/>
  <c r="O954" i="7"/>
  <c r="P954" i="7" s="1"/>
  <c r="R954" i="7" s="1"/>
  <c r="O957" i="7"/>
  <c r="P957" i="7" s="1"/>
  <c r="T957" i="7" s="1"/>
  <c r="O1013" i="7"/>
  <c r="P1013" i="7" s="1"/>
  <c r="O1050" i="7"/>
  <c r="P1050" i="7" s="1"/>
  <c r="O1092" i="7"/>
  <c r="P1092" i="7" s="1"/>
  <c r="O1141" i="7"/>
  <c r="P1141" i="7" s="1"/>
  <c r="S1141" i="7" s="1"/>
  <c r="O1144" i="7"/>
  <c r="P1144" i="7" s="1"/>
  <c r="O1164" i="7"/>
  <c r="P1164" i="7" s="1"/>
  <c r="O1169" i="7"/>
  <c r="P1169" i="7" s="1"/>
  <c r="O1238" i="7"/>
  <c r="P1238" i="7" s="1"/>
  <c r="O1275" i="7"/>
  <c r="P1275" i="7" s="1"/>
  <c r="S1275" i="7" s="1"/>
  <c r="O1279" i="7"/>
  <c r="P1279" i="7" s="1"/>
  <c r="T1279" i="7" s="1"/>
  <c r="O1269" i="7"/>
  <c r="P1269" i="7" s="1"/>
  <c r="T121" i="7"/>
  <c r="S121" i="7"/>
  <c r="R121" i="7"/>
  <c r="R29" i="7"/>
  <c r="T29" i="7"/>
  <c r="S29" i="7"/>
  <c r="T232" i="7"/>
  <c r="S232" i="7"/>
  <c r="R232" i="7"/>
  <c r="R62" i="7"/>
  <c r="T62" i="7"/>
  <c r="T280" i="7"/>
  <c r="S280" i="7"/>
  <c r="R280" i="7"/>
  <c r="R602" i="7"/>
  <c r="S602" i="7"/>
  <c r="T602" i="7"/>
  <c r="T12" i="7"/>
  <c r="S12" i="7"/>
  <c r="R12" i="7"/>
  <c r="T49" i="7"/>
  <c r="R49" i="7"/>
  <c r="S49" i="7"/>
  <c r="S63" i="7"/>
  <c r="T63" i="7"/>
  <c r="R63" i="7"/>
  <c r="T88" i="7"/>
  <c r="S88" i="7"/>
  <c r="R88" i="7"/>
  <c r="R118" i="7"/>
  <c r="T118" i="7"/>
  <c r="S118" i="7"/>
  <c r="T143" i="7"/>
  <c r="S143" i="7"/>
  <c r="R143" i="7"/>
  <c r="T201" i="7"/>
  <c r="S201" i="7"/>
  <c r="R201" i="7"/>
  <c r="T229" i="7"/>
  <c r="R229" i="7"/>
  <c r="S335" i="7"/>
  <c r="R335" i="7"/>
  <c r="R413" i="7"/>
  <c r="T413" i="7"/>
  <c r="S413" i="7"/>
  <c r="T525" i="7"/>
  <c r="S525" i="7"/>
  <c r="R525" i="7"/>
  <c r="S61" i="7"/>
  <c r="T61" i="7"/>
  <c r="R61" i="7"/>
  <c r="S339" i="7"/>
  <c r="T339" i="7"/>
  <c r="R339" i="7"/>
  <c r="T8" i="7"/>
  <c r="S8" i="7"/>
  <c r="R8" i="7"/>
  <c r="R26" i="7"/>
  <c r="T26" i="7"/>
  <c r="R41" i="7"/>
  <c r="T109" i="7"/>
  <c r="S109" i="7"/>
  <c r="R109" i="7"/>
  <c r="T114" i="7"/>
  <c r="T179" i="7"/>
  <c r="S179" i="7"/>
  <c r="R179" i="7"/>
  <c r="T187" i="7"/>
  <c r="S187" i="7"/>
  <c r="R187" i="7"/>
  <c r="T210" i="7"/>
  <c r="S210" i="7"/>
  <c r="R210" i="7"/>
  <c r="T216" i="7"/>
  <c r="S216" i="7"/>
  <c r="R216" i="7"/>
  <c r="S267" i="7"/>
  <c r="T267" i="7"/>
  <c r="R267" i="7"/>
  <c r="R286" i="7"/>
  <c r="T286" i="7"/>
  <c r="S286" i="7"/>
  <c r="S913" i="7"/>
  <c r="R913" i="7"/>
  <c r="S34" i="7"/>
  <c r="R34" i="7"/>
  <c r="T205" i="7"/>
  <c r="S205" i="7"/>
  <c r="R205" i="7"/>
  <c r="T323" i="7"/>
  <c r="S323" i="7"/>
  <c r="R323" i="7"/>
  <c r="S174" i="7"/>
  <c r="R174" i="7"/>
  <c r="R606" i="7"/>
  <c r="T606" i="7"/>
  <c r="S606" i="7"/>
  <c r="R17" i="7"/>
  <c r="T17" i="7"/>
  <c r="S17" i="7"/>
  <c r="T67" i="7"/>
  <c r="S67" i="7"/>
  <c r="R67" i="7"/>
  <c r="S81" i="7"/>
  <c r="T81" i="7"/>
  <c r="R81" i="7"/>
  <c r="T85" i="7"/>
  <c r="S85" i="7"/>
  <c r="R85" i="7"/>
  <c r="T89" i="7"/>
  <c r="S89" i="7"/>
  <c r="R89" i="7"/>
  <c r="S99" i="7"/>
  <c r="R99" i="7"/>
  <c r="T99" i="7"/>
  <c r="S123" i="7"/>
  <c r="T123" i="7"/>
  <c r="R123" i="7"/>
  <c r="T139" i="7"/>
  <c r="S139" i="7"/>
  <c r="R139" i="7"/>
  <c r="T161" i="7"/>
  <c r="S161" i="7"/>
  <c r="R161" i="7"/>
  <c r="T225" i="7"/>
  <c r="S225" i="7"/>
  <c r="R225" i="7"/>
  <c r="S243" i="7"/>
  <c r="T243" i="7"/>
  <c r="R243" i="7"/>
  <c r="T247" i="7"/>
  <c r="S247" i="7"/>
  <c r="R247" i="7"/>
  <c r="S315" i="7"/>
  <c r="T315" i="7"/>
  <c r="R315" i="7"/>
  <c r="T325" i="7"/>
  <c r="S325" i="7"/>
  <c r="R325" i="7"/>
  <c r="T361" i="7"/>
  <c r="S361" i="7"/>
  <c r="R370" i="7"/>
  <c r="T370" i="7"/>
  <c r="S370" i="7"/>
  <c r="S375" i="7"/>
  <c r="T375" i="7"/>
  <c r="R375" i="7"/>
  <c r="T392" i="7"/>
  <c r="S392" i="7"/>
  <c r="R392" i="7"/>
  <c r="S390" i="7"/>
  <c r="T390" i="7"/>
  <c r="R390" i="7"/>
  <c r="T258" i="7"/>
  <c r="S258" i="7"/>
  <c r="R258" i="7"/>
  <c r="S373" i="7"/>
  <c r="R373" i="7"/>
  <c r="S448" i="7"/>
  <c r="S22" i="7"/>
  <c r="T22" i="7"/>
  <c r="R22" i="7"/>
  <c r="R32" i="7"/>
  <c r="T32" i="7"/>
  <c r="S32" i="7"/>
  <c r="S50" i="7"/>
  <c r="T50" i="7"/>
  <c r="R50" i="7"/>
  <c r="T176" i="7"/>
  <c r="S176" i="7"/>
  <c r="R176" i="7"/>
  <c r="S183" i="7"/>
  <c r="T183" i="7"/>
  <c r="R183" i="7"/>
  <c r="T234" i="7"/>
  <c r="S234" i="7"/>
  <c r="R234" i="7"/>
  <c r="T256" i="7"/>
  <c r="S256" i="7"/>
  <c r="R256" i="7"/>
  <c r="T321" i="7"/>
  <c r="S522" i="7"/>
  <c r="R522" i="7"/>
  <c r="T522" i="7"/>
  <c r="T368" i="7"/>
  <c r="S368" i="7"/>
  <c r="R368" i="7"/>
  <c r="T30" i="7"/>
  <c r="S30" i="7"/>
  <c r="T5" i="7"/>
  <c r="S5" i="7"/>
  <c r="T13" i="7"/>
  <c r="S13" i="7"/>
  <c r="R13" i="7"/>
  <c r="T59" i="7"/>
  <c r="S59" i="7"/>
  <c r="R59" i="7"/>
  <c r="S90" i="7"/>
  <c r="R90" i="7"/>
  <c r="T110" i="7"/>
  <c r="R110" i="7"/>
  <c r="S110" i="7"/>
  <c r="T119" i="7"/>
  <c r="S119" i="7"/>
  <c r="R119" i="7"/>
  <c r="T145" i="7"/>
  <c r="S145" i="7"/>
  <c r="R145" i="7"/>
  <c r="T152" i="7"/>
  <c r="S152" i="7"/>
  <c r="R152" i="7"/>
  <c r="T188" i="7"/>
  <c r="S188" i="7"/>
  <c r="R188" i="7"/>
  <c r="T196" i="7"/>
  <c r="S196" i="7"/>
  <c r="R196" i="7"/>
  <c r="T269" i="7"/>
  <c r="S269" i="7"/>
  <c r="R269" i="7"/>
  <c r="T272" i="7"/>
  <c r="S272" i="7"/>
  <c r="R272" i="7"/>
  <c r="T282" i="7"/>
  <c r="R282" i="7"/>
  <c r="S303" i="7"/>
  <c r="T303" i="7"/>
  <c r="R303" i="7"/>
  <c r="S331" i="7"/>
  <c r="T331" i="7"/>
  <c r="R331" i="7"/>
  <c r="T442" i="7"/>
  <c r="S442" i="7"/>
  <c r="T469" i="7"/>
  <c r="S469" i="7"/>
  <c r="R469" i="7"/>
  <c r="S477" i="7"/>
  <c r="T477" i="7"/>
  <c r="R477" i="7"/>
  <c r="S905" i="7"/>
  <c r="T905" i="7"/>
  <c r="R905" i="7"/>
  <c r="S39" i="7"/>
  <c r="R39" i="7"/>
  <c r="R301" i="7"/>
  <c r="T54" i="7"/>
  <c r="S54" i="7"/>
  <c r="R54" i="7"/>
  <c r="S159" i="7"/>
  <c r="T159" i="7"/>
  <c r="R159" i="7"/>
  <c r="T18" i="7"/>
  <c r="S18" i="7"/>
  <c r="R18" i="7"/>
  <c r="T23" i="7"/>
  <c r="R23" i="7"/>
  <c r="T27" i="7"/>
  <c r="S27" i="7"/>
  <c r="R27" i="7"/>
  <c r="R46" i="7"/>
  <c r="T46" i="7"/>
  <c r="S46" i="7"/>
  <c r="T68" i="7"/>
  <c r="S68" i="7"/>
  <c r="R68" i="7"/>
  <c r="T78" i="7"/>
  <c r="S78" i="7"/>
  <c r="R78" i="7"/>
  <c r="T128" i="7"/>
  <c r="S128" i="7"/>
  <c r="R128" i="7"/>
  <c r="T203" i="7"/>
  <c r="S203" i="7"/>
  <c r="R203" i="7"/>
  <c r="T212" i="7"/>
  <c r="S212" i="7"/>
  <c r="R212" i="7"/>
  <c r="T311" i="7"/>
  <c r="S311" i="7"/>
  <c r="R311" i="7"/>
  <c r="T317" i="7"/>
  <c r="S317" i="7"/>
  <c r="R317" i="7"/>
  <c r="S435" i="7"/>
  <c r="T435" i="7"/>
  <c r="R435" i="7"/>
  <c r="S710" i="7"/>
  <c r="R710" i="7"/>
  <c r="T710" i="7"/>
  <c r="R274" i="7"/>
  <c r="T274" i="7"/>
  <c r="S274" i="7"/>
  <c r="T313" i="7"/>
  <c r="S313" i="7"/>
  <c r="R313" i="7"/>
  <c r="T20" i="7"/>
  <c r="S20" i="7"/>
  <c r="R20" i="7"/>
  <c r="S103" i="7"/>
  <c r="R103" i="7"/>
  <c r="T103" i="7"/>
  <c r="R214" i="7"/>
  <c r="S214" i="7"/>
  <c r="R94" i="7"/>
  <c r="T94" i="7"/>
  <c r="S94" i="7"/>
  <c r="T329" i="7"/>
  <c r="S329" i="7"/>
  <c r="R329" i="7"/>
  <c r="R9" i="7"/>
  <c r="T9" i="7"/>
  <c r="S9" i="7"/>
  <c r="T19" i="7"/>
  <c r="R19" i="7"/>
  <c r="S28" i="7"/>
  <c r="R28" i="7"/>
  <c r="T28" i="7"/>
  <c r="T37" i="7"/>
  <c r="S37" i="7"/>
  <c r="R37" i="7"/>
  <c r="R52" i="7"/>
  <c r="T52" i="7"/>
  <c r="S52" i="7"/>
  <c r="T74" i="7"/>
  <c r="S74" i="7"/>
  <c r="R74" i="7"/>
  <c r="R83" i="7"/>
  <c r="T83" i="7"/>
  <c r="S83" i="7"/>
  <c r="T101" i="7"/>
  <c r="S101" i="7"/>
  <c r="R101" i="7"/>
  <c r="T136" i="7"/>
  <c r="S136" i="7"/>
  <c r="T163" i="7"/>
  <c r="S163" i="7"/>
  <c r="R163" i="7"/>
  <c r="S236" i="7"/>
  <c r="R236" i="7"/>
  <c r="T337" i="7"/>
  <c r="S337" i="7"/>
  <c r="R337" i="7"/>
  <c r="S494" i="7"/>
  <c r="T494" i="7"/>
  <c r="R494" i="7"/>
  <c r="S219" i="7"/>
  <c r="T219" i="7"/>
  <c r="R219" i="7"/>
  <c r="R354" i="7"/>
  <c r="S14" i="7"/>
  <c r="T14" i="7"/>
  <c r="R14" i="7"/>
  <c r="T24" i="7"/>
  <c r="R24" i="7"/>
  <c r="S38" i="7"/>
  <c r="T38" i="7"/>
  <c r="R38" i="7"/>
  <c r="S56" i="7"/>
  <c r="R56" i="7"/>
  <c r="T69" i="7"/>
  <c r="S69" i="7"/>
  <c r="R69" i="7"/>
  <c r="T92" i="7"/>
  <c r="R92" i="7"/>
  <c r="S92" i="7"/>
  <c r="R106" i="7"/>
  <c r="T106" i="7"/>
  <c r="S106" i="7"/>
  <c r="T112" i="7"/>
  <c r="S112" i="7"/>
  <c r="R112" i="7"/>
  <c r="R154" i="7"/>
  <c r="T154" i="7"/>
  <c r="S154" i="7"/>
  <c r="T172" i="7"/>
  <c r="R172" i="7"/>
  <c r="S172" i="7"/>
  <c r="S385" i="7"/>
  <c r="T385" i="7"/>
  <c r="R385" i="7"/>
  <c r="R394" i="7"/>
  <c r="T394" i="7"/>
  <c r="S394" i="7"/>
  <c r="S458" i="7"/>
  <c r="R458" i="7"/>
  <c r="T458" i="7"/>
  <c r="T57" i="7"/>
  <c r="S57" i="7"/>
  <c r="R57" i="7"/>
  <c r="S66" i="7"/>
  <c r="T66" i="7"/>
  <c r="T165" i="7"/>
  <c r="S165" i="7"/>
  <c r="R165" i="7"/>
  <c r="R238" i="7"/>
  <c r="T238" i="7"/>
  <c r="S238" i="7"/>
  <c r="T309" i="7"/>
  <c r="S309" i="7"/>
  <c r="R309" i="7"/>
  <c r="S343" i="7"/>
  <c r="R343" i="7"/>
  <c r="T343" i="7"/>
  <c r="T669" i="7"/>
  <c r="R669" i="7"/>
  <c r="S669" i="7"/>
  <c r="T43" i="7"/>
  <c r="S43" i="7"/>
  <c r="R43" i="7"/>
  <c r="R53" i="7"/>
  <c r="T53" i="7"/>
  <c r="S53" i="7"/>
  <c r="R70" i="7"/>
  <c r="T70" i="7"/>
  <c r="S70" i="7"/>
  <c r="S75" i="7"/>
  <c r="T75" i="7"/>
  <c r="R75" i="7"/>
  <c r="T97" i="7"/>
  <c r="S97" i="7"/>
  <c r="R97" i="7"/>
  <c r="T218" i="7"/>
  <c r="S218" i="7"/>
  <c r="R218" i="7"/>
  <c r="T227" i="7"/>
  <c r="S227" i="7"/>
  <c r="R227" i="7"/>
  <c r="T265" i="7"/>
  <c r="S265" i="7"/>
  <c r="R265" i="7"/>
  <c r="R278" i="7"/>
  <c r="T278" i="7"/>
  <c r="S278" i="7"/>
  <c r="S327" i="7"/>
  <c r="T327" i="7"/>
  <c r="R327" i="7"/>
  <c r="T333" i="7"/>
  <c r="R333" i="7"/>
  <c r="R358" i="7"/>
  <c r="S358" i="7"/>
  <c r="T358" i="7"/>
  <c r="S363" i="7"/>
  <c r="R363" i="7"/>
  <c r="T363" i="7"/>
  <c r="S491" i="7"/>
  <c r="R491" i="7"/>
  <c r="T491" i="7"/>
  <c r="T621" i="7"/>
  <c r="S621" i="7"/>
  <c r="R621" i="7"/>
  <c r="T105" i="7"/>
  <c r="R105" i="7"/>
  <c r="T158" i="7"/>
  <c r="S158" i="7"/>
  <c r="R158" i="7"/>
  <c r="T211" i="7"/>
  <c r="S211" i="7"/>
  <c r="R211" i="7"/>
  <c r="S235" i="7"/>
  <c r="R235" i="7"/>
  <c r="T249" i="7"/>
  <c r="S249" i="7"/>
  <c r="R249" i="7"/>
  <c r="R326" i="7"/>
  <c r="T326" i="7"/>
  <c r="S326" i="7"/>
  <c r="T353" i="7"/>
  <c r="S353" i="7"/>
  <c r="R353" i="7"/>
  <c r="T378" i="7"/>
  <c r="S378" i="7"/>
  <c r="R378" i="7"/>
  <c r="S411" i="7"/>
  <c r="R411" i="7"/>
  <c r="T411" i="7"/>
  <c r="S489" i="7"/>
  <c r="R489" i="7"/>
  <c r="T489" i="7"/>
  <c r="T500" i="7"/>
  <c r="R500" i="7"/>
  <c r="S500" i="7"/>
  <c r="S534" i="7"/>
  <c r="R534" i="7"/>
  <c r="S570" i="7"/>
  <c r="T570" i="7"/>
  <c r="R570" i="7"/>
  <c r="R598" i="7"/>
  <c r="T598" i="7"/>
  <c r="S598" i="7"/>
  <c r="T646" i="7"/>
  <c r="S646" i="7"/>
  <c r="R646" i="7"/>
  <c r="R72" i="7"/>
  <c r="T80" i="7"/>
  <c r="S80" i="7"/>
  <c r="R80" i="7"/>
  <c r="S105" i="7"/>
  <c r="R108" i="7"/>
  <c r="R111" i="7"/>
  <c r="S133" i="7"/>
  <c r="R133" i="7"/>
  <c r="R144" i="7"/>
  <c r="R170" i="7"/>
  <c r="S173" i="7"/>
  <c r="T191" i="7"/>
  <c r="S191" i="7"/>
  <c r="R223" i="7"/>
  <c r="R241" i="7"/>
  <c r="R276" i="7"/>
  <c r="R291" i="7"/>
  <c r="R298" i="7"/>
  <c r="T298" i="7"/>
  <c r="S298" i="7"/>
  <c r="S319" i="7"/>
  <c r="T319" i="7"/>
  <c r="R319" i="7"/>
  <c r="S330" i="7"/>
  <c r="R330" i="7"/>
  <c r="R334" i="7"/>
  <c r="S334" i="7"/>
  <c r="R338" i="7"/>
  <c r="S338" i="7"/>
  <c r="R347" i="7"/>
  <c r="S382" i="7"/>
  <c r="S403" i="7"/>
  <c r="R422" i="7"/>
  <c r="S422" i="7"/>
  <c r="T443" i="7"/>
  <c r="S443" i="7"/>
  <c r="R443" i="7"/>
  <c r="T485" i="7"/>
  <c r="S485" i="7"/>
  <c r="T548" i="7"/>
  <c r="S548" i="7"/>
  <c r="R548" i="7"/>
  <c r="S559" i="7"/>
  <c r="T559" i="7"/>
  <c r="R559" i="7"/>
  <c r="S581" i="7"/>
  <c r="T581" i="7"/>
  <c r="R666" i="7"/>
  <c r="S666" i="7"/>
  <c r="T742" i="7"/>
  <c r="S742" i="7"/>
  <c r="R742" i="7"/>
  <c r="O31" i="7"/>
  <c r="P31" i="7" s="1"/>
  <c r="O35" i="7"/>
  <c r="P35" i="7" s="1"/>
  <c r="O60" i="7"/>
  <c r="P60" i="7" s="1"/>
  <c r="T72" i="7"/>
  <c r="R95" i="7"/>
  <c r="S108" i="7"/>
  <c r="O147" i="7"/>
  <c r="P147" i="7" s="1"/>
  <c r="O156" i="7"/>
  <c r="P156" i="7" s="1"/>
  <c r="S170" i="7"/>
  <c r="R202" i="7"/>
  <c r="T202" i="7"/>
  <c r="S202" i="7"/>
  <c r="S223" i="7"/>
  <c r="S241" i="7"/>
  <c r="T253" i="7"/>
  <c r="S253" i="7"/>
  <c r="R253" i="7"/>
  <c r="R262" i="7"/>
  <c r="S262" i="7"/>
  <c r="S276" i="7"/>
  <c r="O288" i="7"/>
  <c r="P288" i="7" s="1"/>
  <c r="T291" i="7"/>
  <c r="T320" i="7"/>
  <c r="S320" i="7"/>
  <c r="R320" i="7"/>
  <c r="T330" i="7"/>
  <c r="T334" i="7"/>
  <c r="S347" i="7"/>
  <c r="T382" i="7"/>
  <c r="T404" i="7"/>
  <c r="S404" i="7"/>
  <c r="R404" i="7"/>
  <c r="T415" i="7"/>
  <c r="S415" i="7"/>
  <c r="T422" i="7"/>
  <c r="O456" i="7"/>
  <c r="P456" i="7" s="1"/>
  <c r="S474" i="7"/>
  <c r="R474" i="7"/>
  <c r="R485" i="7"/>
  <c r="R496" i="7"/>
  <c r="R508" i="7"/>
  <c r="R530" i="7"/>
  <c r="T530" i="7"/>
  <c r="S530" i="7"/>
  <c r="T545" i="7"/>
  <c r="S545" i="7"/>
  <c r="R545" i="7"/>
  <c r="S564" i="7"/>
  <c r="R564" i="7"/>
  <c r="S578" i="7"/>
  <c r="R578" i="7"/>
  <c r="R581" i="7"/>
  <c r="S628" i="7"/>
  <c r="T628" i="7"/>
  <c r="R628" i="7"/>
  <c r="R816" i="7"/>
  <c r="S816" i="7"/>
  <c r="T816" i="7"/>
  <c r="R1273" i="7"/>
  <c r="T1273" i="7"/>
  <c r="S1273" i="7"/>
  <c r="T100" i="7"/>
  <c r="S100" i="7"/>
  <c r="R100" i="7"/>
  <c r="S122" i="7"/>
  <c r="R122" i="7"/>
  <c r="S125" i="7"/>
  <c r="R125" i="7"/>
  <c r="T185" i="7"/>
  <c r="S185" i="7"/>
  <c r="T194" i="7"/>
  <c r="S194" i="7"/>
  <c r="T200" i="7"/>
  <c r="S200" i="7"/>
  <c r="R200" i="7"/>
  <c r="T224" i="7"/>
  <c r="S224" i="7"/>
  <c r="T271" i="7"/>
  <c r="S271" i="7"/>
  <c r="R271" i="7"/>
  <c r="T284" i="7"/>
  <c r="S284" i="7"/>
  <c r="R284" i="7"/>
  <c r="T292" i="7"/>
  <c r="S292" i="7"/>
  <c r="R292" i="7"/>
  <c r="S324" i="7"/>
  <c r="R386" i="7"/>
  <c r="S386" i="7"/>
  <c r="T386" i="7"/>
  <c r="T408" i="7"/>
  <c r="S408" i="7"/>
  <c r="R408" i="7"/>
  <c r="R433" i="7"/>
  <c r="T433" i="7"/>
  <c r="S433" i="7"/>
  <c r="T453" i="7"/>
  <c r="S453" i="7"/>
  <c r="T467" i="7"/>
  <c r="S467" i="7"/>
  <c r="R467" i="7"/>
  <c r="T486" i="7"/>
  <c r="S486" i="7"/>
  <c r="R486" i="7"/>
  <c r="S505" i="7"/>
  <c r="R505" i="7"/>
  <c r="T505" i="7"/>
  <c r="S519" i="7"/>
  <c r="R519" i="7"/>
  <c r="R531" i="7"/>
  <c r="R541" i="7"/>
  <c r="T541" i="7"/>
  <c r="S541" i="7"/>
  <c r="S549" i="7"/>
  <c r="R549" i="7"/>
  <c r="T617" i="7"/>
  <c r="S617" i="7"/>
  <c r="R900" i="7"/>
  <c r="T900" i="7"/>
  <c r="S900" i="7"/>
  <c r="S904" i="7"/>
  <c r="T904" i="7"/>
  <c r="R904" i="7"/>
  <c r="T925" i="7"/>
  <c r="S925" i="7"/>
  <c r="R925" i="7"/>
  <c r="S952" i="7"/>
  <c r="T952" i="7"/>
  <c r="R952" i="7"/>
  <c r="S1162" i="7"/>
  <c r="R1162" i="7"/>
  <c r="T1162" i="7"/>
  <c r="R6" i="7"/>
  <c r="S21" i="7"/>
  <c r="R25" i="7"/>
  <c r="R45" i="7"/>
  <c r="S93" i="7"/>
  <c r="R117" i="7"/>
  <c r="T122" i="7"/>
  <c r="T125" i="7"/>
  <c r="R150" i="7"/>
  <c r="T182" i="7"/>
  <c r="S182" i="7"/>
  <c r="R182" i="7"/>
  <c r="R185" i="7"/>
  <c r="R194" i="7"/>
  <c r="T209" i="7"/>
  <c r="S209" i="7"/>
  <c r="R209" i="7"/>
  <c r="S215" i="7"/>
  <c r="R215" i="7"/>
  <c r="R221" i="7"/>
  <c r="T244" i="7"/>
  <c r="S244" i="7"/>
  <c r="R244" i="7"/>
  <c r="S259" i="7"/>
  <c r="S268" i="7"/>
  <c r="T281" i="7"/>
  <c r="S281" i="7"/>
  <c r="R281" i="7"/>
  <c r="S285" i="7"/>
  <c r="R285" i="7"/>
  <c r="R295" i="7"/>
  <c r="T304" i="7"/>
  <c r="S304" i="7"/>
  <c r="R304" i="7"/>
  <c r="T397" i="7"/>
  <c r="S397" i="7"/>
  <c r="R397" i="7"/>
  <c r="R430" i="7"/>
  <c r="T430" i="7"/>
  <c r="S450" i="7"/>
  <c r="T463" i="7"/>
  <c r="S475" i="7"/>
  <c r="T519" i="7"/>
  <c r="T564" i="7"/>
  <c r="T568" i="7"/>
  <c r="S568" i="7"/>
  <c r="R568" i="7"/>
  <c r="S582" i="7"/>
  <c r="R582" i="7"/>
  <c r="T582" i="7"/>
  <c r="R617" i="7"/>
  <c r="R632" i="7"/>
  <c r="T632" i="7"/>
  <c r="S632" i="7"/>
  <c r="R780" i="7"/>
  <c r="S780" i="7"/>
  <c r="T780" i="7"/>
  <c r="S891" i="7"/>
  <c r="R891" i="7"/>
  <c r="T891" i="7"/>
  <c r="S947" i="7"/>
  <c r="R947" i="7"/>
  <c r="T947" i="7"/>
  <c r="S6" i="7"/>
  <c r="T21" i="7"/>
  <c r="S45" i="7"/>
  <c r="R65" i="7"/>
  <c r="S73" i="7"/>
  <c r="O76" i="7"/>
  <c r="P76" i="7" s="1"/>
  <c r="T93" i="7"/>
  <c r="O96" i="7"/>
  <c r="P96" i="7" s="1"/>
  <c r="S117" i="7"/>
  <c r="S150" i="7"/>
  <c r="T153" i="7"/>
  <c r="T162" i="7"/>
  <c r="S162" i="7"/>
  <c r="R162" i="7"/>
  <c r="T180" i="7"/>
  <c r="S180" i="7"/>
  <c r="R180" i="7"/>
  <c r="O189" i="7"/>
  <c r="P189" i="7" s="1"/>
  <c r="S195" i="7"/>
  <c r="R195" i="7"/>
  <c r="S221" i="7"/>
  <c r="R239" i="7"/>
  <c r="T250" i="7"/>
  <c r="S257" i="7"/>
  <c r="R257" i="7"/>
  <c r="T268" i="7"/>
  <c r="T277" i="7"/>
  <c r="S277" i="7"/>
  <c r="R277" i="7"/>
  <c r="T295" i="7"/>
  <c r="T328" i="7"/>
  <c r="S328" i="7"/>
  <c r="R328" i="7"/>
  <c r="R362" i="7"/>
  <c r="T362" i="7"/>
  <c r="S362" i="7"/>
  <c r="O380" i="7"/>
  <c r="P380" i="7" s="1"/>
  <c r="T416" i="7"/>
  <c r="S416" i="7"/>
  <c r="R416" i="7"/>
  <c r="O420" i="7"/>
  <c r="P420" i="7" s="1"/>
  <c r="S423" i="7"/>
  <c r="T423" i="7"/>
  <c r="R423" i="7"/>
  <c r="T440" i="7"/>
  <c r="S440" i="7"/>
  <c r="R440" i="7"/>
  <c r="R453" i="7"/>
  <c r="S464" i="7"/>
  <c r="R464" i="7"/>
  <c r="R482" i="7"/>
  <c r="T482" i="7"/>
  <c r="S487" i="7"/>
  <c r="R487" i="7"/>
  <c r="T487" i="7"/>
  <c r="R520" i="7"/>
  <c r="T520" i="7"/>
  <c r="T556" i="7"/>
  <c r="R556" i="7"/>
  <c r="T560" i="7"/>
  <c r="S560" i="7"/>
  <c r="R560" i="7"/>
  <c r="S589" i="7"/>
  <c r="R589" i="7"/>
  <c r="R659" i="7"/>
  <c r="T659" i="7"/>
  <c r="S659" i="7"/>
  <c r="T756" i="7"/>
  <c r="S756" i="7"/>
  <c r="R756" i="7"/>
  <c r="R909" i="7"/>
  <c r="S909" i="7"/>
  <c r="T909" i="7"/>
  <c r="S65" i="7"/>
  <c r="T73" i="7"/>
  <c r="S91" i="7"/>
  <c r="R91" i="7"/>
  <c r="T98" i="7"/>
  <c r="S98" i="7"/>
  <c r="R98" i="7"/>
  <c r="O142" i="7"/>
  <c r="P142" i="7" s="1"/>
  <c r="S171" i="7"/>
  <c r="T171" i="7"/>
  <c r="R171" i="7"/>
  <c r="T215" i="7"/>
  <c r="S231" i="7"/>
  <c r="T231" i="7"/>
  <c r="R231" i="7"/>
  <c r="S239" i="7"/>
  <c r="O251" i="7"/>
  <c r="P251" i="7" s="1"/>
  <c r="O260" i="7"/>
  <c r="P260" i="7" s="1"/>
  <c r="T285" i="7"/>
  <c r="S289" i="7"/>
  <c r="T296" i="7"/>
  <c r="S296" i="7"/>
  <c r="R296" i="7"/>
  <c r="T336" i="7"/>
  <c r="S336" i="7"/>
  <c r="R336" i="7"/>
  <c r="S355" i="7"/>
  <c r="R355" i="7"/>
  <c r="T355" i="7"/>
  <c r="S391" i="7"/>
  <c r="R391" i="7"/>
  <c r="T391" i="7"/>
  <c r="T401" i="7"/>
  <c r="S401" i="7"/>
  <c r="R401" i="7"/>
  <c r="T424" i="7"/>
  <c r="S424" i="7"/>
  <c r="R424" i="7"/>
  <c r="T434" i="7"/>
  <c r="S434" i="7"/>
  <c r="R434" i="7"/>
  <c r="S471" i="7"/>
  <c r="R471" i="7"/>
  <c r="T506" i="7"/>
  <c r="S506" i="7"/>
  <c r="R506" i="7"/>
  <c r="R542" i="7"/>
  <c r="T542" i="7"/>
  <c r="S542" i="7"/>
  <c r="O596" i="7"/>
  <c r="P596" i="7" s="1"/>
  <c r="R618" i="7"/>
  <c r="S618" i="7"/>
  <c r="S660" i="7"/>
  <c r="T660" i="7"/>
  <c r="S725" i="7"/>
  <c r="T725" i="7"/>
  <c r="R725" i="7"/>
  <c r="T739" i="7"/>
  <c r="S739" i="7"/>
  <c r="R739" i="7"/>
  <c r="T897" i="7"/>
  <c r="S897" i="7"/>
  <c r="R897" i="7"/>
  <c r="S71" i="7"/>
  <c r="R71" i="7"/>
  <c r="T107" i="7"/>
  <c r="S107" i="7"/>
  <c r="T131" i="7"/>
  <c r="S131" i="7"/>
  <c r="R131" i="7"/>
  <c r="S134" i="7"/>
  <c r="R134" i="7"/>
  <c r="T160" i="7"/>
  <c r="S160" i="7"/>
  <c r="R160" i="7"/>
  <c r="T169" i="7"/>
  <c r="S169" i="7"/>
  <c r="R169" i="7"/>
  <c r="T198" i="7"/>
  <c r="S198" i="7"/>
  <c r="R198" i="7"/>
  <c r="T222" i="7"/>
  <c r="S222" i="7"/>
  <c r="T289" i="7"/>
  <c r="S307" i="7"/>
  <c r="T307" i="7"/>
  <c r="R310" i="7"/>
  <c r="T310" i="7"/>
  <c r="S310" i="7"/>
  <c r="T332" i="7"/>
  <c r="R332" i="7"/>
  <c r="R346" i="7"/>
  <c r="T346" i="7"/>
  <c r="S346" i="7"/>
  <c r="T366" i="7"/>
  <c r="S366" i="7"/>
  <c r="R366" i="7"/>
  <c r="S387" i="7"/>
  <c r="T387" i="7"/>
  <c r="R409" i="7"/>
  <c r="T409" i="7"/>
  <c r="S409" i="7"/>
  <c r="S431" i="7"/>
  <c r="R483" i="7"/>
  <c r="R510" i="7"/>
  <c r="S510" i="7"/>
  <c r="T510" i="7"/>
  <c r="T528" i="7"/>
  <c r="S528" i="7"/>
  <c r="R528" i="7"/>
  <c r="S539" i="7"/>
  <c r="T539" i="7"/>
  <c r="S615" i="7"/>
  <c r="R615" i="7"/>
  <c r="T615" i="7"/>
  <c r="S680" i="7"/>
  <c r="T680" i="7"/>
  <c r="R680" i="7"/>
  <c r="S684" i="7"/>
  <c r="R684" i="7"/>
  <c r="T717" i="7"/>
  <c r="S717" i="7"/>
  <c r="R717" i="7"/>
  <c r="T838" i="7"/>
  <c r="S838" i="7"/>
  <c r="R842" i="7"/>
  <c r="S865" i="7"/>
  <c r="R865" i="7"/>
  <c r="S868" i="7"/>
  <c r="R868" i="7"/>
  <c r="R16" i="7"/>
  <c r="S86" i="7"/>
  <c r="T91" i="7"/>
  <c r="R104" i="7"/>
  <c r="S113" i="7"/>
  <c r="R113" i="7"/>
  <c r="S115" i="7"/>
  <c r="R126" i="7"/>
  <c r="T134" i="7"/>
  <c r="R137" i="7"/>
  <c r="R157" i="7"/>
  <c r="T186" i="7"/>
  <c r="T228" i="7"/>
  <c r="T240" i="7"/>
  <c r="S240" i="7"/>
  <c r="R240" i="7"/>
  <c r="R245" i="7"/>
  <c r="R254" i="7"/>
  <c r="R263" i="7"/>
  <c r="S266" i="7"/>
  <c r="R266" i="7"/>
  <c r="S299" i="7"/>
  <c r="R307" i="7"/>
  <c r="S332" i="7"/>
  <c r="R351" i="7"/>
  <c r="S367" i="7"/>
  <c r="R367" i="7"/>
  <c r="T367" i="7"/>
  <c r="R387" i="7"/>
  <c r="T406" i="7"/>
  <c r="S427" i="7"/>
  <c r="S445" i="7"/>
  <c r="R445" i="7"/>
  <c r="R454" i="7"/>
  <c r="T454" i="7"/>
  <c r="S454" i="7"/>
  <c r="T472" i="7"/>
  <c r="S472" i="7"/>
  <c r="R472" i="7"/>
  <c r="T517" i="7"/>
  <c r="S517" i="7"/>
  <c r="R517" i="7"/>
  <c r="T536" i="7"/>
  <c r="R536" i="7"/>
  <c r="R561" i="7"/>
  <c r="T561" i="7"/>
  <c r="S561" i="7"/>
  <c r="R593" i="7"/>
  <c r="T673" i="7"/>
  <c r="S673" i="7"/>
  <c r="R673" i="7"/>
  <c r="T684" i="7"/>
  <c r="R838" i="7"/>
  <c r="T843" i="7"/>
  <c r="S843" i="7"/>
  <c r="R843" i="7"/>
  <c r="T862" i="7"/>
  <c r="S862" i="7"/>
  <c r="R862" i="7"/>
  <c r="T865" i="7"/>
  <c r="T868" i="7"/>
  <c r="S880" i="7"/>
  <c r="R880" i="7"/>
  <c r="T880" i="7"/>
  <c r="S16" i="7"/>
  <c r="T71" i="7"/>
  <c r="R82" i="7"/>
  <c r="S82" i="7"/>
  <c r="O102" i="7"/>
  <c r="P102" i="7" s="1"/>
  <c r="S104" i="7"/>
  <c r="R107" i="7"/>
  <c r="S126" i="7"/>
  <c r="T151" i="7"/>
  <c r="S151" i="7"/>
  <c r="R151" i="7"/>
  <c r="S157" i="7"/>
  <c r="S166" i="7"/>
  <c r="O178" i="7"/>
  <c r="P178" i="7" s="1"/>
  <c r="S237" i="7"/>
  <c r="S245" i="7"/>
  <c r="S254" i="7"/>
  <c r="S263" i="7"/>
  <c r="T266" i="7"/>
  <c r="T275" i="7"/>
  <c r="S275" i="7"/>
  <c r="R275" i="7"/>
  <c r="R290" i="7"/>
  <c r="R305" i="7"/>
  <c r="R314" i="7"/>
  <c r="T314" i="7"/>
  <c r="S314" i="7"/>
  <c r="S318" i="7"/>
  <c r="R318" i="7"/>
  <c r="R349" i="7"/>
  <c r="T351" i="7"/>
  <c r="T359" i="7"/>
  <c r="S359" i="7"/>
  <c r="R359" i="7"/>
  <c r="S388" i="7"/>
  <c r="T388" i="7"/>
  <c r="R388" i="7"/>
  <c r="S398" i="7"/>
  <c r="S402" i="7"/>
  <c r="R402" i="7"/>
  <c r="S417" i="7"/>
  <c r="R417" i="7"/>
  <c r="T445" i="7"/>
  <c r="T465" i="7"/>
  <c r="S465" i="7"/>
  <c r="R465" i="7"/>
  <c r="S479" i="7"/>
  <c r="T488" i="7"/>
  <c r="R488" i="7"/>
  <c r="S488" i="7"/>
  <c r="T498" i="7"/>
  <c r="S498" i="7"/>
  <c r="R498" i="7"/>
  <c r="S536" i="7"/>
  <c r="R539" i="7"/>
  <c r="S547" i="7"/>
  <c r="R547" i="7"/>
  <c r="S551" i="7"/>
  <c r="R551" i="7"/>
  <c r="T551" i="7"/>
  <c r="S573" i="7"/>
  <c r="S576" i="7"/>
  <c r="S580" i="7"/>
  <c r="R580" i="7"/>
  <c r="T580" i="7"/>
  <c r="S593" i="7"/>
  <c r="S116" i="7"/>
  <c r="T129" i="7"/>
  <c r="S129" i="7"/>
  <c r="R129" i="7"/>
  <c r="T149" i="7"/>
  <c r="S149" i="7"/>
  <c r="R149" i="7"/>
  <c r="S184" i="7"/>
  <c r="R184" i="7"/>
  <c r="S207" i="7"/>
  <c r="T207" i="7"/>
  <c r="R207" i="7"/>
  <c r="T213" i="7"/>
  <c r="S213" i="7"/>
  <c r="R213" i="7"/>
  <c r="R226" i="7"/>
  <c r="S226" i="7"/>
  <c r="T237" i="7"/>
  <c r="S246" i="7"/>
  <c r="R246" i="7"/>
  <c r="S255" i="7"/>
  <c r="T255" i="7"/>
  <c r="R255" i="7"/>
  <c r="S279" i="7"/>
  <c r="T279" i="7"/>
  <c r="R279" i="7"/>
  <c r="S283" i="7"/>
  <c r="T300" i="7"/>
  <c r="S300" i="7"/>
  <c r="R300" i="7"/>
  <c r="T352" i="7"/>
  <c r="S352" i="7"/>
  <c r="R352" i="7"/>
  <c r="R410" i="7"/>
  <c r="T410" i="7"/>
  <c r="R499" i="7"/>
  <c r="T499" i="7"/>
  <c r="S499" i="7"/>
  <c r="S514" i="7"/>
  <c r="S529" i="7"/>
  <c r="R529" i="7"/>
  <c r="T529" i="7"/>
  <c r="T533" i="7"/>
  <c r="S533" i="7"/>
  <c r="T584" i="7"/>
  <c r="R584" i="7"/>
  <c r="O51" i="7"/>
  <c r="P51" i="7" s="1"/>
  <c r="R79" i="7"/>
  <c r="T82" i="7"/>
  <c r="S127" i="7"/>
  <c r="R132" i="7"/>
  <c r="O138" i="7"/>
  <c r="P138" i="7" s="1"/>
  <c r="T140" i="7"/>
  <c r="S140" i="7"/>
  <c r="R140" i="7"/>
  <c r="T164" i="7"/>
  <c r="R164" i="7"/>
  <c r="T175" i="7"/>
  <c r="S190" i="7"/>
  <c r="T193" i="7"/>
  <c r="S193" i="7"/>
  <c r="R193" i="7"/>
  <c r="O220" i="7"/>
  <c r="P220" i="7" s="1"/>
  <c r="T273" i="7"/>
  <c r="S273" i="7"/>
  <c r="R273" i="7"/>
  <c r="R294" i="7"/>
  <c r="T308" i="7"/>
  <c r="S308" i="7"/>
  <c r="R308" i="7"/>
  <c r="R341" i="7"/>
  <c r="R356" i="7"/>
  <c r="T364" i="7"/>
  <c r="S364" i="7"/>
  <c r="R364" i="7"/>
  <c r="R374" i="7"/>
  <c r="T374" i="7"/>
  <c r="S374" i="7"/>
  <c r="S399" i="7"/>
  <c r="T399" i="7"/>
  <c r="R399" i="7"/>
  <c r="S410" i="7"/>
  <c r="T414" i="7"/>
  <c r="S414" i="7"/>
  <c r="R414" i="7"/>
  <c r="R418" i="7"/>
  <c r="T418" i="7"/>
  <c r="S418" i="7"/>
  <c r="S518" i="7"/>
  <c r="R518" i="7"/>
  <c r="T518" i="7"/>
  <c r="R533" i="7"/>
  <c r="R574" i="7"/>
  <c r="T574" i="7"/>
  <c r="S574" i="7"/>
  <c r="S584" i="7"/>
  <c r="R587" i="7"/>
  <c r="S605" i="7"/>
  <c r="R605" i="7"/>
  <c r="T605" i="7"/>
  <c r="T609" i="7"/>
  <c r="S609" i="7"/>
  <c r="R609" i="7"/>
  <c r="T645" i="7"/>
  <c r="S645" i="7"/>
  <c r="R645" i="7"/>
  <c r="R759" i="7"/>
  <c r="T759" i="7"/>
  <c r="S759" i="7"/>
  <c r="T600" i="7"/>
  <c r="S600" i="7"/>
  <c r="R600" i="7"/>
  <c r="T639" i="7"/>
  <c r="R711" i="7"/>
  <c r="T711" i="7"/>
  <c r="S711" i="7"/>
  <c r="T772" i="7"/>
  <c r="S772" i="7"/>
  <c r="R772" i="7"/>
  <c r="R819" i="7"/>
  <c r="T819" i="7"/>
  <c r="S819" i="7"/>
  <c r="S866" i="7"/>
  <c r="R866" i="7"/>
  <c r="T866" i="7"/>
  <c r="S887" i="7"/>
  <c r="T887" i="7"/>
  <c r="R887" i="7"/>
  <c r="O120" i="7"/>
  <c r="P120" i="7" s="1"/>
  <c r="O264" i="7"/>
  <c r="P264" i="7" s="1"/>
  <c r="O340" i="7"/>
  <c r="P340" i="7" s="1"/>
  <c r="O393" i="7"/>
  <c r="P393" i="7" s="1"/>
  <c r="T428" i="7"/>
  <c r="R428" i="7"/>
  <c r="R459" i="7"/>
  <c r="O462" i="7"/>
  <c r="P462" i="7" s="1"/>
  <c r="O484" i="7"/>
  <c r="P484" i="7" s="1"/>
  <c r="O504" i="7"/>
  <c r="P504" i="7" s="1"/>
  <c r="T563" i="7"/>
  <c r="S563" i="7"/>
  <c r="R563" i="7"/>
  <c r="S571" i="7"/>
  <c r="O588" i="7"/>
  <c r="P588" i="7" s="1"/>
  <c r="S594" i="7"/>
  <c r="S597" i="7"/>
  <c r="R597" i="7"/>
  <c r="O601" i="7"/>
  <c r="P601" i="7" s="1"/>
  <c r="T613" i="7"/>
  <c r="R613" i="7"/>
  <c r="T677" i="7"/>
  <c r="S677" i="7"/>
  <c r="R677" i="7"/>
  <c r="T703" i="7"/>
  <c r="S703" i="7"/>
  <c r="T746" i="7"/>
  <c r="S746" i="7"/>
  <c r="R746" i="7"/>
  <c r="T758" i="7"/>
  <c r="S758" i="7"/>
  <c r="R758" i="7"/>
  <c r="R765" i="7"/>
  <c r="T765" i="7"/>
  <c r="O204" i="7"/>
  <c r="P204" i="7" s="1"/>
  <c r="O312" i="7"/>
  <c r="P312" i="7" s="1"/>
  <c r="O316" i="7"/>
  <c r="P316" i="7" s="1"/>
  <c r="O322" i="7"/>
  <c r="P322" i="7" s="1"/>
  <c r="R357" i="7"/>
  <c r="O381" i="7"/>
  <c r="P381" i="7" s="1"/>
  <c r="O444" i="7"/>
  <c r="P444" i="7" s="1"/>
  <c r="T459" i="7"/>
  <c r="O473" i="7"/>
  <c r="P473" i="7" s="1"/>
  <c r="O481" i="7"/>
  <c r="P481" i="7" s="1"/>
  <c r="O495" i="7"/>
  <c r="P495" i="7" s="1"/>
  <c r="T501" i="7"/>
  <c r="O546" i="7"/>
  <c r="P546" i="7" s="1"/>
  <c r="T571" i="7"/>
  <c r="O604" i="7"/>
  <c r="P604" i="7" s="1"/>
  <c r="R647" i="7"/>
  <c r="S647" i="7"/>
  <c r="S650" i="7"/>
  <c r="R650" i="7"/>
  <c r="R671" i="7"/>
  <c r="S671" i="7"/>
  <c r="R699" i="7"/>
  <c r="T699" i="7"/>
  <c r="R707" i="7"/>
  <c r="T707" i="7"/>
  <c r="S707" i="7"/>
  <c r="R719" i="7"/>
  <c r="T719" i="7"/>
  <c r="S719" i="7"/>
  <c r="R727" i="7"/>
  <c r="T727" i="7"/>
  <c r="S727" i="7"/>
  <c r="S851" i="7"/>
  <c r="R851" i="7"/>
  <c r="T851" i="7"/>
  <c r="T1062" i="7"/>
  <c r="S1062" i="7"/>
  <c r="R1062" i="7"/>
  <c r="S357" i="7"/>
  <c r="S421" i="7"/>
  <c r="T441" i="7"/>
  <c r="R441" i="7"/>
  <c r="S446" i="7"/>
  <c r="R446" i="7"/>
  <c r="S457" i="7"/>
  <c r="R457" i="7"/>
  <c r="R478" i="7"/>
  <c r="S478" i="7"/>
  <c r="R526" i="7"/>
  <c r="T526" i="7"/>
  <c r="S619" i="7"/>
  <c r="T619" i="7"/>
  <c r="R619" i="7"/>
  <c r="S636" i="7"/>
  <c r="T636" i="7"/>
  <c r="R636" i="7"/>
  <c r="T667" i="7"/>
  <c r="S667" i="7"/>
  <c r="T682" i="7"/>
  <c r="R682" i="7"/>
  <c r="T693" i="7"/>
  <c r="S693" i="7"/>
  <c r="R693" i="7"/>
  <c r="S708" i="7"/>
  <c r="R708" i="7"/>
  <c r="T708" i="7"/>
  <c r="T824" i="7"/>
  <c r="S824" i="7"/>
  <c r="T832" i="7"/>
  <c r="S832" i="7"/>
  <c r="R832" i="7"/>
  <c r="T855" i="7"/>
  <c r="S855" i="7"/>
  <c r="R855" i="7"/>
  <c r="R1050" i="7"/>
  <c r="R233" i="7"/>
  <c r="R242" i="7"/>
  <c r="S302" i="7"/>
  <c r="R306" i="7"/>
  <c r="R342" i="7"/>
  <c r="R344" i="7"/>
  <c r="S371" i="7"/>
  <c r="T383" i="7"/>
  <c r="R436" i="7"/>
  <c r="S438" i="7"/>
  <c r="T446" i="7"/>
  <c r="S449" i="7"/>
  <c r="R449" i="7"/>
  <c r="T457" i="7"/>
  <c r="T478" i="7"/>
  <c r="R535" i="7"/>
  <c r="S537" i="7"/>
  <c r="T557" i="7"/>
  <c r="R557" i="7"/>
  <c r="S557" i="7"/>
  <c r="S566" i="7"/>
  <c r="S569" i="7"/>
  <c r="R569" i="7"/>
  <c r="R583" i="7"/>
  <c r="S610" i="7"/>
  <c r="T633" i="7"/>
  <c r="R633" i="7"/>
  <c r="S633" i="7"/>
  <c r="R667" i="7"/>
  <c r="S700" i="7"/>
  <c r="T700" i="7"/>
  <c r="R700" i="7"/>
  <c r="T774" i="7"/>
  <c r="S774" i="7"/>
  <c r="R774" i="7"/>
  <c r="R801" i="7"/>
  <c r="R824" i="7"/>
  <c r="T827" i="7"/>
  <c r="S827" i="7"/>
  <c r="S958" i="7"/>
  <c r="R958" i="7"/>
  <c r="T958" i="7"/>
  <c r="R965" i="7"/>
  <c r="S965" i="7"/>
  <c r="T1047" i="7"/>
  <c r="S1047" i="7"/>
  <c r="R1047" i="7"/>
  <c r="O168" i="7"/>
  <c r="P168" i="7" s="1"/>
  <c r="S233" i="7"/>
  <c r="T302" i="7"/>
  <c r="S306" i="7"/>
  <c r="S342" i="7"/>
  <c r="S344" i="7"/>
  <c r="O360" i="7"/>
  <c r="P360" i="7" s="1"/>
  <c r="O372" i="7"/>
  <c r="P372" i="7" s="1"/>
  <c r="S376" i="7"/>
  <c r="O384" i="7"/>
  <c r="P384" i="7" s="1"/>
  <c r="S436" i="7"/>
  <c r="S441" i="7"/>
  <c r="T449" i="7"/>
  <c r="T468" i="7"/>
  <c r="S490" i="7"/>
  <c r="O493" i="7"/>
  <c r="P493" i="7" s="1"/>
  <c r="O502" i="7"/>
  <c r="P502" i="7" s="1"/>
  <c r="S507" i="7"/>
  <c r="R507" i="7"/>
  <c r="R521" i="7"/>
  <c r="T521" i="7"/>
  <c r="S526" i="7"/>
  <c r="S535" i="7"/>
  <c r="T569" i="7"/>
  <c r="R572" i="7"/>
  <c r="S583" i="7"/>
  <c r="O586" i="7"/>
  <c r="P586" i="7" s="1"/>
  <c r="T610" i="7"/>
  <c r="R624" i="7"/>
  <c r="T624" i="7"/>
  <c r="S630" i="7"/>
  <c r="T630" i="7"/>
  <c r="R630" i="7"/>
  <c r="R644" i="7"/>
  <c r="S644" i="7"/>
  <c r="R675" i="7"/>
  <c r="T675" i="7"/>
  <c r="S675" i="7"/>
  <c r="T734" i="7"/>
  <c r="S734" i="7"/>
  <c r="R734" i="7"/>
  <c r="T778" i="7"/>
  <c r="S778" i="7"/>
  <c r="R778" i="7"/>
  <c r="S787" i="7"/>
  <c r="R787" i="7"/>
  <c r="R798" i="7"/>
  <c r="S801" i="7"/>
  <c r="T965" i="7"/>
  <c r="T365" i="7"/>
  <c r="S365" i="7"/>
  <c r="T476" i="7"/>
  <c r="R476" i="7"/>
  <c r="S476" i="7"/>
  <c r="T524" i="7"/>
  <c r="R524" i="7"/>
  <c r="R552" i="7"/>
  <c r="T552" i="7"/>
  <c r="S572" i="7"/>
  <c r="T648" i="7"/>
  <c r="S648" i="7"/>
  <c r="T651" i="7"/>
  <c r="R651" i="7"/>
  <c r="S664" i="7"/>
  <c r="R664" i="7"/>
  <c r="T664" i="7"/>
  <c r="R672" i="7"/>
  <c r="S672" i="7"/>
  <c r="T679" i="7"/>
  <c r="S679" i="7"/>
  <c r="S690" i="7"/>
  <c r="T690" i="7"/>
  <c r="R690" i="7"/>
  <c r="R743" i="7"/>
  <c r="T743" i="7"/>
  <c r="S743" i="7"/>
  <c r="T783" i="7"/>
  <c r="R783" i="7"/>
  <c r="S783" i="7"/>
  <c r="S798" i="7"/>
  <c r="S821" i="7"/>
  <c r="T821" i="7"/>
  <c r="R821" i="7"/>
  <c r="R929" i="7"/>
  <c r="S929" i="7"/>
  <c r="T929" i="7"/>
  <c r="T951" i="7"/>
  <c r="S951" i="7"/>
  <c r="R951" i="7"/>
  <c r="O48" i="7"/>
  <c r="P48" i="7" s="1"/>
  <c r="O192" i="7"/>
  <c r="P192" i="7" s="1"/>
  <c r="R365" i="7"/>
  <c r="O377" i="7"/>
  <c r="P377" i="7" s="1"/>
  <c r="S379" i="7"/>
  <c r="R379" i="7"/>
  <c r="R389" i="7"/>
  <c r="O405" i="7"/>
  <c r="P405" i="7" s="1"/>
  <c r="S447" i="7"/>
  <c r="R447" i="7"/>
  <c r="T447" i="7"/>
  <c r="T452" i="7"/>
  <c r="S452" i="7"/>
  <c r="S513" i="7"/>
  <c r="S524" i="7"/>
  <c r="S552" i="7"/>
  <c r="S555" i="7"/>
  <c r="R555" i="7"/>
  <c r="R595" i="7"/>
  <c r="S627" i="7"/>
  <c r="R627" i="7"/>
  <c r="T642" i="7"/>
  <c r="S642" i="7"/>
  <c r="R648" i="7"/>
  <c r="S651" i="7"/>
  <c r="S655" i="7"/>
  <c r="R658" i="7"/>
  <c r="T658" i="7"/>
  <c r="S658" i="7"/>
  <c r="T665" i="7"/>
  <c r="S665" i="7"/>
  <c r="T672" i="7"/>
  <c r="R679" i="7"/>
  <c r="T705" i="7"/>
  <c r="S705" i="7"/>
  <c r="R705" i="7"/>
  <c r="O722" i="7"/>
  <c r="P722" i="7" s="1"/>
  <c r="R799" i="7"/>
  <c r="S817" i="7"/>
  <c r="T817" i="7"/>
  <c r="R817" i="7"/>
  <c r="O908" i="7"/>
  <c r="P908" i="7" s="1"/>
  <c r="S917" i="7"/>
  <c r="T917" i="7"/>
  <c r="R917" i="7"/>
  <c r="T1155" i="7"/>
  <c r="R1155" i="7"/>
  <c r="S1155" i="7"/>
  <c r="S1116" i="7"/>
  <c r="R1116" i="7"/>
  <c r="T1116" i="7"/>
  <c r="O348" i="7"/>
  <c r="P348" i="7" s="1"/>
  <c r="O369" i="7"/>
  <c r="P369" i="7" s="1"/>
  <c r="O396" i="7"/>
  <c r="P396" i="7" s="1"/>
  <c r="O426" i="7"/>
  <c r="P426" i="7" s="1"/>
  <c r="O437" i="7"/>
  <c r="P437" i="7" s="1"/>
  <c r="T497" i="7"/>
  <c r="S497" i="7"/>
  <c r="O512" i="7"/>
  <c r="P512" i="7" s="1"/>
  <c r="R538" i="7"/>
  <c r="S538" i="7"/>
  <c r="T565" i="7"/>
  <c r="S565" i="7"/>
  <c r="S567" i="7"/>
  <c r="R567" i="7"/>
  <c r="O577" i="7"/>
  <c r="P577" i="7" s="1"/>
  <c r="S670" i="7"/>
  <c r="R670" i="7"/>
  <c r="T670" i="7"/>
  <c r="O748" i="7"/>
  <c r="P748" i="7" s="1"/>
  <c r="R792" i="7"/>
  <c r="T792" i="7"/>
  <c r="T810" i="7"/>
  <c r="S810" i="7"/>
  <c r="R810" i="7"/>
  <c r="S848" i="7"/>
  <c r="T848" i="7"/>
  <c r="T915" i="7"/>
  <c r="S915" i="7"/>
  <c r="R915" i="7"/>
  <c r="O1043" i="7"/>
  <c r="P1043" i="7" s="1"/>
  <c r="R1152" i="7"/>
  <c r="S1152" i="7"/>
  <c r="T1152" i="7"/>
  <c r="R550" i="7"/>
  <c r="S550" i="7"/>
  <c r="S579" i="7"/>
  <c r="S607" i="7"/>
  <c r="R607" i="7"/>
  <c r="O631" i="7"/>
  <c r="P631" i="7" s="1"/>
  <c r="O640" i="7"/>
  <c r="P640" i="7" s="1"/>
  <c r="R687" i="7"/>
  <c r="T687" i="7"/>
  <c r="R694" i="7"/>
  <c r="S694" i="7"/>
  <c r="S740" i="7"/>
  <c r="T740" i="7"/>
  <c r="R740" i="7"/>
  <c r="R788" i="7"/>
  <c r="T788" i="7"/>
  <c r="T877" i="7"/>
  <c r="S877" i="7"/>
  <c r="R877" i="7"/>
  <c r="T898" i="7"/>
  <c r="S898" i="7"/>
  <c r="R898" i="7"/>
  <c r="O932" i="7"/>
  <c r="P932" i="7" s="1"/>
  <c r="S736" i="7"/>
  <c r="T736" i="7"/>
  <c r="R736" i="7"/>
  <c r="T744" i="7"/>
  <c r="S744" i="7"/>
  <c r="R744" i="7"/>
  <c r="T806" i="7"/>
  <c r="S806" i="7"/>
  <c r="R806" i="7"/>
  <c r="R822" i="7"/>
  <c r="T822" i="7"/>
  <c r="S822" i="7"/>
  <c r="T874" i="7"/>
  <c r="S874" i="7"/>
  <c r="T878" i="7"/>
  <c r="S878" i="7"/>
  <c r="R878" i="7"/>
  <c r="T889" i="7"/>
  <c r="R889" i="7"/>
  <c r="S889" i="7"/>
  <c r="S920" i="7"/>
  <c r="S993" i="7"/>
  <c r="T993" i="7"/>
  <c r="S691" i="7"/>
  <c r="R691" i="7"/>
  <c r="S785" i="7"/>
  <c r="R785" i="7"/>
  <c r="S807" i="7"/>
  <c r="T807" i="7"/>
  <c r="R807" i="7"/>
  <c r="S845" i="7"/>
  <c r="T845" i="7"/>
  <c r="R845" i="7"/>
  <c r="R993" i="7"/>
  <c r="T503" i="7"/>
  <c r="S503" i="7"/>
  <c r="T592" i="7"/>
  <c r="T611" i="7"/>
  <c r="S611" i="7"/>
  <c r="T691" i="7"/>
  <c r="T709" i="7"/>
  <c r="S709" i="7"/>
  <c r="R709" i="7"/>
  <c r="T785" i="7"/>
  <c r="S857" i="7"/>
  <c r="T857" i="7"/>
  <c r="R857" i="7"/>
  <c r="R874" i="7"/>
  <c r="S928" i="7"/>
  <c r="R928" i="7"/>
  <c r="R933" i="7"/>
  <c r="S933" i="7"/>
  <c r="T933" i="7"/>
  <c r="S942" i="7"/>
  <c r="R942" i="7"/>
  <c r="T942" i="7"/>
  <c r="S957" i="7"/>
  <c r="S969" i="7"/>
  <c r="R969" i="7"/>
  <c r="T969" i="7"/>
  <c r="R981" i="7"/>
  <c r="T981" i="7"/>
  <c r="T532" i="7"/>
  <c r="S532" i="7"/>
  <c r="S575" i="7"/>
  <c r="O626" i="7"/>
  <c r="P626" i="7" s="1"/>
  <c r="O635" i="7"/>
  <c r="P635" i="7" s="1"/>
  <c r="S668" i="7"/>
  <c r="R668" i="7"/>
  <c r="R678" i="7"/>
  <c r="S678" i="7"/>
  <c r="S692" i="7"/>
  <c r="T692" i="7"/>
  <c r="T834" i="7"/>
  <c r="R834" i="7"/>
  <c r="R912" i="7"/>
  <c r="S912" i="7"/>
  <c r="T912" i="7"/>
  <c r="T928" i="7"/>
  <c r="O955" i="7"/>
  <c r="P955" i="7" s="1"/>
  <c r="S981" i="7"/>
  <c r="R777" i="7"/>
  <c r="S777" i="7"/>
  <c r="S786" i="7"/>
  <c r="R786" i="7"/>
  <c r="R828" i="7"/>
  <c r="S828" i="7"/>
  <c r="T828" i="7"/>
  <c r="R839" i="7"/>
  <c r="S839" i="7"/>
  <c r="T849" i="7"/>
  <c r="S849" i="7"/>
  <c r="R944" i="7"/>
  <c r="T944" i="7"/>
  <c r="S970" i="7"/>
  <c r="R970" i="7"/>
  <c r="T970" i="7"/>
  <c r="S1089" i="7"/>
  <c r="T1148" i="7"/>
  <c r="S1148" i="7"/>
  <c r="R1148" i="7"/>
  <c r="S1270" i="7"/>
  <c r="R1270" i="7"/>
  <c r="T1270" i="7"/>
  <c r="T1277" i="7"/>
  <c r="S1277" i="7"/>
  <c r="R1277" i="7"/>
  <c r="O480" i="7"/>
  <c r="P480" i="7" s="1"/>
  <c r="O540" i="7"/>
  <c r="P540" i="7" s="1"/>
  <c r="T757" i="7"/>
  <c r="S757" i="7"/>
  <c r="R757" i="7"/>
  <c r="S769" i="7"/>
  <c r="R769" i="7"/>
  <c r="T777" i="7"/>
  <c r="T786" i="7"/>
  <c r="S789" i="7"/>
  <c r="R789" i="7"/>
  <c r="T789" i="7"/>
  <c r="S856" i="7"/>
  <c r="R856" i="7"/>
  <c r="S884" i="7"/>
  <c r="T884" i="7"/>
  <c r="O896" i="7"/>
  <c r="P896" i="7" s="1"/>
  <c r="O910" i="7"/>
  <c r="P910" i="7" s="1"/>
  <c r="S944" i="7"/>
  <c r="S1007" i="7"/>
  <c r="R1007" i="7"/>
  <c r="T1007" i="7"/>
  <c r="O622" i="7"/>
  <c r="P622" i="7" s="1"/>
  <c r="S714" i="7"/>
  <c r="R714" i="7"/>
  <c r="T720" i="7"/>
  <c r="S720" i="7"/>
  <c r="T737" i="7"/>
  <c r="R737" i="7"/>
  <c r="S737" i="7"/>
  <c r="T766" i="7"/>
  <c r="R766" i="7"/>
  <c r="S766" i="7"/>
  <c r="R849" i="7"/>
  <c r="T860" i="7"/>
  <c r="R860" i="7"/>
  <c r="R888" i="7"/>
  <c r="S888" i="7"/>
  <c r="S934" i="7"/>
  <c r="T934" i="7"/>
  <c r="R934" i="7"/>
  <c r="S998" i="7"/>
  <c r="T998" i="7"/>
  <c r="T1033" i="7"/>
  <c r="R1033" i="7"/>
  <c r="S1033" i="7"/>
  <c r="S688" i="7"/>
  <c r="R688" i="7"/>
  <c r="T706" i="7"/>
  <c r="S706" i="7"/>
  <c r="R731" i="7"/>
  <c r="S731" i="7"/>
  <c r="T754" i="7"/>
  <c r="S754" i="7"/>
  <c r="S760" i="7"/>
  <c r="T760" i="7"/>
  <c r="R760" i="7"/>
  <c r="T775" i="7"/>
  <c r="S775" i="7"/>
  <c r="R775" i="7"/>
  <c r="T793" i="7"/>
  <c r="T802" i="7"/>
  <c r="S802" i="7"/>
  <c r="R802" i="7"/>
  <c r="T814" i="7"/>
  <c r="S814" i="7"/>
  <c r="S833" i="7"/>
  <c r="T833" i="7"/>
  <c r="R833" i="7"/>
  <c r="T836" i="7"/>
  <c r="S836" i="7"/>
  <c r="R836" i="7"/>
  <c r="R840" i="7"/>
  <c r="T840" i="7"/>
  <c r="R853" i="7"/>
  <c r="T853" i="7"/>
  <c r="S853" i="7"/>
  <c r="S869" i="7"/>
  <c r="T869" i="7"/>
  <c r="S881" i="7"/>
  <c r="T881" i="7"/>
  <c r="R881" i="7"/>
  <c r="T892" i="7"/>
  <c r="R892" i="7"/>
  <c r="R906" i="7"/>
  <c r="T906" i="7"/>
  <c r="S906" i="7"/>
  <c r="T911" i="7"/>
  <c r="S911" i="7"/>
  <c r="R938" i="7"/>
  <c r="S938" i="7"/>
  <c r="T963" i="7"/>
  <c r="R963" i="7"/>
  <c r="S963" i="7"/>
  <c r="T979" i="7"/>
  <c r="S979" i="7"/>
  <c r="R979" i="7"/>
  <c r="T987" i="7"/>
  <c r="S987" i="7"/>
  <c r="T1122" i="7"/>
  <c r="R1122" i="7"/>
  <c r="S1122" i="7"/>
  <c r="R1145" i="7"/>
  <c r="T1145" i="7"/>
  <c r="S1145" i="7"/>
  <c r="T1149" i="7"/>
  <c r="R1149" i="7"/>
  <c r="T1203" i="7"/>
  <c r="S1203" i="7"/>
  <c r="R1211" i="7"/>
  <c r="T1211" i="7"/>
  <c r="S470" i="7"/>
  <c r="S654" i="7"/>
  <c r="S656" i="7"/>
  <c r="T688" i="7"/>
  <c r="T695" i="7"/>
  <c r="R698" i="7"/>
  <c r="R706" i="7"/>
  <c r="R720" i="7"/>
  <c r="R723" i="7"/>
  <c r="S723" i="7"/>
  <c r="S726" i="7"/>
  <c r="T731" i="7"/>
  <c r="T751" i="7"/>
  <c r="R754" i="7"/>
  <c r="T784" i="7"/>
  <c r="S784" i="7"/>
  <c r="R793" i="7"/>
  <c r="S796" i="7"/>
  <c r="R811" i="7"/>
  <c r="R814" i="7"/>
  <c r="S820" i="7"/>
  <c r="R820" i="7"/>
  <c r="R829" i="7"/>
  <c r="S837" i="7"/>
  <c r="R837" i="7"/>
  <c r="T837" i="7"/>
  <c r="S840" i="7"/>
  <c r="R844" i="7"/>
  <c r="T847" i="7"/>
  <c r="R847" i="7"/>
  <c r="S860" i="7"/>
  <c r="R869" i="7"/>
  <c r="R876" i="7"/>
  <c r="S876" i="7"/>
  <c r="S892" i="7"/>
  <c r="T918" i="7"/>
  <c r="R918" i="7"/>
  <c r="S918" i="7"/>
  <c r="S924" i="7"/>
  <c r="T938" i="7"/>
  <c r="T945" i="7"/>
  <c r="S945" i="7"/>
  <c r="R945" i="7"/>
  <c r="T960" i="7"/>
  <c r="S960" i="7"/>
  <c r="R960" i="7"/>
  <c r="R987" i="7"/>
  <c r="S1002" i="7"/>
  <c r="R1013" i="7"/>
  <c r="R1027" i="7"/>
  <c r="S1027" i="7"/>
  <c r="T1027" i="7"/>
  <c r="T1030" i="7"/>
  <c r="R1030" i="7"/>
  <c r="R1130" i="7"/>
  <c r="S1130" i="7"/>
  <c r="T1130" i="7"/>
  <c r="S1149" i="7"/>
  <c r="T654" i="7"/>
  <c r="S698" i="7"/>
  <c r="O721" i="7"/>
  <c r="P721" i="7" s="1"/>
  <c r="T723" i="7"/>
  <c r="T726" i="7"/>
  <c r="R767" i="7"/>
  <c r="R770" i="7"/>
  <c r="R784" i="7"/>
  <c r="R790" i="7"/>
  <c r="R808" i="7"/>
  <c r="S808" i="7"/>
  <c r="T811" i="7"/>
  <c r="O818" i="7"/>
  <c r="P818" i="7" s="1"/>
  <c r="T820" i="7"/>
  <c r="S829" i="7"/>
  <c r="S844" i="7"/>
  <c r="T850" i="7"/>
  <c r="S850" i="7"/>
  <c r="R854" i="7"/>
  <c r="S854" i="7"/>
  <c r="T885" i="7"/>
  <c r="R885" i="7"/>
  <c r="S885" i="7"/>
  <c r="R911" i="7"/>
  <c r="T924" i="7"/>
  <c r="T935" i="7"/>
  <c r="R935" i="7"/>
  <c r="S935" i="7"/>
  <c r="S946" i="7"/>
  <c r="T946" i="7"/>
  <c r="R946" i="7"/>
  <c r="S1053" i="7"/>
  <c r="R1053" i="7"/>
  <c r="O612" i="7"/>
  <c r="P612" i="7" s="1"/>
  <c r="O634" i="7"/>
  <c r="P634" i="7" s="1"/>
  <c r="O657" i="7"/>
  <c r="P657" i="7" s="1"/>
  <c r="S704" i="7"/>
  <c r="T704" i="7"/>
  <c r="R704" i="7"/>
  <c r="S712" i="7"/>
  <c r="R712" i="7"/>
  <c r="T715" i="7"/>
  <c r="R715" i="7"/>
  <c r="T729" i="7"/>
  <c r="R729" i="7"/>
  <c r="S741" i="7"/>
  <c r="T764" i="7"/>
  <c r="S767" i="7"/>
  <c r="S770" i="7"/>
  <c r="T812" i="7"/>
  <c r="R812" i="7"/>
  <c r="S812" i="7"/>
  <c r="T826" i="7"/>
  <c r="S826" i="7"/>
  <c r="R826" i="7"/>
  <c r="O830" i="7"/>
  <c r="P830" i="7" s="1"/>
  <c r="T903" i="7"/>
  <c r="S903" i="7"/>
  <c r="R903" i="7"/>
  <c r="T907" i="7"/>
  <c r="R907" i="7"/>
  <c r="T984" i="7"/>
  <c r="T999" i="7"/>
  <c r="S999" i="7"/>
  <c r="R1009" i="7"/>
  <c r="T1009" i="7"/>
  <c r="S1009" i="7"/>
  <c r="S1046" i="7"/>
  <c r="R1046" i="7"/>
  <c r="T1049" i="7"/>
  <c r="S1049" i="7"/>
  <c r="S1061" i="7"/>
  <c r="R1061" i="7"/>
  <c r="R1127" i="7"/>
  <c r="T1127" i="7"/>
  <c r="S1127" i="7"/>
  <c r="T681" i="7"/>
  <c r="R681" i="7"/>
  <c r="T696" i="7"/>
  <c r="S696" i="7"/>
  <c r="R735" i="7"/>
  <c r="T735" i="7"/>
  <c r="S735" i="7"/>
  <c r="S752" i="7"/>
  <c r="T752" i="7"/>
  <c r="O791" i="7"/>
  <c r="P791" i="7" s="1"/>
  <c r="S797" i="7"/>
  <c r="R797" i="7"/>
  <c r="T797" i="7"/>
  <c r="O809" i="7"/>
  <c r="P809" i="7" s="1"/>
  <c r="T841" i="7"/>
  <c r="S841" i="7"/>
  <c r="R841" i="7"/>
  <c r="T861" i="7"/>
  <c r="S861" i="7"/>
  <c r="T870" i="7"/>
  <c r="S870" i="7"/>
  <c r="R870" i="7"/>
  <c r="T879" i="7"/>
  <c r="S879" i="7"/>
  <c r="R879" i="7"/>
  <c r="R882" i="7"/>
  <c r="S882" i="7"/>
  <c r="T882" i="7"/>
  <c r="S893" i="7"/>
  <c r="R893" i="7"/>
  <c r="T893" i="7"/>
  <c r="T939" i="7"/>
  <c r="R939" i="7"/>
  <c r="S939" i="7"/>
  <c r="S976" i="7"/>
  <c r="T976" i="7"/>
  <c r="R976" i="7"/>
  <c r="S980" i="7"/>
  <c r="R980" i="7"/>
  <c r="T980" i="7"/>
  <c r="R1024" i="7"/>
  <c r="T1024" i="7"/>
  <c r="S1024" i="7"/>
  <c r="S1035" i="7"/>
  <c r="R1035" i="7"/>
  <c r="T1035" i="7"/>
  <c r="S1042" i="7"/>
  <c r="R1042" i="7"/>
  <c r="O1058" i="7"/>
  <c r="P1058" i="7" s="1"/>
  <c r="S1065" i="7"/>
  <c r="T1065" i="7"/>
  <c r="R1065" i="7"/>
  <c r="T1095" i="7"/>
  <c r="S1095" i="7"/>
  <c r="R1095" i="7"/>
  <c r="T1119" i="7"/>
  <c r="R1197" i="7"/>
  <c r="T1197" i="7"/>
  <c r="S1197" i="7"/>
  <c r="R1217" i="7"/>
  <c r="T1217" i="7"/>
  <c r="S1217" i="7"/>
  <c r="S1223" i="7"/>
  <c r="R1223" i="7"/>
  <c r="T1223" i="7"/>
  <c r="O516" i="7"/>
  <c r="P516" i="7" s="1"/>
  <c r="O652" i="7"/>
  <c r="P652" i="7" s="1"/>
  <c r="O683" i="7"/>
  <c r="P683" i="7" s="1"/>
  <c r="O718" i="7"/>
  <c r="P718" i="7" s="1"/>
  <c r="R747" i="7"/>
  <c r="S747" i="7"/>
  <c r="O781" i="7"/>
  <c r="P781" i="7" s="1"/>
  <c r="T899" i="7"/>
  <c r="S899" i="7"/>
  <c r="R899" i="7"/>
  <c r="O953" i="7"/>
  <c r="P953" i="7" s="1"/>
  <c r="T1000" i="7"/>
  <c r="S1000" i="7"/>
  <c r="R1000" i="7"/>
  <c r="R1084" i="7"/>
  <c r="S1084" i="7"/>
  <c r="R1104" i="7"/>
  <c r="T1104" i="7"/>
  <c r="S1104" i="7"/>
  <c r="T1120" i="7"/>
  <c r="R1120" i="7"/>
  <c r="S1120" i="7"/>
  <c r="T1179" i="7"/>
  <c r="S1179" i="7"/>
  <c r="R1179" i="7"/>
  <c r="T1251" i="7"/>
  <c r="S1251" i="7"/>
  <c r="R1251" i="7"/>
  <c r="O755" i="7"/>
  <c r="P755" i="7" s="1"/>
  <c r="S859" i="7"/>
  <c r="T859" i="7"/>
  <c r="R859" i="7"/>
  <c r="O894" i="7"/>
  <c r="P894" i="7" s="1"/>
  <c r="R921" i="7"/>
  <c r="S921" i="7"/>
  <c r="T940" i="7"/>
  <c r="S940" i="7"/>
  <c r="S985" i="7"/>
  <c r="T985" i="7"/>
  <c r="R985" i="7"/>
  <c r="R1021" i="7"/>
  <c r="T1021" i="7"/>
  <c r="S1037" i="7"/>
  <c r="R1037" i="7"/>
  <c r="T1037" i="7"/>
  <c r="T1166" i="7"/>
  <c r="R1166" i="7"/>
  <c r="S1166" i="7"/>
  <c r="R1227" i="7"/>
  <c r="S1227" i="7"/>
  <c r="T1248" i="7"/>
  <c r="S1248" i="7"/>
  <c r="R1248" i="7"/>
  <c r="O733" i="7"/>
  <c r="P733" i="7" s="1"/>
  <c r="O753" i="7"/>
  <c r="P753" i="7" s="1"/>
  <c r="T779" i="7"/>
  <c r="S779" i="7"/>
  <c r="O795" i="7"/>
  <c r="P795" i="7" s="1"/>
  <c r="S800" i="7"/>
  <c r="R800" i="7"/>
  <c r="T927" i="7"/>
  <c r="S927" i="7"/>
  <c r="R927" i="7"/>
  <c r="O931" i="7"/>
  <c r="P931" i="7" s="1"/>
  <c r="O982" i="7"/>
  <c r="P982" i="7" s="1"/>
  <c r="S994" i="7"/>
  <c r="R994" i="7"/>
  <c r="T994" i="7"/>
  <c r="T1018" i="7"/>
  <c r="T1076" i="7"/>
  <c r="S1076" i="7"/>
  <c r="R1076" i="7"/>
  <c r="T1132" i="7"/>
  <c r="S1132" i="7"/>
  <c r="S1186" i="7"/>
  <c r="T1186" i="7"/>
  <c r="R1186" i="7"/>
  <c r="S895" i="7"/>
  <c r="T895" i="7"/>
  <c r="R895" i="7"/>
  <c r="S914" i="7"/>
  <c r="T914" i="7"/>
  <c r="R914" i="7"/>
  <c r="R950" i="7"/>
  <c r="T950" i="7"/>
  <c r="S950" i="7"/>
  <c r="R964" i="7"/>
  <c r="S964" i="7"/>
  <c r="T978" i="7"/>
  <c r="S978" i="7"/>
  <c r="R990" i="7"/>
  <c r="T990" i="7"/>
  <c r="T1011" i="7"/>
  <c r="R1011" i="7"/>
  <c r="S1011" i="7"/>
  <c r="O1077" i="7"/>
  <c r="P1077" i="7" s="1"/>
  <c r="R1003" i="7"/>
  <c r="S1003" i="7"/>
  <c r="S1010" i="7"/>
  <c r="R1010" i="7"/>
  <c r="T1025" i="7"/>
  <c r="R1025" i="7"/>
  <c r="S1025" i="7"/>
  <c r="S1067" i="7"/>
  <c r="S1177" i="7"/>
  <c r="R1177" i="7"/>
  <c r="T1235" i="7"/>
  <c r="S1235" i="7"/>
  <c r="R1235" i="7"/>
  <c r="T1264" i="7"/>
  <c r="R1264" i="7"/>
  <c r="S1264" i="7"/>
  <c r="O661" i="7"/>
  <c r="P661" i="7" s="1"/>
  <c r="O745" i="7"/>
  <c r="P745" i="7" s="1"/>
  <c r="O749" i="7"/>
  <c r="P749" i="7" s="1"/>
  <c r="O773" i="7"/>
  <c r="P773" i="7" s="1"/>
  <c r="O804" i="7"/>
  <c r="P804" i="7" s="1"/>
  <c r="O864" i="7"/>
  <c r="P864" i="7" s="1"/>
  <c r="O890" i="7"/>
  <c r="P890" i="7" s="1"/>
  <c r="O989" i="7"/>
  <c r="P989" i="7" s="1"/>
  <c r="T1010" i="7"/>
  <c r="T1051" i="7"/>
  <c r="S1051" i="7"/>
  <c r="R1051" i="7"/>
  <c r="T1059" i="7"/>
  <c r="S1059" i="7"/>
  <c r="R1085" i="7"/>
  <c r="S1085" i="7"/>
  <c r="T1085" i="7"/>
  <c r="T1093" i="7"/>
  <c r="S1093" i="7"/>
  <c r="R1093" i="7"/>
  <c r="T1107" i="7"/>
  <c r="R1107" i="7"/>
  <c r="T1168" i="7"/>
  <c r="S1168" i="7"/>
  <c r="R1168" i="7"/>
  <c r="T1201" i="7"/>
  <c r="S1201" i="7"/>
  <c r="R1201" i="7"/>
  <c r="O835" i="7"/>
  <c r="P835" i="7" s="1"/>
  <c r="R961" i="7"/>
  <c r="T961" i="7"/>
  <c r="R966" i="7"/>
  <c r="O977" i="7"/>
  <c r="P977" i="7" s="1"/>
  <c r="R997" i="7"/>
  <c r="T1003" i="7"/>
  <c r="S1019" i="7"/>
  <c r="R1019" i="7"/>
  <c r="S1044" i="7"/>
  <c r="T1044" i="7"/>
  <c r="R1044" i="7"/>
  <c r="R1055" i="7"/>
  <c r="T1055" i="7"/>
  <c r="T1067" i="7"/>
  <c r="S1094" i="7"/>
  <c r="R1094" i="7"/>
  <c r="R1097" i="7"/>
  <c r="T1097" i="7"/>
  <c r="T1153" i="7"/>
  <c r="R1153" i="7"/>
  <c r="S1153" i="7"/>
  <c r="R1160" i="7"/>
  <c r="T1160" i="7"/>
  <c r="S1160" i="7"/>
  <c r="R1191" i="7"/>
  <c r="S1198" i="7"/>
  <c r="T1198" i="7"/>
  <c r="R1198" i="7"/>
  <c r="T1232" i="7"/>
  <c r="S1232" i="7"/>
  <c r="R1232" i="7"/>
  <c r="T1252" i="7"/>
  <c r="S1252" i="7"/>
  <c r="R1252" i="7"/>
  <c r="T948" i="7"/>
  <c r="S948" i="7"/>
  <c r="S966" i="7"/>
  <c r="T986" i="7"/>
  <c r="R986" i="7"/>
  <c r="S997" i="7"/>
  <c r="R1060" i="7"/>
  <c r="T1060" i="7"/>
  <c r="S1060" i="7"/>
  <c r="T1209" i="7"/>
  <c r="S1209" i="7"/>
  <c r="R1209" i="7"/>
  <c r="S916" i="7"/>
  <c r="R948" i="7"/>
  <c r="R971" i="7"/>
  <c r="R974" i="7"/>
  <c r="R1038" i="7"/>
  <c r="R1045" i="7"/>
  <c r="T1045" i="7"/>
  <c r="S1045" i="7"/>
  <c r="T1052" i="7"/>
  <c r="R1052" i="7"/>
  <c r="T1056" i="7"/>
  <c r="R1056" i="7"/>
  <c r="S1056" i="7"/>
  <c r="S1082" i="7"/>
  <c r="R1082" i="7"/>
  <c r="T1082" i="7"/>
  <c r="T1094" i="7"/>
  <c r="T1101" i="7"/>
  <c r="S1101" i="7"/>
  <c r="S1191" i="7"/>
  <c r="R1205" i="7"/>
  <c r="T1205" i="7"/>
  <c r="S1205" i="7"/>
  <c r="O697" i="7"/>
  <c r="P697" i="7" s="1"/>
  <c r="O701" i="7"/>
  <c r="P701" i="7" s="1"/>
  <c r="O782" i="7"/>
  <c r="P782" i="7" s="1"/>
  <c r="O815" i="7"/>
  <c r="P815" i="7" s="1"/>
  <c r="R930" i="7"/>
  <c r="T930" i="7"/>
  <c r="O941" i="7"/>
  <c r="P941" i="7" s="1"/>
  <c r="O949" i="7"/>
  <c r="P949" i="7" s="1"/>
  <c r="R956" i="7"/>
  <c r="S971" i="7"/>
  <c r="T974" i="7"/>
  <c r="S986" i="7"/>
  <c r="S992" i="7"/>
  <c r="T1001" i="7"/>
  <c r="T1017" i="7"/>
  <c r="S1017" i="7"/>
  <c r="T1023" i="7"/>
  <c r="R1023" i="7"/>
  <c r="S1023" i="7"/>
  <c r="T1038" i="7"/>
  <c r="S1052" i="7"/>
  <c r="S1068" i="7"/>
  <c r="R1068" i="7"/>
  <c r="T1068" i="7"/>
  <c r="R1101" i="7"/>
  <c r="S1161" i="7"/>
  <c r="R1161" i="7"/>
  <c r="T1161" i="7"/>
  <c r="O846" i="7"/>
  <c r="P846" i="7" s="1"/>
  <c r="S902" i="7"/>
  <c r="T902" i="7"/>
  <c r="T954" i="7"/>
  <c r="S954" i="7"/>
  <c r="S959" i="7"/>
  <c r="R959" i="7"/>
  <c r="O972" i="7"/>
  <c r="P972" i="7" s="1"/>
  <c r="O975" i="7"/>
  <c r="P975" i="7" s="1"/>
  <c r="R995" i="7"/>
  <c r="T995" i="7"/>
  <c r="S995" i="7"/>
  <c r="S1020" i="7"/>
  <c r="T1020" i="7"/>
  <c r="R1020" i="7"/>
  <c r="T1032" i="7"/>
  <c r="R1032" i="7"/>
  <c r="T1071" i="7"/>
  <c r="S1071" i="7"/>
  <c r="R1075" i="7"/>
  <c r="T1075" i="7"/>
  <c r="S1075" i="7"/>
  <c r="O968" i="7"/>
  <c r="P968" i="7" s="1"/>
  <c r="O973" i="7"/>
  <c r="P973" i="7" s="1"/>
  <c r="O983" i="7"/>
  <c r="P983" i="7" s="1"/>
  <c r="O1015" i="7"/>
  <c r="P1015" i="7" s="1"/>
  <c r="R1036" i="7"/>
  <c r="S1036" i="7"/>
  <c r="O1039" i="7"/>
  <c r="P1039" i="7" s="1"/>
  <c r="S1066" i="7"/>
  <c r="R1066" i="7"/>
  <c r="T1066" i="7"/>
  <c r="O1079" i="7"/>
  <c r="P1079" i="7" s="1"/>
  <c r="S1138" i="7"/>
  <c r="T1138" i="7"/>
  <c r="R1138" i="7"/>
  <c r="S1185" i="7"/>
  <c r="R1185" i="7"/>
  <c r="T1199" i="7"/>
  <c r="R1199" i="7"/>
  <c r="S1199" i="7"/>
  <c r="T1202" i="7"/>
  <c r="S1202" i="7"/>
  <c r="T1214" i="7"/>
  <c r="R1214" i="7"/>
  <c r="S1237" i="7"/>
  <c r="R1237" i="7"/>
  <c r="R1249" i="7"/>
  <c r="T1249" i="7"/>
  <c r="S1249" i="7"/>
  <c r="O1063" i="7"/>
  <c r="P1063" i="7" s="1"/>
  <c r="O1086" i="7"/>
  <c r="P1086" i="7" s="1"/>
  <c r="S1090" i="7"/>
  <c r="R1090" i="7"/>
  <c r="O1103" i="7"/>
  <c r="P1103" i="7" s="1"/>
  <c r="S1108" i="7"/>
  <c r="R1108" i="7"/>
  <c r="S1114" i="7"/>
  <c r="T1114" i="7"/>
  <c r="R1114" i="7"/>
  <c r="T1124" i="7"/>
  <c r="R1124" i="7"/>
  <c r="S1124" i="7"/>
  <c r="R1163" i="7"/>
  <c r="T1163" i="7"/>
  <c r="S1163" i="7"/>
  <c r="O1181" i="7"/>
  <c r="P1181" i="7" s="1"/>
  <c r="T1245" i="7"/>
  <c r="R1245" i="7"/>
  <c r="S1258" i="7"/>
  <c r="R1258" i="7"/>
  <c r="T1258" i="7"/>
  <c r="T1233" i="7"/>
  <c r="S1233" i="7"/>
  <c r="R1233" i="7"/>
  <c r="R1253" i="7"/>
  <c r="T1253" i="7"/>
  <c r="S1253" i="7"/>
  <c r="T1083" i="7"/>
  <c r="S1083" i="7"/>
  <c r="R1121" i="7"/>
  <c r="T1121" i="7"/>
  <c r="S1121" i="7"/>
  <c r="S1139" i="7"/>
  <c r="T1139" i="7"/>
  <c r="R1139" i="7"/>
  <c r="T1215" i="7"/>
  <c r="S1215" i="7"/>
  <c r="R1215" i="7"/>
  <c r="T1226" i="7"/>
  <c r="S1226" i="7"/>
  <c r="R1238" i="7"/>
  <c r="S1238" i="7"/>
  <c r="T1238" i="7"/>
  <c r="T1259" i="7"/>
  <c r="S1259" i="7"/>
  <c r="R1259" i="7"/>
  <c r="O794" i="7"/>
  <c r="P794" i="7" s="1"/>
  <c r="O875" i="7"/>
  <c r="P875" i="7" s="1"/>
  <c r="O923" i="7"/>
  <c r="P923" i="7" s="1"/>
  <c r="O1016" i="7"/>
  <c r="P1016" i="7" s="1"/>
  <c r="R1057" i="7"/>
  <c r="O1073" i="7"/>
  <c r="P1073" i="7" s="1"/>
  <c r="R1096" i="7"/>
  <c r="T1096" i="7"/>
  <c r="S1096" i="7"/>
  <c r="T1106" i="7"/>
  <c r="S1106" i="7"/>
  <c r="S1125" i="7"/>
  <c r="T1125" i="7"/>
  <c r="R1125" i="7"/>
  <c r="S1140" i="7"/>
  <c r="R1140" i="7"/>
  <c r="O1174" i="7"/>
  <c r="P1174" i="7" s="1"/>
  <c r="O1212" i="7"/>
  <c r="P1212" i="7" s="1"/>
  <c r="R1226" i="7"/>
  <c r="T1242" i="7"/>
  <c r="S1242" i="7"/>
  <c r="R1242" i="7"/>
  <c r="T1054" i="7"/>
  <c r="S1054" i="7"/>
  <c r="T1057" i="7"/>
  <c r="R1100" i="7"/>
  <c r="S1100" i="7"/>
  <c r="S1126" i="7"/>
  <c r="T1126" i="7"/>
  <c r="R1126" i="7"/>
  <c r="R1157" i="7"/>
  <c r="S1157" i="7"/>
  <c r="S1182" i="7"/>
  <c r="R1182" i="7"/>
  <c r="T1190" i="7"/>
  <c r="S1190" i="7"/>
  <c r="R1190" i="7"/>
  <c r="R1208" i="7"/>
  <c r="S1208" i="7"/>
  <c r="O926" i="7"/>
  <c r="P926" i="7" s="1"/>
  <c r="O937" i="7"/>
  <c r="P937" i="7" s="1"/>
  <c r="O1014" i="7"/>
  <c r="P1014" i="7" s="1"/>
  <c r="O1041" i="7"/>
  <c r="P1041" i="7" s="1"/>
  <c r="S1080" i="7"/>
  <c r="R1080" i="7"/>
  <c r="T1080" i="7"/>
  <c r="O1098" i="7"/>
  <c r="P1098" i="7" s="1"/>
  <c r="T1118" i="7"/>
  <c r="R1118" i="7"/>
  <c r="S1118" i="7"/>
  <c r="O1150" i="7"/>
  <c r="P1150" i="7" s="1"/>
  <c r="S1172" i="7"/>
  <c r="R1172" i="7"/>
  <c r="T1172" i="7"/>
  <c r="S1254" i="7"/>
  <c r="R1254" i="7"/>
  <c r="T1254" i="7"/>
  <c r="S1156" i="7"/>
  <c r="R1156" i="7"/>
  <c r="T1159" i="7"/>
  <c r="S1159" i="7"/>
  <c r="R1159" i="7"/>
  <c r="R1193" i="7"/>
  <c r="T1193" i="7"/>
  <c r="S1206" i="7"/>
  <c r="T1206" i="7"/>
  <c r="R1206" i="7"/>
  <c r="T1268" i="7"/>
  <c r="R1268" i="7"/>
  <c r="S1268" i="7"/>
  <c r="T1102" i="7"/>
  <c r="R1102" i="7"/>
  <c r="T1128" i="7"/>
  <c r="R1128" i="7"/>
  <c r="S1128" i="7"/>
  <c r="T1167" i="7"/>
  <c r="R1167" i="7"/>
  <c r="T1184" i="7"/>
  <c r="R1184" i="7"/>
  <c r="S1184" i="7"/>
  <c r="T1194" i="7"/>
  <c r="R1194" i="7"/>
  <c r="T1225" i="7"/>
  <c r="R1225" i="7"/>
  <c r="S1225" i="7"/>
  <c r="O991" i="7"/>
  <c r="P991" i="7" s="1"/>
  <c r="O1008" i="7"/>
  <c r="P1008" i="7" s="1"/>
  <c r="T1029" i="7"/>
  <c r="R1029" i="7"/>
  <c r="R1064" i="7"/>
  <c r="S1064" i="7"/>
  <c r="R1072" i="7"/>
  <c r="S1099" i="7"/>
  <c r="T1099" i="7"/>
  <c r="S1167" i="7"/>
  <c r="T1180" i="7"/>
  <c r="R1188" i="7"/>
  <c r="T1224" i="7"/>
  <c r="S1224" i="7"/>
  <c r="R1224" i="7"/>
  <c r="T1278" i="7"/>
  <c r="S1278" i="7"/>
  <c r="O1112" i="7"/>
  <c r="P1112" i="7" s="1"/>
  <c r="T1143" i="7"/>
  <c r="S1143" i="7"/>
  <c r="T1164" i="7"/>
  <c r="S1164" i="7"/>
  <c r="O1175" i="7"/>
  <c r="P1175" i="7" s="1"/>
  <c r="R1187" i="7"/>
  <c r="S1187" i="7"/>
  <c r="S1192" i="7"/>
  <c r="R1192" i="7"/>
  <c r="O1219" i="7"/>
  <c r="P1219" i="7" s="1"/>
  <c r="O1243" i="7"/>
  <c r="P1243" i="7" s="1"/>
  <c r="O1256" i="7"/>
  <c r="P1256" i="7" s="1"/>
  <c r="T1275" i="7"/>
  <c r="R1275" i="7"/>
  <c r="T1221" i="7"/>
  <c r="S1221" i="7"/>
  <c r="R1221" i="7"/>
  <c r="S1246" i="7"/>
  <c r="R1246" i="7"/>
  <c r="T1109" i="7"/>
  <c r="S1133" i="7"/>
  <c r="T1141" i="7"/>
  <c r="R1143" i="7"/>
  <c r="R1164" i="7"/>
  <c r="T1187" i="7"/>
  <c r="S1210" i="7"/>
  <c r="T1210" i="7"/>
  <c r="R1210" i="7"/>
  <c r="S1222" i="7"/>
  <c r="R1222" i="7"/>
  <c r="R1228" i="7"/>
  <c r="S1230" i="7"/>
  <c r="T1246" i="7"/>
  <c r="O967" i="7"/>
  <c r="P967" i="7" s="1"/>
  <c r="O1034" i="7"/>
  <c r="P1034" i="7" s="1"/>
  <c r="O1081" i="7"/>
  <c r="P1081" i="7" s="1"/>
  <c r="O1088" i="7"/>
  <c r="P1088" i="7" s="1"/>
  <c r="O1110" i="7"/>
  <c r="P1110" i="7" s="1"/>
  <c r="T1133" i="7"/>
  <c r="O1165" i="7"/>
  <c r="P1165" i="7" s="1"/>
  <c r="S1178" i="7"/>
  <c r="O1196" i="7"/>
  <c r="P1196" i="7" s="1"/>
  <c r="R1207" i="7"/>
  <c r="R1216" i="7"/>
  <c r="S1228" i="7"/>
  <c r="S1234" i="7"/>
  <c r="R1234" i="7"/>
  <c r="T1234" i="7"/>
  <c r="R1240" i="7"/>
  <c r="R1266" i="7"/>
  <c r="O1134" i="7"/>
  <c r="P1134" i="7" s="1"/>
  <c r="T1151" i="7"/>
  <c r="R1151" i="7"/>
  <c r="T1170" i="7"/>
  <c r="S1170" i="7"/>
  <c r="T1207" i="7"/>
  <c r="T1216" i="7"/>
  <c r="T1257" i="7"/>
  <c r="R1257" i="7"/>
  <c r="O1261" i="7"/>
  <c r="P1261" i="7" s="1"/>
  <c r="O1074" i="7"/>
  <c r="P1074" i="7" s="1"/>
  <c r="O1135" i="7"/>
  <c r="P1135" i="7" s="1"/>
  <c r="O1241" i="7"/>
  <c r="P1241" i="7" s="1"/>
  <c r="O1265" i="7"/>
  <c r="P1265" i="7" s="1"/>
  <c r="T1236" i="7"/>
  <c r="R1236" i="7"/>
  <c r="S1279" i="7"/>
  <c r="R1279" i="7"/>
  <c r="O1031" i="7"/>
  <c r="P1031" i="7" s="1"/>
  <c r="O1239" i="7"/>
  <c r="P1239" i="7" s="1"/>
  <c r="R1272" i="7"/>
  <c r="O1123" i="7"/>
  <c r="P1123" i="7" s="1"/>
  <c r="S1236" i="7"/>
  <c r="T1272" i="7"/>
  <c r="O1183" i="7"/>
  <c r="P1183" i="7" s="1"/>
  <c r="O1195" i="7"/>
  <c r="P1195" i="7" s="1"/>
  <c r="O1247" i="7"/>
  <c r="P1247" i="7" s="1"/>
  <c r="T1260" i="7"/>
  <c r="O1267" i="7"/>
  <c r="P1267" i="7" s="1"/>
  <c r="R1274" i="7"/>
  <c r="S1276" i="7"/>
  <c r="O1087" i="7"/>
  <c r="P1087" i="7" s="1"/>
  <c r="T1280" i="7"/>
  <c r="S1280" i="7"/>
  <c r="R1280" i="7"/>
  <c r="O1147" i="7"/>
  <c r="P1147" i="7" s="1"/>
  <c r="O1231" i="7"/>
  <c r="P1231" i="7" s="1"/>
  <c r="O1255" i="7"/>
  <c r="P1255" i="7" s="1"/>
  <c r="U390" i="4"/>
  <c r="U539" i="4"/>
  <c r="U611" i="4"/>
  <c r="U651" i="4"/>
  <c r="U694" i="4"/>
  <c r="U727" i="4"/>
  <c r="U742" i="4"/>
  <c r="U871" i="4"/>
  <c r="U934" i="4"/>
  <c r="U982" i="4"/>
  <c r="U1038" i="4"/>
  <c r="U1167" i="4"/>
  <c r="U527" i="4"/>
  <c r="U575" i="4"/>
  <c r="U623" i="4"/>
  <c r="U823" i="4"/>
  <c r="U851" i="4"/>
  <c r="U1023" i="4"/>
  <c r="U1055" i="4"/>
  <c r="U1243" i="4"/>
  <c r="U1254" i="4"/>
  <c r="U691" i="4"/>
  <c r="U739" i="4"/>
  <c r="U787" i="4"/>
  <c r="U835" i="4"/>
  <c r="U883" i="4"/>
  <c r="U931" i="4"/>
  <c r="U979" i="4"/>
  <c r="U683" i="4"/>
  <c r="U731" i="4"/>
  <c r="U779" i="4"/>
  <c r="U827" i="4"/>
  <c r="U875" i="4"/>
  <c r="U923" i="4"/>
  <c r="U971" i="4"/>
  <c r="X11" i="3"/>
  <c r="X4" i="4" l="1"/>
  <c r="AB9" i="4"/>
  <c r="AB11" i="4" s="1"/>
  <c r="AF453" i="5"/>
  <c r="AF81" i="5"/>
  <c r="AF1194" i="5"/>
  <c r="AF984" i="5"/>
  <c r="AG732" i="5"/>
  <c r="AK732" i="5" s="1"/>
  <c r="AG659" i="5"/>
  <c r="AG784" i="5"/>
  <c r="AK784" i="5" s="1"/>
  <c r="AG184" i="5"/>
  <c r="AK184" i="5" s="1"/>
  <c r="AF970" i="5"/>
  <c r="AJ970" i="5" s="1"/>
  <c r="AF122" i="5"/>
  <c r="AG935" i="5"/>
  <c r="AG183" i="5"/>
  <c r="AF969" i="5"/>
  <c r="AF135" i="5"/>
  <c r="AF986" i="5"/>
  <c r="AF462" i="5"/>
  <c r="AG496" i="5"/>
  <c r="AK496" i="5" s="1"/>
  <c r="AF515" i="5"/>
  <c r="AF742" i="5"/>
  <c r="AJ742" i="5" s="1"/>
  <c r="AM742" i="5" s="1"/>
  <c r="AF271" i="5"/>
  <c r="AJ271" i="5" s="1"/>
  <c r="AF54" i="5"/>
  <c r="AJ54" i="5" s="1"/>
  <c r="AG1173" i="5"/>
  <c r="T859" i="6"/>
  <c r="R859" i="6"/>
  <c r="S859" i="6"/>
  <c r="T1024" i="6"/>
  <c r="S1024" i="6"/>
  <c r="R1024" i="6"/>
  <c r="T442" i="6"/>
  <c r="S442" i="6"/>
  <c r="R442" i="6"/>
  <c r="T166" i="6"/>
  <c r="R166" i="6"/>
  <c r="S166" i="6"/>
  <c r="AF1006" i="5"/>
  <c r="AF1247" i="5"/>
  <c r="AG850" i="5"/>
  <c r="AK850" i="5" s="1"/>
  <c r="AG1131" i="5"/>
  <c r="AF863" i="5"/>
  <c r="AF106" i="5"/>
  <c r="AG759" i="5"/>
  <c r="AF954" i="5"/>
  <c r="AJ954" i="5" s="1"/>
  <c r="AF491" i="5"/>
  <c r="AF105" i="5"/>
  <c r="AJ105" i="5" s="1"/>
  <c r="AG157" i="5"/>
  <c r="AK157" i="5" s="1"/>
  <c r="AF999" i="5"/>
  <c r="AF977" i="5"/>
  <c r="AF682" i="5"/>
  <c r="AF142" i="5"/>
  <c r="AJ142" i="5" s="1"/>
  <c r="AF157" i="5"/>
  <c r="AF165" i="5"/>
  <c r="AF1249" i="5"/>
  <c r="AG853" i="5"/>
  <c r="AK853" i="5" s="1"/>
  <c r="S1050" i="7"/>
  <c r="T1050" i="7"/>
  <c r="T566" i="7"/>
  <c r="R566" i="7"/>
  <c r="S867" i="7"/>
  <c r="T867" i="7"/>
  <c r="R867" i="7"/>
  <c r="S592" i="7"/>
  <c r="R592" i="7"/>
  <c r="S653" i="7"/>
  <c r="T653" i="7"/>
  <c r="R653" i="7"/>
  <c r="R590" i="7"/>
  <c r="T590" i="7"/>
  <c r="T871" i="7"/>
  <c r="R871" i="7"/>
  <c r="S460" i="7"/>
  <c r="R460" i="7"/>
  <c r="T460" i="7"/>
  <c r="R614" i="7"/>
  <c r="T614" i="7"/>
  <c r="S614" i="7"/>
  <c r="R287" i="7"/>
  <c r="S287" i="7"/>
  <c r="T287" i="7"/>
  <c r="T40" i="7"/>
  <c r="S40" i="7"/>
  <c r="R40" i="7"/>
  <c r="S1176" i="7"/>
  <c r="T1176" i="7"/>
  <c r="R1176" i="7"/>
  <c r="T299" i="7"/>
  <c r="R299" i="7"/>
  <c r="S1225" i="6"/>
  <c r="T1225" i="6"/>
  <c r="R1225" i="6"/>
  <c r="S793" i="6"/>
  <c r="T793" i="6"/>
  <c r="R793" i="6"/>
  <c r="T1199" i="6"/>
  <c r="R1199" i="6"/>
  <c r="S1199" i="6"/>
  <c r="T1270" i="6"/>
  <c r="S1270" i="6"/>
  <c r="R1270" i="6"/>
  <c r="S1186" i="6"/>
  <c r="T1186" i="6"/>
  <c r="R1186" i="6"/>
  <c r="T1102" i="6"/>
  <c r="S1102" i="6"/>
  <c r="R1102" i="6"/>
  <c r="T1018" i="6"/>
  <c r="S1018" i="6"/>
  <c r="R1018" i="6"/>
  <c r="T934" i="6"/>
  <c r="R934" i="6"/>
  <c r="S934" i="6"/>
  <c r="T832" i="6"/>
  <c r="S832" i="6"/>
  <c r="R832" i="6"/>
  <c r="T742" i="6"/>
  <c r="S742" i="6"/>
  <c r="R742" i="6"/>
  <c r="T640" i="6"/>
  <c r="S640" i="6"/>
  <c r="R640" i="6"/>
  <c r="T532" i="6"/>
  <c r="R532" i="6"/>
  <c r="S532" i="6"/>
  <c r="T430" i="6"/>
  <c r="R430" i="6"/>
  <c r="S430" i="6"/>
  <c r="T808" i="6"/>
  <c r="S808" i="6"/>
  <c r="R808" i="6"/>
  <c r="S340" i="6"/>
  <c r="T340" i="6"/>
  <c r="R340" i="6"/>
  <c r="T244" i="6"/>
  <c r="R244" i="6"/>
  <c r="S244" i="6"/>
  <c r="T160" i="6"/>
  <c r="S160" i="6"/>
  <c r="R160" i="6"/>
  <c r="T70" i="6"/>
  <c r="R70" i="6"/>
  <c r="S70" i="6"/>
  <c r="T52" i="6"/>
  <c r="S52" i="6"/>
  <c r="R52" i="6"/>
  <c r="AG623" i="5"/>
  <c r="AF1215" i="5"/>
  <c r="AJ1215" i="5" s="1"/>
  <c r="AF796" i="5"/>
  <c r="AF411" i="5"/>
  <c r="AJ411" i="5" s="1"/>
  <c r="AF935" i="5"/>
  <c r="AF1033" i="5"/>
  <c r="AJ1033" i="5" s="1"/>
  <c r="AF186" i="5"/>
  <c r="AF526" i="5"/>
  <c r="AJ526" i="5" s="1"/>
  <c r="AM526" i="5" s="1"/>
  <c r="AF880" i="5"/>
  <c r="AJ880" i="5" s="1"/>
  <c r="AF1261" i="5"/>
  <c r="AF312" i="5"/>
  <c r="AF696" i="5"/>
  <c r="AF1008" i="5"/>
  <c r="AG461" i="5"/>
  <c r="AK461" i="5" s="1"/>
  <c r="AF1179" i="5"/>
  <c r="AF752" i="5"/>
  <c r="AF295" i="5"/>
  <c r="AG274" i="5"/>
  <c r="AG901" i="5"/>
  <c r="AK901" i="5" s="1"/>
  <c r="AG341" i="5"/>
  <c r="AK341" i="5" s="1"/>
  <c r="AG869" i="5"/>
  <c r="AG961" i="5"/>
  <c r="AK961" i="5" s="1"/>
  <c r="AG213" i="5"/>
  <c r="AG772" i="5"/>
  <c r="AG1272" i="5"/>
  <c r="AG345" i="5"/>
  <c r="AG764" i="5"/>
  <c r="AG1126" i="5"/>
  <c r="AG61" i="5"/>
  <c r="AG401" i="5"/>
  <c r="AG755" i="5"/>
  <c r="AG1188" i="5"/>
  <c r="AK1188" i="5" s="1"/>
  <c r="AG272" i="5"/>
  <c r="AK272" i="5" s="1"/>
  <c r="AG690" i="5"/>
  <c r="AK690" i="5" s="1"/>
  <c r="AG1031" i="5"/>
  <c r="AG1143" i="5"/>
  <c r="AG247" i="5"/>
  <c r="AG571" i="5"/>
  <c r="AK571" i="5" s="1"/>
  <c r="AG955" i="5"/>
  <c r="AG1267" i="5"/>
  <c r="AG735" i="5"/>
  <c r="AG120" i="5"/>
  <c r="AK120" i="5" s="1"/>
  <c r="AF849" i="5"/>
  <c r="AJ849" i="5" s="1"/>
  <c r="AF464" i="5"/>
  <c r="AF7" i="5"/>
  <c r="AJ7" i="5" s="1"/>
  <c r="AG733" i="5"/>
  <c r="AK733" i="5" s="1"/>
  <c r="AG119" i="5"/>
  <c r="AK119" i="5" s="1"/>
  <c r="AF848" i="5"/>
  <c r="AF477" i="5"/>
  <c r="AF91" i="5"/>
  <c r="AJ91" i="5" s="1"/>
  <c r="AG882" i="5"/>
  <c r="AG136" i="5"/>
  <c r="AF922" i="5"/>
  <c r="AF404" i="5"/>
  <c r="AJ404" i="5" s="1"/>
  <c r="T5" i="6"/>
  <c r="R5" i="6"/>
  <c r="S5" i="6"/>
  <c r="AG404" i="5"/>
  <c r="AK404" i="5" s="1"/>
  <c r="AF981" i="5"/>
  <c r="AF458" i="5"/>
  <c r="AF99" i="5"/>
  <c r="AF1062" i="5"/>
  <c r="AJ1062" i="5" s="1"/>
  <c r="AF1079" i="5"/>
  <c r="AF885" i="5"/>
  <c r="AF817" i="5"/>
  <c r="AF937" i="5"/>
  <c r="AF174" i="5"/>
  <c r="AF175" i="5"/>
  <c r="AJ175" i="5" s="1"/>
  <c r="AF185" i="5"/>
  <c r="AJ185" i="5" s="1"/>
  <c r="AF188" i="5"/>
  <c r="AJ188" i="5" s="1"/>
  <c r="AF189" i="5"/>
  <c r="AF76" i="5"/>
  <c r="AF179" i="5"/>
  <c r="AF693" i="5"/>
  <c r="AJ693" i="5" s="1"/>
  <c r="AF1266" i="5"/>
  <c r="AG1151" i="5"/>
  <c r="AG149" i="5"/>
  <c r="AG110" i="5"/>
  <c r="AK110" i="5" s="1"/>
  <c r="AG543" i="5"/>
  <c r="AK543" i="5" s="1"/>
  <c r="AG129" i="5"/>
  <c r="AG922" i="5"/>
  <c r="AK922" i="5" s="1"/>
  <c r="AG470" i="5"/>
  <c r="AK470" i="5" s="1"/>
  <c r="AG484" i="5"/>
  <c r="S1180" i="7"/>
  <c r="R741" i="7"/>
  <c r="R957" i="7"/>
  <c r="T173" i="7"/>
  <c r="R114" i="7"/>
  <c r="T1013" i="7"/>
  <c r="S1013" i="7"/>
  <c r="T585" i="7"/>
  <c r="S585" i="7"/>
  <c r="R585" i="7"/>
  <c r="R943" i="7"/>
  <c r="T943" i="7"/>
  <c r="S943" i="7"/>
  <c r="R562" i="7"/>
  <c r="S562" i="7"/>
  <c r="T562" i="7"/>
  <c r="S153" i="7"/>
  <c r="R153" i="7"/>
  <c r="S531" i="7"/>
  <c r="T531" i="7"/>
  <c r="T11" i="7"/>
  <c r="R11" i="7"/>
  <c r="T395" i="7"/>
  <c r="R395" i="7"/>
  <c r="T137" i="7"/>
  <c r="S137" i="7"/>
  <c r="S10" i="7"/>
  <c r="T10" i="7"/>
  <c r="R10" i="7"/>
  <c r="S1213" i="6"/>
  <c r="T1213" i="6"/>
  <c r="R1213" i="6"/>
  <c r="T715" i="6"/>
  <c r="R715" i="6"/>
  <c r="S715" i="6"/>
  <c r="T1264" i="6"/>
  <c r="R1264" i="6"/>
  <c r="S1264" i="6"/>
  <c r="S1174" i="6"/>
  <c r="T1174" i="6"/>
  <c r="R1174" i="6"/>
  <c r="S1090" i="6"/>
  <c r="T1090" i="6"/>
  <c r="R1090" i="6"/>
  <c r="T1012" i="6"/>
  <c r="S1012" i="6"/>
  <c r="R1012" i="6"/>
  <c r="S922" i="6"/>
  <c r="T922" i="6"/>
  <c r="R922" i="6"/>
  <c r="T826" i="6"/>
  <c r="S826" i="6"/>
  <c r="R826" i="6"/>
  <c r="T730" i="6"/>
  <c r="R730" i="6"/>
  <c r="S730" i="6"/>
  <c r="T628" i="6"/>
  <c r="R628" i="6"/>
  <c r="S628" i="6"/>
  <c r="T526" i="6"/>
  <c r="S526" i="6"/>
  <c r="R526" i="6"/>
  <c r="S418" i="6"/>
  <c r="T418" i="6"/>
  <c r="R418" i="6"/>
  <c r="S766" i="6"/>
  <c r="T766" i="6"/>
  <c r="R766" i="6"/>
  <c r="T334" i="6"/>
  <c r="R334" i="6"/>
  <c r="S334" i="6"/>
  <c r="T238" i="6"/>
  <c r="S238" i="6"/>
  <c r="R238" i="6"/>
  <c r="S154" i="6"/>
  <c r="R154" i="6"/>
  <c r="T154" i="6"/>
  <c r="T64" i="6"/>
  <c r="S64" i="6"/>
  <c r="R64" i="6"/>
  <c r="T16" i="6"/>
  <c r="S16" i="6"/>
  <c r="R16" i="6"/>
  <c r="AG602" i="5"/>
  <c r="AF1197" i="5"/>
  <c r="AF767" i="5"/>
  <c r="AF310" i="5"/>
  <c r="AF950" i="5"/>
  <c r="AF1046" i="5"/>
  <c r="AF199" i="5"/>
  <c r="AF553" i="5"/>
  <c r="AF971" i="5"/>
  <c r="AF1274" i="5"/>
  <c r="AJ1274" i="5" s="1"/>
  <c r="AM1274" i="5" s="1"/>
  <c r="AF324" i="5"/>
  <c r="AJ324" i="5" s="1"/>
  <c r="AM324" i="5" s="1"/>
  <c r="AF708" i="5"/>
  <c r="AJ708" i="5" s="1"/>
  <c r="AM708" i="5" s="1"/>
  <c r="AF1032" i="5"/>
  <c r="AG1262" i="5"/>
  <c r="AG438" i="5"/>
  <c r="AF1145" i="5"/>
  <c r="AF652" i="5"/>
  <c r="AF281" i="5"/>
  <c r="AG291" i="5"/>
  <c r="AG920" i="5"/>
  <c r="AK920" i="5" s="1"/>
  <c r="AG380" i="5"/>
  <c r="AG1019" i="5"/>
  <c r="AK1019" i="5" s="1"/>
  <c r="AG980" i="5"/>
  <c r="AK980" i="5" s="1"/>
  <c r="AG230" i="5"/>
  <c r="AK230" i="5" s="1"/>
  <c r="AG789" i="5"/>
  <c r="AG17" i="5"/>
  <c r="AG436" i="5"/>
  <c r="AG777" i="5"/>
  <c r="AG1140" i="5"/>
  <c r="AG74" i="5"/>
  <c r="AG428" i="5"/>
  <c r="AG846" i="5"/>
  <c r="AK846" i="5" s="1"/>
  <c r="AG1202" i="5"/>
  <c r="AG285" i="5"/>
  <c r="AK285" i="5" s="1"/>
  <c r="AG704" i="5"/>
  <c r="AG1060" i="5"/>
  <c r="AK1060" i="5" s="1"/>
  <c r="AG1227" i="5"/>
  <c r="AG259" i="5"/>
  <c r="AG583" i="5"/>
  <c r="AG967" i="5"/>
  <c r="AG687" i="5"/>
  <c r="AF1265" i="5"/>
  <c r="AF835" i="5"/>
  <c r="AF450" i="5"/>
  <c r="AJ450" i="5" s="1"/>
  <c r="AA9" i="4"/>
  <c r="AA11" i="4" s="1"/>
  <c r="AG708" i="5"/>
  <c r="AK708" i="5" s="1"/>
  <c r="AG99" i="5"/>
  <c r="AK99" i="5" s="1"/>
  <c r="AF834" i="5"/>
  <c r="AJ834" i="5" s="1"/>
  <c r="AM834" i="5" s="1"/>
  <c r="AF449" i="5"/>
  <c r="AG707" i="5"/>
  <c r="AG118" i="5"/>
  <c r="AF819" i="5"/>
  <c r="AJ819" i="5" s="1"/>
  <c r="AM819" i="5" s="1"/>
  <c r="AG1120" i="5"/>
  <c r="AG242" i="5"/>
  <c r="AF872" i="5"/>
  <c r="AF358" i="5"/>
  <c r="AJ358" i="5" s="1"/>
  <c r="AF388" i="5"/>
  <c r="AF273" i="5"/>
  <c r="AJ273" i="5" s="1"/>
  <c r="AF285" i="5"/>
  <c r="AJ285" i="5" s="1"/>
  <c r="AM285" i="5" s="1"/>
  <c r="AF299" i="5"/>
  <c r="AJ299" i="5" s="1"/>
  <c r="AF302" i="5"/>
  <c r="AF246" i="5"/>
  <c r="AF375" i="5"/>
  <c r="AF414" i="5"/>
  <c r="AF416" i="5"/>
  <c r="AF427" i="5"/>
  <c r="AF428" i="5"/>
  <c r="AF430" i="5"/>
  <c r="AF176" i="5"/>
  <c r="AF280" i="5"/>
  <c r="AJ280" i="5" s="1"/>
  <c r="AF794" i="5"/>
  <c r="AJ794" i="5" s="1"/>
  <c r="AG728" i="5"/>
  <c r="AK728" i="5" s="1"/>
  <c r="AG674" i="5"/>
  <c r="AG945" i="5"/>
  <c r="AG378" i="5"/>
  <c r="AG953" i="5"/>
  <c r="AG498" i="5"/>
  <c r="AG93" i="5"/>
  <c r="AG870" i="5"/>
  <c r="AG642" i="5"/>
  <c r="AG535" i="5"/>
  <c r="AK535" i="5" s="1"/>
  <c r="AG316" i="5"/>
  <c r="AK316" i="5" s="1"/>
  <c r="AG248" i="5"/>
  <c r="AK248" i="5" s="1"/>
  <c r="AF67" i="5"/>
  <c r="AJ67" i="5" s="1"/>
  <c r="AF600" i="5"/>
  <c r="AF795" i="5"/>
  <c r="AF410" i="5"/>
  <c r="AG303" i="5"/>
  <c r="AK303" i="5" s="1"/>
  <c r="AG809" i="5"/>
  <c r="AG822" i="5"/>
  <c r="AG160" i="5"/>
  <c r="AG305" i="5"/>
  <c r="AG1082" i="5"/>
  <c r="AG375" i="5"/>
  <c r="AK375" i="5" s="1"/>
  <c r="AG716" i="5"/>
  <c r="AK716" i="5" s="1"/>
  <c r="AG1073" i="5"/>
  <c r="AK1073" i="5" s="1"/>
  <c r="AG232" i="5"/>
  <c r="AG586" i="5"/>
  <c r="AG1107" i="5"/>
  <c r="AG151" i="5"/>
  <c r="AG1243" i="5"/>
  <c r="AG957" i="5"/>
  <c r="AG393" i="5"/>
  <c r="T1198" i="6"/>
  <c r="S1198" i="6"/>
  <c r="R1198" i="6"/>
  <c r="T346" i="6"/>
  <c r="R346" i="6"/>
  <c r="S346" i="6"/>
  <c r="AF766" i="5"/>
  <c r="AG547" i="5"/>
  <c r="AG138" i="5"/>
  <c r="AG58" i="5"/>
  <c r="R641" i="7"/>
  <c r="T641" i="7"/>
  <c r="AG443" i="5"/>
  <c r="AK443" i="5" s="1"/>
  <c r="AF296" i="5"/>
  <c r="AJ296" i="5" s="1"/>
  <c r="AF566" i="5"/>
  <c r="AJ566" i="5" s="1"/>
  <c r="AF408" i="5"/>
  <c r="AJ408" i="5" s="1"/>
  <c r="AF638" i="5"/>
  <c r="AJ638" i="5" s="1"/>
  <c r="AG941" i="5"/>
  <c r="AK941" i="5" s="1"/>
  <c r="AG806" i="5"/>
  <c r="AG87" i="5"/>
  <c r="AG283" i="5"/>
  <c r="AF350" i="5"/>
  <c r="AF1243" i="5"/>
  <c r="AG682" i="5"/>
  <c r="AG1086" i="5"/>
  <c r="AF344" i="5"/>
  <c r="AF457" i="5"/>
  <c r="AF303" i="5"/>
  <c r="AJ303" i="5" s="1"/>
  <c r="AM303" i="5" s="1"/>
  <c r="AG928" i="5"/>
  <c r="AK928" i="5" s="1"/>
  <c r="T920" i="7"/>
  <c r="R376" i="7"/>
  <c r="T324" i="7"/>
  <c r="T571" i="6"/>
  <c r="R571" i="6"/>
  <c r="S571" i="6"/>
  <c r="T1162" i="6"/>
  <c r="S1162" i="6"/>
  <c r="R1162" i="6"/>
  <c r="S994" i="6"/>
  <c r="T994" i="6"/>
  <c r="R994" i="6"/>
  <c r="S814" i="6"/>
  <c r="R814" i="6"/>
  <c r="T814" i="6"/>
  <c r="T616" i="6"/>
  <c r="S616" i="6"/>
  <c r="R616" i="6"/>
  <c r="T406" i="6"/>
  <c r="S406" i="6"/>
  <c r="R406" i="6"/>
  <c r="T706" i="6"/>
  <c r="S706" i="6"/>
  <c r="R706" i="6"/>
  <c r="T310" i="6"/>
  <c r="S310" i="6"/>
  <c r="R310" i="6"/>
  <c r="T226" i="6"/>
  <c r="R226" i="6"/>
  <c r="S226" i="6"/>
  <c r="T46" i="6"/>
  <c r="S46" i="6"/>
  <c r="R46" i="6"/>
  <c r="AG1235" i="5"/>
  <c r="AK1235" i="5" s="1"/>
  <c r="AG419" i="5"/>
  <c r="AF1146" i="5"/>
  <c r="AJ1146" i="5" s="1"/>
  <c r="AF653" i="5"/>
  <c r="AJ653" i="5" s="1"/>
  <c r="AF282" i="5"/>
  <c r="AJ282" i="5" s="1"/>
  <c r="AF994" i="5"/>
  <c r="AF1150" i="5"/>
  <c r="AF238" i="5"/>
  <c r="AF657" i="5"/>
  <c r="AF998" i="5"/>
  <c r="AF36" i="5"/>
  <c r="AJ36" i="5" s="1"/>
  <c r="AF420" i="5"/>
  <c r="AJ420" i="5" s="1"/>
  <c r="AF744" i="5"/>
  <c r="AF1128" i="5"/>
  <c r="AJ1128" i="5" s="1"/>
  <c r="AG1014" i="5"/>
  <c r="AK1014" i="5" s="1"/>
  <c r="AG372" i="5"/>
  <c r="AF1007" i="5"/>
  <c r="AJ1007" i="5" s="1"/>
  <c r="AF623" i="5"/>
  <c r="AF237" i="5"/>
  <c r="AG445" i="5"/>
  <c r="AG984" i="5"/>
  <c r="AG531" i="5"/>
  <c r="AG1065" i="5"/>
  <c r="AK1065" i="5" s="1"/>
  <c r="AG1032" i="5"/>
  <c r="AK1032" i="5" s="1"/>
  <c r="AG370" i="5"/>
  <c r="AG841" i="5"/>
  <c r="AK841" i="5" s="1"/>
  <c r="AG122" i="5"/>
  <c r="AK122" i="5" s="1"/>
  <c r="AG462" i="5"/>
  <c r="AG816" i="5"/>
  <c r="AG1256" i="5"/>
  <c r="AG113" i="5"/>
  <c r="AG532" i="5"/>
  <c r="AK532" i="5" s="1"/>
  <c r="AG873" i="5"/>
  <c r="AG1246" i="5"/>
  <c r="AG389" i="5"/>
  <c r="AK389" i="5" s="1"/>
  <c r="AG743" i="5"/>
  <c r="AG1175" i="5"/>
  <c r="AK1175" i="5" s="1"/>
  <c r="AG1251" i="5"/>
  <c r="AK1251" i="5" s="1"/>
  <c r="AG295" i="5"/>
  <c r="AK295" i="5" s="1"/>
  <c r="AG1003" i="5"/>
  <c r="AK1003" i="5" s="1"/>
  <c r="AG504" i="5"/>
  <c r="AF1227" i="5"/>
  <c r="AF793" i="5"/>
  <c r="AF335" i="5"/>
  <c r="AG640" i="5"/>
  <c r="AF1226" i="5"/>
  <c r="AF791" i="5"/>
  <c r="AJ791" i="5" s="1"/>
  <c r="AF334" i="5"/>
  <c r="AG660" i="5"/>
  <c r="AK660" i="5" s="1"/>
  <c r="AG60" i="5"/>
  <c r="AF761" i="5"/>
  <c r="AJ761" i="5" s="1"/>
  <c r="AG1001" i="5"/>
  <c r="AG152" i="5"/>
  <c r="AF815" i="5"/>
  <c r="AF301" i="5"/>
  <c r="AJ301" i="5" s="1"/>
  <c r="AF661" i="5"/>
  <c r="AF545" i="5"/>
  <c r="AF559" i="5"/>
  <c r="AF573" i="5"/>
  <c r="AF574" i="5"/>
  <c r="AF512" i="5"/>
  <c r="AF514" i="5"/>
  <c r="AJ514" i="5" s="1"/>
  <c r="AF555" i="5"/>
  <c r="AJ555" i="5" s="1"/>
  <c r="AM555" i="5" s="1"/>
  <c r="AF556" i="5"/>
  <c r="AF560" i="5"/>
  <c r="AJ560" i="5" s="1"/>
  <c r="AF569" i="5"/>
  <c r="AF570" i="5"/>
  <c r="AJ570" i="5" s="1"/>
  <c r="AF233" i="5"/>
  <c r="AF337" i="5"/>
  <c r="AF850" i="5"/>
  <c r="AG1265" i="5"/>
  <c r="AG1177" i="5"/>
  <c r="AG202" i="5"/>
  <c r="AG827" i="5"/>
  <c r="AK827" i="5" s="1"/>
  <c r="AG1237" i="5"/>
  <c r="AK1237" i="5" s="1"/>
  <c r="AG722" i="5"/>
  <c r="AG86" i="5"/>
  <c r="AF993" i="5"/>
  <c r="AF276" i="5"/>
  <c r="AG216" i="5"/>
  <c r="AG632" i="5"/>
  <c r="AG1005" i="5"/>
  <c r="AG314" i="5"/>
  <c r="T544" i="6"/>
  <c r="R544" i="6"/>
  <c r="S544" i="6"/>
  <c r="S250" i="6"/>
  <c r="T250" i="6"/>
  <c r="R250" i="6"/>
  <c r="AG670" i="5"/>
  <c r="AF309" i="5"/>
  <c r="AJ309" i="5" s="1"/>
  <c r="AG871" i="5"/>
  <c r="AK871" i="5" s="1"/>
  <c r="AF493" i="5"/>
  <c r="AG460" i="5"/>
  <c r="S831" i="7"/>
  <c r="R831" i="7"/>
  <c r="S637" i="7"/>
  <c r="R637" i="7"/>
  <c r="T421" i="7"/>
  <c r="R421" i="7"/>
  <c r="AF1180" i="5"/>
  <c r="AJ1180" i="5" s="1"/>
  <c r="AF1137" i="5"/>
  <c r="AF985" i="5"/>
  <c r="AJ985" i="5" s="1"/>
  <c r="AM985" i="5" s="1"/>
  <c r="AF1044" i="5"/>
  <c r="AF1127" i="5"/>
  <c r="AF253" i="5"/>
  <c r="AG1013" i="5"/>
  <c r="AG30" i="5"/>
  <c r="AG803" i="5"/>
  <c r="AK803" i="5" s="1"/>
  <c r="AG1241" i="5"/>
  <c r="AK1241" i="5" s="1"/>
  <c r="AG441" i="5"/>
  <c r="AK441" i="5" s="1"/>
  <c r="AG860" i="5"/>
  <c r="AG1232" i="5"/>
  <c r="AG376" i="5"/>
  <c r="AG1239" i="5"/>
  <c r="AK1239" i="5" s="1"/>
  <c r="AG667" i="5"/>
  <c r="AG979" i="5"/>
  <c r="AF1244" i="5"/>
  <c r="AG661" i="5"/>
  <c r="AF434" i="5"/>
  <c r="AG80" i="5"/>
  <c r="AK80" i="5" s="1"/>
  <c r="AF858" i="5"/>
  <c r="AJ858" i="5" s="1"/>
  <c r="AF371" i="5"/>
  <c r="AJ371" i="5" s="1"/>
  <c r="AM371" i="5" s="1"/>
  <c r="AG666" i="5"/>
  <c r="T1159" i="6"/>
  <c r="S1159" i="6"/>
  <c r="R1159" i="6"/>
  <c r="AG306" i="5"/>
  <c r="T1146" i="7"/>
  <c r="R406" i="7"/>
  <c r="T702" i="7"/>
  <c r="R702" i="7"/>
  <c r="S702" i="7"/>
  <c r="T799" i="7"/>
  <c r="S799" i="7"/>
  <c r="T576" i="7"/>
  <c r="R576" i="7"/>
  <c r="T901" i="7"/>
  <c r="R901" i="7"/>
  <c r="T713" i="7"/>
  <c r="R713" i="7"/>
  <c r="S713" i="7"/>
  <c r="T167" i="7"/>
  <c r="S167" i="7"/>
  <c r="R167" i="7"/>
  <c r="S553" i="7"/>
  <c r="R553" i="7"/>
  <c r="T553" i="7"/>
  <c r="T505" i="6"/>
  <c r="S505" i="6"/>
  <c r="R505" i="6"/>
  <c r="T1246" i="6"/>
  <c r="S1246" i="6"/>
  <c r="R1246" i="6"/>
  <c r="R1150" i="6"/>
  <c r="T1150" i="6"/>
  <c r="S1150" i="6"/>
  <c r="T1072" i="6"/>
  <c r="S1072" i="6"/>
  <c r="R1072" i="6"/>
  <c r="T982" i="6"/>
  <c r="S982" i="6"/>
  <c r="R982" i="6"/>
  <c r="T904" i="6"/>
  <c r="S904" i="6"/>
  <c r="R904" i="6"/>
  <c r="T802" i="6"/>
  <c r="R802" i="6"/>
  <c r="S802" i="6"/>
  <c r="T712" i="6"/>
  <c r="S712" i="6"/>
  <c r="R712" i="6"/>
  <c r="T610" i="6"/>
  <c r="R610" i="6"/>
  <c r="S610" i="6"/>
  <c r="T484" i="6"/>
  <c r="S484" i="6"/>
  <c r="R484" i="6"/>
  <c r="S400" i="6"/>
  <c r="T400" i="6"/>
  <c r="R400" i="6"/>
  <c r="S634" i="6"/>
  <c r="R634" i="6"/>
  <c r="T634" i="6"/>
  <c r="T298" i="6"/>
  <c r="S298" i="6"/>
  <c r="R298" i="6"/>
  <c r="T220" i="6"/>
  <c r="S220" i="6"/>
  <c r="R220" i="6"/>
  <c r="T130" i="6"/>
  <c r="R130" i="6"/>
  <c r="S130" i="6"/>
  <c r="S40" i="6"/>
  <c r="T40" i="6"/>
  <c r="R40" i="6"/>
  <c r="AG1020" i="5"/>
  <c r="AG395" i="5"/>
  <c r="AF1130" i="5"/>
  <c r="AF639" i="5"/>
  <c r="AF254" i="5"/>
  <c r="AJ254" i="5" s="1"/>
  <c r="AF1105" i="5"/>
  <c r="AF1163" i="5"/>
  <c r="AJ1163" i="5" s="1"/>
  <c r="AM1163" i="5" s="1"/>
  <c r="AF251" i="5"/>
  <c r="AJ251" i="5" s="1"/>
  <c r="AF670" i="5"/>
  <c r="AF1024" i="5"/>
  <c r="AJ1024" i="5" s="1"/>
  <c r="AM1024" i="5" s="1"/>
  <c r="AF120" i="5"/>
  <c r="AJ120" i="5" s="1"/>
  <c r="AM120" i="5" s="1"/>
  <c r="AF432" i="5"/>
  <c r="AF756" i="5"/>
  <c r="AF1140" i="5"/>
  <c r="AG989" i="5"/>
  <c r="AG347" i="5"/>
  <c r="AF990" i="5"/>
  <c r="AF595" i="5"/>
  <c r="AF138" i="5"/>
  <c r="AJ138" i="5" s="1"/>
  <c r="AG464" i="5"/>
  <c r="AK464" i="5" s="1"/>
  <c r="AG1006" i="5"/>
  <c r="AK1006" i="5" s="1"/>
  <c r="AG551" i="5"/>
  <c r="AK551" i="5" s="1"/>
  <c r="AG1115" i="5"/>
  <c r="AK1115" i="5" s="1"/>
  <c r="AG1181" i="5"/>
  <c r="AG387" i="5"/>
  <c r="AG858" i="5"/>
  <c r="AG135" i="5"/>
  <c r="AG489" i="5"/>
  <c r="AG908" i="5"/>
  <c r="AG1270" i="5"/>
  <c r="AG126" i="5"/>
  <c r="AG545" i="5"/>
  <c r="AG899" i="5"/>
  <c r="AK899" i="5" s="1"/>
  <c r="AG62" i="5"/>
  <c r="AK62" i="5" s="1"/>
  <c r="AG402" i="5"/>
  <c r="AK402" i="5" s="1"/>
  <c r="AG756" i="5"/>
  <c r="AG1189" i="5"/>
  <c r="AG1275" i="5"/>
  <c r="AG379" i="5"/>
  <c r="AK379" i="5" s="1"/>
  <c r="AG691" i="5"/>
  <c r="AG1015" i="5"/>
  <c r="AG482" i="5"/>
  <c r="AF1193" i="5"/>
  <c r="AJ1193" i="5" s="1"/>
  <c r="AF692" i="5"/>
  <c r="AF321" i="5"/>
  <c r="AJ321" i="5" s="1"/>
  <c r="AG479" i="5"/>
  <c r="AK479" i="5" s="1"/>
  <c r="AF1209" i="5"/>
  <c r="AJ1209" i="5" s="1"/>
  <c r="AM1209" i="5" s="1"/>
  <c r="AF777" i="5"/>
  <c r="AF320" i="5"/>
  <c r="AG614" i="5"/>
  <c r="AF1208" i="5"/>
  <c r="AJ1208" i="5" s="1"/>
  <c r="AF747" i="5"/>
  <c r="AG975" i="5"/>
  <c r="AG132" i="5"/>
  <c r="AF800" i="5"/>
  <c r="AJ800" i="5" s="1"/>
  <c r="AF286" i="5"/>
  <c r="AF730" i="5"/>
  <c r="AJ730" i="5" s="1"/>
  <c r="AM730" i="5" s="1"/>
  <c r="AF614" i="5"/>
  <c r="AF628" i="5"/>
  <c r="AJ628" i="5" s="1"/>
  <c r="AM628" i="5" s="1"/>
  <c r="AF642" i="5"/>
  <c r="AF645" i="5"/>
  <c r="AF583" i="5"/>
  <c r="AF546" i="5"/>
  <c r="AJ546" i="5" s="1"/>
  <c r="AF585" i="5"/>
  <c r="AF587" i="5"/>
  <c r="AF598" i="5"/>
  <c r="AF599" i="5"/>
  <c r="AJ599" i="5" s="1"/>
  <c r="AF602" i="5"/>
  <c r="AF247" i="5"/>
  <c r="AJ247" i="5" s="1"/>
  <c r="AF351" i="5"/>
  <c r="AJ351" i="5" s="1"/>
  <c r="AF865" i="5"/>
  <c r="AJ865" i="5" s="1"/>
  <c r="AG13" i="5"/>
  <c r="AG38" i="5"/>
  <c r="AG424" i="5"/>
  <c r="AG949" i="5"/>
  <c r="AK949" i="5" s="1"/>
  <c r="AG32" i="5"/>
  <c r="AG779" i="5"/>
  <c r="AG356" i="5"/>
  <c r="AG1209" i="5"/>
  <c r="AK1209" i="5" s="1"/>
  <c r="AG738" i="5"/>
  <c r="AK738" i="5" s="1"/>
  <c r="AF824" i="5"/>
  <c r="AJ824" i="5" s="1"/>
  <c r="AF841" i="5"/>
  <c r="AJ841" i="5" s="1"/>
  <c r="AM841" i="5" s="1"/>
  <c r="AG644" i="5"/>
  <c r="AK644" i="5" s="1"/>
  <c r="AG1229" i="5"/>
  <c r="AG1061" i="5"/>
  <c r="R1243" i="6"/>
  <c r="S1243" i="6"/>
  <c r="T1243" i="6"/>
  <c r="T940" i="6"/>
  <c r="S940" i="6"/>
  <c r="R940" i="6"/>
  <c r="T850" i="6"/>
  <c r="S850" i="6"/>
  <c r="R850" i="6"/>
  <c r="AG68" i="5"/>
  <c r="AK68" i="5" s="1"/>
  <c r="AF94" i="5"/>
  <c r="AF996" i="5"/>
  <c r="AG236" i="5"/>
  <c r="AG944" i="5"/>
  <c r="AK944" i="5" s="1"/>
  <c r="AG1250" i="5"/>
  <c r="AG1242" i="5"/>
  <c r="AG1174" i="5"/>
  <c r="AK1174" i="5" s="1"/>
  <c r="AG235" i="5"/>
  <c r="AK235" i="5" s="1"/>
  <c r="AF418" i="5"/>
  <c r="AJ418" i="5" s="1"/>
  <c r="AG420" i="5"/>
  <c r="R141" i="7"/>
  <c r="S130" i="7"/>
  <c r="R431" i="7"/>
  <c r="T431" i="7"/>
  <c r="R1147" i="6"/>
  <c r="T1147" i="6"/>
  <c r="S1147" i="6"/>
  <c r="S1263" i="7"/>
  <c r="R1146" i="7"/>
  <c r="T1158" i="7"/>
  <c r="R988" i="7"/>
  <c r="R685" i="7"/>
  <c r="S649" i="7"/>
  <c r="T509" i="7"/>
  <c r="T116" i="7"/>
  <c r="S872" i="7"/>
  <c r="S901" i="7"/>
  <c r="R883" i="7"/>
  <c r="T141" i="7"/>
  <c r="S354" i="7"/>
  <c r="T301" i="7"/>
  <c r="T58" i="7"/>
  <c r="R130" i="7"/>
  <c r="T936" i="7"/>
  <c r="R936" i="7"/>
  <c r="S936" i="7"/>
  <c r="T790" i="7"/>
  <c r="S790" i="7"/>
  <c r="S724" i="7"/>
  <c r="R724" i="7"/>
  <c r="T724" i="7"/>
  <c r="S842" i="7"/>
  <c r="T842" i="7"/>
  <c r="T294" i="7"/>
  <c r="S294" i="7"/>
  <c r="R514" i="7"/>
  <c r="T514" i="7"/>
  <c r="R250" i="7"/>
  <c r="S250" i="7"/>
  <c r="S483" i="7"/>
  <c r="T483" i="7"/>
  <c r="R403" i="7"/>
  <c r="T403" i="7"/>
  <c r="T148" i="7"/>
  <c r="R148" i="7"/>
  <c r="S148" i="7"/>
  <c r="T242" i="7"/>
  <c r="S242" i="7"/>
  <c r="S111" i="7"/>
  <c r="T111" i="7"/>
  <c r="AG993" i="5"/>
  <c r="AG351" i="5"/>
  <c r="AF1009" i="5"/>
  <c r="AJ1009" i="5" s="1"/>
  <c r="AF625" i="5"/>
  <c r="AF239" i="5"/>
  <c r="AJ239" i="5" s="1"/>
  <c r="AF1120" i="5"/>
  <c r="AF1190" i="5"/>
  <c r="AF343" i="5"/>
  <c r="AJ343" i="5" s="1"/>
  <c r="AF683" i="5"/>
  <c r="AJ683" i="5" s="1"/>
  <c r="AM683" i="5" s="1"/>
  <c r="AF1037" i="5"/>
  <c r="AF132" i="5"/>
  <c r="AJ132" i="5" s="1"/>
  <c r="AF456" i="5"/>
  <c r="AJ456" i="5" s="1"/>
  <c r="AF840" i="5"/>
  <c r="AJ840" i="5" s="1"/>
  <c r="AF1152" i="5"/>
  <c r="AG940" i="5"/>
  <c r="AG186" i="5"/>
  <c r="AK186" i="5" s="1"/>
  <c r="AF974" i="5"/>
  <c r="AF581" i="5"/>
  <c r="AF124" i="5"/>
  <c r="AG501" i="5"/>
  <c r="AK501" i="5" s="1"/>
  <c r="AG1178" i="5"/>
  <c r="AK1178" i="5" s="1"/>
  <c r="AG569" i="5"/>
  <c r="AG1144" i="5"/>
  <c r="AK1144" i="5" s="1"/>
  <c r="AG1205" i="5"/>
  <c r="AK1205" i="5" s="1"/>
  <c r="AG422" i="5"/>
  <c r="AG982" i="5"/>
  <c r="AG148" i="5"/>
  <c r="AG502" i="5"/>
  <c r="AK502" i="5" s="1"/>
  <c r="AG921" i="5"/>
  <c r="AG1055" i="5"/>
  <c r="AG218" i="5"/>
  <c r="AG558" i="5"/>
  <c r="AK558" i="5" s="1"/>
  <c r="AG912" i="5"/>
  <c r="AK912" i="5" s="1"/>
  <c r="AG75" i="5"/>
  <c r="AK75" i="5" s="1"/>
  <c r="AG429" i="5"/>
  <c r="AK429" i="5" s="1"/>
  <c r="AG848" i="5"/>
  <c r="AK848" i="5" s="1"/>
  <c r="AG1204" i="5"/>
  <c r="AG7" i="5"/>
  <c r="AG391" i="5"/>
  <c r="AG715" i="5"/>
  <c r="AK715" i="5" s="1"/>
  <c r="AG1099" i="5"/>
  <c r="AG1101" i="5"/>
  <c r="AG459" i="5"/>
  <c r="AF1175" i="5"/>
  <c r="AF678" i="5"/>
  <c r="AJ678" i="5" s="1"/>
  <c r="AF293" i="5"/>
  <c r="AG457" i="5"/>
  <c r="AK457" i="5" s="1"/>
  <c r="AF1174" i="5"/>
  <c r="AF677" i="5"/>
  <c r="AF306" i="5"/>
  <c r="AG591" i="5"/>
  <c r="AF1191" i="5"/>
  <c r="AJ1191" i="5" s="1"/>
  <c r="AF647" i="5"/>
  <c r="AG800" i="5"/>
  <c r="AF1276" i="5"/>
  <c r="AF701" i="5"/>
  <c r="AJ701" i="5" s="1"/>
  <c r="AF187" i="5"/>
  <c r="AJ187" i="5" s="1"/>
  <c r="AF1271" i="5"/>
  <c r="AJ1271" i="5" s="1"/>
  <c r="AM1271" i="5" s="1"/>
  <c r="AF1131" i="5"/>
  <c r="AJ1131" i="5" s="1"/>
  <c r="AF1147" i="5"/>
  <c r="AJ1147" i="5" s="1"/>
  <c r="AM1147" i="5" s="1"/>
  <c r="AF1165" i="5"/>
  <c r="AF1166" i="5"/>
  <c r="AJ1166" i="5" s="1"/>
  <c r="AF1084" i="5"/>
  <c r="AF787" i="5"/>
  <c r="AF826" i="5"/>
  <c r="AF829" i="5"/>
  <c r="AJ829" i="5" s="1"/>
  <c r="AF839" i="5"/>
  <c r="AF842" i="5"/>
  <c r="AF843" i="5"/>
  <c r="AF347" i="5"/>
  <c r="AJ347" i="5" s="1"/>
  <c r="AF451" i="5"/>
  <c r="AJ451" i="5" s="1"/>
  <c r="AF973" i="5"/>
  <c r="AJ973" i="5" s="1"/>
  <c r="AM973" i="5" s="1"/>
  <c r="AG309" i="5"/>
  <c r="AG797" i="5"/>
  <c r="AG1002" i="5"/>
  <c r="AG512" i="5"/>
  <c r="AG383" i="5"/>
  <c r="AG1244" i="5"/>
  <c r="AK1244" i="5" s="1"/>
  <c r="AG746" i="5"/>
  <c r="AG104" i="5"/>
  <c r="AK104" i="5" s="1"/>
  <c r="AB4" i="5"/>
  <c r="AF4" i="5" s="1"/>
  <c r="AG1259" i="5"/>
  <c r="AK1259" i="5" s="1"/>
  <c r="AG915" i="5"/>
  <c r="AG621" i="5"/>
  <c r="AK621" i="5" s="1"/>
  <c r="AG346" i="5"/>
  <c r="AG84" i="5"/>
  <c r="AG802" i="5"/>
  <c r="AG146" i="5"/>
  <c r="AG681" i="5"/>
  <c r="AG51" i="5"/>
  <c r="AG566" i="5"/>
  <c r="AG1176" i="5"/>
  <c r="AG447" i="5"/>
  <c r="AK447" i="5" s="1"/>
  <c r="AG1022" i="5"/>
  <c r="AG333" i="5"/>
  <c r="AK333" i="5" s="1"/>
  <c r="AG897" i="5"/>
  <c r="AK897" i="5" s="1"/>
  <c r="AG220" i="5"/>
  <c r="AG399" i="5"/>
  <c r="AG268" i="5"/>
  <c r="AG1216" i="5"/>
  <c r="AG767" i="5"/>
  <c r="AG819" i="5"/>
  <c r="AK819" i="5" s="1"/>
  <c r="AG818" i="5"/>
  <c r="AG675" i="5"/>
  <c r="AK675" i="5" s="1"/>
  <c r="AG562" i="5"/>
  <c r="AG431" i="5"/>
  <c r="AK431" i="5" s="1"/>
  <c r="AG97" i="5"/>
  <c r="AK97" i="5" s="1"/>
  <c r="AG626" i="5"/>
  <c r="AK626" i="5" s="1"/>
  <c r="AF1160" i="5"/>
  <c r="AF956" i="5"/>
  <c r="AF779" i="5"/>
  <c r="AF608" i="5"/>
  <c r="AF437" i="5"/>
  <c r="AF266" i="5"/>
  <c r="AF93" i="5"/>
  <c r="AF333" i="5"/>
  <c r="AJ333" i="5" s="1"/>
  <c r="AF162" i="5"/>
  <c r="AJ162" i="5" s="1"/>
  <c r="AF1278" i="5"/>
  <c r="AJ1278" i="5" s="1"/>
  <c r="AM1278" i="5" s="1"/>
  <c r="AF811" i="5"/>
  <c r="AF399" i="5"/>
  <c r="AJ399" i="5" s="1"/>
  <c r="AF1277" i="5"/>
  <c r="AJ1277" i="5" s="1"/>
  <c r="AF803" i="5"/>
  <c r="AJ803" i="5" s="1"/>
  <c r="AF398" i="5"/>
  <c r="AF1275" i="5"/>
  <c r="AF802" i="5"/>
  <c r="AF389" i="5"/>
  <c r="AF1258" i="5"/>
  <c r="AF797" i="5"/>
  <c r="AJ797" i="5" s="1"/>
  <c r="AF385" i="5"/>
  <c r="AJ385" i="5" s="1"/>
  <c r="AF1257" i="5"/>
  <c r="AJ1257" i="5" s="1"/>
  <c r="AM1257" i="5" s="1"/>
  <c r="AF789" i="5"/>
  <c r="AF383" i="5"/>
  <c r="AJ383" i="5" s="1"/>
  <c r="AF1217" i="5"/>
  <c r="AF755" i="5"/>
  <c r="AF342" i="5"/>
  <c r="AF525" i="5"/>
  <c r="AF1001" i="5"/>
  <c r="AF197" i="5"/>
  <c r="AF1202" i="5"/>
  <c r="AF1082" i="5"/>
  <c r="AF242" i="5"/>
  <c r="AF1119" i="5"/>
  <c r="AJ1119" i="5" s="1"/>
  <c r="AF1081" i="5"/>
  <c r="AJ1081" i="5" s="1"/>
  <c r="AM1081" i="5" s="1"/>
  <c r="AF241" i="5"/>
  <c r="AJ241" i="5" s="1"/>
  <c r="AM241" i="5" s="1"/>
  <c r="AF641" i="5"/>
  <c r="AF1064" i="5"/>
  <c r="AF231" i="5"/>
  <c r="AF627" i="5"/>
  <c r="AJ627" i="5" s="1"/>
  <c r="AF1047" i="5"/>
  <c r="AJ1047" i="5" s="1"/>
  <c r="AF217" i="5"/>
  <c r="AF331" i="5"/>
  <c r="AJ331" i="5" s="1"/>
  <c r="AF1185" i="5"/>
  <c r="AF318" i="5"/>
  <c r="AJ318" i="5" s="1"/>
  <c r="AG1254" i="5"/>
  <c r="AF30" i="5"/>
  <c r="AF201" i="5"/>
  <c r="AJ201" i="5" s="1"/>
  <c r="AM201" i="5" s="1"/>
  <c r="AF373" i="5"/>
  <c r="AF544" i="5"/>
  <c r="AF715" i="5"/>
  <c r="AF886" i="5"/>
  <c r="AJ886" i="5" s="1"/>
  <c r="AF1083" i="5"/>
  <c r="AG16" i="5"/>
  <c r="AG267" i="5"/>
  <c r="AG540" i="5"/>
  <c r="AK540" i="5" s="1"/>
  <c r="AG826" i="5"/>
  <c r="AG1150" i="5"/>
  <c r="AK1150" i="5" s="1"/>
  <c r="AF490" i="5"/>
  <c r="AJ490" i="5" s="1"/>
  <c r="AF662" i="5"/>
  <c r="AJ662" i="5" s="1"/>
  <c r="AF833" i="5"/>
  <c r="AF1018" i="5"/>
  <c r="AF1225" i="5"/>
  <c r="AG182" i="5"/>
  <c r="AG453" i="5"/>
  <c r="AG731" i="5"/>
  <c r="AG1033" i="5"/>
  <c r="AF177" i="5"/>
  <c r="AJ177" i="5" s="1"/>
  <c r="AF349" i="5"/>
  <c r="AJ349" i="5" s="1"/>
  <c r="AF520" i="5"/>
  <c r="AJ520" i="5" s="1"/>
  <c r="AF691" i="5"/>
  <c r="AJ691" i="5" s="1"/>
  <c r="AF862" i="5"/>
  <c r="AJ862" i="5" s="1"/>
  <c r="AF1054" i="5"/>
  <c r="AF1263" i="5"/>
  <c r="AG228" i="5"/>
  <c r="AG503" i="5"/>
  <c r="AK503" i="5" s="1"/>
  <c r="AG783" i="5"/>
  <c r="AG1096" i="5"/>
  <c r="AF21" i="5"/>
  <c r="AF193" i="5"/>
  <c r="AF364" i="5"/>
  <c r="AF535" i="5"/>
  <c r="AJ535" i="5" s="1"/>
  <c r="AM535" i="5" s="1"/>
  <c r="AF706" i="5"/>
  <c r="AJ706" i="5" s="1"/>
  <c r="AM706" i="5" s="1"/>
  <c r="AF878" i="5"/>
  <c r="AJ878" i="5" s="1"/>
  <c r="AF1074" i="5"/>
  <c r="AG6" i="5"/>
  <c r="AG252" i="5"/>
  <c r="AG526" i="5"/>
  <c r="AK526" i="5" s="1"/>
  <c r="AG812" i="5"/>
  <c r="AG1133" i="5"/>
  <c r="AG1231" i="5"/>
  <c r="AG1087" i="5"/>
  <c r="AK1087" i="5" s="1"/>
  <c r="AG943" i="5"/>
  <c r="AK943" i="5" s="1"/>
  <c r="AG799" i="5"/>
  <c r="AG655" i="5"/>
  <c r="AK655" i="5" s="1"/>
  <c r="AG511" i="5"/>
  <c r="AK511" i="5" s="1"/>
  <c r="AG367" i="5"/>
  <c r="AG223" i="5"/>
  <c r="AG79" i="5"/>
  <c r="AG1215" i="5"/>
  <c r="AK1215" i="5" s="1"/>
  <c r="AG1071" i="5"/>
  <c r="AG1161" i="5"/>
  <c r="AG992" i="5"/>
  <c r="AG834" i="5"/>
  <c r="AK834" i="5" s="1"/>
  <c r="AG677" i="5"/>
  <c r="AK677" i="5" s="1"/>
  <c r="AG520" i="5"/>
  <c r="AK520" i="5" s="1"/>
  <c r="AG363" i="5"/>
  <c r="AK363" i="5" s="1"/>
  <c r="AG206" i="5"/>
  <c r="AK206" i="5" s="1"/>
  <c r="AG49" i="5"/>
  <c r="AG1160" i="5"/>
  <c r="AG990" i="5"/>
  <c r="AG833" i="5"/>
  <c r="AK833" i="5" s="1"/>
  <c r="AG676" i="5"/>
  <c r="AG519" i="5"/>
  <c r="AG362" i="5"/>
  <c r="AG205" i="5"/>
  <c r="AG48" i="5"/>
  <c r="AK48" i="5" s="1"/>
  <c r="AG1156" i="5"/>
  <c r="AK1156" i="5" s="1"/>
  <c r="AG1226" i="5"/>
  <c r="AK1226" i="5" s="1"/>
  <c r="AG1054" i="5"/>
  <c r="AK1054" i="5" s="1"/>
  <c r="AG894" i="5"/>
  <c r="AG737" i="5"/>
  <c r="AG580" i="5"/>
  <c r="AG423" i="5"/>
  <c r="AK423" i="5" s="1"/>
  <c r="AG266" i="5"/>
  <c r="AG109" i="5"/>
  <c r="AG1208" i="5"/>
  <c r="AG963" i="5"/>
  <c r="AG754" i="5"/>
  <c r="AG544" i="5"/>
  <c r="AK544" i="5" s="1"/>
  <c r="AG335" i="5"/>
  <c r="AK335" i="5" s="1"/>
  <c r="AG125" i="5"/>
  <c r="AK125" i="5" s="1"/>
  <c r="AG1162" i="5"/>
  <c r="AG927" i="5"/>
  <c r="AG718" i="5"/>
  <c r="AG995" i="5"/>
  <c r="AG745" i="5"/>
  <c r="AG513" i="5"/>
  <c r="AG286" i="5"/>
  <c r="AG1152" i="5"/>
  <c r="AK1152" i="5" s="1"/>
  <c r="AG879" i="5"/>
  <c r="AK879" i="5" s="1"/>
  <c r="AG635" i="5"/>
  <c r="AG407" i="5"/>
  <c r="AG177" i="5"/>
  <c r="AF152" i="5"/>
  <c r="AF323" i="5"/>
  <c r="AF495" i="5"/>
  <c r="AF666" i="5"/>
  <c r="AJ666" i="5" s="1"/>
  <c r="AF837" i="5"/>
  <c r="AF1025" i="5"/>
  <c r="AF1231" i="5"/>
  <c r="AG210" i="5"/>
  <c r="AG485" i="5"/>
  <c r="AK485" i="5" s="1"/>
  <c r="AG762" i="5"/>
  <c r="AK762" i="5" s="1"/>
  <c r="AG1072" i="5"/>
  <c r="AK1072" i="5" s="1"/>
  <c r="AF1260" i="5"/>
  <c r="AJ1260" i="5" s="1"/>
  <c r="AF1116" i="5"/>
  <c r="AF972" i="5"/>
  <c r="AF828" i="5"/>
  <c r="AF684" i="5"/>
  <c r="AJ684" i="5" s="1"/>
  <c r="AF540" i="5"/>
  <c r="AF396" i="5"/>
  <c r="AF252" i="5"/>
  <c r="AF108" i="5"/>
  <c r="AF1273" i="5"/>
  <c r="AF1115" i="5"/>
  <c r="AJ1115" i="5" s="1"/>
  <c r="AF958" i="5"/>
  <c r="AJ958" i="5" s="1"/>
  <c r="AF801" i="5"/>
  <c r="AJ801" i="5" s="1"/>
  <c r="AM801" i="5" s="1"/>
  <c r="AF644" i="5"/>
  <c r="AF487" i="5"/>
  <c r="AF330" i="5"/>
  <c r="AF173" i="5"/>
  <c r="AJ173" i="5" s="1"/>
  <c r="AF16" i="5"/>
  <c r="AF1124" i="5"/>
  <c r="AF1280" i="5"/>
  <c r="AF1088" i="5"/>
  <c r="AF907" i="5"/>
  <c r="AJ907" i="5" s="1"/>
  <c r="AF153" i="5"/>
  <c r="AJ153" i="5" s="1"/>
  <c r="AM153" i="5" s="1"/>
  <c r="AF325" i="5"/>
  <c r="AJ325" i="5" s="1"/>
  <c r="AF496" i="5"/>
  <c r="AJ496" i="5" s="1"/>
  <c r="AM496" i="5" s="1"/>
  <c r="AF667" i="5"/>
  <c r="AF838" i="5"/>
  <c r="AJ838" i="5" s="1"/>
  <c r="AF1027" i="5"/>
  <c r="AF1232" i="5"/>
  <c r="AJ1232" i="5" s="1"/>
  <c r="AG190" i="5"/>
  <c r="AG465" i="5"/>
  <c r="AG741" i="5"/>
  <c r="AG1046" i="5"/>
  <c r="AK1046" i="5" s="1"/>
  <c r="AG1225" i="5"/>
  <c r="AK1225" i="5" s="1"/>
  <c r="AG888" i="5"/>
  <c r="AK888" i="5" s="1"/>
  <c r="AG600" i="5"/>
  <c r="AK600" i="5" s="1"/>
  <c r="AG325" i="5"/>
  <c r="AK325" i="5" s="1"/>
  <c r="AG65" i="5"/>
  <c r="AG747" i="5"/>
  <c r="AK747" i="5" s="1"/>
  <c r="AG95" i="5"/>
  <c r="AG629" i="5"/>
  <c r="AG1266" i="5"/>
  <c r="AG516" i="5"/>
  <c r="AG1092" i="5"/>
  <c r="AG396" i="5"/>
  <c r="AK396" i="5" s="1"/>
  <c r="AG956" i="5"/>
  <c r="AK956" i="5" s="1"/>
  <c r="AG281" i="5"/>
  <c r="AG830" i="5"/>
  <c r="AK830" i="5" s="1"/>
  <c r="AG169" i="5"/>
  <c r="AK169" i="5" s="1"/>
  <c r="AG288" i="5"/>
  <c r="AG156" i="5"/>
  <c r="AG1080" i="5"/>
  <c r="AG430" i="5"/>
  <c r="AG697" i="5"/>
  <c r="AG696" i="5"/>
  <c r="AG565" i="5"/>
  <c r="AG450" i="5"/>
  <c r="AG328" i="5"/>
  <c r="AG1280" i="5"/>
  <c r="AK1280" i="5" s="1"/>
  <c r="AG514" i="5"/>
  <c r="AK514" i="5" s="1"/>
  <c r="AF1144" i="5"/>
  <c r="AJ1144" i="5" s="1"/>
  <c r="AM1144" i="5" s="1"/>
  <c r="AF941" i="5"/>
  <c r="AF765" i="5"/>
  <c r="AF594" i="5"/>
  <c r="AF423" i="5"/>
  <c r="AJ423" i="5" s="1"/>
  <c r="AM423" i="5" s="1"/>
  <c r="AF250" i="5"/>
  <c r="AF79" i="5"/>
  <c r="AF319" i="5"/>
  <c r="AF148" i="5"/>
  <c r="AJ148" i="5" s="1"/>
  <c r="AF1237" i="5"/>
  <c r="AF773" i="5"/>
  <c r="AF361" i="5"/>
  <c r="AJ361" i="5" s="1"/>
  <c r="AF1235" i="5"/>
  <c r="AJ1235" i="5" s="1"/>
  <c r="AM1235" i="5" s="1"/>
  <c r="AF771" i="5"/>
  <c r="AF359" i="5"/>
  <c r="AF1234" i="5"/>
  <c r="AF770" i="5"/>
  <c r="AF357" i="5"/>
  <c r="AF1219" i="5"/>
  <c r="AF759" i="5"/>
  <c r="AF346" i="5"/>
  <c r="AF1218" i="5"/>
  <c r="AJ1218" i="5" s="1"/>
  <c r="AF757" i="5"/>
  <c r="AJ757" i="5" s="1"/>
  <c r="AM757" i="5" s="1"/>
  <c r="AF345" i="5"/>
  <c r="AJ345" i="5" s="1"/>
  <c r="AF1171" i="5"/>
  <c r="AJ1171" i="5" s="1"/>
  <c r="AF717" i="5"/>
  <c r="AF311" i="5"/>
  <c r="AF455" i="5"/>
  <c r="AF929" i="5"/>
  <c r="AF130" i="5"/>
  <c r="AF1035" i="5"/>
  <c r="AF1000" i="5"/>
  <c r="AJ1000" i="5" s="1"/>
  <c r="AF184" i="5"/>
  <c r="AF961" i="5"/>
  <c r="AJ961" i="5" s="1"/>
  <c r="AF997" i="5"/>
  <c r="AJ997" i="5" s="1"/>
  <c r="AF183" i="5"/>
  <c r="AJ183" i="5" s="1"/>
  <c r="AF571" i="5"/>
  <c r="AJ571" i="5" s="1"/>
  <c r="AM571" i="5" s="1"/>
  <c r="AF979" i="5"/>
  <c r="AF170" i="5"/>
  <c r="AF557" i="5"/>
  <c r="AJ557" i="5" s="1"/>
  <c r="AF963" i="5"/>
  <c r="AF161" i="5"/>
  <c r="AJ161" i="5" s="1"/>
  <c r="AF202" i="5"/>
  <c r="AF1101" i="5"/>
  <c r="AJ1101" i="5" s="1"/>
  <c r="AF260" i="5"/>
  <c r="AF44" i="5"/>
  <c r="AJ44" i="5" s="1"/>
  <c r="AF215" i="5"/>
  <c r="AF387" i="5"/>
  <c r="AJ387" i="5" s="1"/>
  <c r="AF558" i="5"/>
  <c r="AJ558" i="5" s="1"/>
  <c r="AM558" i="5" s="1"/>
  <c r="AF729" i="5"/>
  <c r="AF902" i="5"/>
  <c r="AF1100" i="5"/>
  <c r="AG37" i="5"/>
  <c r="AG289" i="5"/>
  <c r="AK289" i="5" s="1"/>
  <c r="AG564" i="5"/>
  <c r="AG851" i="5"/>
  <c r="AG1180" i="5"/>
  <c r="AK1180" i="5" s="1"/>
  <c r="AF505" i="5"/>
  <c r="AJ505" i="5" s="1"/>
  <c r="AM505" i="5" s="1"/>
  <c r="AF676" i="5"/>
  <c r="AJ676" i="5" s="1"/>
  <c r="AF847" i="5"/>
  <c r="AJ847" i="5" s="1"/>
  <c r="AM847" i="5" s="1"/>
  <c r="AF1036" i="5"/>
  <c r="AJ1036" i="5" s="1"/>
  <c r="AM1036" i="5" s="1"/>
  <c r="AF1241" i="5"/>
  <c r="AG203" i="5"/>
  <c r="AG478" i="5"/>
  <c r="AG758" i="5"/>
  <c r="AK758" i="5" s="1"/>
  <c r="AG1064" i="5"/>
  <c r="AF20" i="5"/>
  <c r="AF191" i="5"/>
  <c r="AF363" i="5"/>
  <c r="AJ363" i="5" s="1"/>
  <c r="AF534" i="5"/>
  <c r="AJ534" i="5" s="1"/>
  <c r="AF705" i="5"/>
  <c r="AJ705" i="5" s="1"/>
  <c r="AF877" i="5"/>
  <c r="AJ877" i="5" s="1"/>
  <c r="AM877" i="5" s="1"/>
  <c r="AF1071" i="5"/>
  <c r="AJ1071" i="5" s="1"/>
  <c r="AG5" i="5"/>
  <c r="AG251" i="5"/>
  <c r="AG525" i="5"/>
  <c r="AG810" i="5"/>
  <c r="AK810" i="5" s="1"/>
  <c r="AG1129" i="5"/>
  <c r="AF35" i="5"/>
  <c r="AF207" i="5"/>
  <c r="AF378" i="5"/>
  <c r="AJ378" i="5" s="1"/>
  <c r="AF549" i="5"/>
  <c r="AF721" i="5"/>
  <c r="AF894" i="5"/>
  <c r="AJ894" i="5" s="1"/>
  <c r="AF1091" i="5"/>
  <c r="AJ1091" i="5" s="1"/>
  <c r="AM1091" i="5" s="1"/>
  <c r="AG26" i="5"/>
  <c r="AG276" i="5"/>
  <c r="AG550" i="5"/>
  <c r="AG836" i="5"/>
  <c r="AG1163" i="5"/>
  <c r="AK1163" i="5" s="1"/>
  <c r="AG1219" i="5"/>
  <c r="AG1075" i="5"/>
  <c r="AG931" i="5"/>
  <c r="AG787" i="5"/>
  <c r="AK787" i="5" s="1"/>
  <c r="AG643" i="5"/>
  <c r="AK643" i="5" s="1"/>
  <c r="AG499" i="5"/>
  <c r="AK499" i="5" s="1"/>
  <c r="AG355" i="5"/>
  <c r="AK355" i="5" s="1"/>
  <c r="AG211" i="5"/>
  <c r="AG67" i="5"/>
  <c r="AG1203" i="5"/>
  <c r="AG1059" i="5"/>
  <c r="AG1146" i="5"/>
  <c r="AG978" i="5"/>
  <c r="AG821" i="5"/>
  <c r="AK821" i="5" s="1"/>
  <c r="AG664" i="5"/>
  <c r="AK664" i="5" s="1"/>
  <c r="AG507" i="5"/>
  <c r="AK507" i="5" s="1"/>
  <c r="AG350" i="5"/>
  <c r="AK350" i="5" s="1"/>
  <c r="AG193" i="5"/>
  <c r="AK193" i="5" s="1"/>
  <c r="AG36" i="5"/>
  <c r="AK36" i="5" s="1"/>
  <c r="AG1145" i="5"/>
  <c r="AG977" i="5"/>
  <c r="AG820" i="5"/>
  <c r="AG663" i="5"/>
  <c r="AK663" i="5" s="1"/>
  <c r="AG506" i="5"/>
  <c r="AG349" i="5"/>
  <c r="AG192" i="5"/>
  <c r="AG35" i="5"/>
  <c r="AK35" i="5" s="1"/>
  <c r="AG1141" i="5"/>
  <c r="AK1141" i="5" s="1"/>
  <c r="AG1212" i="5"/>
  <c r="AK1212" i="5" s="1"/>
  <c r="AG1040" i="5"/>
  <c r="AK1040" i="5" s="1"/>
  <c r="AG881" i="5"/>
  <c r="AG724" i="5"/>
  <c r="AG567" i="5"/>
  <c r="AK567" i="5" s="1"/>
  <c r="AG410" i="5"/>
  <c r="AG253" i="5"/>
  <c r="AK253" i="5" s="1"/>
  <c r="AG96" i="5"/>
  <c r="AK96" i="5" s="1"/>
  <c r="AG1186" i="5"/>
  <c r="AG946" i="5"/>
  <c r="AK946" i="5" s="1"/>
  <c r="AG736" i="5"/>
  <c r="AK736" i="5" s="1"/>
  <c r="AG527" i="5"/>
  <c r="AG317" i="5"/>
  <c r="AK317" i="5" s="1"/>
  <c r="AG108" i="5"/>
  <c r="AK108" i="5" s="1"/>
  <c r="AG1138" i="5"/>
  <c r="AK1138" i="5" s="1"/>
  <c r="AG909" i="5"/>
  <c r="AK909" i="5" s="1"/>
  <c r="AG1273" i="5"/>
  <c r="AK1273" i="5" s="1"/>
  <c r="AG974" i="5"/>
  <c r="AG723" i="5"/>
  <c r="AK723" i="5" s="1"/>
  <c r="AG495" i="5"/>
  <c r="AG264" i="5"/>
  <c r="AG1128" i="5"/>
  <c r="AG857" i="5"/>
  <c r="AG616" i="5"/>
  <c r="AG386" i="5"/>
  <c r="AK386" i="5" s="1"/>
  <c r="AG158" i="5"/>
  <c r="AF166" i="5"/>
  <c r="AJ166" i="5" s="1"/>
  <c r="AF338" i="5"/>
  <c r="AJ338" i="5" s="1"/>
  <c r="AF509" i="5"/>
  <c r="AF680" i="5"/>
  <c r="AF851" i="5"/>
  <c r="AJ851" i="5" s="1"/>
  <c r="AF1042" i="5"/>
  <c r="AF1250" i="5"/>
  <c r="AJ1250" i="5" s="1"/>
  <c r="AG234" i="5"/>
  <c r="AG508" i="5"/>
  <c r="AK508" i="5" s="1"/>
  <c r="AG791" i="5"/>
  <c r="AK791" i="5" s="1"/>
  <c r="AG1106" i="5"/>
  <c r="AK1106" i="5" s="1"/>
  <c r="AF1248" i="5"/>
  <c r="AJ1248" i="5" s="1"/>
  <c r="AF1104" i="5"/>
  <c r="AF960" i="5"/>
  <c r="AF816" i="5"/>
  <c r="AJ816" i="5" s="1"/>
  <c r="AF672" i="5"/>
  <c r="AF528" i="5"/>
  <c r="AJ528" i="5" s="1"/>
  <c r="AF384" i="5"/>
  <c r="AF240" i="5"/>
  <c r="AJ240" i="5" s="1"/>
  <c r="AF96" i="5"/>
  <c r="AF1259" i="5"/>
  <c r="AJ1259" i="5" s="1"/>
  <c r="AF1102" i="5"/>
  <c r="AJ1102" i="5" s="1"/>
  <c r="AF945" i="5"/>
  <c r="AJ945" i="5" s="1"/>
  <c r="AF788" i="5"/>
  <c r="AJ788" i="5" s="1"/>
  <c r="AF631" i="5"/>
  <c r="AJ631" i="5" s="1"/>
  <c r="AM631" i="5" s="1"/>
  <c r="AF474" i="5"/>
  <c r="AF317" i="5"/>
  <c r="AF160" i="5"/>
  <c r="AF1268" i="5"/>
  <c r="AF1111" i="5"/>
  <c r="AF1264" i="5"/>
  <c r="AJ1264" i="5" s="1"/>
  <c r="AF1073" i="5"/>
  <c r="AF892" i="5"/>
  <c r="AF167" i="5"/>
  <c r="AF339" i="5"/>
  <c r="AJ339" i="5" s="1"/>
  <c r="AM339" i="5" s="1"/>
  <c r="AF510" i="5"/>
  <c r="AJ510" i="5" s="1"/>
  <c r="AM510" i="5" s="1"/>
  <c r="AF681" i="5"/>
  <c r="AJ681" i="5" s="1"/>
  <c r="AF853" i="5"/>
  <c r="AF1043" i="5"/>
  <c r="AJ1043" i="5" s="1"/>
  <c r="AF1251" i="5"/>
  <c r="AG212" i="5"/>
  <c r="AK212" i="5" s="1"/>
  <c r="AG486" i="5"/>
  <c r="AG766" i="5"/>
  <c r="AG1079" i="5"/>
  <c r="AG1196" i="5"/>
  <c r="AK1196" i="5" s="1"/>
  <c r="AG864" i="5"/>
  <c r="AK864" i="5" s="1"/>
  <c r="AG575" i="5"/>
  <c r="AK575" i="5" s="1"/>
  <c r="AG300" i="5"/>
  <c r="AK300" i="5" s="1"/>
  <c r="AG46" i="5"/>
  <c r="AG695" i="5"/>
  <c r="AG52" i="5"/>
  <c r="AK52" i="5" s="1"/>
  <c r="AG581" i="5"/>
  <c r="AK581" i="5" s="1"/>
  <c r="AG1187" i="5"/>
  <c r="AK1187" i="5" s="1"/>
  <c r="AG466" i="5"/>
  <c r="AK466" i="5" s="1"/>
  <c r="AG1023" i="5"/>
  <c r="AG338" i="5"/>
  <c r="AG898" i="5"/>
  <c r="AG222" i="5"/>
  <c r="AK222" i="5" s="1"/>
  <c r="AG773" i="5"/>
  <c r="AK773" i="5" s="1"/>
  <c r="AG116" i="5"/>
  <c r="AK116" i="5" s="1"/>
  <c r="AG176" i="5"/>
  <c r="AK176" i="5" s="1"/>
  <c r="AG69" i="5"/>
  <c r="AG948" i="5"/>
  <c r="AG215" i="5"/>
  <c r="AG588" i="5"/>
  <c r="AK588" i="5" s="1"/>
  <c r="AG584" i="5"/>
  <c r="AK584" i="5" s="1"/>
  <c r="AG452" i="5"/>
  <c r="AG339" i="5"/>
  <c r="AK339" i="5" s="1"/>
  <c r="AG217" i="5"/>
  <c r="AK217" i="5" s="1"/>
  <c r="AG872" i="5"/>
  <c r="AK872" i="5" s="1"/>
  <c r="AG400" i="5"/>
  <c r="AK400" i="5" s="1"/>
  <c r="AF1126" i="5"/>
  <c r="AJ1126" i="5" s="1"/>
  <c r="AF926" i="5"/>
  <c r="AJ926" i="5" s="1"/>
  <c r="AF751" i="5"/>
  <c r="AF580" i="5"/>
  <c r="AF407" i="5"/>
  <c r="AF236" i="5"/>
  <c r="AJ236" i="5" s="1"/>
  <c r="AF65" i="5"/>
  <c r="AF305" i="5"/>
  <c r="AF133" i="5"/>
  <c r="AF1199" i="5"/>
  <c r="AF741" i="5"/>
  <c r="AF328" i="5"/>
  <c r="AJ328" i="5" s="1"/>
  <c r="AF1189" i="5"/>
  <c r="AJ1189" i="5" s="1"/>
  <c r="AF740" i="5"/>
  <c r="AJ740" i="5" s="1"/>
  <c r="AM740" i="5" s="1"/>
  <c r="AF327" i="5"/>
  <c r="AF1187" i="5"/>
  <c r="AF731" i="5"/>
  <c r="AF326" i="5"/>
  <c r="AF1182" i="5"/>
  <c r="AF727" i="5"/>
  <c r="AF314" i="5"/>
  <c r="AF1172" i="5"/>
  <c r="AF726" i="5"/>
  <c r="AF313" i="5"/>
  <c r="AJ313" i="5" s="1"/>
  <c r="AF1132" i="5"/>
  <c r="AJ1132" i="5" s="1"/>
  <c r="AM1132" i="5" s="1"/>
  <c r="AF686" i="5"/>
  <c r="AJ686" i="5" s="1"/>
  <c r="AF1270" i="5"/>
  <c r="AF386" i="5"/>
  <c r="AF856" i="5"/>
  <c r="AF70" i="5"/>
  <c r="AJ70" i="5" s="1"/>
  <c r="AF884" i="5"/>
  <c r="AF920" i="5"/>
  <c r="AF128" i="5"/>
  <c r="AF813" i="5"/>
  <c r="AJ813" i="5" s="1"/>
  <c r="AM813" i="5" s="1"/>
  <c r="AF918" i="5"/>
  <c r="AJ918" i="5" s="1"/>
  <c r="AF127" i="5"/>
  <c r="AJ127" i="5" s="1"/>
  <c r="AF502" i="5"/>
  <c r="AJ502" i="5" s="1"/>
  <c r="AM502" i="5" s="1"/>
  <c r="AF903" i="5"/>
  <c r="AJ903" i="5" s="1"/>
  <c r="AM903" i="5" s="1"/>
  <c r="AF113" i="5"/>
  <c r="AF488" i="5"/>
  <c r="AJ488" i="5" s="1"/>
  <c r="AF887" i="5"/>
  <c r="AF100" i="5"/>
  <c r="AJ100" i="5" s="1"/>
  <c r="AF89" i="5"/>
  <c r="AF1017" i="5"/>
  <c r="AF200" i="5"/>
  <c r="AJ200" i="5" s="1"/>
  <c r="AF58" i="5"/>
  <c r="AF230" i="5"/>
  <c r="AF401" i="5"/>
  <c r="AJ401" i="5" s="1"/>
  <c r="AF572" i="5"/>
  <c r="AF743" i="5"/>
  <c r="AJ743" i="5" s="1"/>
  <c r="AF917" i="5"/>
  <c r="AF1118" i="5"/>
  <c r="AG54" i="5"/>
  <c r="AG313" i="5"/>
  <c r="AG587" i="5"/>
  <c r="AK587" i="5" s="1"/>
  <c r="AG876" i="5"/>
  <c r="AG1211" i="5"/>
  <c r="AF519" i="5"/>
  <c r="AF690" i="5"/>
  <c r="AJ690" i="5" s="1"/>
  <c r="AF861" i="5"/>
  <c r="AJ861" i="5" s="1"/>
  <c r="AM861" i="5" s="1"/>
  <c r="AF1053" i="5"/>
  <c r="AJ1053" i="5" s="1"/>
  <c r="AM1053" i="5" s="1"/>
  <c r="AF1262" i="5"/>
  <c r="AJ1262" i="5" s="1"/>
  <c r="AG225" i="5"/>
  <c r="AG500" i="5"/>
  <c r="AG780" i="5"/>
  <c r="AK780" i="5" s="1"/>
  <c r="AG1093" i="5"/>
  <c r="AK1093" i="5" s="1"/>
  <c r="AF34" i="5"/>
  <c r="AF206" i="5"/>
  <c r="AF377" i="5"/>
  <c r="AF548" i="5"/>
  <c r="AJ548" i="5" s="1"/>
  <c r="AF719" i="5"/>
  <c r="AJ719" i="5" s="1"/>
  <c r="AF891" i="5"/>
  <c r="AJ891" i="5" s="1"/>
  <c r="AF1090" i="5"/>
  <c r="AJ1090" i="5" s="1"/>
  <c r="AG25" i="5"/>
  <c r="AK25" i="5" s="1"/>
  <c r="AG275" i="5"/>
  <c r="AG549" i="5"/>
  <c r="AG832" i="5"/>
  <c r="AG1158" i="5"/>
  <c r="AK1158" i="5" s="1"/>
  <c r="AF50" i="5"/>
  <c r="AF221" i="5"/>
  <c r="AF392" i="5"/>
  <c r="AF563" i="5"/>
  <c r="AJ563" i="5" s="1"/>
  <c r="AF735" i="5"/>
  <c r="AF909" i="5"/>
  <c r="AJ909" i="5" s="1"/>
  <c r="AM909" i="5" s="1"/>
  <c r="AF1108" i="5"/>
  <c r="AJ1108" i="5" s="1"/>
  <c r="AM1108" i="5" s="1"/>
  <c r="AG45" i="5"/>
  <c r="AK45" i="5" s="1"/>
  <c r="AG299" i="5"/>
  <c r="AG574" i="5"/>
  <c r="AG863" i="5"/>
  <c r="AG1193" i="5"/>
  <c r="AK1193" i="5" s="1"/>
  <c r="AG1207" i="5"/>
  <c r="AG1063" i="5"/>
  <c r="AG919" i="5"/>
  <c r="AG775" i="5"/>
  <c r="AK775" i="5" s="1"/>
  <c r="AG631" i="5"/>
  <c r="AK631" i="5" s="1"/>
  <c r="AG487" i="5"/>
  <c r="AK487" i="5" s="1"/>
  <c r="AG343" i="5"/>
  <c r="AK343" i="5" s="1"/>
  <c r="AG199" i="5"/>
  <c r="AK199" i="5" s="1"/>
  <c r="AG55" i="5"/>
  <c r="AK55" i="5" s="1"/>
  <c r="AG1191" i="5"/>
  <c r="AG1047" i="5"/>
  <c r="AG1132" i="5"/>
  <c r="AK1132" i="5" s="1"/>
  <c r="AG965" i="5"/>
  <c r="AG808" i="5"/>
  <c r="AG651" i="5"/>
  <c r="AK651" i="5" s="1"/>
  <c r="AG494" i="5"/>
  <c r="AK494" i="5" s="1"/>
  <c r="AG337" i="5"/>
  <c r="AK337" i="5" s="1"/>
  <c r="AG180" i="5"/>
  <c r="AK180" i="5" s="1"/>
  <c r="AG23" i="5"/>
  <c r="AK23" i="5" s="1"/>
  <c r="AG1130" i="5"/>
  <c r="AK1130" i="5" s="1"/>
  <c r="AG964" i="5"/>
  <c r="AG807" i="5"/>
  <c r="AK807" i="5" s="1"/>
  <c r="AG650" i="5"/>
  <c r="AG493" i="5"/>
  <c r="AK493" i="5" s="1"/>
  <c r="AG336" i="5"/>
  <c r="AG179" i="5"/>
  <c r="AG22" i="5"/>
  <c r="AG1127" i="5"/>
  <c r="AK1127" i="5" s="1"/>
  <c r="AG1198" i="5"/>
  <c r="AK1198" i="5" s="1"/>
  <c r="AG1025" i="5"/>
  <c r="AK1025" i="5" s="1"/>
  <c r="AG868" i="5"/>
  <c r="AK868" i="5" s="1"/>
  <c r="AG711" i="5"/>
  <c r="AK711" i="5" s="1"/>
  <c r="AG554" i="5"/>
  <c r="AG397" i="5"/>
  <c r="AG240" i="5"/>
  <c r="AG83" i="5"/>
  <c r="AG1164" i="5"/>
  <c r="AK1164" i="5" s="1"/>
  <c r="AG929" i="5"/>
  <c r="AG720" i="5"/>
  <c r="AG510" i="5"/>
  <c r="AK510" i="5" s="1"/>
  <c r="AG301" i="5"/>
  <c r="AG92" i="5"/>
  <c r="AK92" i="5" s="1"/>
  <c r="AG1118" i="5"/>
  <c r="AK1118" i="5" s="1"/>
  <c r="AG891" i="5"/>
  <c r="AK891" i="5" s="1"/>
  <c r="AG1245" i="5"/>
  <c r="AK1245" i="5" s="1"/>
  <c r="AG954" i="5"/>
  <c r="AG705" i="5"/>
  <c r="AG473" i="5"/>
  <c r="AG246" i="5"/>
  <c r="AG1104" i="5"/>
  <c r="AG837" i="5"/>
  <c r="AG596" i="5"/>
  <c r="AG368" i="5"/>
  <c r="AK368" i="5" s="1"/>
  <c r="AF9" i="5"/>
  <c r="AJ9" i="5" s="1"/>
  <c r="AF181" i="5"/>
  <c r="AJ181" i="5" s="1"/>
  <c r="AF352" i="5"/>
  <c r="AJ352" i="5" s="1"/>
  <c r="AM352" i="5" s="1"/>
  <c r="AF523" i="5"/>
  <c r="AF694" i="5"/>
  <c r="AF866" i="5"/>
  <c r="AF1060" i="5"/>
  <c r="AG11" i="5"/>
  <c r="AG256" i="5"/>
  <c r="AG530" i="5"/>
  <c r="AG814" i="5"/>
  <c r="AK814" i="5" s="1"/>
  <c r="AG1136" i="5"/>
  <c r="AF1236" i="5"/>
  <c r="AF1092" i="5"/>
  <c r="AF948" i="5"/>
  <c r="AJ948" i="5" s="1"/>
  <c r="AF804" i="5"/>
  <c r="AJ804" i="5" s="1"/>
  <c r="AF660" i="5"/>
  <c r="AF516" i="5"/>
  <c r="AF372" i="5"/>
  <c r="AF228" i="5"/>
  <c r="AF84" i="5"/>
  <c r="AF1246" i="5"/>
  <c r="AF1089" i="5"/>
  <c r="AJ1089" i="5" s="1"/>
  <c r="AF932" i="5"/>
  <c r="AJ932" i="5" s="1"/>
  <c r="AF775" i="5"/>
  <c r="AF618" i="5"/>
  <c r="AJ618" i="5" s="1"/>
  <c r="AF461" i="5"/>
  <c r="AJ461" i="5" s="1"/>
  <c r="AM461" i="5" s="1"/>
  <c r="AF304" i="5"/>
  <c r="AF147" i="5"/>
  <c r="AF1255" i="5"/>
  <c r="AF1098" i="5"/>
  <c r="AJ1098" i="5" s="1"/>
  <c r="AF1245" i="5"/>
  <c r="AJ1245" i="5" s="1"/>
  <c r="AM1245" i="5" s="1"/>
  <c r="AF1057" i="5"/>
  <c r="AF10" i="5"/>
  <c r="AF182" i="5"/>
  <c r="AF353" i="5"/>
  <c r="AF524" i="5"/>
  <c r="AJ524" i="5" s="1"/>
  <c r="AF695" i="5"/>
  <c r="AJ695" i="5" s="1"/>
  <c r="AF868" i="5"/>
  <c r="AJ868" i="5" s="1"/>
  <c r="AM868" i="5" s="1"/>
  <c r="AF1061" i="5"/>
  <c r="AF1269" i="5"/>
  <c r="AG237" i="5"/>
  <c r="AK237" i="5" s="1"/>
  <c r="AG509" i="5"/>
  <c r="AG792" i="5"/>
  <c r="AG1108" i="5"/>
  <c r="AK1108" i="5" s="1"/>
  <c r="AG1165" i="5"/>
  <c r="AK1165" i="5" s="1"/>
  <c r="AG838" i="5"/>
  <c r="AK838" i="5" s="1"/>
  <c r="AG552" i="5"/>
  <c r="AG277" i="5"/>
  <c r="AK277" i="5" s="1"/>
  <c r="AG27" i="5"/>
  <c r="AK27" i="5" s="1"/>
  <c r="AG634" i="5"/>
  <c r="AK634" i="5" s="1"/>
  <c r="AG1269" i="5"/>
  <c r="AG518" i="5"/>
  <c r="AG1114" i="5"/>
  <c r="AG405" i="5"/>
  <c r="AG970" i="5"/>
  <c r="AG287" i="5"/>
  <c r="AK287" i="5" s="1"/>
  <c r="AG844" i="5"/>
  <c r="AG171" i="5"/>
  <c r="AG719" i="5"/>
  <c r="AK719" i="5" s="1"/>
  <c r="AG71" i="5"/>
  <c r="AK71" i="5" s="1"/>
  <c r="AG78" i="5"/>
  <c r="AG880" i="5"/>
  <c r="AK880" i="5" s="1"/>
  <c r="AG824" i="5"/>
  <c r="AG15" i="5"/>
  <c r="AG477" i="5"/>
  <c r="AG472" i="5"/>
  <c r="AK472" i="5" s="1"/>
  <c r="AG352" i="5"/>
  <c r="AK352" i="5" s="1"/>
  <c r="AG238" i="5"/>
  <c r="AK238" i="5" s="1"/>
  <c r="AG111" i="5"/>
  <c r="AG636" i="5"/>
  <c r="AG290" i="5"/>
  <c r="AK290" i="5" s="1"/>
  <c r="AF1109" i="5"/>
  <c r="AF910" i="5"/>
  <c r="AJ910" i="5" s="1"/>
  <c r="AM910" i="5" s="1"/>
  <c r="AF737" i="5"/>
  <c r="AJ737" i="5" s="1"/>
  <c r="AF565" i="5"/>
  <c r="AF393" i="5"/>
  <c r="AJ393" i="5" s="1"/>
  <c r="AF222" i="5"/>
  <c r="AF51" i="5"/>
  <c r="AJ51" i="5" s="1"/>
  <c r="AF290" i="5"/>
  <c r="AF118" i="5"/>
  <c r="AF1154" i="5"/>
  <c r="AF703" i="5"/>
  <c r="AF297" i="5"/>
  <c r="AJ297" i="5" s="1"/>
  <c r="AF1149" i="5"/>
  <c r="AJ1149" i="5" s="1"/>
  <c r="AF702" i="5"/>
  <c r="AJ702" i="5" s="1"/>
  <c r="AM702" i="5" s="1"/>
  <c r="AF289" i="5"/>
  <c r="AF1148" i="5"/>
  <c r="AF700" i="5"/>
  <c r="AF287" i="5"/>
  <c r="AF1136" i="5"/>
  <c r="AF689" i="5"/>
  <c r="AF283" i="5"/>
  <c r="AJ283" i="5" s="1"/>
  <c r="AF1133" i="5"/>
  <c r="AF688" i="5"/>
  <c r="AF274" i="5"/>
  <c r="AF1086" i="5"/>
  <c r="AJ1086" i="5" s="1"/>
  <c r="AF654" i="5"/>
  <c r="AJ654" i="5" s="1"/>
  <c r="AF1184" i="5"/>
  <c r="AJ1184" i="5" s="1"/>
  <c r="AM1184" i="5" s="1"/>
  <c r="AF316" i="5"/>
  <c r="AF785" i="5"/>
  <c r="AF13" i="5"/>
  <c r="AF745" i="5"/>
  <c r="AF855" i="5"/>
  <c r="AF69" i="5"/>
  <c r="AF675" i="5"/>
  <c r="AF846" i="5"/>
  <c r="AF61" i="5"/>
  <c r="AJ61" i="5" s="1"/>
  <c r="AF431" i="5"/>
  <c r="AJ431" i="5" s="1"/>
  <c r="AM431" i="5" s="1"/>
  <c r="AF832" i="5"/>
  <c r="AF57" i="5"/>
  <c r="AJ57" i="5" s="1"/>
  <c r="AM57" i="5" s="1"/>
  <c r="AF417" i="5"/>
  <c r="AJ417" i="5" s="1"/>
  <c r="AF818" i="5"/>
  <c r="AJ818" i="5" s="1"/>
  <c r="AF43" i="5"/>
  <c r="AF1117" i="5"/>
  <c r="AJ1117" i="5" s="1"/>
  <c r="AF944" i="5"/>
  <c r="AF140" i="5"/>
  <c r="AF73" i="5"/>
  <c r="AF244" i="5"/>
  <c r="AF415" i="5"/>
  <c r="AJ415" i="5" s="1"/>
  <c r="AF586" i="5"/>
  <c r="AJ586" i="5" s="1"/>
  <c r="AF758" i="5"/>
  <c r="AJ758" i="5" s="1"/>
  <c r="AM758" i="5" s="1"/>
  <c r="AF933" i="5"/>
  <c r="AJ933" i="5" s="1"/>
  <c r="AF1134" i="5"/>
  <c r="AJ1134" i="5" s="1"/>
  <c r="AG76" i="5"/>
  <c r="AG334" i="5"/>
  <c r="AG609" i="5"/>
  <c r="AG902" i="5"/>
  <c r="AG1240" i="5"/>
  <c r="AF533" i="5"/>
  <c r="AF704" i="5"/>
  <c r="AJ704" i="5" s="1"/>
  <c r="AF875" i="5"/>
  <c r="AJ875" i="5" s="1"/>
  <c r="AF1070" i="5"/>
  <c r="AJ1070" i="5" s="1"/>
  <c r="AF1279" i="5"/>
  <c r="AJ1279" i="5" s="1"/>
  <c r="AG250" i="5"/>
  <c r="AK250" i="5" s="1"/>
  <c r="AG524" i="5"/>
  <c r="AG805" i="5"/>
  <c r="AG1125" i="5"/>
  <c r="AF49" i="5"/>
  <c r="AJ49" i="5" s="1"/>
  <c r="AF220" i="5"/>
  <c r="AF391" i="5"/>
  <c r="AF562" i="5"/>
  <c r="AF734" i="5"/>
  <c r="AJ734" i="5" s="1"/>
  <c r="AF908" i="5"/>
  <c r="AJ908" i="5" s="1"/>
  <c r="AF1107" i="5"/>
  <c r="AJ1107" i="5" s="1"/>
  <c r="AG42" i="5"/>
  <c r="AK42" i="5" s="1"/>
  <c r="AG296" i="5"/>
  <c r="AK296" i="5" s="1"/>
  <c r="AG570" i="5"/>
  <c r="AG862" i="5"/>
  <c r="AG1192" i="5"/>
  <c r="AF64" i="5"/>
  <c r="AJ64" i="5" s="1"/>
  <c r="AF235" i="5"/>
  <c r="AF406" i="5"/>
  <c r="AF578" i="5"/>
  <c r="AF750" i="5"/>
  <c r="AJ750" i="5" s="1"/>
  <c r="AM750" i="5" s="1"/>
  <c r="AF925" i="5"/>
  <c r="AF1125" i="5"/>
  <c r="AJ1125" i="5" s="1"/>
  <c r="AG64" i="5"/>
  <c r="AK64" i="5" s="1"/>
  <c r="AG321" i="5"/>
  <c r="AK321" i="5" s="1"/>
  <c r="AG594" i="5"/>
  <c r="AG885" i="5"/>
  <c r="AG1223" i="5"/>
  <c r="AG1195" i="5"/>
  <c r="AG1051" i="5"/>
  <c r="AG907" i="5"/>
  <c r="AG763" i="5"/>
  <c r="AG619" i="5"/>
  <c r="AG475" i="5"/>
  <c r="AK475" i="5" s="1"/>
  <c r="AG331" i="5"/>
  <c r="AK331" i="5" s="1"/>
  <c r="AG187" i="5"/>
  <c r="AK187" i="5" s="1"/>
  <c r="AG43" i="5"/>
  <c r="AK43" i="5" s="1"/>
  <c r="AG1179" i="5"/>
  <c r="AG1035" i="5"/>
  <c r="AG1117" i="5"/>
  <c r="AG952" i="5"/>
  <c r="AG795" i="5"/>
  <c r="AG638" i="5"/>
  <c r="AG481" i="5"/>
  <c r="AK481" i="5" s="1"/>
  <c r="AG324" i="5"/>
  <c r="AK324" i="5" s="1"/>
  <c r="AG167" i="5"/>
  <c r="AK167" i="5" s="1"/>
  <c r="AG10" i="5"/>
  <c r="AK10" i="5" s="1"/>
  <c r="AG1116" i="5"/>
  <c r="AG951" i="5"/>
  <c r="AK951" i="5" s="1"/>
  <c r="AG794" i="5"/>
  <c r="AG637" i="5"/>
  <c r="AG480" i="5"/>
  <c r="AG323" i="5"/>
  <c r="AK323" i="5" s="1"/>
  <c r="AG166" i="5"/>
  <c r="AG9" i="5"/>
  <c r="AG1113" i="5"/>
  <c r="AG1184" i="5"/>
  <c r="AK1184" i="5" s="1"/>
  <c r="AG1012" i="5"/>
  <c r="AK1012" i="5" s="1"/>
  <c r="AG855" i="5"/>
  <c r="AG698" i="5"/>
  <c r="AK698" i="5" s="1"/>
  <c r="AG541" i="5"/>
  <c r="AK541" i="5" s="1"/>
  <c r="AG384" i="5"/>
  <c r="AK384" i="5" s="1"/>
  <c r="AG227" i="5"/>
  <c r="AG70" i="5"/>
  <c r="AG1142" i="5"/>
  <c r="AK1142" i="5" s="1"/>
  <c r="AG911" i="5"/>
  <c r="AG701" i="5"/>
  <c r="AG492" i="5"/>
  <c r="AG282" i="5"/>
  <c r="AG73" i="5"/>
  <c r="AK73" i="5" s="1"/>
  <c r="AG1094" i="5"/>
  <c r="AK1094" i="5" s="1"/>
  <c r="AG875" i="5"/>
  <c r="AK875" i="5" s="1"/>
  <c r="AG1221" i="5"/>
  <c r="AK1221" i="5" s="1"/>
  <c r="AG933" i="5"/>
  <c r="AG683" i="5"/>
  <c r="AK683" i="5" s="1"/>
  <c r="AG456" i="5"/>
  <c r="AG226" i="5"/>
  <c r="AK226" i="5" s="1"/>
  <c r="AG1077" i="5"/>
  <c r="AG815" i="5"/>
  <c r="AG577" i="5"/>
  <c r="AG348" i="5"/>
  <c r="AK348" i="5" s="1"/>
  <c r="AF23" i="5"/>
  <c r="AJ23" i="5" s="1"/>
  <c r="AF195" i="5"/>
  <c r="AF366" i="5"/>
  <c r="AF537" i="5"/>
  <c r="AJ537" i="5" s="1"/>
  <c r="AF709" i="5"/>
  <c r="AF881" i="5"/>
  <c r="AF1077" i="5"/>
  <c r="AG28" i="5"/>
  <c r="AG278" i="5"/>
  <c r="AG553" i="5"/>
  <c r="AG840" i="5"/>
  <c r="AG1166" i="5"/>
  <c r="AK1166" i="5" s="1"/>
  <c r="AF1224" i="5"/>
  <c r="AF1080" i="5"/>
  <c r="AJ1080" i="5" s="1"/>
  <c r="AF936" i="5"/>
  <c r="AJ936" i="5" s="1"/>
  <c r="AF792" i="5"/>
  <c r="AJ792" i="5" s="1"/>
  <c r="AF648" i="5"/>
  <c r="AJ648" i="5" s="1"/>
  <c r="AF504" i="5"/>
  <c r="AJ504" i="5" s="1"/>
  <c r="AF360" i="5"/>
  <c r="AJ360" i="5" s="1"/>
  <c r="AF216" i="5"/>
  <c r="AF72" i="5"/>
  <c r="AF1233" i="5"/>
  <c r="AF1076" i="5"/>
  <c r="AF919" i="5"/>
  <c r="AJ919" i="5" s="1"/>
  <c r="AF762" i="5"/>
  <c r="AF605" i="5"/>
  <c r="AJ605" i="5" s="1"/>
  <c r="AF448" i="5"/>
  <c r="AJ448" i="5" s="1"/>
  <c r="AM448" i="5" s="1"/>
  <c r="AF291" i="5"/>
  <c r="AJ291" i="5" s="1"/>
  <c r="AF134" i="5"/>
  <c r="AJ134" i="5" s="1"/>
  <c r="AF1242" i="5"/>
  <c r="AJ1242" i="5" s="1"/>
  <c r="AF1085" i="5"/>
  <c r="AJ1085" i="5" s="1"/>
  <c r="AF1230" i="5"/>
  <c r="AF1041" i="5"/>
  <c r="AF25" i="5"/>
  <c r="AF196" i="5"/>
  <c r="AF367" i="5"/>
  <c r="AF538" i="5"/>
  <c r="AF711" i="5"/>
  <c r="AJ711" i="5" s="1"/>
  <c r="AF882" i="5"/>
  <c r="AJ882" i="5" s="1"/>
  <c r="AF1078" i="5"/>
  <c r="AJ1078" i="5" s="1"/>
  <c r="AM1078" i="5" s="1"/>
  <c r="AG12" i="5"/>
  <c r="AK12" i="5" s="1"/>
  <c r="AG260" i="5"/>
  <c r="AK260" i="5" s="1"/>
  <c r="AG534" i="5"/>
  <c r="AG817" i="5"/>
  <c r="AK817" i="5" s="1"/>
  <c r="AG1137" i="5"/>
  <c r="AG1134" i="5"/>
  <c r="AK1134" i="5" s="1"/>
  <c r="AG813" i="5"/>
  <c r="AK813" i="5" s="1"/>
  <c r="AG529" i="5"/>
  <c r="AG255" i="5"/>
  <c r="AG8" i="5"/>
  <c r="AK8" i="5" s="1"/>
  <c r="AG582" i="5"/>
  <c r="AK582" i="5" s="1"/>
  <c r="AG1201" i="5"/>
  <c r="AK1201" i="5" s="1"/>
  <c r="AG469" i="5"/>
  <c r="AG1048" i="5"/>
  <c r="AK1048" i="5" s="1"/>
  <c r="AG354" i="5"/>
  <c r="AG903" i="5"/>
  <c r="AK903" i="5" s="1"/>
  <c r="AG224" i="5"/>
  <c r="AK224" i="5" s="1"/>
  <c r="AG778" i="5"/>
  <c r="AG117" i="5"/>
  <c r="AG657" i="5"/>
  <c r="AK657" i="5" s="1"/>
  <c r="AG20" i="5"/>
  <c r="AG1236" i="5"/>
  <c r="AK1236" i="5" s="1"/>
  <c r="AG652" i="5"/>
  <c r="AK652" i="5" s="1"/>
  <c r="AG700" i="5"/>
  <c r="AK700" i="5" s="1"/>
  <c r="AG878" i="5"/>
  <c r="AG374" i="5"/>
  <c r="AG361" i="5"/>
  <c r="AG239" i="5"/>
  <c r="AK239" i="5" s="1"/>
  <c r="AG130" i="5"/>
  <c r="AG18" i="5"/>
  <c r="AK18" i="5" s="1"/>
  <c r="AG421" i="5"/>
  <c r="AG181" i="5"/>
  <c r="AF1093" i="5"/>
  <c r="AF895" i="5"/>
  <c r="AF722" i="5"/>
  <c r="AJ722" i="5" s="1"/>
  <c r="AF550" i="5"/>
  <c r="AJ550" i="5" s="1"/>
  <c r="AF379" i="5"/>
  <c r="AF208" i="5"/>
  <c r="AJ208" i="5" s="1"/>
  <c r="AF37" i="5"/>
  <c r="AF275" i="5"/>
  <c r="AJ275" i="5" s="1"/>
  <c r="AF104" i="5"/>
  <c r="AF1114" i="5"/>
  <c r="AF671" i="5"/>
  <c r="AF259" i="5"/>
  <c r="AJ259" i="5" s="1"/>
  <c r="AF1113" i="5"/>
  <c r="AF669" i="5"/>
  <c r="AJ669" i="5" s="1"/>
  <c r="AF257" i="5"/>
  <c r="AJ257" i="5" s="1"/>
  <c r="AM257" i="5" s="1"/>
  <c r="AF1103" i="5"/>
  <c r="AJ1103" i="5" s="1"/>
  <c r="AF668" i="5"/>
  <c r="AJ668" i="5" s="1"/>
  <c r="AF256" i="5"/>
  <c r="AF1097" i="5"/>
  <c r="AF656" i="5"/>
  <c r="AJ656" i="5" s="1"/>
  <c r="AF245" i="5"/>
  <c r="AF1096" i="5"/>
  <c r="AF655" i="5"/>
  <c r="AF243" i="5"/>
  <c r="AJ243" i="5" s="1"/>
  <c r="AF1048" i="5"/>
  <c r="AJ1048" i="5" s="1"/>
  <c r="AM1048" i="5" s="1"/>
  <c r="AF616" i="5"/>
  <c r="AJ616" i="5" s="1"/>
  <c r="AF1099" i="5"/>
  <c r="AJ1099" i="5" s="1"/>
  <c r="AF255" i="5"/>
  <c r="AJ255" i="5" s="1"/>
  <c r="AF716" i="5"/>
  <c r="AJ716" i="5" s="1"/>
  <c r="AF1121" i="5"/>
  <c r="AJ1121" i="5" s="1"/>
  <c r="AF611" i="5"/>
  <c r="AF784" i="5"/>
  <c r="AJ784" i="5" s="1"/>
  <c r="AF11" i="5"/>
  <c r="AJ11" i="5" s="1"/>
  <c r="AF542" i="5"/>
  <c r="AF783" i="5"/>
  <c r="AF1239" i="5"/>
  <c r="AF368" i="5"/>
  <c r="AF769" i="5"/>
  <c r="AJ769" i="5" s="1"/>
  <c r="AF1222" i="5"/>
  <c r="AJ1222" i="5" s="1"/>
  <c r="AF354" i="5"/>
  <c r="AJ354" i="5" s="1"/>
  <c r="AF754" i="5"/>
  <c r="AF1205" i="5"/>
  <c r="AF952" i="5"/>
  <c r="AF870" i="5"/>
  <c r="AF83" i="5"/>
  <c r="AF87" i="5"/>
  <c r="AF258" i="5"/>
  <c r="AF429" i="5"/>
  <c r="AJ429" i="5" s="1"/>
  <c r="AF601" i="5"/>
  <c r="AJ601" i="5" s="1"/>
  <c r="AF772" i="5"/>
  <c r="AJ772" i="5" s="1"/>
  <c r="AF949" i="5"/>
  <c r="AF1153" i="5"/>
  <c r="AJ1153" i="5" s="1"/>
  <c r="AG94" i="5"/>
  <c r="AK94" i="5" s="1"/>
  <c r="AG357" i="5"/>
  <c r="AK357" i="5" s="1"/>
  <c r="AG630" i="5"/>
  <c r="AG924" i="5"/>
  <c r="AG1277" i="5"/>
  <c r="AF547" i="5"/>
  <c r="AF718" i="5"/>
  <c r="AJ718" i="5" s="1"/>
  <c r="AF890" i="5"/>
  <c r="AJ890" i="5" s="1"/>
  <c r="AF1087" i="5"/>
  <c r="AG24" i="5"/>
  <c r="AG273" i="5"/>
  <c r="AK273" i="5" s="1"/>
  <c r="AG548" i="5"/>
  <c r="AK548" i="5" s="1"/>
  <c r="AG831" i="5"/>
  <c r="AG1157" i="5"/>
  <c r="AF63" i="5"/>
  <c r="AF234" i="5"/>
  <c r="AJ234" i="5" s="1"/>
  <c r="AF405" i="5"/>
  <c r="AF577" i="5"/>
  <c r="AF748" i="5"/>
  <c r="AJ748" i="5" s="1"/>
  <c r="AF923" i="5"/>
  <c r="AJ923" i="5" s="1"/>
  <c r="AF1123" i="5"/>
  <c r="AG63" i="5"/>
  <c r="AG320" i="5"/>
  <c r="AK320" i="5" s="1"/>
  <c r="AG592" i="5"/>
  <c r="AK592" i="5" s="1"/>
  <c r="AG884" i="5"/>
  <c r="AG1222" i="5"/>
  <c r="AF78" i="5"/>
  <c r="AF249" i="5"/>
  <c r="AJ249" i="5" s="1"/>
  <c r="AF421" i="5"/>
  <c r="AF593" i="5"/>
  <c r="AF764" i="5"/>
  <c r="AF940" i="5"/>
  <c r="AJ940" i="5" s="1"/>
  <c r="AF1143" i="5"/>
  <c r="AJ1143" i="5" s="1"/>
  <c r="AG82" i="5"/>
  <c r="AK82" i="5" s="1"/>
  <c r="AG344" i="5"/>
  <c r="AK344" i="5" s="1"/>
  <c r="AG618" i="5"/>
  <c r="AK618" i="5" s="1"/>
  <c r="AG910" i="5"/>
  <c r="AK910" i="5" s="1"/>
  <c r="AG1183" i="5"/>
  <c r="AG1039" i="5"/>
  <c r="AG895" i="5"/>
  <c r="AK895" i="5" s="1"/>
  <c r="AG751" i="5"/>
  <c r="AG607" i="5"/>
  <c r="AG463" i="5"/>
  <c r="AK463" i="5" s="1"/>
  <c r="AG319" i="5"/>
  <c r="AK319" i="5" s="1"/>
  <c r="AG175" i="5"/>
  <c r="AG31" i="5"/>
  <c r="AK31" i="5" s="1"/>
  <c r="AG1167" i="5"/>
  <c r="AK1167" i="5" s="1"/>
  <c r="AG1276" i="5"/>
  <c r="AK1276" i="5" s="1"/>
  <c r="AG1103" i="5"/>
  <c r="AG939" i="5"/>
  <c r="AG782" i="5"/>
  <c r="AG625" i="5"/>
  <c r="AG468" i="5"/>
  <c r="AG311" i="5"/>
  <c r="AG154" i="5"/>
  <c r="AK154" i="5" s="1"/>
  <c r="AG1274" i="5"/>
  <c r="AK1274" i="5" s="1"/>
  <c r="AG1102" i="5"/>
  <c r="AK1102" i="5" s="1"/>
  <c r="AG938" i="5"/>
  <c r="AK938" i="5" s="1"/>
  <c r="AG781" i="5"/>
  <c r="AK781" i="5" s="1"/>
  <c r="AG624" i="5"/>
  <c r="AK624" i="5" s="1"/>
  <c r="AG467" i="5"/>
  <c r="AK467" i="5" s="1"/>
  <c r="AG310" i="5"/>
  <c r="AK310" i="5" s="1"/>
  <c r="AG153" i="5"/>
  <c r="AK153" i="5" s="1"/>
  <c r="AG1271" i="5"/>
  <c r="AK1271" i="5" s="1"/>
  <c r="AG1098" i="5"/>
  <c r="AG1169" i="5"/>
  <c r="AG999" i="5"/>
  <c r="AG842" i="5"/>
  <c r="AG685" i="5"/>
  <c r="AK685" i="5" s="1"/>
  <c r="AG528" i="5"/>
  <c r="AK528" i="5" s="1"/>
  <c r="AG371" i="5"/>
  <c r="AK371" i="5" s="1"/>
  <c r="AG214" i="5"/>
  <c r="AK214" i="5" s="1"/>
  <c r="AG57" i="5"/>
  <c r="AK57" i="5" s="1"/>
  <c r="AG1121" i="5"/>
  <c r="AK1121" i="5" s="1"/>
  <c r="AG893" i="5"/>
  <c r="AG684" i="5"/>
  <c r="AK684" i="5" s="1"/>
  <c r="AG474" i="5"/>
  <c r="AG265" i="5"/>
  <c r="AK265" i="5" s="1"/>
  <c r="AG56" i="5"/>
  <c r="AK56" i="5" s="1"/>
  <c r="AG1076" i="5"/>
  <c r="AK1076" i="5" s="1"/>
  <c r="AG856" i="5"/>
  <c r="AG1194" i="5"/>
  <c r="AK1194" i="5" s="1"/>
  <c r="AG914" i="5"/>
  <c r="AG665" i="5"/>
  <c r="AK665" i="5" s="1"/>
  <c r="AG435" i="5"/>
  <c r="AG208" i="5"/>
  <c r="AG1049" i="5"/>
  <c r="AG796" i="5"/>
  <c r="AK796" i="5" s="1"/>
  <c r="AG557" i="5"/>
  <c r="AG329" i="5"/>
  <c r="AF38" i="5"/>
  <c r="AJ38" i="5" s="1"/>
  <c r="AF209" i="5"/>
  <c r="AJ209" i="5" s="1"/>
  <c r="AF380" i="5"/>
  <c r="AJ380" i="5" s="1"/>
  <c r="AF551" i="5"/>
  <c r="AF724" i="5"/>
  <c r="AJ724" i="5" s="1"/>
  <c r="AF896" i="5"/>
  <c r="AJ896" i="5" s="1"/>
  <c r="AF1094" i="5"/>
  <c r="AG47" i="5"/>
  <c r="AG302" i="5"/>
  <c r="AG576" i="5"/>
  <c r="AG865" i="5"/>
  <c r="AG1197" i="5"/>
  <c r="AF1212" i="5"/>
  <c r="AF1068" i="5"/>
  <c r="AJ1068" i="5" s="1"/>
  <c r="AF924" i="5"/>
  <c r="AF780" i="5"/>
  <c r="AJ780" i="5" s="1"/>
  <c r="AM780" i="5" s="1"/>
  <c r="AF636" i="5"/>
  <c r="AJ636" i="5" s="1"/>
  <c r="AF492" i="5"/>
  <c r="AJ492" i="5" s="1"/>
  <c r="AF348" i="5"/>
  <c r="AF204" i="5"/>
  <c r="AF60" i="5"/>
  <c r="AF1220" i="5"/>
  <c r="AJ1220" i="5" s="1"/>
  <c r="AF1063" i="5"/>
  <c r="AF906" i="5"/>
  <c r="AF749" i="5"/>
  <c r="AJ749" i="5" s="1"/>
  <c r="AF592" i="5"/>
  <c r="AJ592" i="5" s="1"/>
  <c r="AF435" i="5"/>
  <c r="AJ435" i="5" s="1"/>
  <c r="AF278" i="5"/>
  <c r="AJ278" i="5" s="1"/>
  <c r="AF121" i="5"/>
  <c r="AF1229" i="5"/>
  <c r="AJ1229" i="5" s="1"/>
  <c r="AF1072" i="5"/>
  <c r="AF1214" i="5"/>
  <c r="AF1026" i="5"/>
  <c r="AJ1026" i="5" s="1"/>
  <c r="AF39" i="5"/>
  <c r="AJ39" i="5" s="1"/>
  <c r="AM39" i="5" s="1"/>
  <c r="AF210" i="5"/>
  <c r="AF381" i="5"/>
  <c r="AF554" i="5"/>
  <c r="AF725" i="5"/>
  <c r="AF897" i="5"/>
  <c r="AF1095" i="5"/>
  <c r="AJ1095" i="5" s="1"/>
  <c r="AG29" i="5"/>
  <c r="AK29" i="5" s="1"/>
  <c r="AG280" i="5"/>
  <c r="AK280" i="5" s="1"/>
  <c r="AG555" i="5"/>
  <c r="AK555" i="5" s="1"/>
  <c r="AG843" i="5"/>
  <c r="AG1172" i="5"/>
  <c r="AG1105" i="5"/>
  <c r="AK1105" i="5" s="1"/>
  <c r="AG788" i="5"/>
  <c r="AG505" i="5"/>
  <c r="AK505" i="5" s="1"/>
  <c r="AG233" i="5"/>
  <c r="AK233" i="5" s="1"/>
  <c r="AG1278" i="5"/>
  <c r="AK1278" i="5" s="1"/>
  <c r="AG522" i="5"/>
  <c r="AK522" i="5" s="1"/>
  <c r="AG1122" i="5"/>
  <c r="AK1122" i="5" s="1"/>
  <c r="AG408" i="5"/>
  <c r="AK408" i="5" s="1"/>
  <c r="AG976" i="5"/>
  <c r="AK976" i="5" s="1"/>
  <c r="AG293" i="5"/>
  <c r="AG845" i="5"/>
  <c r="AK845" i="5" s="1"/>
  <c r="AG172" i="5"/>
  <c r="AG721" i="5"/>
  <c r="AK721" i="5" s="1"/>
  <c r="AG72" i="5"/>
  <c r="AG604" i="5"/>
  <c r="AG1249" i="5"/>
  <c r="AG1081" i="5"/>
  <c r="AK1081" i="5" s="1"/>
  <c r="AG315" i="5"/>
  <c r="AK315" i="5" s="1"/>
  <c r="AG590" i="5"/>
  <c r="AK590" i="5" s="1"/>
  <c r="AG648" i="5"/>
  <c r="AK648" i="5" s="1"/>
  <c r="AG262" i="5"/>
  <c r="AK262" i="5" s="1"/>
  <c r="AG261" i="5"/>
  <c r="AK261" i="5" s="1"/>
  <c r="AG131" i="5"/>
  <c r="AK131" i="5" s="1"/>
  <c r="AG34" i="5"/>
  <c r="AG1149" i="5"/>
  <c r="AG200" i="5"/>
  <c r="AG89" i="5"/>
  <c r="AF1075" i="5"/>
  <c r="AJ1075" i="5" s="1"/>
  <c r="AF879" i="5"/>
  <c r="AF707" i="5"/>
  <c r="AF536" i="5"/>
  <c r="AJ536" i="5" s="1"/>
  <c r="AM536" i="5" s="1"/>
  <c r="AF365" i="5"/>
  <c r="AJ365" i="5" s="1"/>
  <c r="AM365" i="5" s="1"/>
  <c r="AF194" i="5"/>
  <c r="AJ194" i="5" s="1"/>
  <c r="AF22" i="5"/>
  <c r="AJ22" i="5" s="1"/>
  <c r="AF261" i="5"/>
  <c r="AF90" i="5"/>
  <c r="AJ90" i="5" s="1"/>
  <c r="AF1069" i="5"/>
  <c r="AF640" i="5"/>
  <c r="AJ640" i="5" s="1"/>
  <c r="AF227" i="5"/>
  <c r="AF1067" i="5"/>
  <c r="AF632" i="5"/>
  <c r="AF226" i="5"/>
  <c r="AJ226" i="5" s="1"/>
  <c r="AM226" i="5" s="1"/>
  <c r="AF1065" i="5"/>
  <c r="AJ1065" i="5" s="1"/>
  <c r="AM1065" i="5" s="1"/>
  <c r="AF630" i="5"/>
  <c r="AF218" i="5"/>
  <c r="AJ218" i="5" s="1"/>
  <c r="AF1052" i="5"/>
  <c r="AF626" i="5"/>
  <c r="AF213" i="5"/>
  <c r="AF1051" i="5"/>
  <c r="AJ1051" i="5" s="1"/>
  <c r="AF617" i="5"/>
  <c r="AF211" i="5"/>
  <c r="AJ211" i="5" s="1"/>
  <c r="AF1012" i="5"/>
  <c r="AF584" i="5"/>
  <c r="AJ584" i="5" s="1"/>
  <c r="AM584" i="5" s="1"/>
  <c r="AF1016" i="5"/>
  <c r="AJ1016" i="5" s="1"/>
  <c r="AM1016" i="5" s="1"/>
  <c r="AF198" i="5"/>
  <c r="AJ198" i="5" s="1"/>
  <c r="AF646" i="5"/>
  <c r="AJ646" i="5" s="1"/>
  <c r="AF962" i="5"/>
  <c r="AJ962" i="5" s="1"/>
  <c r="AF471" i="5"/>
  <c r="AF714" i="5"/>
  <c r="AJ714" i="5" s="1"/>
  <c r="AF1045" i="5"/>
  <c r="AJ1045" i="5" s="1"/>
  <c r="AF402" i="5"/>
  <c r="AF713" i="5"/>
  <c r="AF1156" i="5"/>
  <c r="AF298" i="5"/>
  <c r="AF699" i="5"/>
  <c r="AJ699" i="5" s="1"/>
  <c r="AF1138" i="5"/>
  <c r="AJ1138" i="5" s="1"/>
  <c r="AF284" i="5"/>
  <c r="AJ284" i="5" s="1"/>
  <c r="AM284" i="5" s="1"/>
  <c r="AF685" i="5"/>
  <c r="AJ685" i="5" s="1"/>
  <c r="AM685" i="5" s="1"/>
  <c r="AF613" i="5"/>
  <c r="AJ613" i="5" s="1"/>
  <c r="AF812" i="5"/>
  <c r="AF799" i="5"/>
  <c r="AF27" i="5"/>
  <c r="AF1267" i="5"/>
  <c r="AJ1267" i="5" s="1"/>
  <c r="AF101" i="5"/>
  <c r="AF272" i="5"/>
  <c r="AF443" i="5"/>
  <c r="AF615" i="5"/>
  <c r="AF786" i="5"/>
  <c r="AJ786" i="5" s="1"/>
  <c r="AF965" i="5"/>
  <c r="AJ965" i="5" s="1"/>
  <c r="AF1170" i="5"/>
  <c r="AG112" i="5"/>
  <c r="AK112" i="5" s="1"/>
  <c r="AG381" i="5"/>
  <c r="AG656" i="5"/>
  <c r="AG950" i="5"/>
  <c r="AF561" i="5"/>
  <c r="AJ561" i="5" s="1"/>
  <c r="AF733" i="5"/>
  <c r="AJ733" i="5" s="1"/>
  <c r="AF905" i="5"/>
  <c r="AF1106" i="5"/>
  <c r="AJ1106" i="5" s="1"/>
  <c r="AG41" i="5"/>
  <c r="AK41" i="5" s="1"/>
  <c r="AG294" i="5"/>
  <c r="AK294" i="5" s="1"/>
  <c r="AG568" i="5"/>
  <c r="AK568" i="5" s="1"/>
  <c r="AG854" i="5"/>
  <c r="AK854" i="5" s="1"/>
  <c r="AG1190" i="5"/>
  <c r="AK1190" i="5" s="1"/>
  <c r="AF77" i="5"/>
  <c r="AJ77" i="5" s="1"/>
  <c r="AF248" i="5"/>
  <c r="AF419" i="5"/>
  <c r="AF591" i="5"/>
  <c r="AF763" i="5"/>
  <c r="AF939" i="5"/>
  <c r="AF1141" i="5"/>
  <c r="AJ1141" i="5" s="1"/>
  <c r="AG81" i="5"/>
  <c r="AG342" i="5"/>
  <c r="AG617" i="5"/>
  <c r="AK617" i="5" s="1"/>
  <c r="AG906" i="5"/>
  <c r="AK906" i="5" s="1"/>
  <c r="AG1253" i="5"/>
  <c r="AK1253" i="5" s="1"/>
  <c r="AF92" i="5"/>
  <c r="AF263" i="5"/>
  <c r="AF436" i="5"/>
  <c r="AF607" i="5"/>
  <c r="AJ607" i="5" s="1"/>
  <c r="AF778" i="5"/>
  <c r="AJ778" i="5" s="1"/>
  <c r="AF955" i="5"/>
  <c r="AF1159" i="5"/>
  <c r="AG102" i="5"/>
  <c r="AK102" i="5" s="1"/>
  <c r="AG366" i="5"/>
  <c r="AK366" i="5" s="1"/>
  <c r="AG641" i="5"/>
  <c r="AK641" i="5" s="1"/>
  <c r="AG936" i="5"/>
  <c r="AK936" i="5" s="1"/>
  <c r="AG1171" i="5"/>
  <c r="AK1171" i="5" s="1"/>
  <c r="AG1027" i="5"/>
  <c r="AG883" i="5"/>
  <c r="AK883" i="5" s="1"/>
  <c r="AG739" i="5"/>
  <c r="AG595" i="5"/>
  <c r="AK595" i="5" s="1"/>
  <c r="AG451" i="5"/>
  <c r="AG307" i="5"/>
  <c r="AK307" i="5" s="1"/>
  <c r="AG163" i="5"/>
  <c r="AK163" i="5" s="1"/>
  <c r="AG19" i="5"/>
  <c r="AK19" i="5" s="1"/>
  <c r="AG1155" i="5"/>
  <c r="AK1155" i="5" s="1"/>
  <c r="AG1261" i="5"/>
  <c r="AK1261" i="5" s="1"/>
  <c r="AG1089" i="5"/>
  <c r="AK1089" i="5" s="1"/>
  <c r="AG926" i="5"/>
  <c r="AK926" i="5" s="1"/>
  <c r="AG769" i="5"/>
  <c r="AG612" i="5"/>
  <c r="AG455" i="5"/>
  <c r="AG298" i="5"/>
  <c r="AG141" i="5"/>
  <c r="AK141" i="5" s="1"/>
  <c r="AG1260" i="5"/>
  <c r="AG1088" i="5"/>
  <c r="AG925" i="5"/>
  <c r="AK925" i="5" s="1"/>
  <c r="AG768" i="5"/>
  <c r="AK768" i="5" s="1"/>
  <c r="AG611" i="5"/>
  <c r="AK611" i="5" s="1"/>
  <c r="AG454" i="5"/>
  <c r="AK454" i="5" s="1"/>
  <c r="AG297" i="5"/>
  <c r="AK297" i="5" s="1"/>
  <c r="AG140" i="5"/>
  <c r="AG1257" i="5"/>
  <c r="AK1257" i="5" s="1"/>
  <c r="AG1084" i="5"/>
  <c r="AG1154" i="5"/>
  <c r="AK1154" i="5" s="1"/>
  <c r="AG986" i="5"/>
  <c r="AG829" i="5"/>
  <c r="AG672" i="5"/>
  <c r="AG515" i="5"/>
  <c r="AG358" i="5"/>
  <c r="AK358" i="5" s="1"/>
  <c r="AG201" i="5"/>
  <c r="AK201" i="5" s="1"/>
  <c r="AG44" i="5"/>
  <c r="AG1100" i="5"/>
  <c r="AK1100" i="5" s="1"/>
  <c r="AG877" i="5"/>
  <c r="AK877" i="5" s="1"/>
  <c r="AG668" i="5"/>
  <c r="AK668" i="5" s="1"/>
  <c r="AG458" i="5"/>
  <c r="AG249" i="5"/>
  <c r="AG39" i="5"/>
  <c r="AK39" i="5" s="1"/>
  <c r="AG1052" i="5"/>
  <c r="AK1052" i="5" s="1"/>
  <c r="AG839" i="5"/>
  <c r="AG1168" i="5"/>
  <c r="AG890" i="5"/>
  <c r="AK890" i="5" s="1"/>
  <c r="AG645" i="5"/>
  <c r="AG418" i="5"/>
  <c r="AK418" i="5" s="1"/>
  <c r="AG189" i="5"/>
  <c r="AK189" i="5" s="1"/>
  <c r="AG1024" i="5"/>
  <c r="AK1024" i="5" s="1"/>
  <c r="AG774" i="5"/>
  <c r="AG539" i="5"/>
  <c r="AG312" i="5"/>
  <c r="AK312" i="5" s="1"/>
  <c r="AF52" i="5"/>
  <c r="AF223" i="5"/>
  <c r="AJ223" i="5" s="1"/>
  <c r="AF394" i="5"/>
  <c r="AJ394" i="5" s="1"/>
  <c r="AF567" i="5"/>
  <c r="AF738" i="5"/>
  <c r="AF911" i="5"/>
  <c r="AF1110" i="5"/>
  <c r="AJ1110" i="5" s="1"/>
  <c r="AG66" i="5"/>
  <c r="AK66" i="5" s="1"/>
  <c r="AG326" i="5"/>
  <c r="AG601" i="5"/>
  <c r="AG889" i="5"/>
  <c r="AG1230" i="5"/>
  <c r="AK1230" i="5" s="1"/>
  <c r="AF1200" i="5"/>
  <c r="AF1056" i="5"/>
  <c r="AF912" i="5"/>
  <c r="AF768" i="5"/>
  <c r="AJ768" i="5" s="1"/>
  <c r="AF624" i="5"/>
  <c r="AJ624" i="5" s="1"/>
  <c r="AF480" i="5"/>
  <c r="AJ480" i="5" s="1"/>
  <c r="AF336" i="5"/>
  <c r="AJ336" i="5" s="1"/>
  <c r="AF192" i="5"/>
  <c r="AJ192" i="5" s="1"/>
  <c r="AF48" i="5"/>
  <c r="AF1207" i="5"/>
  <c r="AF1050" i="5"/>
  <c r="AF893" i="5"/>
  <c r="AJ893" i="5" s="1"/>
  <c r="AF736" i="5"/>
  <c r="AF579" i="5"/>
  <c r="AJ579" i="5" s="1"/>
  <c r="AF422" i="5"/>
  <c r="AJ422" i="5" s="1"/>
  <c r="AF265" i="5"/>
  <c r="AF107" i="5"/>
  <c r="AJ107" i="5" s="1"/>
  <c r="AF1216" i="5"/>
  <c r="AJ1216" i="5" s="1"/>
  <c r="AF1059" i="5"/>
  <c r="AJ1059" i="5" s="1"/>
  <c r="AF1198" i="5"/>
  <c r="AJ1198" i="5" s="1"/>
  <c r="AM1198" i="5" s="1"/>
  <c r="AF1010" i="5"/>
  <c r="AJ1010" i="5" s="1"/>
  <c r="AF53" i="5"/>
  <c r="AJ53" i="5" s="1"/>
  <c r="AF224" i="5"/>
  <c r="AF397" i="5"/>
  <c r="AJ397" i="5" s="1"/>
  <c r="AF568" i="5"/>
  <c r="AF739" i="5"/>
  <c r="AF913" i="5"/>
  <c r="AJ913" i="5" s="1"/>
  <c r="AF1112" i="5"/>
  <c r="AJ1112" i="5" s="1"/>
  <c r="AG50" i="5"/>
  <c r="AK50" i="5" s="1"/>
  <c r="AG304" i="5"/>
  <c r="AK304" i="5" s="1"/>
  <c r="AG578" i="5"/>
  <c r="AK578" i="5" s="1"/>
  <c r="AG866" i="5"/>
  <c r="AK866" i="5" s="1"/>
  <c r="AG1200" i="5"/>
  <c r="AG1011" i="5"/>
  <c r="AK1011" i="5" s="1"/>
  <c r="AG712" i="5"/>
  <c r="AG437" i="5"/>
  <c r="AK437" i="5" s="1"/>
  <c r="AG164" i="5"/>
  <c r="AK164" i="5" s="1"/>
  <c r="AG1053" i="5"/>
  <c r="AK1053" i="5" s="1"/>
  <c r="AG359" i="5"/>
  <c r="AG923" i="5"/>
  <c r="AG243" i="5"/>
  <c r="AK243" i="5" s="1"/>
  <c r="AG798" i="5"/>
  <c r="AK798" i="5" s="1"/>
  <c r="AG133" i="5"/>
  <c r="AK133" i="5" s="1"/>
  <c r="AG671" i="5"/>
  <c r="AK671" i="5" s="1"/>
  <c r="AG33" i="5"/>
  <c r="AK33" i="5" s="1"/>
  <c r="AG556" i="5"/>
  <c r="AK556" i="5" s="1"/>
  <c r="AG1153" i="5"/>
  <c r="AG444" i="5"/>
  <c r="AK444" i="5" s="1"/>
  <c r="AG849" i="5"/>
  <c r="AG706" i="5"/>
  <c r="AK706" i="5" s="1"/>
  <c r="AG757" i="5"/>
  <c r="AK757" i="5" s="1"/>
  <c r="AG263" i="5"/>
  <c r="AG14" i="5"/>
  <c r="AK14" i="5" s="1"/>
  <c r="AG1148" i="5"/>
  <c r="AK1148" i="5" s="1"/>
  <c r="AG1182" i="5"/>
  <c r="AK1182" i="5" s="1"/>
  <c r="AG1028" i="5"/>
  <c r="AK1028" i="5" s="1"/>
  <c r="AG896" i="5"/>
  <c r="AG997" i="5"/>
  <c r="AG1110" i="5"/>
  <c r="AF1228" i="5"/>
  <c r="AJ1228" i="5" s="1"/>
  <c r="AM1228" i="5" s="1"/>
  <c r="AF1023" i="5"/>
  <c r="AF836" i="5"/>
  <c r="AJ836" i="5" s="1"/>
  <c r="AF665" i="5"/>
  <c r="AJ665" i="5" s="1"/>
  <c r="AF494" i="5"/>
  <c r="AJ494" i="5" s="1"/>
  <c r="AM494" i="5" s="1"/>
  <c r="AF322" i="5"/>
  <c r="AF151" i="5"/>
  <c r="AF390" i="5"/>
  <c r="AJ390" i="5" s="1"/>
  <c r="AM390" i="5" s="1"/>
  <c r="AF219" i="5"/>
  <c r="AJ219" i="5" s="1"/>
  <c r="AM219" i="5" s="1"/>
  <c r="AF47" i="5"/>
  <c r="AF951" i="5"/>
  <c r="AJ951" i="5" s="1"/>
  <c r="AF532" i="5"/>
  <c r="AF126" i="5"/>
  <c r="AF947" i="5"/>
  <c r="AF531" i="5"/>
  <c r="AF117" i="5"/>
  <c r="AF946" i="5"/>
  <c r="AF529" i="5"/>
  <c r="AJ529" i="5" s="1"/>
  <c r="AF116" i="5"/>
  <c r="AJ116" i="5" s="1"/>
  <c r="AF934" i="5"/>
  <c r="AF518" i="5"/>
  <c r="AJ518" i="5" s="1"/>
  <c r="AF112" i="5"/>
  <c r="AF931" i="5"/>
  <c r="AF517" i="5"/>
  <c r="AJ517" i="5" s="1"/>
  <c r="AF103" i="5"/>
  <c r="AF889" i="5"/>
  <c r="AF483" i="5"/>
  <c r="AF798" i="5"/>
  <c r="AF26" i="5"/>
  <c r="AJ26" i="5" s="1"/>
  <c r="AF442" i="5"/>
  <c r="AJ442" i="5" s="1"/>
  <c r="AF473" i="5"/>
  <c r="AJ473" i="5" s="1"/>
  <c r="AF98" i="5"/>
  <c r="AJ98" i="5" s="1"/>
  <c r="AF511" i="5"/>
  <c r="AJ511" i="5" s="1"/>
  <c r="AM511" i="5" s="1"/>
  <c r="AF543" i="5"/>
  <c r="AJ543" i="5" s="1"/>
  <c r="AF31" i="5"/>
  <c r="AF503" i="5"/>
  <c r="AF916" i="5"/>
  <c r="AJ916" i="5" s="1"/>
  <c r="AF114" i="5"/>
  <c r="AJ114" i="5" s="1"/>
  <c r="AF489" i="5"/>
  <c r="AJ489" i="5" s="1"/>
  <c r="AF901" i="5"/>
  <c r="AF102" i="5"/>
  <c r="AJ102" i="5" s="1"/>
  <c r="AM102" i="5" s="1"/>
  <c r="AF475" i="5"/>
  <c r="AJ475" i="5" s="1"/>
  <c r="AM475" i="5" s="1"/>
  <c r="AF1034" i="5"/>
  <c r="AJ1034" i="5" s="1"/>
  <c r="AM1034" i="5" s="1"/>
  <c r="AF269" i="5"/>
  <c r="AJ269" i="5" s="1"/>
  <c r="AM269" i="5" s="1"/>
  <c r="AF597" i="5"/>
  <c r="AJ597" i="5" s="1"/>
  <c r="AF143" i="5"/>
  <c r="AF315" i="5"/>
  <c r="AJ315" i="5" s="1"/>
  <c r="AF486" i="5"/>
  <c r="AF658" i="5"/>
  <c r="AJ658" i="5" s="1"/>
  <c r="AF830" i="5"/>
  <c r="AJ830" i="5" s="1"/>
  <c r="AF1015" i="5"/>
  <c r="AF1221" i="5"/>
  <c r="AG173" i="5"/>
  <c r="AK173" i="5" s="1"/>
  <c r="AG448" i="5"/>
  <c r="AK448" i="5" s="1"/>
  <c r="AG725" i="5"/>
  <c r="AK725" i="5" s="1"/>
  <c r="AG1026" i="5"/>
  <c r="AK1026" i="5" s="1"/>
  <c r="AF433" i="5"/>
  <c r="AJ433" i="5" s="1"/>
  <c r="AF604" i="5"/>
  <c r="AF776" i="5"/>
  <c r="AF953" i="5"/>
  <c r="AJ953" i="5" s="1"/>
  <c r="AF1157" i="5"/>
  <c r="AJ1157" i="5" s="1"/>
  <c r="AG98" i="5"/>
  <c r="AG364" i="5"/>
  <c r="AG639" i="5"/>
  <c r="AK639" i="5" s="1"/>
  <c r="AG932" i="5"/>
  <c r="AK932" i="5" s="1"/>
  <c r="AF119" i="5"/>
  <c r="AJ119" i="5" s="1"/>
  <c r="AM119" i="5" s="1"/>
  <c r="AF292" i="5"/>
  <c r="AF463" i="5"/>
  <c r="AJ463" i="5" s="1"/>
  <c r="AM463" i="5" s="1"/>
  <c r="AF634" i="5"/>
  <c r="AJ634" i="5" s="1"/>
  <c r="AM634" i="5" s="1"/>
  <c r="AF806" i="5"/>
  <c r="AF987" i="5"/>
  <c r="AJ987" i="5" s="1"/>
  <c r="AF1192" i="5"/>
  <c r="AG137" i="5"/>
  <c r="AK137" i="5" s="1"/>
  <c r="AG411" i="5"/>
  <c r="AK411" i="5" s="1"/>
  <c r="AG686" i="5"/>
  <c r="AG985" i="5"/>
  <c r="AK985" i="5" s="1"/>
  <c r="AF136" i="5"/>
  <c r="AJ136" i="5" s="1"/>
  <c r="AF307" i="5"/>
  <c r="AJ307" i="5" s="1"/>
  <c r="AM307" i="5" s="1"/>
  <c r="AF478" i="5"/>
  <c r="AJ478" i="5" s="1"/>
  <c r="AF650" i="5"/>
  <c r="AJ650" i="5" s="1"/>
  <c r="AF821" i="5"/>
  <c r="AJ821" i="5" s="1"/>
  <c r="AM821" i="5" s="1"/>
  <c r="AF1004" i="5"/>
  <c r="AF1210" i="5"/>
  <c r="AG162" i="5"/>
  <c r="AG434" i="5"/>
  <c r="AK434" i="5" s="1"/>
  <c r="AG709" i="5"/>
  <c r="AG1010" i="5"/>
  <c r="AG1279" i="5"/>
  <c r="AG1135" i="5"/>
  <c r="AK1135" i="5" s="1"/>
  <c r="AG991" i="5"/>
  <c r="AK991" i="5" s="1"/>
  <c r="AG847" i="5"/>
  <c r="AK847" i="5" s="1"/>
  <c r="AG703" i="5"/>
  <c r="AK703" i="5" s="1"/>
  <c r="AG559" i="5"/>
  <c r="AK559" i="5" s="1"/>
  <c r="AG415" i="5"/>
  <c r="AG271" i="5"/>
  <c r="AG127" i="5"/>
  <c r="AG1263" i="5"/>
  <c r="AK1263" i="5" s="1"/>
  <c r="AG1119" i="5"/>
  <c r="AG1218" i="5"/>
  <c r="AG1045" i="5"/>
  <c r="AK1045" i="5" s="1"/>
  <c r="AG887" i="5"/>
  <c r="AK887" i="5" s="1"/>
  <c r="AG730" i="5"/>
  <c r="AK730" i="5" s="1"/>
  <c r="AG573" i="5"/>
  <c r="AK573" i="5" s="1"/>
  <c r="AG416" i="5"/>
  <c r="AK416" i="5" s="1"/>
  <c r="AG258" i="5"/>
  <c r="AK258" i="5" s="1"/>
  <c r="AG101" i="5"/>
  <c r="AG1217" i="5"/>
  <c r="AG1044" i="5"/>
  <c r="AG886" i="5"/>
  <c r="AK886" i="5" s="1"/>
  <c r="AG729" i="5"/>
  <c r="AG572" i="5"/>
  <c r="AG414" i="5"/>
  <c r="AG257" i="5"/>
  <c r="AK257" i="5" s="1"/>
  <c r="AG100" i="5"/>
  <c r="AG1213" i="5"/>
  <c r="AK1213" i="5" s="1"/>
  <c r="AG1041" i="5"/>
  <c r="AK1041" i="5" s="1"/>
  <c r="AG1112" i="5"/>
  <c r="AK1112" i="5" s="1"/>
  <c r="AG947" i="5"/>
  <c r="AK947" i="5" s="1"/>
  <c r="AG790" i="5"/>
  <c r="AK790" i="5" s="1"/>
  <c r="AG633" i="5"/>
  <c r="AK633" i="5" s="1"/>
  <c r="AG476" i="5"/>
  <c r="AK476" i="5" s="1"/>
  <c r="AG318" i="5"/>
  <c r="AG161" i="5"/>
  <c r="AK161" i="5" s="1"/>
  <c r="AG4" i="5"/>
  <c r="AG1034" i="5"/>
  <c r="AK1034" i="5" s="1"/>
  <c r="AG825" i="5"/>
  <c r="AK825" i="5" s="1"/>
  <c r="AG615" i="5"/>
  <c r="AK615" i="5" s="1"/>
  <c r="AG406" i="5"/>
  <c r="AK406" i="5" s="1"/>
  <c r="AG196" i="5"/>
  <c r="AK196" i="5" s="1"/>
  <c r="AG1248" i="5"/>
  <c r="AG996" i="5"/>
  <c r="AG786" i="5"/>
  <c r="AG1091" i="5"/>
  <c r="AK1091" i="5" s="1"/>
  <c r="AG828" i="5"/>
  <c r="AG589" i="5"/>
  <c r="AG360" i="5"/>
  <c r="AK360" i="5" s="1"/>
  <c r="AG1258" i="5"/>
  <c r="AK1258" i="5" s="1"/>
  <c r="AG962" i="5"/>
  <c r="AG710" i="5"/>
  <c r="AK710" i="5" s="1"/>
  <c r="AG483" i="5"/>
  <c r="AK483" i="5" s="1"/>
  <c r="AG254" i="5"/>
  <c r="AK254" i="5" s="1"/>
  <c r="AF95" i="5"/>
  <c r="AJ95" i="5" s="1"/>
  <c r="AF267" i="5"/>
  <c r="AJ267" i="5" s="1"/>
  <c r="AF438" i="5"/>
  <c r="AJ438" i="5" s="1"/>
  <c r="AF609" i="5"/>
  <c r="AJ609" i="5" s="1"/>
  <c r="AF781" i="5"/>
  <c r="AF957" i="5"/>
  <c r="AJ957" i="5" s="1"/>
  <c r="AF1161" i="5"/>
  <c r="AJ1161" i="5" s="1"/>
  <c r="AG123" i="5"/>
  <c r="AG394" i="5"/>
  <c r="AK394" i="5" s="1"/>
  <c r="AG669" i="5"/>
  <c r="AK669" i="5" s="1"/>
  <c r="AG968" i="5"/>
  <c r="AK968" i="5" s="1"/>
  <c r="AF1164" i="5"/>
  <c r="AJ1164" i="5" s="1"/>
  <c r="AM1164" i="5" s="1"/>
  <c r="AF1020" i="5"/>
  <c r="AF876" i="5"/>
  <c r="AF732" i="5"/>
  <c r="AJ732" i="5" s="1"/>
  <c r="AF588" i="5"/>
  <c r="AJ588" i="5" s="1"/>
  <c r="AM588" i="5" s="1"/>
  <c r="AF444" i="5"/>
  <c r="AJ444" i="5" s="1"/>
  <c r="AF300" i="5"/>
  <c r="AF156" i="5"/>
  <c r="AF12" i="5"/>
  <c r="AJ12" i="5" s="1"/>
  <c r="AM12" i="5" s="1"/>
  <c r="AF1168" i="5"/>
  <c r="AF1011" i="5"/>
  <c r="AJ1011" i="5" s="1"/>
  <c r="AM1011" i="5" s="1"/>
  <c r="AF854" i="5"/>
  <c r="AJ854" i="5" s="1"/>
  <c r="AM854" i="5" s="1"/>
  <c r="AF697" i="5"/>
  <c r="AJ697" i="5" s="1"/>
  <c r="AF539" i="5"/>
  <c r="AF382" i="5"/>
  <c r="AJ382" i="5" s="1"/>
  <c r="AF225" i="5"/>
  <c r="AJ225" i="5" s="1"/>
  <c r="AF68" i="5"/>
  <c r="AF1177" i="5"/>
  <c r="AF1019" i="5"/>
  <c r="AJ1019" i="5" s="1"/>
  <c r="AF1151" i="5"/>
  <c r="AF964" i="5"/>
  <c r="AJ964" i="5" s="1"/>
  <c r="AF97" i="5"/>
  <c r="AJ97" i="5" s="1"/>
  <c r="AF268" i="5"/>
  <c r="AJ268" i="5" s="1"/>
  <c r="AF439" i="5"/>
  <c r="AJ439" i="5" s="1"/>
  <c r="AM439" i="5" s="1"/>
  <c r="AF610" i="5"/>
  <c r="AJ610" i="5" s="1"/>
  <c r="AF782" i="5"/>
  <c r="AF959" i="5"/>
  <c r="AF1162" i="5"/>
  <c r="AG106" i="5"/>
  <c r="AK106" i="5" s="1"/>
  <c r="AG373" i="5"/>
  <c r="AK373" i="5" s="1"/>
  <c r="AG647" i="5"/>
  <c r="AG942" i="5"/>
  <c r="AK942" i="5" s="1"/>
  <c r="AG988" i="5"/>
  <c r="AG413" i="5"/>
  <c r="AK413" i="5" s="1"/>
  <c r="AG142" i="5"/>
  <c r="AK142" i="5" s="1"/>
  <c r="AG994" i="5"/>
  <c r="AK994" i="5" s="1"/>
  <c r="AG308" i="5"/>
  <c r="AK308" i="5" s="1"/>
  <c r="AG867" i="5"/>
  <c r="AG194" i="5"/>
  <c r="AG744" i="5"/>
  <c r="AG90" i="5"/>
  <c r="AK90" i="5" s="1"/>
  <c r="AG610" i="5"/>
  <c r="AG1238" i="5"/>
  <c r="AG497" i="5"/>
  <c r="AG1085" i="5"/>
  <c r="AK1085" i="5" s="1"/>
  <c r="AG382" i="5"/>
  <c r="AK382" i="5" s="1"/>
  <c r="AG726" i="5"/>
  <c r="AK726" i="5" s="1"/>
  <c r="AG603" i="5"/>
  <c r="AK603" i="5" s="1"/>
  <c r="AG537" i="5"/>
  <c r="AK537" i="5" s="1"/>
  <c r="AG155" i="5"/>
  <c r="AK155" i="5" s="1"/>
  <c r="AG1214" i="5"/>
  <c r="AG1210" i="5"/>
  <c r="AG1029" i="5"/>
  <c r="AG904" i="5"/>
  <c r="AG771" i="5"/>
  <c r="AG749" i="5"/>
  <c r="AK749" i="5" s="1"/>
  <c r="AG972" i="5"/>
  <c r="AF1211" i="5"/>
  <c r="AJ1211" i="5" s="1"/>
  <c r="AF1005" i="5"/>
  <c r="AJ1005" i="5" s="1"/>
  <c r="AF822" i="5"/>
  <c r="AF651" i="5"/>
  <c r="AJ651" i="5" s="1"/>
  <c r="AM651" i="5" s="1"/>
  <c r="AF479" i="5"/>
  <c r="AF308" i="5"/>
  <c r="AF137" i="5"/>
  <c r="AF376" i="5"/>
  <c r="AJ376" i="5" s="1"/>
  <c r="AF205" i="5"/>
  <c r="AJ205" i="5" s="1"/>
  <c r="AF33" i="5"/>
  <c r="AF915" i="5"/>
  <c r="AF499" i="5"/>
  <c r="AF88" i="5"/>
  <c r="AJ88" i="5" s="1"/>
  <c r="AM88" i="5" s="1"/>
  <c r="AF914" i="5"/>
  <c r="AJ914" i="5" s="1"/>
  <c r="AF498" i="5"/>
  <c r="AJ498" i="5" s="1"/>
  <c r="AF86" i="5"/>
  <c r="AJ86" i="5" s="1"/>
  <c r="AF904" i="5"/>
  <c r="AF497" i="5"/>
  <c r="AF85" i="5"/>
  <c r="AJ85" i="5" s="1"/>
  <c r="AF899" i="5"/>
  <c r="AJ899" i="5" s="1"/>
  <c r="AF485" i="5"/>
  <c r="AF74" i="5"/>
  <c r="AJ74" i="5" s="1"/>
  <c r="AF898" i="5"/>
  <c r="AF484" i="5"/>
  <c r="AJ484" i="5" s="1"/>
  <c r="AF71" i="5"/>
  <c r="AJ71" i="5" s="1"/>
  <c r="AF857" i="5"/>
  <c r="AJ857" i="5" s="1"/>
  <c r="AF445" i="5"/>
  <c r="AJ445" i="5" s="1"/>
  <c r="AF728" i="5"/>
  <c r="AJ728" i="5" s="1"/>
  <c r="AM728" i="5" s="1"/>
  <c r="AF1253" i="5"/>
  <c r="AF374" i="5"/>
  <c r="AJ374" i="5" s="1"/>
  <c r="AF340" i="5"/>
  <c r="AF400" i="5"/>
  <c r="AF441" i="5"/>
  <c r="AF403" i="5"/>
  <c r="AF470" i="5"/>
  <c r="AF440" i="5"/>
  <c r="AF845" i="5"/>
  <c r="AF59" i="5"/>
  <c r="AJ59" i="5" s="1"/>
  <c r="AF426" i="5"/>
  <c r="AJ426" i="5" s="1"/>
  <c r="AF831" i="5"/>
  <c r="AJ831" i="5" s="1"/>
  <c r="AF45" i="5"/>
  <c r="AF412" i="5"/>
  <c r="AJ412" i="5" s="1"/>
  <c r="AF883" i="5"/>
  <c r="AF145" i="5"/>
  <c r="AJ145" i="5" s="1"/>
  <c r="AF527" i="5"/>
  <c r="AF158" i="5"/>
  <c r="AJ158" i="5" s="1"/>
  <c r="AF329" i="5"/>
  <c r="AF501" i="5"/>
  <c r="AJ501" i="5" s="1"/>
  <c r="AM501" i="5" s="1"/>
  <c r="AF673" i="5"/>
  <c r="AJ673" i="5" s="1"/>
  <c r="AF844" i="5"/>
  <c r="AJ844" i="5" s="1"/>
  <c r="AF1031" i="5"/>
  <c r="AJ1031" i="5" s="1"/>
  <c r="AF1238" i="5"/>
  <c r="AJ1238" i="5" s="1"/>
  <c r="AG198" i="5"/>
  <c r="AG471" i="5"/>
  <c r="AG748" i="5"/>
  <c r="AK748" i="5" s="1"/>
  <c r="AG1057" i="5"/>
  <c r="AF447" i="5"/>
  <c r="AF619" i="5"/>
  <c r="AF790" i="5"/>
  <c r="AF968" i="5"/>
  <c r="AF760" i="5"/>
  <c r="AJ760" i="5" s="1"/>
  <c r="AF214" i="5"/>
  <c r="AJ214" i="5" s="1"/>
  <c r="AF46" i="5"/>
  <c r="AJ46" i="5" s="1"/>
  <c r="AG680" i="5"/>
  <c r="AK680" i="5" s="1"/>
  <c r="T1217" i="6"/>
  <c r="R1217" i="6"/>
  <c r="S1217" i="6"/>
  <c r="T1108" i="6"/>
  <c r="R1108" i="6"/>
  <c r="S1108" i="6"/>
  <c r="T646" i="6"/>
  <c r="R646" i="6"/>
  <c r="S646" i="6"/>
  <c r="AF425" i="5"/>
  <c r="AJ425" i="5" s="1"/>
  <c r="AM425" i="5" s="1"/>
  <c r="AF867" i="5"/>
  <c r="AJ867" i="5" s="1"/>
  <c r="AF1196" i="5"/>
  <c r="AJ1196" i="5" s="1"/>
  <c r="AM1196" i="5" s="1"/>
  <c r="AG649" i="5"/>
  <c r="AG1097" i="5"/>
  <c r="AK1097" i="5" s="1"/>
  <c r="AG599" i="5"/>
  <c r="AG905" i="5"/>
  <c r="AK905" i="5" s="1"/>
  <c r="AF472" i="5"/>
  <c r="AJ472" i="5" s="1"/>
  <c r="AF1201" i="5"/>
  <c r="AJ1201" i="5" s="1"/>
  <c r="AF995" i="5"/>
  <c r="AJ995" i="5" s="1"/>
  <c r="AF869" i="5"/>
  <c r="AF154" i="5"/>
  <c r="AF62" i="5"/>
  <c r="AJ62" i="5" s="1"/>
  <c r="AF679" i="5"/>
  <c r="AJ679" i="5" s="1"/>
  <c r="AG77" i="5"/>
  <c r="AK77" i="5" s="1"/>
  <c r="R1109" i="7"/>
  <c r="S1109" i="7"/>
  <c r="T1131" i="7"/>
  <c r="R1131" i="7"/>
  <c r="S1131" i="7"/>
  <c r="T230" i="7"/>
  <c r="R230" i="7"/>
  <c r="S230" i="7"/>
  <c r="P7" i="7"/>
  <c r="R124" i="7"/>
  <c r="T124" i="7"/>
  <c r="S124" i="7"/>
  <c r="R771" i="7"/>
  <c r="T771" i="7"/>
  <c r="S771" i="7"/>
  <c r="T248" i="7"/>
  <c r="R248" i="7"/>
  <c r="T438" i="7"/>
  <c r="R438" i="7"/>
  <c r="AG1264" i="5"/>
  <c r="AK1264" i="5" s="1"/>
  <c r="AF978" i="5"/>
  <c r="AJ978" i="5" s="1"/>
  <c r="AF720" i="5"/>
  <c r="AJ720" i="5" s="1"/>
  <c r="AG1043" i="5"/>
  <c r="AK1043" i="5" s="1"/>
  <c r="AG1038" i="5"/>
  <c r="AG717" i="5"/>
  <c r="AF807" i="5"/>
  <c r="AF805" i="5"/>
  <c r="AJ805" i="5" s="1"/>
  <c r="AG221" i="5"/>
  <c r="AK221" i="5" s="1"/>
  <c r="AF341" i="5"/>
  <c r="AJ341" i="5" s="1"/>
  <c r="AF355" i="5"/>
  <c r="AF370" i="5"/>
  <c r="AJ370" i="5" s="1"/>
  <c r="AF413" i="5"/>
  <c r="AJ413" i="5" s="1"/>
  <c r="AM413" i="5" s="1"/>
  <c r="AF446" i="5"/>
  <c r="AF454" i="5"/>
  <c r="AJ454" i="5" s="1"/>
  <c r="AM454" i="5" s="1"/>
  <c r="AF459" i="5"/>
  <c r="AJ459" i="5" s="1"/>
  <c r="AF460" i="5"/>
  <c r="AF469" i="5"/>
  <c r="AJ469" i="5" s="1"/>
  <c r="AF190" i="5"/>
  <c r="AJ190" i="5" s="1"/>
  <c r="AF294" i="5"/>
  <c r="AF808" i="5"/>
  <c r="AJ808" i="5" s="1"/>
  <c r="AG852" i="5"/>
  <c r="AK852" i="5" s="1"/>
  <c r="AG793" i="5"/>
  <c r="AK793" i="5" s="1"/>
  <c r="AG1062" i="5"/>
  <c r="AK1062" i="5" s="1"/>
  <c r="AG561" i="5"/>
  <c r="T1252" i="6"/>
  <c r="S1252" i="6"/>
  <c r="R1252" i="6"/>
  <c r="T1078" i="6"/>
  <c r="R1078" i="6"/>
  <c r="S1078" i="6"/>
  <c r="T910" i="6"/>
  <c r="S910" i="6"/>
  <c r="R910" i="6"/>
  <c r="T718" i="6"/>
  <c r="S718" i="6"/>
  <c r="R718" i="6"/>
  <c r="T496" i="6"/>
  <c r="S496" i="6"/>
  <c r="R496" i="6"/>
  <c r="T136" i="6"/>
  <c r="R136" i="6"/>
  <c r="S136" i="6"/>
  <c r="AG688" i="5"/>
  <c r="AK688" i="5" s="1"/>
  <c r="R1263" i="7"/>
  <c r="S523" i="7"/>
  <c r="T429" i="7"/>
  <c r="S429" i="7"/>
  <c r="R429" i="7"/>
  <c r="T1072" i="7"/>
  <c r="R1158" i="7"/>
  <c r="S988" i="7"/>
  <c r="S805" i="7"/>
  <c r="T685" i="7"/>
  <c r="R1089" i="7"/>
  <c r="T649" i="7"/>
  <c r="R501" i="7"/>
  <c r="R509" i="7"/>
  <c r="T872" i="7"/>
  <c r="T883" i="7"/>
  <c r="S11" i="7"/>
  <c r="T466" i="7"/>
  <c r="R87" i="7"/>
  <c r="S58" i="7"/>
  <c r="T663" i="7"/>
  <c r="S663" i="7"/>
  <c r="R663" i="7"/>
  <c r="T1136" i="7"/>
  <c r="R1136" i="7"/>
  <c r="S1136" i="7"/>
  <c r="AG969" i="5"/>
  <c r="AG327" i="5"/>
  <c r="AK327" i="5" s="1"/>
  <c r="AF991" i="5"/>
  <c r="AJ991" i="5" s="1"/>
  <c r="AM991" i="5" s="1"/>
  <c r="AF596" i="5"/>
  <c r="AJ596" i="5" s="1"/>
  <c r="AF139" i="5"/>
  <c r="AJ139" i="5" s="1"/>
  <c r="AF1135" i="5"/>
  <c r="AJ1135" i="5" s="1"/>
  <c r="AM1135" i="5" s="1"/>
  <c r="AF1203" i="5"/>
  <c r="AJ1203" i="5" s="1"/>
  <c r="AF356" i="5"/>
  <c r="AJ356" i="5" s="1"/>
  <c r="AF710" i="5"/>
  <c r="AJ710" i="5" s="1"/>
  <c r="AF1129" i="5"/>
  <c r="AF144" i="5"/>
  <c r="AJ144" i="5" s="1"/>
  <c r="AF468" i="5"/>
  <c r="AF852" i="5"/>
  <c r="AF1176" i="5"/>
  <c r="AJ1176" i="5" s="1"/>
  <c r="AG916" i="5"/>
  <c r="AG165" i="5"/>
  <c r="AK165" i="5" s="1"/>
  <c r="AF942" i="5"/>
  <c r="AJ942" i="5" s="1"/>
  <c r="AM942" i="5" s="1"/>
  <c r="AF481" i="5"/>
  <c r="AJ481" i="5" s="1"/>
  <c r="AM481" i="5" s="1"/>
  <c r="AF110" i="5"/>
  <c r="AG521" i="5"/>
  <c r="AG1206" i="5"/>
  <c r="AG608" i="5"/>
  <c r="AK608" i="5" s="1"/>
  <c r="AG734" i="5"/>
  <c r="AG1224" i="5"/>
  <c r="AK1224" i="5" s="1"/>
  <c r="AG440" i="5"/>
  <c r="AG998" i="5"/>
  <c r="AK998" i="5" s="1"/>
  <c r="AG174" i="5"/>
  <c r="AK174" i="5" s="1"/>
  <c r="AG593" i="5"/>
  <c r="AG934" i="5"/>
  <c r="AK934" i="5" s="1"/>
  <c r="AG1069" i="5"/>
  <c r="AK1069" i="5" s="1"/>
  <c r="AG231" i="5"/>
  <c r="AG585" i="5"/>
  <c r="AK585" i="5" s="1"/>
  <c r="AG1004" i="5"/>
  <c r="AK1004" i="5" s="1"/>
  <c r="AG88" i="5"/>
  <c r="AK88" i="5" s="1"/>
  <c r="AG442" i="5"/>
  <c r="AG861" i="5"/>
  <c r="AK861" i="5" s="1"/>
  <c r="AG1233" i="5"/>
  <c r="AK1233" i="5" s="1"/>
  <c r="AG91" i="5"/>
  <c r="AK91" i="5" s="1"/>
  <c r="AG403" i="5"/>
  <c r="AG727" i="5"/>
  <c r="AK727" i="5" s="1"/>
  <c r="AG1111" i="5"/>
  <c r="AK1111" i="5" s="1"/>
  <c r="AG1067" i="5"/>
  <c r="AK1067" i="5" s="1"/>
  <c r="AG412" i="5"/>
  <c r="AK412" i="5" s="1"/>
  <c r="AF1055" i="5"/>
  <c r="AJ1055" i="5" s="1"/>
  <c r="AF664" i="5"/>
  <c r="AF279" i="5"/>
  <c r="AG1066" i="5"/>
  <c r="AG433" i="5"/>
  <c r="AF1158" i="5"/>
  <c r="AF663" i="5"/>
  <c r="AF277" i="5"/>
  <c r="AJ277" i="5" s="1"/>
  <c r="AG1252" i="5"/>
  <c r="AG432" i="5"/>
  <c r="AK432" i="5" s="1"/>
  <c r="AF1173" i="5"/>
  <c r="AJ1173" i="5" s="1"/>
  <c r="AF633" i="5"/>
  <c r="AG776" i="5"/>
  <c r="AF1256" i="5"/>
  <c r="AJ1256" i="5" s="1"/>
  <c r="AF687" i="5"/>
  <c r="AF172" i="5"/>
  <c r="AF28" i="5"/>
  <c r="AJ28" i="5" s="1"/>
  <c r="AF1206" i="5"/>
  <c r="AJ1206" i="5" s="1"/>
  <c r="AF1223" i="5"/>
  <c r="AF1240" i="5"/>
  <c r="AJ1240" i="5" s="1"/>
  <c r="AF1252" i="5"/>
  <c r="AJ1252" i="5" s="1"/>
  <c r="AF1169" i="5"/>
  <c r="AJ1169" i="5" s="1"/>
  <c r="AF825" i="5"/>
  <c r="AJ825" i="5" s="1"/>
  <c r="AM825" i="5" s="1"/>
  <c r="AF859" i="5"/>
  <c r="AF860" i="5"/>
  <c r="AJ860" i="5" s="1"/>
  <c r="AF871" i="5"/>
  <c r="AF873" i="5"/>
  <c r="AJ873" i="5" s="1"/>
  <c r="AF874" i="5"/>
  <c r="AF362" i="5"/>
  <c r="AF465" i="5"/>
  <c r="AF989" i="5"/>
  <c r="AG536" i="5"/>
  <c r="AK536" i="5" s="1"/>
  <c r="AG918" i="5"/>
  <c r="AK918" i="5" s="1"/>
  <c r="AG59" i="5"/>
  <c r="AK59" i="5" s="1"/>
  <c r="AG613" i="5"/>
  <c r="AK613" i="5" s="1"/>
  <c r="AG446" i="5"/>
  <c r="AK446" i="5" s="1"/>
  <c r="AG40" i="5"/>
  <c r="AK40" i="5" s="1"/>
  <c r="AG801" i="5"/>
  <c r="AK801" i="5" s="1"/>
  <c r="AG121" i="5"/>
  <c r="AK121" i="5" s="1"/>
  <c r="AG937" i="5"/>
  <c r="AG859" i="5"/>
  <c r="AK859" i="5" s="1"/>
  <c r="AF507" i="5"/>
  <c r="AF506" i="5"/>
  <c r="AJ506" i="5" s="1"/>
  <c r="AF1049" i="5"/>
  <c r="AJ1049" i="5" s="1"/>
  <c r="AF774" i="5"/>
  <c r="AJ774" i="5" s="1"/>
  <c r="AF659" i="5"/>
  <c r="AJ659" i="5" s="1"/>
  <c r="AF40" i="5"/>
  <c r="AJ40" i="5" s="1"/>
  <c r="AM40" i="5" s="1"/>
  <c r="AF41" i="5"/>
  <c r="AF56" i="5"/>
  <c r="AF19" i="5"/>
  <c r="AF123" i="5"/>
  <c r="AJ123" i="5" s="1"/>
  <c r="AF637" i="5"/>
  <c r="AF1195" i="5"/>
  <c r="AJ1195" i="5" s="1"/>
  <c r="AG330" i="5"/>
  <c r="AK330" i="5" s="1"/>
  <c r="T748" i="6"/>
  <c r="S748" i="6"/>
  <c r="R748" i="6"/>
  <c r="AF810" i="5"/>
  <c r="AJ810" i="5" s="1"/>
  <c r="AM810" i="5" s="1"/>
  <c r="AF288" i="5"/>
  <c r="AJ288" i="5" s="1"/>
  <c r="AG322" i="5"/>
  <c r="AG750" i="5"/>
  <c r="AK750" i="5" s="1"/>
  <c r="AG245" i="5"/>
  <c r="AG1255" i="5"/>
  <c r="AG159" i="5"/>
  <c r="AG426" i="5"/>
  <c r="AF141" i="5"/>
  <c r="AJ141" i="5" s="1"/>
  <c r="AM141" i="5" s="1"/>
  <c r="AG491" i="5"/>
  <c r="S543" i="7"/>
  <c r="T543" i="7"/>
  <c r="AG398" i="5"/>
  <c r="AK398" i="5" s="1"/>
  <c r="AG1021" i="5"/>
  <c r="AK1021" i="5" s="1"/>
  <c r="S1137" i="7"/>
  <c r="S871" i="7"/>
  <c r="S590" i="7"/>
  <c r="R466" i="7"/>
  <c r="S87" i="7"/>
  <c r="AG917" i="5"/>
  <c r="AG168" i="5"/>
  <c r="AF975" i="5"/>
  <c r="AJ975" i="5" s="1"/>
  <c r="AF582" i="5"/>
  <c r="AJ582" i="5" s="1"/>
  <c r="AF125" i="5"/>
  <c r="AJ125" i="5" s="1"/>
  <c r="AF1167" i="5"/>
  <c r="AJ1167" i="5" s="1"/>
  <c r="AM1167" i="5" s="1"/>
  <c r="AF29" i="5"/>
  <c r="AJ29" i="5" s="1"/>
  <c r="AM29" i="5" s="1"/>
  <c r="AF369" i="5"/>
  <c r="AF723" i="5"/>
  <c r="AF1142" i="5"/>
  <c r="AJ1142" i="5" s="1"/>
  <c r="AF168" i="5"/>
  <c r="AJ168" i="5" s="1"/>
  <c r="AF552" i="5"/>
  <c r="AF864" i="5"/>
  <c r="AJ864" i="5" s="1"/>
  <c r="AF1188" i="5"/>
  <c r="AJ1188" i="5" s="1"/>
  <c r="AG740" i="5"/>
  <c r="AK740" i="5" s="1"/>
  <c r="AG143" i="5"/>
  <c r="AF927" i="5"/>
  <c r="AF466" i="5"/>
  <c r="AJ466" i="5" s="1"/>
  <c r="AM466" i="5" s="1"/>
  <c r="AF80" i="5"/>
  <c r="AJ80" i="5" s="1"/>
  <c r="AM80" i="5" s="1"/>
  <c r="AG654" i="5"/>
  <c r="AG1234" i="5"/>
  <c r="AK1234" i="5" s="1"/>
  <c r="AG627" i="5"/>
  <c r="AG752" i="5"/>
  <c r="AK752" i="5" s="1"/>
  <c r="AG1268" i="5"/>
  <c r="AK1268" i="5" s="1"/>
  <c r="AG563" i="5"/>
  <c r="AG1016" i="5"/>
  <c r="AK1016" i="5" s="1"/>
  <c r="AG188" i="5"/>
  <c r="AG606" i="5"/>
  <c r="AG960" i="5"/>
  <c r="AK960" i="5" s="1"/>
  <c r="AG1170" i="5"/>
  <c r="AK1170" i="5" s="1"/>
  <c r="AG244" i="5"/>
  <c r="AK244" i="5" s="1"/>
  <c r="AG598" i="5"/>
  <c r="AG1017" i="5"/>
  <c r="AK1017" i="5" s="1"/>
  <c r="AG114" i="5"/>
  <c r="AG533" i="5"/>
  <c r="AK533" i="5" s="1"/>
  <c r="AG874" i="5"/>
  <c r="AK874" i="5" s="1"/>
  <c r="AG1247" i="5"/>
  <c r="AK1247" i="5" s="1"/>
  <c r="AG103" i="5"/>
  <c r="AG427" i="5"/>
  <c r="AK427" i="5" s="1"/>
  <c r="AG811" i="5"/>
  <c r="AK811" i="5" s="1"/>
  <c r="AG1123" i="5"/>
  <c r="AK1123" i="5" s="1"/>
  <c r="AG1037" i="5"/>
  <c r="AK1037" i="5" s="1"/>
  <c r="AG392" i="5"/>
  <c r="AK392" i="5" s="1"/>
  <c r="AF1039" i="5"/>
  <c r="AF635" i="5"/>
  <c r="AF178" i="5"/>
  <c r="AG1036" i="5"/>
  <c r="AK1036" i="5" s="1"/>
  <c r="AG390" i="5"/>
  <c r="AK390" i="5" s="1"/>
  <c r="AF1038" i="5"/>
  <c r="AF649" i="5"/>
  <c r="AJ649" i="5" s="1"/>
  <c r="AF262" i="5"/>
  <c r="AJ262" i="5" s="1"/>
  <c r="AG1220" i="5"/>
  <c r="AK1220" i="5" s="1"/>
  <c r="AG409" i="5"/>
  <c r="AF1139" i="5"/>
  <c r="AJ1139" i="5" s="1"/>
  <c r="AF590" i="5"/>
  <c r="AJ590" i="5" s="1"/>
  <c r="AM590" i="5" s="1"/>
  <c r="AG699" i="5"/>
  <c r="AF1204" i="5"/>
  <c r="AJ1204" i="5" s="1"/>
  <c r="AF643" i="5"/>
  <c r="AJ643" i="5" s="1"/>
  <c r="AF129" i="5"/>
  <c r="AJ129" i="5" s="1"/>
  <c r="AF541" i="5"/>
  <c r="AJ541" i="5" s="1"/>
  <c r="AF169" i="5"/>
  <c r="AF171" i="5"/>
  <c r="AJ171" i="5" s="1"/>
  <c r="AF146" i="5"/>
  <c r="AJ146" i="5" s="1"/>
  <c r="AF203" i="5"/>
  <c r="AJ203" i="5" s="1"/>
  <c r="AF75" i="5"/>
  <c r="AJ75" i="5" s="1"/>
  <c r="AM75" i="5" s="1"/>
  <c r="AF930" i="5"/>
  <c r="AJ930" i="5" s="1"/>
  <c r="AM930" i="5" s="1"/>
  <c r="AF967" i="5"/>
  <c r="AJ967" i="5" s="1"/>
  <c r="AF976" i="5"/>
  <c r="AF982" i="5"/>
  <c r="AJ982" i="5" s="1"/>
  <c r="AF983" i="5"/>
  <c r="AF992" i="5"/>
  <c r="AF6" i="5"/>
  <c r="AF508" i="5"/>
  <c r="AJ508" i="5" s="1"/>
  <c r="AF1040" i="5"/>
  <c r="AJ1040" i="5" s="1"/>
  <c r="AG1139" i="5"/>
  <c r="AG53" i="5"/>
  <c r="AK53" i="5" s="1"/>
  <c r="AG377" i="5"/>
  <c r="AK377" i="5" s="1"/>
  <c r="AG971" i="5"/>
  <c r="AK971" i="5" s="1"/>
  <c r="AG605" i="5"/>
  <c r="AK605" i="5" s="1"/>
  <c r="AG191" i="5"/>
  <c r="AK191" i="5" s="1"/>
  <c r="AG981" i="5"/>
  <c r="AG185" i="5"/>
  <c r="AG966" i="5"/>
  <c r="AK966" i="5" s="1"/>
  <c r="AG1007" i="5"/>
  <c r="R515" i="7"/>
  <c r="T515" i="7"/>
  <c r="S515" i="7"/>
  <c r="R33" i="7"/>
  <c r="T33" i="7"/>
  <c r="S33" i="7"/>
  <c r="AF753" i="5"/>
  <c r="AJ753" i="5" s="1"/>
  <c r="AF212" i="5"/>
  <c r="AJ212" i="5" s="1"/>
  <c r="AM212" i="5" s="1"/>
  <c r="AF24" i="5"/>
  <c r="AG417" i="5"/>
  <c r="AG425" i="5"/>
  <c r="AK425" i="5" s="1"/>
  <c r="AG449" i="5"/>
  <c r="AK449" i="5" s="1"/>
  <c r="AG1074" i="5"/>
  <c r="AG662" i="5"/>
  <c r="AF820" i="5"/>
  <c r="AJ820" i="5" s="1"/>
  <c r="AG134" i="5"/>
  <c r="T127" i="7"/>
  <c r="AG679" i="5"/>
  <c r="R762" i="7"/>
  <c r="R523" i="7"/>
  <c r="S25" i="7"/>
  <c r="R15" i="7"/>
  <c r="AG892" i="5"/>
  <c r="AG145" i="5"/>
  <c r="AF943" i="5"/>
  <c r="AF482" i="5"/>
  <c r="AF111" i="5"/>
  <c r="AJ111" i="5" s="1"/>
  <c r="AF1183" i="5"/>
  <c r="AJ1183" i="5" s="1"/>
  <c r="AF42" i="5"/>
  <c r="AJ42" i="5" s="1"/>
  <c r="AF395" i="5"/>
  <c r="AJ395" i="5" s="1"/>
  <c r="AF814" i="5"/>
  <c r="AJ814" i="5" s="1"/>
  <c r="AM814" i="5" s="1"/>
  <c r="AF1155" i="5"/>
  <c r="AJ1155" i="5" s="1"/>
  <c r="AM1155" i="5" s="1"/>
  <c r="AF180" i="5"/>
  <c r="AJ180" i="5" s="1"/>
  <c r="AF564" i="5"/>
  <c r="AF888" i="5"/>
  <c r="AJ888" i="5" s="1"/>
  <c r="AF1272" i="5"/>
  <c r="AG713" i="5"/>
  <c r="AK713" i="5" s="1"/>
  <c r="AG105" i="5"/>
  <c r="AF823" i="5"/>
  <c r="AF452" i="5"/>
  <c r="AF66" i="5"/>
  <c r="AJ66" i="5" s="1"/>
  <c r="AG673" i="5"/>
  <c r="AK673" i="5" s="1"/>
  <c r="AG150" i="5"/>
  <c r="AK150" i="5" s="1"/>
  <c r="AG765" i="5"/>
  <c r="AK765" i="5" s="1"/>
  <c r="AG770" i="5"/>
  <c r="AK770" i="5" s="1"/>
  <c r="AG21" i="5"/>
  <c r="AG579" i="5"/>
  <c r="AG1056" i="5"/>
  <c r="AK1056" i="5" s="1"/>
  <c r="AG279" i="5"/>
  <c r="AK279" i="5" s="1"/>
  <c r="AG620" i="5"/>
  <c r="AG973" i="5"/>
  <c r="AK973" i="5" s="1"/>
  <c r="AG1185" i="5"/>
  <c r="AK1185" i="5" s="1"/>
  <c r="AG270" i="5"/>
  <c r="AK270" i="5" s="1"/>
  <c r="AG689" i="5"/>
  <c r="AK689" i="5" s="1"/>
  <c r="AG1030" i="5"/>
  <c r="AK1030" i="5" s="1"/>
  <c r="AG128" i="5"/>
  <c r="AK128" i="5" s="1"/>
  <c r="AG546" i="5"/>
  <c r="AK546" i="5" s="1"/>
  <c r="AG900" i="5"/>
  <c r="AG1083" i="5"/>
  <c r="AK1083" i="5" s="1"/>
  <c r="AG115" i="5"/>
  <c r="AK115" i="5" s="1"/>
  <c r="AG439" i="5"/>
  <c r="AK439" i="5" s="1"/>
  <c r="AG823" i="5"/>
  <c r="AK823" i="5" s="1"/>
  <c r="AG1147" i="5"/>
  <c r="AK1147" i="5" s="1"/>
  <c r="AG987" i="5"/>
  <c r="AK987" i="5" s="1"/>
  <c r="AG229" i="5"/>
  <c r="AK229" i="5" s="1"/>
  <c r="AF1022" i="5"/>
  <c r="AJ1022" i="5" s="1"/>
  <c r="AF621" i="5"/>
  <c r="AJ621" i="5" s="1"/>
  <c r="AM621" i="5" s="1"/>
  <c r="AF164" i="5"/>
  <c r="AJ164" i="5" s="1"/>
  <c r="AM164" i="5" s="1"/>
  <c r="AG1009" i="5"/>
  <c r="AK1009" i="5" s="1"/>
  <c r="AG365" i="5"/>
  <c r="AK365" i="5" s="1"/>
  <c r="AF1021" i="5"/>
  <c r="AJ1021" i="5" s="1"/>
  <c r="AF620" i="5"/>
  <c r="AJ620" i="5" s="1"/>
  <c r="AF163" i="5"/>
  <c r="AG1008" i="5"/>
  <c r="AG385" i="5"/>
  <c r="AK385" i="5" s="1"/>
  <c r="AF1122" i="5"/>
  <c r="AJ1122" i="5" s="1"/>
  <c r="AF575" i="5"/>
  <c r="AJ575" i="5" s="1"/>
  <c r="AM575" i="5" s="1"/>
  <c r="AG678" i="5"/>
  <c r="AK678" i="5" s="1"/>
  <c r="AF1186" i="5"/>
  <c r="AJ1186" i="5" s="1"/>
  <c r="AF629" i="5"/>
  <c r="AJ629" i="5" s="1"/>
  <c r="AF115" i="5"/>
  <c r="AJ115" i="5" s="1"/>
  <c r="AF674" i="5"/>
  <c r="AF229" i="5"/>
  <c r="AJ229" i="5" s="1"/>
  <c r="AF232" i="5"/>
  <c r="AJ232" i="5" s="1"/>
  <c r="AF270" i="5"/>
  <c r="AF332" i="5"/>
  <c r="AJ332" i="5" s="1"/>
  <c r="AF131" i="5"/>
  <c r="AJ131" i="5" s="1"/>
  <c r="AM131" i="5" s="1"/>
  <c r="AF966" i="5"/>
  <c r="AF1013" i="5"/>
  <c r="AJ1013" i="5" s="1"/>
  <c r="AF1014" i="5"/>
  <c r="AJ1014" i="5" s="1"/>
  <c r="AF1028" i="5"/>
  <c r="AJ1028" i="5" s="1"/>
  <c r="AM1028" i="5" s="1"/>
  <c r="AF1029" i="5"/>
  <c r="AJ1029" i="5" s="1"/>
  <c r="AF1030" i="5"/>
  <c r="AF8" i="5"/>
  <c r="AF522" i="5"/>
  <c r="AF1058" i="5"/>
  <c r="AJ1058" i="5" s="1"/>
  <c r="AG538" i="5"/>
  <c r="AG147" i="5"/>
  <c r="AG488" i="5"/>
  <c r="AG1109" i="5"/>
  <c r="AK1109" i="5" s="1"/>
  <c r="AG658" i="5"/>
  <c r="AK658" i="5" s="1"/>
  <c r="AG241" i="5"/>
  <c r="AK241" i="5" s="1"/>
  <c r="AG1050" i="5"/>
  <c r="AK1050" i="5" s="1"/>
  <c r="AG209" i="5"/>
  <c r="AK209" i="5" s="1"/>
  <c r="AG1042" i="5"/>
  <c r="AG694" i="5"/>
  <c r="AF500" i="5"/>
  <c r="AF1213" i="5"/>
  <c r="AJ1213" i="5" s="1"/>
  <c r="AG1228" i="5"/>
  <c r="AK1228" i="5" s="1"/>
  <c r="AG653" i="5"/>
  <c r="T1276" i="6"/>
  <c r="S1276" i="6"/>
  <c r="R1276" i="6"/>
  <c r="T838" i="6"/>
  <c r="S838" i="6"/>
  <c r="R838" i="6"/>
  <c r="T76" i="6"/>
  <c r="R76" i="6"/>
  <c r="S76" i="6"/>
  <c r="T82" i="6"/>
  <c r="S82" i="6"/>
  <c r="R82" i="6"/>
  <c r="AF921" i="5"/>
  <c r="AJ921" i="5" s="1"/>
  <c r="AF513" i="5"/>
  <c r="AF612" i="5"/>
  <c r="AJ612" i="5" s="1"/>
  <c r="AG622" i="5"/>
  <c r="AG753" i="5"/>
  <c r="AK753" i="5" s="1"/>
  <c r="AG178" i="5"/>
  <c r="AK178" i="5" s="1"/>
  <c r="AG332" i="5"/>
  <c r="AG388" i="5"/>
  <c r="AK388" i="5" s="1"/>
  <c r="AG742" i="5"/>
  <c r="AK742" i="5" s="1"/>
  <c r="AG1018" i="5"/>
  <c r="AK1018" i="5" s="1"/>
  <c r="AG760" i="5"/>
  <c r="AF938" i="5"/>
  <c r="AJ938" i="5" s="1"/>
  <c r="AF746" i="5"/>
  <c r="AJ746" i="5" s="1"/>
  <c r="AF155" i="5"/>
  <c r="AJ155" i="5" s="1"/>
  <c r="AM155" i="5" s="1"/>
  <c r="AG1000" i="5"/>
  <c r="AK1000" i="5" s="1"/>
  <c r="AG353" i="5"/>
  <c r="AK353" i="5" s="1"/>
  <c r="AG490" i="5"/>
  <c r="AK490" i="5" s="1"/>
  <c r="AG1124" i="5"/>
  <c r="AK1124" i="5" s="1"/>
  <c r="T1137" i="7"/>
  <c r="S1119" i="7"/>
  <c r="R805" i="7"/>
  <c r="R1001" i="7"/>
  <c r="S984" i="7"/>
  <c r="S641" i="7"/>
  <c r="S395" i="7"/>
  <c r="S762" i="7"/>
  <c r="S248" i="7"/>
  <c r="R321" i="7"/>
  <c r="R448" i="7"/>
  <c r="S15" i="7"/>
  <c r="S41" i="7"/>
  <c r="AG714" i="5"/>
  <c r="AG124" i="5"/>
  <c r="AK124" i="5" s="1"/>
  <c r="AF928" i="5"/>
  <c r="AF467" i="5"/>
  <c r="AF82" i="5"/>
  <c r="AJ82" i="5" s="1"/>
  <c r="AF980" i="5"/>
  <c r="AJ980" i="5" s="1"/>
  <c r="AF55" i="5"/>
  <c r="AF409" i="5"/>
  <c r="AF827" i="5"/>
  <c r="AJ827" i="5" s="1"/>
  <c r="AM827" i="5" s="1"/>
  <c r="AF1181" i="5"/>
  <c r="AJ1181" i="5" s="1"/>
  <c r="AF264" i="5"/>
  <c r="AJ264" i="5" s="1"/>
  <c r="AF576" i="5"/>
  <c r="AF900" i="5"/>
  <c r="AG692" i="5"/>
  <c r="AK692" i="5" s="1"/>
  <c r="AG85" i="5"/>
  <c r="AK85" i="5" s="1"/>
  <c r="AF809" i="5"/>
  <c r="AJ809" i="5" s="1"/>
  <c r="AF424" i="5"/>
  <c r="AG197" i="5"/>
  <c r="AG693" i="5"/>
  <c r="AK693" i="5" s="1"/>
  <c r="AG170" i="5"/>
  <c r="AG785" i="5"/>
  <c r="AK785" i="5" s="1"/>
  <c r="AG804" i="5"/>
  <c r="AK804" i="5" s="1"/>
  <c r="AG144" i="5"/>
  <c r="AK144" i="5" s="1"/>
  <c r="AG597" i="5"/>
  <c r="AG1078" i="5"/>
  <c r="AK1078" i="5" s="1"/>
  <c r="AG292" i="5"/>
  <c r="AK292" i="5" s="1"/>
  <c r="AG646" i="5"/>
  <c r="AG1068" i="5"/>
  <c r="AG1199" i="5"/>
  <c r="AG284" i="5"/>
  <c r="AK284" i="5" s="1"/>
  <c r="AG702" i="5"/>
  <c r="AK702" i="5" s="1"/>
  <c r="AG1058" i="5"/>
  <c r="AK1058" i="5" s="1"/>
  <c r="AG219" i="5"/>
  <c r="AK219" i="5" s="1"/>
  <c r="AG560" i="5"/>
  <c r="AK560" i="5" s="1"/>
  <c r="AG913" i="5"/>
  <c r="AK913" i="5" s="1"/>
  <c r="AG1095" i="5"/>
  <c r="AG139" i="5"/>
  <c r="AG523" i="5"/>
  <c r="AK523" i="5" s="1"/>
  <c r="AG835" i="5"/>
  <c r="AK835" i="5" s="1"/>
  <c r="AG1159" i="5"/>
  <c r="AG959" i="5"/>
  <c r="AG207" i="5"/>
  <c r="AF988" i="5"/>
  <c r="AJ988" i="5" s="1"/>
  <c r="AF521" i="5"/>
  <c r="AJ521" i="5" s="1"/>
  <c r="AF150" i="5"/>
  <c r="AJ150" i="5" s="1"/>
  <c r="AG958" i="5"/>
  <c r="AK958" i="5" s="1"/>
  <c r="AG204" i="5"/>
  <c r="AK204" i="5" s="1"/>
  <c r="AF1003" i="5"/>
  <c r="AJ1003" i="5" s="1"/>
  <c r="AM1003" i="5" s="1"/>
  <c r="AF606" i="5"/>
  <c r="AF149" i="5"/>
  <c r="AJ149" i="5" s="1"/>
  <c r="AG983" i="5"/>
  <c r="AK983" i="5" s="1"/>
  <c r="AG340" i="5"/>
  <c r="AK340" i="5" s="1"/>
  <c r="AF1002" i="5"/>
  <c r="AJ1002" i="5" s="1"/>
  <c r="AF476" i="5"/>
  <c r="AJ476" i="5" s="1"/>
  <c r="AM476" i="5" s="1"/>
  <c r="AG517" i="5"/>
  <c r="AK517" i="5" s="1"/>
  <c r="AF1066" i="5"/>
  <c r="AJ1066" i="5" s="1"/>
  <c r="AF530" i="5"/>
  <c r="AJ530" i="5" s="1"/>
  <c r="AF15" i="5"/>
  <c r="AJ15" i="5" s="1"/>
  <c r="AF603" i="5"/>
  <c r="AJ603" i="5" s="1"/>
  <c r="AM603" i="5" s="1"/>
  <c r="AF698" i="5"/>
  <c r="AF712" i="5"/>
  <c r="AF159" i="5"/>
  <c r="AJ159" i="5" s="1"/>
  <c r="AF32" i="5"/>
  <c r="AJ32" i="5" s="1"/>
  <c r="AF589" i="5"/>
  <c r="AF1254" i="5"/>
  <c r="AJ1254" i="5" s="1"/>
  <c r="AF14" i="5"/>
  <c r="AJ14" i="5" s="1"/>
  <c r="AM14" i="5" s="1"/>
  <c r="AF17" i="5"/>
  <c r="AJ17" i="5" s="1"/>
  <c r="AF18" i="5"/>
  <c r="AJ18" i="5" s="1"/>
  <c r="AM18" i="5" s="1"/>
  <c r="AF5" i="5"/>
  <c r="AJ5" i="5" s="1"/>
  <c r="AF109" i="5"/>
  <c r="AJ109" i="5" s="1"/>
  <c r="AF622" i="5"/>
  <c r="AJ622" i="5" s="1"/>
  <c r="AF1178" i="5"/>
  <c r="AJ1178" i="5" s="1"/>
  <c r="AM1178" i="5" s="1"/>
  <c r="AG542" i="5"/>
  <c r="AG930" i="5"/>
  <c r="AK930" i="5" s="1"/>
  <c r="AG107" i="5"/>
  <c r="AK107" i="5" s="1"/>
  <c r="AG269" i="5"/>
  <c r="AK269" i="5" s="1"/>
  <c r="AG1090" i="5"/>
  <c r="AG628" i="5"/>
  <c r="AK628" i="5" s="1"/>
  <c r="AG195" i="5"/>
  <c r="AK195" i="5" s="1"/>
  <c r="AG369" i="5"/>
  <c r="AK369" i="5" s="1"/>
  <c r="AG1070" i="5"/>
  <c r="S764" i="7"/>
  <c r="T579" i="7"/>
  <c r="S144" i="7"/>
  <c r="S1269" i="7"/>
  <c r="T1269" i="7"/>
  <c r="R1269" i="7"/>
  <c r="T1113" i="7"/>
  <c r="R1113" i="7"/>
  <c r="S1113" i="7"/>
  <c r="T625" i="7"/>
  <c r="R625" i="7"/>
  <c r="S625" i="7"/>
  <c r="S591" i="7"/>
  <c r="R591" i="7"/>
  <c r="T591" i="7"/>
  <c r="T461" i="7"/>
  <c r="S461" i="7"/>
  <c r="R461" i="7"/>
  <c r="R166" i="7"/>
  <c r="T166" i="7"/>
  <c r="S1165" i="6"/>
  <c r="R1165" i="6"/>
  <c r="T1165" i="6"/>
  <c r="T649" i="6"/>
  <c r="S649" i="6"/>
  <c r="R649" i="6"/>
  <c r="T1258" i="6"/>
  <c r="S1258" i="6"/>
  <c r="R1258" i="6"/>
  <c r="T1168" i="6"/>
  <c r="S1168" i="6"/>
  <c r="R1168" i="6"/>
  <c r="T1084" i="6"/>
  <c r="S1084" i="6"/>
  <c r="R1084" i="6"/>
  <c r="T1006" i="6"/>
  <c r="S1006" i="6"/>
  <c r="R1006" i="6"/>
  <c r="T916" i="6"/>
  <c r="S916" i="6"/>
  <c r="R916" i="6"/>
  <c r="T820" i="6"/>
  <c r="S820" i="6"/>
  <c r="R820" i="6"/>
  <c r="T724" i="6"/>
  <c r="S724" i="6"/>
  <c r="R724" i="6"/>
  <c r="T622" i="6"/>
  <c r="S622" i="6"/>
  <c r="R622" i="6"/>
  <c r="T502" i="6"/>
  <c r="R502" i="6"/>
  <c r="S502" i="6"/>
  <c r="T412" i="6"/>
  <c r="S412" i="6"/>
  <c r="R412" i="6"/>
  <c r="T736" i="6"/>
  <c r="S736" i="6"/>
  <c r="R736" i="6"/>
  <c r="T316" i="6"/>
  <c r="S316" i="6"/>
  <c r="R316" i="6"/>
  <c r="T232" i="6"/>
  <c r="S232" i="6"/>
  <c r="R232" i="6"/>
  <c r="T142" i="6"/>
  <c r="S142" i="6"/>
  <c r="R142" i="6"/>
  <c r="R58" i="6"/>
  <c r="S58" i="6"/>
  <c r="T58" i="6"/>
  <c r="T1240" i="6"/>
  <c r="S1240" i="6"/>
  <c r="R1240" i="6"/>
  <c r="T1144" i="6"/>
  <c r="S1144" i="6"/>
  <c r="R1144" i="6"/>
  <c r="S1066" i="6"/>
  <c r="T1066" i="6"/>
  <c r="R1066" i="6"/>
  <c r="T976" i="6"/>
  <c r="R976" i="6"/>
  <c r="S976" i="6"/>
  <c r="S898" i="6"/>
  <c r="T898" i="6"/>
  <c r="R898" i="6"/>
  <c r="T796" i="6"/>
  <c r="R796" i="6"/>
  <c r="S796" i="6"/>
  <c r="T700" i="6"/>
  <c r="S700" i="6"/>
  <c r="R700" i="6"/>
  <c r="R604" i="6"/>
  <c r="T604" i="6"/>
  <c r="S604" i="6"/>
  <c r="T478" i="6"/>
  <c r="S478" i="6"/>
  <c r="R478" i="6"/>
  <c r="T382" i="6"/>
  <c r="R382" i="6"/>
  <c r="S382" i="6"/>
  <c r="T580" i="6"/>
  <c r="R580" i="6"/>
  <c r="S580" i="6"/>
  <c r="T292" i="6"/>
  <c r="S292" i="6"/>
  <c r="R292" i="6"/>
  <c r="T208" i="6"/>
  <c r="S208" i="6"/>
  <c r="R208" i="6"/>
  <c r="T124" i="6"/>
  <c r="S124" i="6"/>
  <c r="R124" i="6"/>
  <c r="T22" i="6"/>
  <c r="R22" i="6"/>
  <c r="S22" i="6"/>
  <c r="Y12" i="6"/>
  <c r="T1026" i="7"/>
  <c r="S1026" i="7"/>
  <c r="R1026" i="7"/>
  <c r="T455" i="7"/>
  <c r="S455" i="7"/>
  <c r="R455" i="7"/>
  <c r="S345" i="7"/>
  <c r="T345" i="7"/>
  <c r="R345" i="7"/>
  <c r="S508" i="7"/>
  <c r="T508" i="7"/>
  <c r="R1099" i="6"/>
  <c r="S1099" i="6"/>
  <c r="T1099" i="6"/>
  <c r="T427" i="6"/>
  <c r="S427" i="6"/>
  <c r="R427" i="6"/>
  <c r="R1141" i="7"/>
  <c r="S468" i="7"/>
  <c r="T594" i="7"/>
  <c r="R639" i="7"/>
  <c r="R475" i="7"/>
  <c r="R1169" i="7"/>
  <c r="T1169" i="7"/>
  <c r="S1169" i="7"/>
  <c r="R655" i="7"/>
  <c r="T655" i="7"/>
  <c r="T1154" i="7"/>
  <c r="S1154" i="7"/>
  <c r="R1154" i="7"/>
  <c r="R768" i="7"/>
  <c r="T768" i="7"/>
  <c r="S768" i="7"/>
  <c r="R407" i="7"/>
  <c r="T407" i="7"/>
  <c r="S407" i="7"/>
  <c r="T1027" i="6"/>
  <c r="S1027" i="6"/>
  <c r="R1027" i="6"/>
  <c r="T1234" i="6"/>
  <c r="R1234" i="6"/>
  <c r="S1234" i="6"/>
  <c r="T1138" i="6"/>
  <c r="S1138" i="6"/>
  <c r="R1138" i="6"/>
  <c r="T1060" i="6"/>
  <c r="R1060" i="6"/>
  <c r="S1060" i="6"/>
  <c r="T970" i="6"/>
  <c r="S970" i="6"/>
  <c r="R970" i="6"/>
  <c r="T886" i="6"/>
  <c r="R886" i="6"/>
  <c r="S886" i="6"/>
  <c r="T790" i="6"/>
  <c r="S790" i="6"/>
  <c r="R790" i="6"/>
  <c r="T688" i="6"/>
  <c r="R688" i="6"/>
  <c r="S688" i="6"/>
  <c r="T598" i="6"/>
  <c r="S598" i="6"/>
  <c r="R598" i="6"/>
  <c r="T472" i="6"/>
  <c r="R472" i="6"/>
  <c r="S472" i="6"/>
  <c r="S376" i="6"/>
  <c r="R376" i="6"/>
  <c r="T376" i="6"/>
  <c r="T538" i="6"/>
  <c r="S538" i="6"/>
  <c r="R538" i="6"/>
  <c r="T286" i="6"/>
  <c r="S286" i="6"/>
  <c r="R286" i="6"/>
  <c r="R202" i="6"/>
  <c r="S202" i="6"/>
  <c r="T202" i="6"/>
  <c r="T112" i="6"/>
  <c r="S112" i="6"/>
  <c r="R112" i="6"/>
  <c r="T10" i="6"/>
  <c r="R10" i="6"/>
  <c r="S10" i="6"/>
  <c r="R283" i="7"/>
  <c r="R47" i="7"/>
  <c r="S1078" i="7"/>
  <c r="T1078" i="7"/>
  <c r="R1078" i="7"/>
  <c r="R1012" i="7"/>
  <c r="S1012" i="7"/>
  <c r="T1012" i="7"/>
  <c r="R1048" i="7"/>
  <c r="S1048" i="7"/>
  <c r="T1048" i="7"/>
  <c r="T412" i="7"/>
  <c r="S412" i="7"/>
  <c r="S763" i="7"/>
  <c r="T763" i="7"/>
  <c r="R763" i="7"/>
  <c r="T132" i="7"/>
  <c r="S132" i="7"/>
  <c r="R479" i="7"/>
  <c r="T479" i="7"/>
  <c r="S1021" i="6"/>
  <c r="R1021" i="6"/>
  <c r="T1021" i="6"/>
  <c r="T1277" i="6"/>
  <c r="S1277" i="6"/>
  <c r="R1277" i="6"/>
  <c r="S1222" i="6"/>
  <c r="R1222" i="6"/>
  <c r="T1222" i="6"/>
  <c r="T1132" i="6"/>
  <c r="R1132" i="6"/>
  <c r="S1132" i="6"/>
  <c r="T1054" i="6"/>
  <c r="R1054" i="6"/>
  <c r="S1054" i="6"/>
  <c r="T964" i="6"/>
  <c r="S964" i="6"/>
  <c r="R964" i="6"/>
  <c r="T874" i="6"/>
  <c r="S874" i="6"/>
  <c r="R874" i="6"/>
  <c r="T784" i="6"/>
  <c r="S784" i="6"/>
  <c r="R784" i="6"/>
  <c r="T676" i="6"/>
  <c r="R676" i="6"/>
  <c r="S676" i="6"/>
  <c r="R574" i="6"/>
  <c r="S574" i="6"/>
  <c r="T574" i="6"/>
  <c r="T466" i="6"/>
  <c r="S466" i="6"/>
  <c r="R466" i="6"/>
  <c r="S364" i="6"/>
  <c r="R364" i="6"/>
  <c r="T364" i="6"/>
  <c r="T508" i="6"/>
  <c r="S508" i="6"/>
  <c r="R508" i="6"/>
  <c r="T280" i="6"/>
  <c r="R280" i="6"/>
  <c r="S280" i="6"/>
  <c r="T196" i="6"/>
  <c r="S196" i="6"/>
  <c r="R196" i="6"/>
  <c r="T106" i="6"/>
  <c r="S106" i="6"/>
  <c r="R106" i="6"/>
  <c r="S290" i="7"/>
  <c r="T47" i="7"/>
  <c r="R1144" i="7"/>
  <c r="S1144" i="7"/>
  <c r="T1144" i="7"/>
  <c r="R852" i="7"/>
  <c r="T852" i="7"/>
  <c r="S852" i="7"/>
  <c r="T620" i="7"/>
  <c r="S620" i="7"/>
  <c r="R620" i="7"/>
  <c r="S629" i="7"/>
  <c r="R629" i="7"/>
  <c r="T629" i="7"/>
  <c r="R873" i="7"/>
  <c r="S873" i="7"/>
  <c r="T873" i="7"/>
  <c r="R400" i="7"/>
  <c r="T400" i="7"/>
  <c r="S400" i="7"/>
  <c r="T1173" i="7"/>
  <c r="S1173" i="7"/>
  <c r="R1173" i="7"/>
  <c r="T349" i="7"/>
  <c r="S349" i="7"/>
  <c r="S985" i="6"/>
  <c r="T985" i="6"/>
  <c r="R985" i="6"/>
  <c r="T1265" i="6"/>
  <c r="S1265" i="6"/>
  <c r="R1265" i="6"/>
  <c r="T1216" i="6"/>
  <c r="S1216" i="6"/>
  <c r="R1216" i="6"/>
  <c r="S1126" i="6"/>
  <c r="T1126" i="6"/>
  <c r="R1126" i="6"/>
  <c r="T1048" i="6"/>
  <c r="R1048" i="6"/>
  <c r="S1048" i="6"/>
  <c r="T958" i="6"/>
  <c r="S958" i="6"/>
  <c r="R958" i="6"/>
  <c r="T868" i="6"/>
  <c r="S868" i="6"/>
  <c r="R868" i="6"/>
  <c r="T772" i="6"/>
  <c r="R772" i="6"/>
  <c r="S772" i="6"/>
  <c r="S670" i="6"/>
  <c r="T670" i="6"/>
  <c r="R670" i="6"/>
  <c r="T568" i="6"/>
  <c r="S568" i="6"/>
  <c r="R568" i="6"/>
  <c r="T460" i="6"/>
  <c r="S460" i="6"/>
  <c r="R460" i="6"/>
  <c r="T358" i="6"/>
  <c r="S358" i="6"/>
  <c r="R358" i="6"/>
  <c r="T1096" i="6"/>
  <c r="S1096" i="6"/>
  <c r="R1096" i="6"/>
  <c r="T490" i="6"/>
  <c r="R490" i="6"/>
  <c r="S490" i="6"/>
  <c r="T274" i="6"/>
  <c r="R274" i="6"/>
  <c r="S274" i="6"/>
  <c r="T190" i="6"/>
  <c r="S190" i="6"/>
  <c r="R190" i="6"/>
  <c r="T100" i="6"/>
  <c r="S100" i="6"/>
  <c r="R100" i="6"/>
  <c r="T322" i="6"/>
  <c r="R322" i="6"/>
  <c r="S322" i="6"/>
  <c r="R992" i="7"/>
  <c r="T992" i="7"/>
  <c r="R186" i="7"/>
  <c r="S186" i="7"/>
  <c r="T689" i="7"/>
  <c r="R689" i="7"/>
  <c r="S689" i="7"/>
  <c r="S297" i="7"/>
  <c r="T297" i="7"/>
  <c r="R297" i="7"/>
  <c r="R419" i="7"/>
  <c r="S419" i="7"/>
  <c r="T419" i="7"/>
  <c r="S1261" i="6"/>
  <c r="T1261" i="6"/>
  <c r="R1261" i="6"/>
  <c r="S955" i="6"/>
  <c r="R955" i="6"/>
  <c r="T955" i="6"/>
  <c r="T1241" i="6"/>
  <c r="S1241" i="6"/>
  <c r="R1241" i="6"/>
  <c r="T1210" i="6"/>
  <c r="S1210" i="6"/>
  <c r="R1210" i="6"/>
  <c r="T1120" i="6"/>
  <c r="R1120" i="6"/>
  <c r="S1120" i="6"/>
  <c r="T1042" i="6"/>
  <c r="S1042" i="6"/>
  <c r="R1042" i="6"/>
  <c r="T952" i="6"/>
  <c r="S952" i="6"/>
  <c r="R952" i="6"/>
  <c r="T856" i="6"/>
  <c r="S856" i="6"/>
  <c r="R856" i="6"/>
  <c r="T760" i="6"/>
  <c r="R760" i="6"/>
  <c r="S760" i="6"/>
  <c r="R658" i="6"/>
  <c r="S658" i="6"/>
  <c r="T658" i="6"/>
  <c r="R556" i="6"/>
  <c r="T556" i="6"/>
  <c r="S556" i="6"/>
  <c r="T454" i="6"/>
  <c r="S454" i="6"/>
  <c r="R454" i="6"/>
  <c r="T1000" i="6"/>
  <c r="S1000" i="6"/>
  <c r="R1000" i="6"/>
  <c r="T370" i="6"/>
  <c r="R370" i="6"/>
  <c r="S370" i="6"/>
  <c r="S268" i="6"/>
  <c r="T268" i="6"/>
  <c r="R268" i="6"/>
  <c r="S184" i="6"/>
  <c r="T184" i="6"/>
  <c r="R184" i="6"/>
  <c r="T94" i="6"/>
  <c r="R94" i="6"/>
  <c r="S94" i="6"/>
  <c r="T172" i="6"/>
  <c r="R172" i="6"/>
  <c r="S172" i="6"/>
  <c r="R1092" i="7"/>
  <c r="S1092" i="7"/>
  <c r="T1092" i="7"/>
  <c r="T662" i="7"/>
  <c r="S662" i="7"/>
  <c r="R662" i="7"/>
  <c r="S603" i="7"/>
  <c r="R603" i="7"/>
  <c r="T603" i="7"/>
  <c r="R175" i="7"/>
  <c r="S175" i="7"/>
  <c r="T44" i="7"/>
  <c r="S44" i="7"/>
  <c r="T554" i="7"/>
  <c r="R554" i="7"/>
  <c r="S554" i="7"/>
  <c r="W28" i="7"/>
  <c r="T1255" i="6"/>
  <c r="S1255" i="6"/>
  <c r="R1255" i="6"/>
  <c r="T913" i="6"/>
  <c r="S913" i="6"/>
  <c r="R913" i="6"/>
  <c r="T1229" i="6"/>
  <c r="S1229" i="6"/>
  <c r="R1229" i="6"/>
  <c r="T1204" i="6"/>
  <c r="R1204" i="6"/>
  <c r="S1204" i="6"/>
  <c r="T1114" i="6"/>
  <c r="S1114" i="6"/>
  <c r="R1114" i="6"/>
  <c r="S1030" i="6"/>
  <c r="R1030" i="6"/>
  <c r="T1030" i="6"/>
  <c r="T946" i="6"/>
  <c r="S946" i="6"/>
  <c r="R946" i="6"/>
  <c r="T844" i="6"/>
  <c r="R844" i="6"/>
  <c r="S844" i="6"/>
  <c r="T754" i="6"/>
  <c r="R754" i="6"/>
  <c r="S754" i="6"/>
  <c r="T652" i="6"/>
  <c r="S652" i="6"/>
  <c r="R652" i="6"/>
  <c r="S550" i="6"/>
  <c r="T550" i="6"/>
  <c r="R550" i="6"/>
  <c r="T448" i="6"/>
  <c r="R448" i="6"/>
  <c r="S448" i="6"/>
  <c r="T880" i="6"/>
  <c r="S880" i="6"/>
  <c r="R880" i="6"/>
  <c r="T352" i="6"/>
  <c r="S352" i="6"/>
  <c r="R352" i="6"/>
  <c r="T256" i="6"/>
  <c r="S256" i="6"/>
  <c r="R256" i="6"/>
  <c r="T178" i="6"/>
  <c r="R178" i="6"/>
  <c r="S178" i="6"/>
  <c r="Y21" i="6" s="1"/>
  <c r="T88" i="6"/>
  <c r="S88" i="6"/>
  <c r="R88" i="6"/>
  <c r="R1175" i="7"/>
  <c r="T1175" i="7"/>
  <c r="S1175" i="7"/>
  <c r="S604" i="7"/>
  <c r="T604" i="7"/>
  <c r="R604" i="7"/>
  <c r="T1087" i="7"/>
  <c r="R1087" i="7"/>
  <c r="S1087" i="7"/>
  <c r="T1239" i="7"/>
  <c r="R1239" i="7"/>
  <c r="S1239" i="7"/>
  <c r="R1110" i="7"/>
  <c r="T1110" i="7"/>
  <c r="S1110" i="7"/>
  <c r="T1008" i="7"/>
  <c r="S1008" i="7"/>
  <c r="R1008" i="7"/>
  <c r="S926" i="7"/>
  <c r="T926" i="7"/>
  <c r="R926" i="7"/>
  <c r="S1174" i="7"/>
  <c r="T1174" i="7"/>
  <c r="R1174" i="7"/>
  <c r="S1073" i="7"/>
  <c r="T1073" i="7"/>
  <c r="R1073" i="7"/>
  <c r="R1181" i="7"/>
  <c r="T1181" i="7"/>
  <c r="S1181" i="7"/>
  <c r="S1103" i="7"/>
  <c r="R1103" i="7"/>
  <c r="T1103" i="7"/>
  <c r="T815" i="7"/>
  <c r="R815" i="7"/>
  <c r="S815" i="7"/>
  <c r="T890" i="7"/>
  <c r="S890" i="7"/>
  <c r="R890" i="7"/>
  <c r="R953" i="7"/>
  <c r="S953" i="7"/>
  <c r="T953" i="7"/>
  <c r="T426" i="7"/>
  <c r="S426" i="7"/>
  <c r="R426" i="7"/>
  <c r="T372" i="7"/>
  <c r="S372" i="7"/>
  <c r="R372" i="7"/>
  <c r="R444" i="7"/>
  <c r="T444" i="7"/>
  <c r="S444" i="7"/>
  <c r="T504" i="7"/>
  <c r="S504" i="7"/>
  <c r="R504" i="7"/>
  <c r="R1074" i="7"/>
  <c r="S1074" i="7"/>
  <c r="T1074" i="7"/>
  <c r="T631" i="7"/>
  <c r="R631" i="7"/>
  <c r="S631" i="7"/>
  <c r="S1134" i="7"/>
  <c r="R1134" i="7"/>
  <c r="T1134" i="7"/>
  <c r="T1212" i="7"/>
  <c r="S1212" i="7"/>
  <c r="R1212" i="7"/>
  <c r="T968" i="7"/>
  <c r="S968" i="7"/>
  <c r="R968" i="7"/>
  <c r="R1079" i="7"/>
  <c r="T1079" i="7"/>
  <c r="S1079" i="7"/>
  <c r="T975" i="7"/>
  <c r="S975" i="7"/>
  <c r="R975" i="7"/>
  <c r="R782" i="7"/>
  <c r="T782" i="7"/>
  <c r="S782" i="7"/>
  <c r="R864" i="7"/>
  <c r="T864" i="7"/>
  <c r="S864" i="7"/>
  <c r="T753" i="7"/>
  <c r="S753" i="7"/>
  <c r="R753" i="7"/>
  <c r="R955" i="7"/>
  <c r="T955" i="7"/>
  <c r="S955" i="7"/>
  <c r="T577" i="7"/>
  <c r="S577" i="7"/>
  <c r="R577" i="7"/>
  <c r="T396" i="7"/>
  <c r="S396" i="7"/>
  <c r="R396" i="7"/>
  <c r="R908" i="7"/>
  <c r="T908" i="7"/>
  <c r="S908" i="7"/>
  <c r="R502" i="7"/>
  <c r="T502" i="7"/>
  <c r="S502" i="7"/>
  <c r="T360" i="7"/>
  <c r="S360" i="7"/>
  <c r="R360" i="7"/>
  <c r="S546" i="7"/>
  <c r="R546" i="7"/>
  <c r="T546" i="7"/>
  <c r="T601" i="7"/>
  <c r="S601" i="7"/>
  <c r="R601" i="7"/>
  <c r="T484" i="7"/>
  <c r="S484" i="7"/>
  <c r="R484" i="7"/>
  <c r="T380" i="7"/>
  <c r="S380" i="7"/>
  <c r="R380" i="7"/>
  <c r="T156" i="7"/>
  <c r="S156" i="7"/>
  <c r="R156" i="7"/>
  <c r="T1261" i="7"/>
  <c r="S1261" i="7"/>
  <c r="R1261" i="7"/>
  <c r="S1016" i="7"/>
  <c r="T1016" i="7"/>
  <c r="R1016" i="7"/>
  <c r="S701" i="7"/>
  <c r="R701" i="7"/>
  <c r="T701" i="7"/>
  <c r="T835" i="7"/>
  <c r="S835" i="7"/>
  <c r="R835" i="7"/>
  <c r="R804" i="7"/>
  <c r="T804" i="7"/>
  <c r="S804" i="7"/>
  <c r="T733" i="7"/>
  <c r="R733" i="7"/>
  <c r="S733" i="7"/>
  <c r="T894" i="7"/>
  <c r="S894" i="7"/>
  <c r="R894" i="7"/>
  <c r="T369" i="7"/>
  <c r="S369" i="7"/>
  <c r="R369" i="7"/>
  <c r="R405" i="7"/>
  <c r="T405" i="7"/>
  <c r="S405" i="7"/>
  <c r="R586" i="7"/>
  <c r="S586" i="7"/>
  <c r="T586" i="7"/>
  <c r="S493" i="7"/>
  <c r="R493" i="7"/>
  <c r="T493" i="7"/>
  <c r="S381" i="7"/>
  <c r="T381" i="7"/>
  <c r="R381" i="7"/>
  <c r="S462" i="7"/>
  <c r="R462" i="7"/>
  <c r="T462" i="7"/>
  <c r="R142" i="7"/>
  <c r="T142" i="7"/>
  <c r="S142" i="7"/>
  <c r="S147" i="7"/>
  <c r="T147" i="7"/>
  <c r="R147" i="7"/>
  <c r="T384" i="7"/>
  <c r="S384" i="7"/>
  <c r="R384" i="7"/>
  <c r="T473" i="7"/>
  <c r="S473" i="7"/>
  <c r="R473" i="7"/>
  <c r="S1150" i="7"/>
  <c r="R1150" i="7"/>
  <c r="T1150" i="7"/>
  <c r="S1081" i="7"/>
  <c r="T1081" i="7"/>
  <c r="R1081" i="7"/>
  <c r="R972" i="7"/>
  <c r="S972" i="7"/>
  <c r="T972" i="7"/>
  <c r="T1267" i="7"/>
  <c r="R1267" i="7"/>
  <c r="S1267" i="7"/>
  <c r="S1034" i="7"/>
  <c r="R1034" i="7"/>
  <c r="T1034" i="7"/>
  <c r="T923" i="7"/>
  <c r="S923" i="7"/>
  <c r="R923" i="7"/>
  <c r="T697" i="7"/>
  <c r="R697" i="7"/>
  <c r="S697" i="7"/>
  <c r="S773" i="7"/>
  <c r="T773" i="7"/>
  <c r="R773" i="7"/>
  <c r="S982" i="7"/>
  <c r="T982" i="7"/>
  <c r="R982" i="7"/>
  <c r="T657" i="7"/>
  <c r="S657" i="7"/>
  <c r="R657" i="7"/>
  <c r="T348" i="7"/>
  <c r="S348" i="7"/>
  <c r="R348" i="7"/>
  <c r="T967" i="7"/>
  <c r="S967" i="7"/>
  <c r="R967" i="7"/>
  <c r="S809" i="7"/>
  <c r="T809" i="7"/>
  <c r="R809" i="7"/>
  <c r="T721" i="7"/>
  <c r="S721" i="7"/>
  <c r="R721" i="7"/>
  <c r="R322" i="7"/>
  <c r="T322" i="7"/>
  <c r="S322" i="7"/>
  <c r="S51" i="7"/>
  <c r="R51" i="7"/>
  <c r="T51" i="7"/>
  <c r="T260" i="7"/>
  <c r="S260" i="7"/>
  <c r="R260" i="7"/>
  <c r="T456" i="7"/>
  <c r="S456" i="7"/>
  <c r="R456" i="7"/>
  <c r="R983" i="7"/>
  <c r="T983" i="7"/>
  <c r="S983" i="7"/>
  <c r="T420" i="7"/>
  <c r="S420" i="7"/>
  <c r="R420" i="7"/>
  <c r="S1123" i="7"/>
  <c r="R1123" i="7"/>
  <c r="T1123" i="7"/>
  <c r="R977" i="7"/>
  <c r="T977" i="7"/>
  <c r="S977" i="7"/>
  <c r="T910" i="7"/>
  <c r="S910" i="7"/>
  <c r="R910" i="7"/>
  <c r="T1031" i="7"/>
  <c r="R1031" i="7"/>
  <c r="S1031" i="7"/>
  <c r="S634" i="7"/>
  <c r="T634" i="7"/>
  <c r="R634" i="7"/>
  <c r="R794" i="7"/>
  <c r="S794" i="7"/>
  <c r="T794" i="7"/>
  <c r="T1063" i="7"/>
  <c r="R1063" i="7"/>
  <c r="S1063" i="7"/>
  <c r="T1039" i="7"/>
  <c r="S1039" i="7"/>
  <c r="R1039" i="7"/>
  <c r="T745" i="7"/>
  <c r="S745" i="7"/>
  <c r="R745" i="7"/>
  <c r="T1058" i="7"/>
  <c r="S1058" i="7"/>
  <c r="R1058" i="7"/>
  <c r="T612" i="7"/>
  <c r="S612" i="7"/>
  <c r="R612" i="7"/>
  <c r="S818" i="7"/>
  <c r="R818" i="7"/>
  <c r="T818" i="7"/>
  <c r="S622" i="7"/>
  <c r="T622" i="7"/>
  <c r="R622" i="7"/>
  <c r="S480" i="7"/>
  <c r="R480" i="7"/>
  <c r="T480" i="7"/>
  <c r="T932" i="7"/>
  <c r="S932" i="7"/>
  <c r="R932" i="7"/>
  <c r="T316" i="7"/>
  <c r="S316" i="7"/>
  <c r="R316" i="7"/>
  <c r="S102" i="7"/>
  <c r="R102" i="7"/>
  <c r="T102" i="7"/>
  <c r="T251" i="7"/>
  <c r="S251" i="7"/>
  <c r="R251" i="7"/>
  <c r="T288" i="7"/>
  <c r="S288" i="7"/>
  <c r="R288" i="7"/>
  <c r="T937" i="7"/>
  <c r="S937" i="7"/>
  <c r="R937" i="7"/>
  <c r="S749" i="7"/>
  <c r="R749" i="7"/>
  <c r="T749" i="7"/>
  <c r="R830" i="7"/>
  <c r="T830" i="7"/>
  <c r="S830" i="7"/>
  <c r="S540" i="7"/>
  <c r="R540" i="7"/>
  <c r="T540" i="7"/>
  <c r="R1098" i="7"/>
  <c r="T1098" i="7"/>
  <c r="S1098" i="7"/>
  <c r="T1255" i="7"/>
  <c r="R1255" i="7"/>
  <c r="S1255" i="7"/>
  <c r="S1219" i="7"/>
  <c r="T1219" i="7"/>
  <c r="R1219" i="7"/>
  <c r="S661" i="7"/>
  <c r="R661" i="7"/>
  <c r="T661" i="7"/>
  <c r="R755" i="7"/>
  <c r="T755" i="7"/>
  <c r="S755" i="7"/>
  <c r="R635" i="7"/>
  <c r="S635" i="7"/>
  <c r="T635" i="7"/>
  <c r="T377" i="7"/>
  <c r="S377" i="7"/>
  <c r="R377" i="7"/>
  <c r="T312" i="7"/>
  <c r="S312" i="7"/>
  <c r="R312" i="7"/>
  <c r="T588" i="7"/>
  <c r="R588" i="7"/>
  <c r="S588" i="7"/>
  <c r="T393" i="7"/>
  <c r="S393" i="7"/>
  <c r="R393" i="7"/>
  <c r="T96" i="7"/>
  <c r="S96" i="7"/>
  <c r="R96" i="7"/>
  <c r="T60" i="7"/>
  <c r="R60" i="7"/>
  <c r="S60" i="7"/>
  <c r="R1135" i="7"/>
  <c r="S1135" i="7"/>
  <c r="T1135" i="7"/>
  <c r="T516" i="7"/>
  <c r="S516" i="7"/>
  <c r="R516" i="7"/>
  <c r="T220" i="7"/>
  <c r="S220" i="7"/>
  <c r="R220" i="7"/>
  <c r="S1088" i="7"/>
  <c r="T1088" i="7"/>
  <c r="R1088" i="7"/>
  <c r="S1112" i="7"/>
  <c r="R1112" i="7"/>
  <c r="T1112" i="7"/>
  <c r="T781" i="7"/>
  <c r="R781" i="7"/>
  <c r="S781" i="7"/>
  <c r="T1195" i="7"/>
  <c r="R1195" i="7"/>
  <c r="S1195" i="7"/>
  <c r="S1183" i="7"/>
  <c r="R1183" i="7"/>
  <c r="T1183" i="7"/>
  <c r="S1077" i="7"/>
  <c r="R1077" i="7"/>
  <c r="T1077" i="7"/>
  <c r="S748" i="7"/>
  <c r="T748" i="7"/>
  <c r="R748" i="7"/>
  <c r="T596" i="7"/>
  <c r="S596" i="7"/>
  <c r="R596" i="7"/>
  <c r="T35" i="7"/>
  <c r="S35" i="7"/>
  <c r="R35" i="7"/>
  <c r="R1041" i="7"/>
  <c r="S1041" i="7"/>
  <c r="T1041" i="7"/>
  <c r="T846" i="7"/>
  <c r="S846" i="7"/>
  <c r="R846" i="7"/>
  <c r="R941" i="7"/>
  <c r="T941" i="7"/>
  <c r="S941" i="7"/>
  <c r="S652" i="7"/>
  <c r="R652" i="7"/>
  <c r="T652" i="7"/>
  <c r="S640" i="7"/>
  <c r="T640" i="7"/>
  <c r="R640" i="7"/>
  <c r="T48" i="7"/>
  <c r="S48" i="7"/>
  <c r="R48" i="7"/>
  <c r="R481" i="7"/>
  <c r="T481" i="7"/>
  <c r="S481" i="7"/>
  <c r="T120" i="7"/>
  <c r="S120" i="7"/>
  <c r="R120" i="7"/>
  <c r="T138" i="7"/>
  <c r="S138" i="7"/>
  <c r="R138" i="7"/>
  <c r="S1165" i="7"/>
  <c r="R1165" i="7"/>
  <c r="T1165" i="7"/>
  <c r="T1014" i="7"/>
  <c r="R1014" i="7"/>
  <c r="S1014" i="7"/>
  <c r="S973" i="7"/>
  <c r="T973" i="7"/>
  <c r="R973" i="7"/>
  <c r="T795" i="7"/>
  <c r="S795" i="7"/>
  <c r="R795" i="7"/>
  <c r="R989" i="7"/>
  <c r="T989" i="7"/>
  <c r="S989" i="7"/>
  <c r="T896" i="7"/>
  <c r="S896" i="7"/>
  <c r="R896" i="7"/>
  <c r="S437" i="7"/>
  <c r="T437" i="7"/>
  <c r="R437" i="7"/>
  <c r="R991" i="7"/>
  <c r="T991" i="7"/>
  <c r="S991" i="7"/>
  <c r="T1256" i="7"/>
  <c r="R1256" i="7"/>
  <c r="S1256" i="7"/>
  <c r="T875" i="7"/>
  <c r="S875" i="7"/>
  <c r="R875" i="7"/>
  <c r="T1086" i="7"/>
  <c r="R1086" i="7"/>
  <c r="S1086" i="7"/>
  <c r="T931" i="7"/>
  <c r="R931" i="7"/>
  <c r="S931" i="7"/>
  <c r="S1247" i="7"/>
  <c r="R1247" i="7"/>
  <c r="T1247" i="7"/>
  <c r="T1243" i="7"/>
  <c r="S1243" i="7"/>
  <c r="R1243" i="7"/>
  <c r="T1231" i="7"/>
  <c r="S1231" i="7"/>
  <c r="R1231" i="7"/>
  <c r="R1265" i="7"/>
  <c r="S1265" i="7"/>
  <c r="T1265" i="7"/>
  <c r="R718" i="7"/>
  <c r="S718" i="7"/>
  <c r="T718" i="7"/>
  <c r="R626" i="7"/>
  <c r="S626" i="7"/>
  <c r="T626" i="7"/>
  <c r="T204" i="7"/>
  <c r="S204" i="7"/>
  <c r="R204" i="7"/>
  <c r="T340" i="7"/>
  <c r="S340" i="7"/>
  <c r="R340" i="7"/>
  <c r="R178" i="7"/>
  <c r="T178" i="7"/>
  <c r="S178" i="7"/>
  <c r="S1147" i="7"/>
  <c r="R1147" i="7"/>
  <c r="T1147" i="7"/>
  <c r="R1241" i="7"/>
  <c r="T1241" i="7"/>
  <c r="S1241" i="7"/>
  <c r="S1196" i="7"/>
  <c r="R1196" i="7"/>
  <c r="T1196" i="7"/>
  <c r="R1015" i="7"/>
  <c r="T1015" i="7"/>
  <c r="S1015" i="7"/>
  <c r="T949" i="7"/>
  <c r="R949" i="7"/>
  <c r="S949" i="7"/>
  <c r="R683" i="7"/>
  <c r="T683" i="7"/>
  <c r="S683" i="7"/>
  <c r="R791" i="7"/>
  <c r="T791" i="7"/>
  <c r="S791" i="7"/>
  <c r="T1043" i="7"/>
  <c r="R1043" i="7"/>
  <c r="S1043" i="7"/>
  <c r="T512" i="7"/>
  <c r="S512" i="7"/>
  <c r="R512" i="7"/>
  <c r="T722" i="7"/>
  <c r="S722" i="7"/>
  <c r="R722" i="7"/>
  <c r="T192" i="7"/>
  <c r="S192" i="7"/>
  <c r="R192" i="7"/>
  <c r="T168" i="7"/>
  <c r="S168" i="7"/>
  <c r="R168" i="7"/>
  <c r="S495" i="7"/>
  <c r="T495" i="7"/>
  <c r="R495" i="7"/>
  <c r="T264" i="7"/>
  <c r="S264" i="7"/>
  <c r="R264" i="7"/>
  <c r="T189" i="7"/>
  <c r="S189" i="7"/>
  <c r="R189" i="7"/>
  <c r="T76" i="7"/>
  <c r="S76" i="7"/>
  <c r="R76" i="7"/>
  <c r="T31" i="7"/>
  <c r="S31" i="7"/>
  <c r="R31" i="7"/>
  <c r="AJ1174" i="5" l="1"/>
  <c r="AM1174" i="5" s="1"/>
  <c r="AK679" i="5"/>
  <c r="AM1031" i="5"/>
  <c r="AK78" i="5"/>
  <c r="AJ409" i="5"/>
  <c r="AM478" i="5"/>
  <c r="AJ151" i="5"/>
  <c r="AK645" i="5"/>
  <c r="AM278" i="5"/>
  <c r="AK63" i="5"/>
  <c r="AJ895" i="5"/>
  <c r="AM895" i="5" s="1"/>
  <c r="AJ195" i="5"/>
  <c r="AM195" i="5" s="1"/>
  <c r="AJ1109" i="5"/>
  <c r="AM1109" i="5" s="1"/>
  <c r="AM1115" i="5"/>
  <c r="AJ293" i="5"/>
  <c r="AM824" i="5"/>
  <c r="AJ670" i="5"/>
  <c r="AM670" i="5" s="1"/>
  <c r="AK370" i="5"/>
  <c r="AM370" i="5" s="1"/>
  <c r="AM17" i="5"/>
  <c r="AM1122" i="5"/>
  <c r="AJ452" i="5"/>
  <c r="AK606" i="5"/>
  <c r="AK143" i="5"/>
  <c r="AM582" i="5"/>
  <c r="AM1240" i="5"/>
  <c r="AM277" i="5"/>
  <c r="AK403" i="5"/>
  <c r="AK916" i="5"/>
  <c r="AM916" i="5" s="1"/>
  <c r="AK561" i="5"/>
  <c r="AM561" i="5" s="1"/>
  <c r="R7" i="7"/>
  <c r="T7" i="7"/>
  <c r="S7" i="7"/>
  <c r="AJ154" i="5"/>
  <c r="AM154" i="5" s="1"/>
  <c r="AM760" i="5"/>
  <c r="AM673" i="5"/>
  <c r="AJ845" i="5"/>
  <c r="AM845" i="5" s="1"/>
  <c r="AM71" i="5"/>
  <c r="AM1211" i="5"/>
  <c r="AM97" i="5"/>
  <c r="AJ1168" i="5"/>
  <c r="AM1168" i="5" s="1"/>
  <c r="AK962" i="5"/>
  <c r="AM962" i="5" s="1"/>
  <c r="AK100" i="5"/>
  <c r="AJ322" i="5"/>
  <c r="AM107" i="5"/>
  <c r="AM624" i="5"/>
  <c r="AJ738" i="5"/>
  <c r="AM738" i="5" s="1"/>
  <c r="AK342" i="5"/>
  <c r="AM786" i="5"/>
  <c r="AM1138" i="5"/>
  <c r="AJ707" i="5"/>
  <c r="AM707" i="5" s="1"/>
  <c r="AJ897" i="5"/>
  <c r="AM897" i="5" s="1"/>
  <c r="AJ924" i="5"/>
  <c r="AK856" i="5"/>
  <c r="AK175" i="5"/>
  <c r="AJ1123" i="5"/>
  <c r="AM1123" i="5" s="1"/>
  <c r="AJ1087" i="5"/>
  <c r="AM1087" i="5" s="1"/>
  <c r="AM601" i="5"/>
  <c r="AJ368" i="5"/>
  <c r="AM368" i="5" s="1"/>
  <c r="AJ1113" i="5"/>
  <c r="AM1113" i="5" s="1"/>
  <c r="AJ1093" i="5"/>
  <c r="AM1093" i="5" s="1"/>
  <c r="AK20" i="5"/>
  <c r="AK255" i="5"/>
  <c r="AJ538" i="5"/>
  <c r="AJ762" i="5"/>
  <c r="AM762" i="5" s="1"/>
  <c r="AJ1224" i="5"/>
  <c r="AM1224" i="5" s="1"/>
  <c r="AM23" i="5"/>
  <c r="AJ925" i="5"/>
  <c r="AM925" i="5" s="1"/>
  <c r="AM875" i="5"/>
  <c r="AM61" i="5"/>
  <c r="AJ274" i="5"/>
  <c r="AM274" i="5" s="1"/>
  <c r="AM297" i="5"/>
  <c r="AK552" i="5"/>
  <c r="AJ353" i="5"/>
  <c r="AM353" i="5" s="1"/>
  <c r="AM932" i="5"/>
  <c r="AK1136" i="5"/>
  <c r="AK301" i="5"/>
  <c r="AJ735" i="5"/>
  <c r="AM719" i="5"/>
  <c r="AM690" i="5"/>
  <c r="AJ230" i="5"/>
  <c r="AM230" i="5" s="1"/>
  <c r="AM918" i="5"/>
  <c r="AJ726" i="5"/>
  <c r="AM726" i="5" s="1"/>
  <c r="AJ741" i="5"/>
  <c r="AJ167" i="5"/>
  <c r="AM167" i="5" s="1"/>
  <c r="AM1102" i="5"/>
  <c r="AK616" i="5"/>
  <c r="AK527" i="5"/>
  <c r="AJ549" i="5"/>
  <c r="AM961" i="5"/>
  <c r="AM1218" i="5"/>
  <c r="AJ1237" i="5"/>
  <c r="AM1237" i="5" s="1"/>
  <c r="AK328" i="5"/>
  <c r="AM328" i="5" s="1"/>
  <c r="AJ1273" i="5"/>
  <c r="AM1273" i="5" s="1"/>
  <c r="AK754" i="5"/>
  <c r="AJ364" i="5"/>
  <c r="AK826" i="5"/>
  <c r="AJ242" i="5"/>
  <c r="AM242" i="5" s="1"/>
  <c r="AM385" i="5"/>
  <c r="AK562" i="5"/>
  <c r="AJ843" i="5"/>
  <c r="AM843" i="5" s="1"/>
  <c r="AM187" i="5"/>
  <c r="AM678" i="5"/>
  <c r="AM418" i="5"/>
  <c r="AJ602" i="5"/>
  <c r="AJ286" i="5"/>
  <c r="AJ692" i="5"/>
  <c r="AM692" i="5" s="1"/>
  <c r="AK545" i="5"/>
  <c r="AJ434" i="5"/>
  <c r="AM434" i="5" s="1"/>
  <c r="AK30" i="5"/>
  <c r="AK1177" i="5"/>
  <c r="AJ574" i="5"/>
  <c r="AM574" i="5" s="1"/>
  <c r="AJ334" i="5"/>
  <c r="AK743" i="5"/>
  <c r="AM743" i="5" s="1"/>
  <c r="AJ344" i="5"/>
  <c r="AM344" i="5" s="1"/>
  <c r="AM296" i="5"/>
  <c r="AK1082" i="5"/>
  <c r="AJ176" i="5"/>
  <c r="AM176" i="5" s="1"/>
  <c r="AJ388" i="5"/>
  <c r="AM388" i="5" s="1"/>
  <c r="AK1202" i="5"/>
  <c r="AK380" i="5"/>
  <c r="AM380" i="5" s="1"/>
  <c r="AJ971" i="5"/>
  <c r="AM971" i="5" s="1"/>
  <c r="AJ174" i="5"/>
  <c r="AM174" i="5" s="1"/>
  <c r="W22" i="6"/>
  <c r="Y22" i="6"/>
  <c r="AK755" i="5"/>
  <c r="AJ186" i="5"/>
  <c r="AM186" i="5" s="1"/>
  <c r="AJ515" i="5"/>
  <c r="AM515" i="5" s="1"/>
  <c r="AK659" i="5"/>
  <c r="AM659" i="5" s="1"/>
  <c r="AM753" i="5"/>
  <c r="AM518" i="5"/>
  <c r="AM896" i="5"/>
  <c r="AM537" i="5"/>
  <c r="AK881" i="5"/>
  <c r="AM761" i="5"/>
  <c r="AM188" i="5"/>
  <c r="AM5" i="5"/>
  <c r="AM1014" i="5"/>
  <c r="AM867" i="5"/>
  <c r="AJ822" i="5"/>
  <c r="AM822" i="5" s="1"/>
  <c r="AM1059" i="5"/>
  <c r="AJ630" i="5"/>
  <c r="AK914" i="5"/>
  <c r="AJ949" i="5"/>
  <c r="AM949" i="5" s="1"/>
  <c r="AM936" i="5"/>
  <c r="AM1090" i="5"/>
  <c r="AM894" i="5"/>
  <c r="AK407" i="5"/>
  <c r="AM490" i="5"/>
  <c r="AM185" i="5"/>
  <c r="AJ721" i="5"/>
  <c r="AM721" i="5" s="1"/>
  <c r="AK1022" i="5"/>
  <c r="AM1022" i="5" s="1"/>
  <c r="AK569" i="5"/>
  <c r="AM321" i="5"/>
  <c r="AM566" i="5"/>
  <c r="AM175" i="5"/>
  <c r="AJ55" i="5"/>
  <c r="AM55" i="5" s="1"/>
  <c r="AJ513" i="5"/>
  <c r="AJ966" i="5"/>
  <c r="AM966" i="5" s="1"/>
  <c r="AK1139" i="5"/>
  <c r="AJ1223" i="5"/>
  <c r="AM1176" i="5"/>
  <c r="AM484" i="5"/>
  <c r="AK972" i="5"/>
  <c r="AK988" i="5"/>
  <c r="AM988" i="5" s="1"/>
  <c r="AK123" i="5"/>
  <c r="AM123" i="5" s="1"/>
  <c r="AK923" i="5"/>
  <c r="AJ265" i="5"/>
  <c r="AM265" i="5" s="1"/>
  <c r="AK1168" i="5"/>
  <c r="AJ615" i="5"/>
  <c r="AM615" i="5" s="1"/>
  <c r="AJ632" i="5"/>
  <c r="AM592" i="5"/>
  <c r="AM890" i="5"/>
  <c r="AM243" i="5"/>
  <c r="AK181" i="5"/>
  <c r="AM181" i="5" s="1"/>
  <c r="AK529" i="5"/>
  <c r="AM529" i="5" s="1"/>
  <c r="AM734" i="5"/>
  <c r="AJ244" i="5"/>
  <c r="AM244" i="5" s="1"/>
  <c r="AJ688" i="5"/>
  <c r="AM688" i="5" s="1"/>
  <c r="AK636" i="5"/>
  <c r="AJ182" i="5"/>
  <c r="AK596" i="5"/>
  <c r="AM548" i="5"/>
  <c r="AJ1199" i="5"/>
  <c r="AJ892" i="5"/>
  <c r="AM1259" i="5"/>
  <c r="AK857" i="5"/>
  <c r="AM857" i="5" s="1"/>
  <c r="AK931" i="5"/>
  <c r="AM363" i="5"/>
  <c r="AJ260" i="5"/>
  <c r="AM260" i="5" s="1"/>
  <c r="AJ184" i="5"/>
  <c r="AM184" i="5" s="1"/>
  <c r="AJ346" i="5"/>
  <c r="AK450" i="5"/>
  <c r="AM450" i="5" s="1"/>
  <c r="AJ1088" i="5"/>
  <c r="AM1088" i="5" s="1"/>
  <c r="AJ108" i="5"/>
  <c r="AM108" i="5" s="1"/>
  <c r="AK210" i="5"/>
  <c r="AK963" i="5"/>
  <c r="AK205" i="5"/>
  <c r="AJ193" i="5"/>
  <c r="AM193" i="5" s="1"/>
  <c r="AM177" i="5"/>
  <c r="AJ1185" i="5"/>
  <c r="AM1185" i="5" s="1"/>
  <c r="AJ1082" i="5"/>
  <c r="AM333" i="5"/>
  <c r="AK1176" i="5"/>
  <c r="AJ842" i="5"/>
  <c r="AM842" i="5" s="1"/>
  <c r="AJ1175" i="5"/>
  <c r="AM1175" i="5" s="1"/>
  <c r="AM343" i="5"/>
  <c r="AM599" i="5"/>
  <c r="AM1193" i="5"/>
  <c r="AK126" i="5"/>
  <c r="AK661" i="5"/>
  <c r="AK1013" i="5"/>
  <c r="AK314" i="5"/>
  <c r="AK1265" i="5"/>
  <c r="AJ573" i="5"/>
  <c r="AM573" i="5" s="1"/>
  <c r="AM791" i="5"/>
  <c r="AM36" i="5"/>
  <c r="AK1086" i="5"/>
  <c r="AM1086" i="5" s="1"/>
  <c r="AK305" i="5"/>
  <c r="AK642" i="5"/>
  <c r="AJ430" i="5"/>
  <c r="AM358" i="5"/>
  <c r="AJ553" i="5"/>
  <c r="AJ937" i="5"/>
  <c r="AM404" i="5"/>
  <c r="AK401" i="5"/>
  <c r="AM401" i="5" s="1"/>
  <c r="AK274" i="5"/>
  <c r="AK759" i="5"/>
  <c r="AM255" i="5"/>
  <c r="AJ289" i="5"/>
  <c r="AM289" i="5" s="1"/>
  <c r="AM686" i="5"/>
  <c r="AM166" i="5"/>
  <c r="AM1146" i="5"/>
  <c r="AM46" i="5"/>
  <c r="AK1116" i="5"/>
  <c r="AJ1092" i="5"/>
  <c r="AM958" i="5"/>
  <c r="AJ789" i="5"/>
  <c r="AK704" i="5"/>
  <c r="AM704" i="5" s="1"/>
  <c r="AM66" i="5"/>
  <c r="AK409" i="5"/>
  <c r="AM774" i="5"/>
  <c r="AM62" i="5"/>
  <c r="AM914" i="5"/>
  <c r="AJ911" i="5"/>
  <c r="AM616" i="5"/>
  <c r="AM945" i="5"/>
  <c r="AK420" i="5"/>
  <c r="AM420" i="5" s="1"/>
  <c r="AK202" i="5"/>
  <c r="AK134" i="5"/>
  <c r="AK207" i="5"/>
  <c r="AM980" i="5"/>
  <c r="AM111" i="5"/>
  <c r="AJ869" i="5"/>
  <c r="AJ968" i="5"/>
  <c r="AM968" i="5" s="1"/>
  <c r="AJ440" i="5"/>
  <c r="AM136" i="5"/>
  <c r="AJ946" i="5"/>
  <c r="AM946" i="5" s="1"/>
  <c r="AM1112" i="5"/>
  <c r="AJ567" i="5"/>
  <c r="AM567" i="5" s="1"/>
  <c r="AK81" i="5"/>
  <c r="AK842" i="5"/>
  <c r="AM429" i="5"/>
  <c r="AJ58" i="5"/>
  <c r="Y27" i="7"/>
  <c r="AK1090" i="5"/>
  <c r="AM1254" i="5"/>
  <c r="AM1002" i="5"/>
  <c r="AK959" i="5"/>
  <c r="AK1199" i="5"/>
  <c r="AJ424" i="5"/>
  <c r="AM82" i="5"/>
  <c r="AM938" i="5"/>
  <c r="AK653" i="5"/>
  <c r="AK147" i="5"/>
  <c r="AK1008" i="5"/>
  <c r="AK620" i="5"/>
  <c r="AK105" i="5"/>
  <c r="AM105" i="5" s="1"/>
  <c r="AJ482" i="5"/>
  <c r="AM482" i="5" s="1"/>
  <c r="AK662" i="5"/>
  <c r="AM662" i="5" s="1"/>
  <c r="AM1040" i="5"/>
  <c r="AM171" i="5"/>
  <c r="AM622" i="5"/>
  <c r="AM86" i="5"/>
  <c r="AM613" i="5"/>
  <c r="AM681" i="5"/>
  <c r="AK177" i="5"/>
  <c r="AK1070" i="5"/>
  <c r="AM1070" i="5" s="1"/>
  <c r="AM636" i="5"/>
  <c r="AM882" i="5"/>
  <c r="AJ572" i="5"/>
  <c r="AM572" i="5" s="1"/>
  <c r="AM691" i="5"/>
  <c r="AJ614" i="5"/>
  <c r="AM408" i="5"/>
  <c r="AM1013" i="5"/>
  <c r="AK593" i="5"/>
  <c r="AM1216" i="5"/>
  <c r="AM772" i="5"/>
  <c r="AK855" i="5"/>
  <c r="AM520" i="5"/>
  <c r="AJ1037" i="5"/>
  <c r="AM1037" i="5" s="1"/>
  <c r="AJ744" i="5"/>
  <c r="AM280" i="5"/>
  <c r="W20" i="6"/>
  <c r="Y20" i="6"/>
  <c r="X27" i="7"/>
  <c r="AK197" i="5"/>
  <c r="AK488" i="5"/>
  <c r="AJ823" i="5"/>
  <c r="AM823" i="5" s="1"/>
  <c r="AM262" i="5"/>
  <c r="AK188" i="5"/>
  <c r="AK491" i="5"/>
  <c r="AJ989" i="5"/>
  <c r="AJ663" i="5"/>
  <c r="AM663" i="5" s="1"/>
  <c r="AJ499" i="5"/>
  <c r="AM499" i="5" s="1"/>
  <c r="AM964" i="5"/>
  <c r="AM26" i="5"/>
  <c r="AK263" i="5"/>
  <c r="AM768" i="5"/>
  <c r="AK515" i="5"/>
  <c r="AJ879" i="5"/>
  <c r="AM879" i="5" s="1"/>
  <c r="AJ725" i="5"/>
  <c r="AM725" i="5" s="1"/>
  <c r="AM209" i="5"/>
  <c r="AM923" i="5"/>
  <c r="AJ1239" i="5"/>
  <c r="AM1239" i="5" s="1"/>
  <c r="AM259" i="5"/>
  <c r="AJ367" i="5"/>
  <c r="AM367" i="5" s="1"/>
  <c r="AK282" i="5"/>
  <c r="AM282" i="5" s="1"/>
  <c r="AK619" i="5"/>
  <c r="AJ846" i="5"/>
  <c r="AM846" i="5" s="1"/>
  <c r="AJ703" i="5"/>
  <c r="AM703" i="5" s="1"/>
  <c r="AK171" i="5"/>
  <c r="AM1089" i="5"/>
  <c r="AJ519" i="5"/>
  <c r="AJ1172" i="5"/>
  <c r="AM1172" i="5" s="1"/>
  <c r="AK898" i="5"/>
  <c r="AJ589" i="5"/>
  <c r="AM589" i="5" s="1"/>
  <c r="AK1159" i="5"/>
  <c r="AK1068" i="5"/>
  <c r="AM1068" i="5" s="1"/>
  <c r="AJ467" i="5"/>
  <c r="AM467" i="5" s="1"/>
  <c r="AK760" i="5"/>
  <c r="AK761" i="5"/>
  <c r="AK538" i="5"/>
  <c r="AJ270" i="5"/>
  <c r="AM270" i="5" s="1"/>
  <c r="AJ163" i="5"/>
  <c r="AM163" i="5" s="1"/>
  <c r="AJ943" i="5"/>
  <c r="AM943" i="5" s="1"/>
  <c r="AK1074" i="5"/>
  <c r="AM508" i="5"/>
  <c r="AJ169" i="5"/>
  <c r="AM169" i="5" s="1"/>
  <c r="AJ1038" i="5"/>
  <c r="AM1038" i="5" s="1"/>
  <c r="AK563" i="5"/>
  <c r="AM563" i="5" s="1"/>
  <c r="AM354" i="5"/>
  <c r="AK46" i="5"/>
  <c r="AM1171" i="5"/>
  <c r="AM1260" i="5"/>
  <c r="AM456" i="5"/>
  <c r="AM1139" i="5"/>
  <c r="AM445" i="5"/>
  <c r="AJ934" i="5"/>
  <c r="AM934" i="5" s="1"/>
  <c r="AK44" i="5"/>
  <c r="AM44" i="5" s="1"/>
  <c r="AJ366" i="5"/>
  <c r="AM366" i="5" s="1"/>
  <c r="AJ832" i="5"/>
  <c r="AM832" i="5" s="1"/>
  <c r="AM618" i="5"/>
  <c r="AM1126" i="5"/>
  <c r="AK158" i="5"/>
  <c r="AM158" i="5" s="1"/>
  <c r="AK60" i="5"/>
  <c r="AK419" i="5"/>
  <c r="AM794" i="5"/>
  <c r="AM880" i="5"/>
  <c r="AK1252" i="5"/>
  <c r="AM1252" i="5" s="1"/>
  <c r="AM596" i="5"/>
  <c r="AJ446" i="5"/>
  <c r="AM446" i="5" s="1"/>
  <c r="AM59" i="5"/>
  <c r="AM116" i="5"/>
  <c r="AJ551" i="5"/>
  <c r="AM551" i="5" s="1"/>
  <c r="AM711" i="5"/>
  <c r="AM891" i="5"/>
  <c r="AM997" i="5"/>
  <c r="AK281" i="5"/>
  <c r="AK1254" i="5"/>
  <c r="AM273" i="5"/>
  <c r="AJ464" i="5"/>
  <c r="AM464" i="5" s="1"/>
  <c r="AJ491" i="5"/>
  <c r="AJ928" i="5"/>
  <c r="AM928" i="5" s="1"/>
  <c r="AM1058" i="5"/>
  <c r="AM149" i="5"/>
  <c r="AM229" i="5"/>
  <c r="AK892" i="5"/>
  <c r="AJ687" i="5"/>
  <c r="AJ1129" i="5"/>
  <c r="AM1129" i="5" s="1"/>
  <c r="AM899" i="5"/>
  <c r="AM658" i="5"/>
  <c r="AJ103" i="5"/>
  <c r="AJ126" i="5"/>
  <c r="AM126" i="5" s="1"/>
  <c r="AK249" i="5"/>
  <c r="AM249" i="5" s="1"/>
  <c r="AK298" i="5"/>
  <c r="AK1149" i="5"/>
  <c r="AM1149" i="5" s="1"/>
  <c r="AM1220" i="5"/>
  <c r="AM784" i="5"/>
  <c r="AJ1230" i="5"/>
  <c r="AM1230" i="5" s="1"/>
  <c r="AK28" i="5"/>
  <c r="AK952" i="5"/>
  <c r="AM64" i="5"/>
  <c r="AM1117" i="5"/>
  <c r="AK405" i="5"/>
  <c r="AK509" i="5"/>
  <c r="AJ372" i="5"/>
  <c r="AM372" i="5" s="1"/>
  <c r="AK473" i="5"/>
  <c r="AM473" i="5" s="1"/>
  <c r="AM100" i="5"/>
  <c r="AJ1268" i="5"/>
  <c r="AM1268" i="5" s="1"/>
  <c r="AK1059" i="5"/>
  <c r="AK37" i="5"/>
  <c r="AJ929" i="5"/>
  <c r="AM929" i="5" s="1"/>
  <c r="AJ770" i="5"/>
  <c r="AM770" i="5" s="1"/>
  <c r="AK430" i="5"/>
  <c r="AM1232" i="5"/>
  <c r="AM684" i="5"/>
  <c r="AK995" i="5"/>
  <c r="AK182" i="5"/>
  <c r="AJ1275" i="5"/>
  <c r="AK1216" i="5"/>
  <c r="AK512" i="5"/>
  <c r="AJ787" i="5"/>
  <c r="AM787" i="5" s="1"/>
  <c r="AM546" i="5"/>
  <c r="AK989" i="5"/>
  <c r="AM309" i="5"/>
  <c r="AJ276" i="5"/>
  <c r="AM276" i="5" s="1"/>
  <c r="AM570" i="5"/>
  <c r="AJ793" i="5"/>
  <c r="AM793" i="5" s="1"/>
  <c r="AJ237" i="5"/>
  <c r="AM237" i="5" s="1"/>
  <c r="AK138" i="5"/>
  <c r="AM138" i="5" s="1"/>
  <c r="AK967" i="5"/>
  <c r="AM967" i="5" s="1"/>
  <c r="AK777" i="5"/>
  <c r="AJ310" i="5"/>
  <c r="AM310" i="5" s="1"/>
  <c r="AM693" i="5"/>
  <c r="AM1062" i="5"/>
  <c r="AM91" i="5"/>
  <c r="AK345" i="5"/>
  <c r="AM345" i="5" s="1"/>
  <c r="AM1215" i="5"/>
  <c r="AM142" i="5"/>
  <c r="AJ453" i="5"/>
  <c r="AM150" i="5"/>
  <c r="AM139" i="5"/>
  <c r="AM679" i="5"/>
  <c r="AM650" i="5"/>
  <c r="AM646" i="5"/>
  <c r="AM361" i="5"/>
  <c r="AJ811" i="5"/>
  <c r="AM811" i="5" s="1"/>
  <c r="AK915" i="5"/>
  <c r="AM514" i="5"/>
  <c r="AK869" i="5"/>
  <c r="AK170" i="5"/>
  <c r="AJ927" i="5"/>
  <c r="AM214" i="5"/>
  <c r="AJ292" i="5"/>
  <c r="AM292" i="5" s="1"/>
  <c r="AM1095" i="5"/>
  <c r="AK24" i="5"/>
  <c r="AM605" i="5"/>
  <c r="AK799" i="5"/>
  <c r="AJ552" i="5"/>
  <c r="AM552" i="5" s="1"/>
  <c r="AJ522" i="5"/>
  <c r="AM522" i="5" s="1"/>
  <c r="AM888" i="5"/>
  <c r="AM129" i="5"/>
  <c r="AM873" i="5"/>
  <c r="AK1057" i="5"/>
  <c r="AJ68" i="5"/>
  <c r="AM68" i="5" s="1"/>
  <c r="AJ591" i="5"/>
  <c r="AM591" i="5" s="1"/>
  <c r="AM1267" i="5"/>
  <c r="AJ1069" i="5"/>
  <c r="AM1069" i="5" s="1"/>
  <c r="AK576" i="5"/>
  <c r="AK625" i="5"/>
  <c r="AK924" i="5"/>
  <c r="AJ870" i="5"/>
  <c r="AJ216" i="5"/>
  <c r="AK1195" i="5"/>
  <c r="AK609" i="5"/>
  <c r="AM609" i="5" s="1"/>
  <c r="AJ745" i="5"/>
  <c r="AM745" i="5" s="1"/>
  <c r="AJ1136" i="5"/>
  <c r="AM1136" i="5" s="1"/>
  <c r="AM1098" i="5"/>
  <c r="AJ1060" i="5"/>
  <c r="AM1060" i="5" s="1"/>
  <c r="AK83" i="5"/>
  <c r="AK313" i="5"/>
  <c r="AJ326" i="5"/>
  <c r="AM528" i="5"/>
  <c r="AK836" i="5"/>
  <c r="AJ963" i="5"/>
  <c r="AK629" i="5"/>
  <c r="AM629" i="5" s="1"/>
  <c r="AM173" i="5"/>
  <c r="AM886" i="5"/>
  <c r="AJ525" i="5"/>
  <c r="AJ608" i="5"/>
  <c r="AM608" i="5" s="1"/>
  <c r="AK146" i="5"/>
  <c r="AM146" i="5" s="1"/>
  <c r="AJ625" i="5"/>
  <c r="AM1208" i="5"/>
  <c r="AK135" i="5"/>
  <c r="AJ1130" i="5"/>
  <c r="AM1130" i="5" s="1"/>
  <c r="AM301" i="5"/>
  <c r="AK113" i="5"/>
  <c r="AJ1150" i="5"/>
  <c r="AM1150" i="5" s="1"/>
  <c r="AK283" i="5"/>
  <c r="AM283" i="5" s="1"/>
  <c r="AK151" i="5"/>
  <c r="AK953" i="5"/>
  <c r="AJ414" i="5"/>
  <c r="AJ1145" i="5"/>
  <c r="AJ969" i="5"/>
  <c r="AM610" i="5"/>
  <c r="AM1153" i="5"/>
  <c r="AM291" i="5"/>
  <c r="AM737" i="5"/>
  <c r="AM926" i="5"/>
  <c r="AJ1104" i="5"/>
  <c r="AJ1261" i="5"/>
  <c r="AM1261" i="5" s="1"/>
  <c r="AK622" i="5"/>
  <c r="AM395" i="5"/>
  <c r="AM1169" i="5"/>
  <c r="AM426" i="5"/>
  <c r="AM1110" i="5"/>
  <c r="AJ1170" i="5"/>
  <c r="AM1170" i="5" s="1"/>
  <c r="AJ121" i="5"/>
  <c r="AM121" i="5" s="1"/>
  <c r="AM325" i="5"/>
  <c r="AJ30" i="5"/>
  <c r="W21" i="6"/>
  <c r="AM271" i="5"/>
  <c r="AM1066" i="5"/>
  <c r="AM612" i="5"/>
  <c r="AM42" i="5"/>
  <c r="AM125" i="5"/>
  <c r="AM844" i="5"/>
  <c r="AM669" i="5"/>
  <c r="AM1125" i="5"/>
  <c r="AJ775" i="5"/>
  <c r="AM775" i="5" s="1"/>
  <c r="AJ1236" i="5"/>
  <c r="AM1236" i="5" s="1"/>
  <c r="AM313" i="5"/>
  <c r="AJ215" i="5"/>
  <c r="AM215" i="5" s="1"/>
  <c r="AJ773" i="5"/>
  <c r="AM773" i="5" s="1"/>
  <c r="AK635" i="5"/>
  <c r="AJ512" i="5"/>
  <c r="AJ457" i="5"/>
  <c r="AM457" i="5" s="1"/>
  <c r="AK129" i="5"/>
  <c r="AM32" i="5"/>
  <c r="AK646" i="5"/>
  <c r="AM1213" i="5"/>
  <c r="AM620" i="5"/>
  <c r="AJ1272" i="5"/>
  <c r="AM1272" i="5" s="1"/>
  <c r="AK145" i="5"/>
  <c r="AM145" i="5" s="1"/>
  <c r="AK1007" i="5"/>
  <c r="AJ6" i="5"/>
  <c r="AM541" i="5"/>
  <c r="AK159" i="5"/>
  <c r="AM159" i="5"/>
  <c r="AJ500" i="5"/>
  <c r="AM1021" i="5"/>
  <c r="AK579" i="5"/>
  <c r="AM579" i="5" s="1"/>
  <c r="AJ992" i="5"/>
  <c r="AM992" i="5" s="1"/>
  <c r="AM168" i="5"/>
  <c r="AK1255" i="5"/>
  <c r="AJ279" i="5"/>
  <c r="AM279" i="5" s="1"/>
  <c r="AJ294" i="5"/>
  <c r="AM294" i="5" s="1"/>
  <c r="AJ400" i="5"/>
  <c r="AM400" i="5" s="1"/>
  <c r="AK1029" i="5"/>
  <c r="AM1029" i="5" s="1"/>
  <c r="AJ402" i="5"/>
  <c r="AM402" i="5" s="1"/>
  <c r="AJ698" i="5"/>
  <c r="AM698" i="5" s="1"/>
  <c r="AK1095" i="5"/>
  <c r="AK597" i="5"/>
  <c r="AM597" i="5" s="1"/>
  <c r="AJ576" i="5"/>
  <c r="AK332" i="5"/>
  <c r="AM332" i="5" s="1"/>
  <c r="AK1042" i="5"/>
  <c r="AJ1030" i="5"/>
  <c r="AM1030" i="5" s="1"/>
  <c r="AM115" i="5"/>
  <c r="AM180" i="5"/>
  <c r="AJ24" i="5"/>
  <c r="AK981" i="5"/>
  <c r="AJ635" i="5"/>
  <c r="AM635" i="5" s="1"/>
  <c r="AJ723" i="5"/>
  <c r="AM723" i="5" s="1"/>
  <c r="AJ56" i="5"/>
  <c r="AM56" i="5" s="1"/>
  <c r="AK776" i="5"/>
  <c r="AM1055" i="5"/>
  <c r="AK103" i="5"/>
  <c r="AM1188" i="5"/>
  <c r="AK168" i="5"/>
  <c r="AJ507" i="5"/>
  <c r="AM507" i="5" s="1"/>
  <c r="AJ465" i="5"/>
  <c r="AM1206" i="5"/>
  <c r="AJ1158" i="5"/>
  <c r="AM1158" i="5" s="1"/>
  <c r="AK440" i="5"/>
  <c r="AJ852" i="5"/>
  <c r="AM852" i="5" s="1"/>
  <c r="AK969" i="5"/>
  <c r="AJ355" i="5"/>
  <c r="AM355" i="5" s="1"/>
  <c r="AM995" i="5"/>
  <c r="AJ790" i="5"/>
  <c r="AM790" i="5" s="1"/>
  <c r="AJ329" i="5"/>
  <c r="AJ470" i="5"/>
  <c r="AM470" i="5" s="1"/>
  <c r="AJ898" i="5"/>
  <c r="AJ915" i="5"/>
  <c r="AM915" i="5" s="1"/>
  <c r="AK497" i="5"/>
  <c r="AJ1151" i="5"/>
  <c r="AJ156" i="5"/>
  <c r="AM156" i="5" s="1"/>
  <c r="AM1161" i="5"/>
  <c r="AK414" i="5"/>
  <c r="AK1279" i="5"/>
  <c r="AM1279" i="5" s="1"/>
  <c r="AJ1221" i="5"/>
  <c r="AM1221" i="5" s="1"/>
  <c r="AJ901" i="5"/>
  <c r="AM901" i="5" s="1"/>
  <c r="AJ798" i="5"/>
  <c r="AM798" i="5" s="1"/>
  <c r="AJ117" i="5"/>
  <c r="AM665" i="5"/>
  <c r="AK359" i="5"/>
  <c r="AM913" i="5"/>
  <c r="AJ912" i="5"/>
  <c r="AM912" i="5" s="1"/>
  <c r="AM394" i="5"/>
  <c r="AK839" i="5"/>
  <c r="AK672" i="5"/>
  <c r="AK1088" i="5"/>
  <c r="AJ1159" i="5"/>
  <c r="AM1141" i="5"/>
  <c r="AM1106" i="5"/>
  <c r="AJ443" i="5"/>
  <c r="AM443" i="5" s="1"/>
  <c r="AJ298" i="5"/>
  <c r="AJ1012" i="5"/>
  <c r="AM1012" i="5" s="1"/>
  <c r="AJ1067" i="5"/>
  <c r="AM1067" i="5" s="1"/>
  <c r="AM1075" i="5"/>
  <c r="AK1249" i="5"/>
  <c r="AJ554" i="5"/>
  <c r="AM554" i="5" s="1"/>
  <c r="AM749" i="5"/>
  <c r="AJ1212" i="5"/>
  <c r="AM1212" i="5" s="1"/>
  <c r="AK999" i="5"/>
  <c r="AJ764" i="5"/>
  <c r="AM748" i="5"/>
  <c r="AM718" i="5"/>
  <c r="AJ258" i="5"/>
  <c r="AM258" i="5" s="1"/>
  <c r="AJ783" i="5"/>
  <c r="AM783" i="5" s="1"/>
  <c r="AJ655" i="5"/>
  <c r="AM655" i="5" s="1"/>
  <c r="AJ671" i="5"/>
  <c r="AM671" i="5" s="1"/>
  <c r="AK421" i="5"/>
  <c r="AK117" i="5"/>
  <c r="AJ196" i="5"/>
  <c r="AM196" i="5" s="1"/>
  <c r="AJ1076" i="5"/>
  <c r="AM1076" i="5" s="1"/>
  <c r="AK840" i="5"/>
  <c r="AK577" i="5"/>
  <c r="AK492" i="5"/>
  <c r="AM492" i="5" s="1"/>
  <c r="AK1113" i="5"/>
  <c r="AK763" i="5"/>
  <c r="AJ578" i="5"/>
  <c r="AM578" i="5" s="1"/>
  <c r="AJ562" i="5"/>
  <c r="AJ533" i="5"/>
  <c r="AM533" i="5" s="1"/>
  <c r="AJ73" i="5"/>
  <c r="AM73" i="5" s="1"/>
  <c r="AJ675" i="5"/>
  <c r="AM675" i="5" s="1"/>
  <c r="AJ1133" i="5"/>
  <c r="AM1133" i="5" s="1"/>
  <c r="AJ1154" i="5"/>
  <c r="AM1154" i="5" s="1"/>
  <c r="AK111" i="5"/>
  <c r="AK844" i="5"/>
  <c r="AJ10" i="5"/>
  <c r="AM10" i="5" s="1"/>
  <c r="AJ1246" i="5"/>
  <c r="AM1246" i="5" s="1"/>
  <c r="AK530" i="5"/>
  <c r="AM530" i="5" s="1"/>
  <c r="AK837" i="5"/>
  <c r="AK720" i="5"/>
  <c r="AM720" i="5" s="1"/>
  <c r="AK22" i="5"/>
  <c r="AM22" i="5" s="1"/>
  <c r="AK919" i="5"/>
  <c r="AM919" i="5" s="1"/>
  <c r="AJ392" i="5"/>
  <c r="AM392" i="5" s="1"/>
  <c r="AJ377" i="5"/>
  <c r="AM377" i="5" s="1"/>
  <c r="AK1211" i="5"/>
  <c r="AJ128" i="5"/>
  <c r="AM128" i="5" s="1"/>
  <c r="AJ314" i="5"/>
  <c r="AJ133" i="5"/>
  <c r="AM133" i="5" s="1"/>
  <c r="AK338" i="5"/>
  <c r="AK1079" i="5"/>
  <c r="AJ1073" i="5"/>
  <c r="AM1073" i="5" s="1"/>
  <c r="AJ96" i="5"/>
  <c r="AM96" i="5" s="1"/>
  <c r="AK234" i="5"/>
  <c r="AM234" i="5" s="1"/>
  <c r="AK1128" i="5"/>
  <c r="AM1128" i="5" s="1"/>
  <c r="AK192" i="5"/>
  <c r="AM192" i="5" s="1"/>
  <c r="AK1075" i="5"/>
  <c r="AJ207" i="5"/>
  <c r="AJ191" i="5"/>
  <c r="AM191" i="5" s="1"/>
  <c r="AK851" i="5"/>
  <c r="AM851" i="5" s="1"/>
  <c r="AM1101" i="5"/>
  <c r="AM1000" i="5"/>
  <c r="AJ759" i="5"/>
  <c r="AJ319" i="5"/>
  <c r="AM319" i="5" s="1"/>
  <c r="AK565" i="5"/>
  <c r="AK1092" i="5"/>
  <c r="AK741" i="5"/>
  <c r="AJ1280" i="5"/>
  <c r="AM1280" i="5" s="1"/>
  <c r="AJ252" i="5"/>
  <c r="AJ1231" i="5"/>
  <c r="AK286" i="5"/>
  <c r="AK1208" i="5"/>
  <c r="AK362" i="5"/>
  <c r="AK992" i="5"/>
  <c r="AK1231" i="5"/>
  <c r="AJ21" i="5"/>
  <c r="AM21" i="5" s="1"/>
  <c r="AK1033" i="5"/>
  <c r="AM1033" i="5" s="1"/>
  <c r="AK267" i="5"/>
  <c r="AM267" i="5" s="1"/>
  <c r="AM331" i="5"/>
  <c r="AJ1202" i="5"/>
  <c r="AJ1258" i="5"/>
  <c r="AM1258" i="5" s="1"/>
  <c r="AJ93" i="5"/>
  <c r="AK818" i="5"/>
  <c r="AM818" i="5" s="1"/>
  <c r="AK566" i="5"/>
  <c r="AK746" i="5"/>
  <c r="AM746" i="5" s="1"/>
  <c r="AJ839" i="5"/>
  <c r="AJ1276" i="5"/>
  <c r="AM1276" i="5" s="1"/>
  <c r="AK459" i="5"/>
  <c r="AM459" i="5" s="1"/>
  <c r="AK218" i="5"/>
  <c r="AM218" i="5" s="1"/>
  <c r="AJ124" i="5"/>
  <c r="AM124" i="5" s="1"/>
  <c r="AJ1190" i="5"/>
  <c r="AM1190" i="5" s="1"/>
  <c r="AK356" i="5"/>
  <c r="AJ598" i="5"/>
  <c r="AK132" i="5"/>
  <c r="AM132" i="5" s="1"/>
  <c r="AK482" i="5"/>
  <c r="AK1270" i="5"/>
  <c r="AJ595" i="5"/>
  <c r="AM595" i="5" s="1"/>
  <c r="AJ1105" i="5"/>
  <c r="AM1105" i="5" s="1"/>
  <c r="AJ1244" i="5"/>
  <c r="AM1244" i="5" s="1"/>
  <c r="AJ253" i="5"/>
  <c r="AM253" i="5" s="1"/>
  <c r="AK460" i="5"/>
  <c r="AK1005" i="5"/>
  <c r="AM1005" i="5" s="1"/>
  <c r="AJ850" i="5"/>
  <c r="AM850" i="5" s="1"/>
  <c r="AJ559" i="5"/>
  <c r="AM559" i="5" s="1"/>
  <c r="AJ1226" i="5"/>
  <c r="AM1226" i="5" s="1"/>
  <c r="AK1246" i="5"/>
  <c r="AK531" i="5"/>
  <c r="AJ998" i="5"/>
  <c r="AM998" i="5" s="1"/>
  <c r="AK682" i="5"/>
  <c r="AK393" i="5"/>
  <c r="AM393" i="5" s="1"/>
  <c r="AK160" i="5"/>
  <c r="AK870" i="5"/>
  <c r="AJ428" i="5"/>
  <c r="AM428" i="5" s="1"/>
  <c r="AJ872" i="5"/>
  <c r="AM872" i="5" s="1"/>
  <c r="AJ835" i="5"/>
  <c r="AM835" i="5" s="1"/>
  <c r="AK428" i="5"/>
  <c r="AK291" i="5"/>
  <c r="AJ199" i="5"/>
  <c r="AM199" i="5" s="1"/>
  <c r="AK149" i="5"/>
  <c r="AJ817" i="5"/>
  <c r="AM817" i="5" s="1"/>
  <c r="AJ922" i="5"/>
  <c r="AM922" i="5" s="1"/>
  <c r="AK735" i="5"/>
  <c r="AK61" i="5"/>
  <c r="AJ295" i="5"/>
  <c r="AM295" i="5" s="1"/>
  <c r="AJ935" i="5"/>
  <c r="AM935" i="5" s="1"/>
  <c r="AJ1249" i="5"/>
  <c r="AM1249" i="5" s="1"/>
  <c r="AJ106" i="5"/>
  <c r="AM106" i="5" s="1"/>
  <c r="AJ462" i="5"/>
  <c r="AM462" i="5" s="1"/>
  <c r="AJ984" i="5"/>
  <c r="AM864" i="5"/>
  <c r="AK917" i="5"/>
  <c r="AK426" i="5"/>
  <c r="AM1195" i="5"/>
  <c r="AJ362" i="5"/>
  <c r="AM362" i="5" s="1"/>
  <c r="AM28" i="5"/>
  <c r="AK433" i="5"/>
  <c r="AM433" i="5" s="1"/>
  <c r="AJ468" i="5"/>
  <c r="AM468" i="5" s="1"/>
  <c r="AM341" i="5"/>
  <c r="AM1201" i="5"/>
  <c r="AJ619" i="5"/>
  <c r="AJ403" i="5"/>
  <c r="AJ33" i="5"/>
  <c r="AM33" i="5" s="1"/>
  <c r="AK771" i="5"/>
  <c r="AK1238" i="5"/>
  <c r="AM1238" i="5" s="1"/>
  <c r="AK647" i="5"/>
  <c r="AM1019" i="5"/>
  <c r="AJ300" i="5"/>
  <c r="AM300" i="5" s="1"/>
  <c r="AM957" i="5"/>
  <c r="AK589" i="5"/>
  <c r="AK572" i="5"/>
  <c r="AK1218" i="5"/>
  <c r="AK1010" i="5"/>
  <c r="AK686" i="5"/>
  <c r="AK364" i="5"/>
  <c r="AJ1015" i="5"/>
  <c r="AM489" i="5"/>
  <c r="AJ483" i="5"/>
  <c r="AM483" i="5" s="1"/>
  <c r="AJ531" i="5"/>
  <c r="AM531" i="5" s="1"/>
  <c r="AM836" i="5"/>
  <c r="AJ739" i="5"/>
  <c r="AM739" i="5" s="1"/>
  <c r="AJ1056" i="5"/>
  <c r="AM1056" i="5" s="1"/>
  <c r="AK829" i="5"/>
  <c r="AK1260" i="5"/>
  <c r="AJ955" i="5"/>
  <c r="AJ939" i="5"/>
  <c r="AJ905" i="5"/>
  <c r="AM905" i="5" s="1"/>
  <c r="AJ272" i="5"/>
  <c r="AM272" i="5" s="1"/>
  <c r="AJ1156" i="5"/>
  <c r="AM1156" i="5" s="1"/>
  <c r="AM211" i="5"/>
  <c r="AJ227" i="5"/>
  <c r="AM227" i="5" s="1"/>
  <c r="AK89" i="5"/>
  <c r="AK604" i="5"/>
  <c r="AJ381" i="5"/>
  <c r="AJ906" i="5"/>
  <c r="AM906" i="5" s="1"/>
  <c r="AK1197" i="5"/>
  <c r="AK329" i="5"/>
  <c r="AK1169" i="5"/>
  <c r="AK311" i="5"/>
  <c r="AK607" i="5"/>
  <c r="AM607" i="5" s="1"/>
  <c r="AJ593" i="5"/>
  <c r="AM593" i="5" s="1"/>
  <c r="AJ577" i="5"/>
  <c r="AM577" i="5" s="1"/>
  <c r="AJ547" i="5"/>
  <c r="AM547" i="5" s="1"/>
  <c r="AJ87" i="5"/>
  <c r="AM87" i="5" s="1"/>
  <c r="AJ542" i="5"/>
  <c r="AM542" i="5" s="1"/>
  <c r="AJ1096" i="5"/>
  <c r="AJ1114" i="5"/>
  <c r="AK778" i="5"/>
  <c r="AJ25" i="5"/>
  <c r="AM25" i="5" s="1"/>
  <c r="AJ1233" i="5"/>
  <c r="AM1233" i="5" s="1"/>
  <c r="AK553" i="5"/>
  <c r="AK815" i="5"/>
  <c r="AK701" i="5"/>
  <c r="AM701" i="5" s="1"/>
  <c r="AK9" i="5"/>
  <c r="AM9" i="5" s="1"/>
  <c r="AK638" i="5"/>
  <c r="AM638" i="5" s="1"/>
  <c r="AK907" i="5"/>
  <c r="AM907" i="5" s="1"/>
  <c r="AJ406" i="5"/>
  <c r="AM406" i="5" s="1"/>
  <c r="AJ391" i="5"/>
  <c r="AK1240" i="5"/>
  <c r="AJ140" i="5"/>
  <c r="AJ69" i="5"/>
  <c r="AJ118" i="5"/>
  <c r="AJ1057" i="5"/>
  <c r="AM1057" i="5" s="1"/>
  <c r="AJ84" i="5"/>
  <c r="AM84" i="5" s="1"/>
  <c r="AK256" i="5"/>
  <c r="AK1104" i="5"/>
  <c r="AK929" i="5"/>
  <c r="AK179" i="5"/>
  <c r="AK808" i="5"/>
  <c r="AK1063" i="5"/>
  <c r="AJ221" i="5"/>
  <c r="AM221" i="5" s="1"/>
  <c r="AJ206" i="5"/>
  <c r="AM206" i="5" s="1"/>
  <c r="AK876" i="5"/>
  <c r="AJ1017" i="5"/>
  <c r="AM1017" i="5" s="1"/>
  <c r="AJ920" i="5"/>
  <c r="AM920" i="5" s="1"/>
  <c r="AJ727" i="5"/>
  <c r="AM727" i="5" s="1"/>
  <c r="AJ305" i="5"/>
  <c r="AM305" i="5" s="1"/>
  <c r="AK452" i="5"/>
  <c r="AK1023" i="5"/>
  <c r="AK766" i="5"/>
  <c r="AM1264" i="5"/>
  <c r="AK264" i="5"/>
  <c r="AM264" i="5" s="1"/>
  <c r="AK1186" i="5"/>
  <c r="AM1186" i="5" s="1"/>
  <c r="AK349" i="5"/>
  <c r="AM349" i="5" s="1"/>
  <c r="AK978" i="5"/>
  <c r="AM978" i="5" s="1"/>
  <c r="AK1219" i="5"/>
  <c r="AJ35" i="5"/>
  <c r="AM35" i="5" s="1"/>
  <c r="AJ20" i="5"/>
  <c r="AM20" i="5" s="1"/>
  <c r="AK564" i="5"/>
  <c r="AJ202" i="5"/>
  <c r="AJ1035" i="5"/>
  <c r="AJ1219" i="5"/>
  <c r="AJ79" i="5"/>
  <c r="AM79" i="5" s="1"/>
  <c r="AK696" i="5"/>
  <c r="AK516" i="5"/>
  <c r="AK465" i="5"/>
  <c r="AJ1124" i="5"/>
  <c r="AM1124" i="5" s="1"/>
  <c r="AJ396" i="5"/>
  <c r="AM396" i="5" s="1"/>
  <c r="AJ1025" i="5"/>
  <c r="AM1025" i="5" s="1"/>
  <c r="AK513" i="5"/>
  <c r="AK109" i="5"/>
  <c r="AM109" i="5" s="1"/>
  <c r="AK519" i="5"/>
  <c r="AK1161" i="5"/>
  <c r="AK1133" i="5"/>
  <c r="AK1096" i="5"/>
  <c r="AK731" i="5"/>
  <c r="AK16" i="5"/>
  <c r="AJ217" i="5"/>
  <c r="AM217" i="5" s="1"/>
  <c r="AJ197" i="5"/>
  <c r="AJ389" i="5"/>
  <c r="AM389" i="5" s="1"/>
  <c r="AJ266" i="5"/>
  <c r="AM266" i="5" s="1"/>
  <c r="AK51" i="5"/>
  <c r="AM51" i="5" s="1"/>
  <c r="AM829" i="5"/>
  <c r="AK800" i="5"/>
  <c r="AM800" i="5" s="1"/>
  <c r="AK1101" i="5"/>
  <c r="AK1055" i="5"/>
  <c r="AJ581" i="5"/>
  <c r="AM581" i="5" s="1"/>
  <c r="AJ1120" i="5"/>
  <c r="AK1242" i="5"/>
  <c r="AM1242" i="5" s="1"/>
  <c r="AK779" i="5"/>
  <c r="AJ587" i="5"/>
  <c r="AM587" i="5" s="1"/>
  <c r="AK975" i="5"/>
  <c r="AM975" i="5" s="1"/>
  <c r="AK1015" i="5"/>
  <c r="AK908" i="5"/>
  <c r="AM908" i="5" s="1"/>
  <c r="AJ990" i="5"/>
  <c r="AM990" i="5" s="1"/>
  <c r="AM254" i="5"/>
  <c r="AK979" i="5"/>
  <c r="AJ1127" i="5"/>
  <c r="AM1127" i="5" s="1"/>
  <c r="AJ493" i="5"/>
  <c r="AM493" i="5" s="1"/>
  <c r="AK632" i="5"/>
  <c r="AJ337" i="5"/>
  <c r="AM337" i="5" s="1"/>
  <c r="AJ545" i="5"/>
  <c r="AM545" i="5" s="1"/>
  <c r="AK640" i="5"/>
  <c r="AM640" i="5" s="1"/>
  <c r="AK873" i="5"/>
  <c r="AK984" i="5"/>
  <c r="AJ657" i="5"/>
  <c r="AM657" i="5" s="1"/>
  <c r="AJ1243" i="5"/>
  <c r="AK957" i="5"/>
  <c r="AK822" i="5"/>
  <c r="AK93" i="5"/>
  <c r="AJ427" i="5"/>
  <c r="AM427" i="5" s="1"/>
  <c r="AK242" i="5"/>
  <c r="AJ1265" i="5"/>
  <c r="AK74" i="5"/>
  <c r="AM74" i="5" s="1"/>
  <c r="AJ281" i="5"/>
  <c r="AJ1046" i="5"/>
  <c r="AM1046" i="5" s="1"/>
  <c r="AK1151" i="5"/>
  <c r="AJ885" i="5"/>
  <c r="AM885" i="5" s="1"/>
  <c r="AK136" i="5"/>
  <c r="AK1267" i="5"/>
  <c r="AK1126" i="5"/>
  <c r="AJ752" i="5"/>
  <c r="AM752" i="5" s="1"/>
  <c r="AM411" i="5"/>
  <c r="AJ165" i="5"/>
  <c r="AM165" i="5" s="1"/>
  <c r="AJ863" i="5"/>
  <c r="AJ986" i="5"/>
  <c r="AJ1194" i="5"/>
  <c r="AM1194" i="5" s="1"/>
  <c r="AJ637" i="5"/>
  <c r="AM637" i="5" s="1"/>
  <c r="AK937" i="5"/>
  <c r="AJ874" i="5"/>
  <c r="AM874" i="5" s="1"/>
  <c r="AJ172" i="5"/>
  <c r="AK1066" i="5"/>
  <c r="AK442" i="5"/>
  <c r="AM442" i="5" s="1"/>
  <c r="AK734" i="5"/>
  <c r="AM144" i="5"/>
  <c r="AM808" i="5"/>
  <c r="AM472" i="5"/>
  <c r="AJ447" i="5"/>
  <c r="AM447" i="5" s="1"/>
  <c r="AJ527" i="5"/>
  <c r="AM527" i="5" s="1"/>
  <c r="AJ441" i="5"/>
  <c r="AM441" i="5" s="1"/>
  <c r="AJ485" i="5"/>
  <c r="AM485" i="5" s="1"/>
  <c r="AM205" i="5"/>
  <c r="AK904" i="5"/>
  <c r="AK610" i="5"/>
  <c r="AJ1177" i="5"/>
  <c r="AM444" i="5"/>
  <c r="AJ781" i="5"/>
  <c r="AM781" i="5" s="1"/>
  <c r="AK828" i="5"/>
  <c r="AK318" i="5"/>
  <c r="AM318" i="5" s="1"/>
  <c r="AK729" i="5"/>
  <c r="AK1119" i="5"/>
  <c r="AM1119" i="5" s="1"/>
  <c r="AK709" i="5"/>
  <c r="AK98" i="5"/>
  <c r="AM98" i="5" s="1"/>
  <c r="AM830" i="5"/>
  <c r="AJ889" i="5"/>
  <c r="AJ947" i="5"/>
  <c r="AM947" i="5" s="1"/>
  <c r="AJ1023" i="5"/>
  <c r="AK849" i="5"/>
  <c r="AM849" i="5" s="1"/>
  <c r="AJ568" i="5"/>
  <c r="AM568" i="5" s="1"/>
  <c r="AJ736" i="5"/>
  <c r="AM736" i="5" s="1"/>
  <c r="AJ1200" i="5"/>
  <c r="AJ52" i="5"/>
  <c r="AM52" i="5" s="1"/>
  <c r="AK986" i="5"/>
  <c r="AK451" i="5"/>
  <c r="AM451" i="5" s="1"/>
  <c r="AM778" i="5"/>
  <c r="AJ763" i="5"/>
  <c r="AM733" i="5"/>
  <c r="AJ101" i="5"/>
  <c r="AJ713" i="5"/>
  <c r="AM713" i="5" s="1"/>
  <c r="AJ617" i="5"/>
  <c r="AM617" i="5" s="1"/>
  <c r="AK200" i="5"/>
  <c r="AM200" i="5" s="1"/>
  <c r="AK72" i="5"/>
  <c r="AK788" i="5"/>
  <c r="AM788" i="5" s="1"/>
  <c r="AJ210" i="5"/>
  <c r="AM210" i="5" s="1"/>
  <c r="AJ1063" i="5"/>
  <c r="AM1063" i="5" s="1"/>
  <c r="AK865" i="5"/>
  <c r="AM865" i="5" s="1"/>
  <c r="AK557" i="5"/>
  <c r="AM557" i="5" s="1"/>
  <c r="AK474" i="5"/>
  <c r="AK1098" i="5"/>
  <c r="AK468" i="5"/>
  <c r="AK751" i="5"/>
  <c r="AJ421" i="5"/>
  <c r="AJ405" i="5"/>
  <c r="AK1277" i="5"/>
  <c r="AM1277" i="5" s="1"/>
  <c r="AJ83" i="5"/>
  <c r="AM83" i="5" s="1"/>
  <c r="AM11" i="5"/>
  <c r="AJ245" i="5"/>
  <c r="AJ104" i="5"/>
  <c r="AM104" i="5" s="1"/>
  <c r="AK130" i="5"/>
  <c r="AK1137" i="5"/>
  <c r="AJ1041" i="5"/>
  <c r="AM1041" i="5" s="1"/>
  <c r="AJ72" i="5"/>
  <c r="AK278" i="5"/>
  <c r="AK1077" i="5"/>
  <c r="AK911" i="5"/>
  <c r="AK166" i="5"/>
  <c r="AK795" i="5"/>
  <c r="AK1051" i="5"/>
  <c r="AM1051" i="5" s="1"/>
  <c r="AJ235" i="5"/>
  <c r="AM235" i="5" s="1"/>
  <c r="AJ220" i="5"/>
  <c r="AM220" i="5" s="1"/>
  <c r="AK902" i="5"/>
  <c r="AJ944" i="5"/>
  <c r="AM944" i="5" s="1"/>
  <c r="AJ855" i="5"/>
  <c r="AJ689" i="5"/>
  <c r="AM689" i="5" s="1"/>
  <c r="AJ290" i="5"/>
  <c r="AM290" i="5" s="1"/>
  <c r="AK970" i="5"/>
  <c r="AM970" i="5" s="1"/>
  <c r="AK792" i="5"/>
  <c r="AM792" i="5" s="1"/>
  <c r="AJ228" i="5"/>
  <c r="AM228" i="5" s="1"/>
  <c r="AK11" i="5"/>
  <c r="AK246" i="5"/>
  <c r="AK336" i="5"/>
  <c r="AM336" i="5" s="1"/>
  <c r="AK965" i="5"/>
  <c r="AM965" i="5" s="1"/>
  <c r="AK1207" i="5"/>
  <c r="AJ50" i="5"/>
  <c r="AM50" i="5" s="1"/>
  <c r="AJ34" i="5"/>
  <c r="AJ89" i="5"/>
  <c r="AJ884" i="5"/>
  <c r="AM884" i="5" s="1"/>
  <c r="AJ1182" i="5"/>
  <c r="AM1182" i="5" s="1"/>
  <c r="AJ65" i="5"/>
  <c r="AK486" i="5"/>
  <c r="AJ1111" i="5"/>
  <c r="AM1111" i="5" s="1"/>
  <c r="AJ384" i="5"/>
  <c r="AM384" i="5" s="1"/>
  <c r="AJ1042" i="5"/>
  <c r="AK495" i="5"/>
  <c r="AK506" i="5"/>
  <c r="AM506" i="5" s="1"/>
  <c r="AK1146" i="5"/>
  <c r="AK1129" i="5"/>
  <c r="AK1064" i="5"/>
  <c r="AM161" i="5"/>
  <c r="AJ130" i="5"/>
  <c r="AJ357" i="5"/>
  <c r="AM357" i="5" s="1"/>
  <c r="AJ250" i="5"/>
  <c r="AM250" i="5" s="1"/>
  <c r="AK697" i="5"/>
  <c r="AM697" i="5" s="1"/>
  <c r="AK1266" i="5"/>
  <c r="AK190" i="5"/>
  <c r="AM190" i="5" s="1"/>
  <c r="AJ16" i="5"/>
  <c r="AM16" i="5" s="1"/>
  <c r="AJ540" i="5"/>
  <c r="AM540" i="5" s="1"/>
  <c r="AJ837" i="5"/>
  <c r="AK745" i="5"/>
  <c r="AK266" i="5"/>
  <c r="AK676" i="5"/>
  <c r="AM676" i="5" s="1"/>
  <c r="AK1071" i="5"/>
  <c r="AM1071" i="5" s="1"/>
  <c r="AK812" i="5"/>
  <c r="AK783" i="5"/>
  <c r="AK453" i="5"/>
  <c r="AJ1083" i="5"/>
  <c r="AM1083" i="5" s="1"/>
  <c r="AM1047" i="5"/>
  <c r="AJ1001" i="5"/>
  <c r="AM1001" i="5" s="1"/>
  <c r="AJ802" i="5"/>
  <c r="AJ437" i="5"/>
  <c r="AM437" i="5" s="1"/>
  <c r="AK767" i="5"/>
  <c r="AK681" i="5"/>
  <c r="AK383" i="5"/>
  <c r="AM383" i="5" s="1"/>
  <c r="AJ826" i="5"/>
  <c r="AM826" i="5" s="1"/>
  <c r="AJ647" i="5"/>
  <c r="AK1099" i="5"/>
  <c r="AM1099" i="5" s="1"/>
  <c r="AK921" i="5"/>
  <c r="AM921" i="5" s="1"/>
  <c r="AJ974" i="5"/>
  <c r="AM974" i="5" s="1"/>
  <c r="AM239" i="5"/>
  <c r="AK1250" i="5"/>
  <c r="AM1250" i="5" s="1"/>
  <c r="AK32" i="5"/>
  <c r="AJ585" i="5"/>
  <c r="AM585" i="5" s="1"/>
  <c r="AJ747" i="5"/>
  <c r="AM747" i="5" s="1"/>
  <c r="AK691" i="5"/>
  <c r="AK489" i="5"/>
  <c r="AK347" i="5"/>
  <c r="AM347" i="5" s="1"/>
  <c r="AJ639" i="5"/>
  <c r="AM639" i="5" s="1"/>
  <c r="AK306" i="5"/>
  <c r="AK667" i="5"/>
  <c r="AJ1044" i="5"/>
  <c r="AM1044" i="5" s="1"/>
  <c r="AK216" i="5"/>
  <c r="AJ233" i="5"/>
  <c r="AM233" i="5" s="1"/>
  <c r="AJ661" i="5"/>
  <c r="AM661" i="5" s="1"/>
  <c r="AJ335" i="5"/>
  <c r="AM335" i="5" s="1"/>
  <c r="AK445" i="5"/>
  <c r="AJ238" i="5"/>
  <c r="AM238" i="5" s="1"/>
  <c r="AJ350" i="5"/>
  <c r="AM350" i="5" s="1"/>
  <c r="AK58" i="5"/>
  <c r="AK1243" i="5"/>
  <c r="AK809" i="5"/>
  <c r="AM809" i="5" s="1"/>
  <c r="AK498" i="5"/>
  <c r="AM498" i="5" s="1"/>
  <c r="AJ416" i="5"/>
  <c r="AM416" i="5" s="1"/>
  <c r="AK1120" i="5"/>
  <c r="AK687" i="5"/>
  <c r="AK1140" i="5"/>
  <c r="AJ652" i="5"/>
  <c r="AM652" i="5" s="1"/>
  <c r="AJ950" i="5"/>
  <c r="AJ1266" i="5"/>
  <c r="AJ1079" i="5"/>
  <c r="AK882" i="5"/>
  <c r="AK955" i="5"/>
  <c r="AK764" i="5"/>
  <c r="AJ1179" i="5"/>
  <c r="AM1179" i="5" s="1"/>
  <c r="AJ796" i="5"/>
  <c r="AM796" i="5" s="1"/>
  <c r="AJ157" i="5"/>
  <c r="AM157" i="5" s="1"/>
  <c r="AK1131" i="5"/>
  <c r="AM1131" i="5" s="1"/>
  <c r="AJ135" i="5"/>
  <c r="AM135" i="5" s="1"/>
  <c r="AJ81" i="5"/>
  <c r="AK542" i="5"/>
  <c r="AJ712" i="5"/>
  <c r="AJ606" i="5"/>
  <c r="AM606" i="5" s="1"/>
  <c r="AK139" i="5"/>
  <c r="AJ900" i="5"/>
  <c r="AK714" i="5"/>
  <c r="AK694" i="5"/>
  <c r="AJ8" i="5"/>
  <c r="AM8" i="5" s="1"/>
  <c r="AJ674" i="5"/>
  <c r="AM674" i="5" s="1"/>
  <c r="AK900" i="5"/>
  <c r="AK21" i="5"/>
  <c r="AJ564" i="5"/>
  <c r="AM564" i="5" s="1"/>
  <c r="AK417" i="5"/>
  <c r="AK185" i="5"/>
  <c r="AJ983" i="5"/>
  <c r="AM983" i="5" s="1"/>
  <c r="AM643" i="5"/>
  <c r="AJ178" i="5"/>
  <c r="AM178" i="5" s="1"/>
  <c r="AK114" i="5"/>
  <c r="AM114" i="5" s="1"/>
  <c r="AK627" i="5"/>
  <c r="AM627" i="5" s="1"/>
  <c r="AM1142" i="5"/>
  <c r="AK245" i="5"/>
  <c r="AJ19" i="5"/>
  <c r="AM19" i="5" s="1"/>
  <c r="AJ871" i="5"/>
  <c r="AM871" i="5" s="1"/>
  <c r="AJ664" i="5"/>
  <c r="AM664" i="5" s="1"/>
  <c r="AK1206" i="5"/>
  <c r="AM710" i="5"/>
  <c r="AJ807" i="5"/>
  <c r="AM807" i="5" s="1"/>
  <c r="AK599" i="5"/>
  <c r="AJ883" i="5"/>
  <c r="AM883" i="5" s="1"/>
  <c r="AJ340" i="5"/>
  <c r="AM340" i="5" s="1"/>
  <c r="AM85" i="5"/>
  <c r="AJ137" i="5"/>
  <c r="AM137" i="5" s="1"/>
  <c r="AK1210" i="5"/>
  <c r="AK744" i="5"/>
  <c r="AJ1162" i="5"/>
  <c r="AM732" i="5"/>
  <c r="AK786" i="5"/>
  <c r="AK1044" i="5"/>
  <c r="AK127" i="5"/>
  <c r="AM127" i="5" s="1"/>
  <c r="AK162" i="5"/>
  <c r="AM162" i="5" s="1"/>
  <c r="AJ1192" i="5"/>
  <c r="AM1192" i="5" s="1"/>
  <c r="AM953" i="5"/>
  <c r="AJ486" i="5"/>
  <c r="AJ503" i="5"/>
  <c r="AM503" i="5" s="1"/>
  <c r="AM517" i="5"/>
  <c r="AJ532" i="5"/>
  <c r="AM532" i="5" s="1"/>
  <c r="AK1110" i="5"/>
  <c r="AK1153" i="5"/>
  <c r="AK712" i="5"/>
  <c r="AJ224" i="5"/>
  <c r="AM224" i="5" s="1"/>
  <c r="AJ1050" i="5"/>
  <c r="AM1050" i="5" s="1"/>
  <c r="AK889" i="5"/>
  <c r="AK539" i="5"/>
  <c r="AK458" i="5"/>
  <c r="AK1084" i="5"/>
  <c r="AK455" i="5"/>
  <c r="AK739" i="5"/>
  <c r="AJ436" i="5"/>
  <c r="AJ419" i="5"/>
  <c r="AK950" i="5"/>
  <c r="AJ27" i="5"/>
  <c r="AM27" i="5" s="1"/>
  <c r="AM1045" i="5"/>
  <c r="AJ213" i="5"/>
  <c r="AM213" i="5" s="1"/>
  <c r="AM90" i="5"/>
  <c r="AK34" i="5"/>
  <c r="AK172" i="5"/>
  <c r="AK1172" i="5"/>
  <c r="AM1026" i="5"/>
  <c r="AJ60" i="5"/>
  <c r="AK302" i="5"/>
  <c r="AK1049" i="5"/>
  <c r="AM1049" i="5" s="1"/>
  <c r="AK893" i="5"/>
  <c r="AM893" i="5" s="1"/>
  <c r="AK782" i="5"/>
  <c r="AK1039" i="5"/>
  <c r="AJ78" i="5"/>
  <c r="AM78" i="5" s="1"/>
  <c r="AJ63" i="5"/>
  <c r="AM63" i="5" s="1"/>
  <c r="AK630" i="5"/>
  <c r="AJ952" i="5"/>
  <c r="AM952" i="5" s="1"/>
  <c r="AJ611" i="5"/>
  <c r="AM611" i="5" s="1"/>
  <c r="AJ1097" i="5"/>
  <c r="AM1097" i="5" s="1"/>
  <c r="AJ37" i="5"/>
  <c r="AK361" i="5"/>
  <c r="AK354" i="5"/>
  <c r="AK534" i="5"/>
  <c r="AM534" i="5" s="1"/>
  <c r="AM1085" i="5"/>
  <c r="AM360" i="5"/>
  <c r="AJ1077" i="5"/>
  <c r="AM1077" i="5" s="1"/>
  <c r="AK456" i="5"/>
  <c r="AK70" i="5"/>
  <c r="AM70" i="5" s="1"/>
  <c r="AK480" i="5"/>
  <c r="AM480" i="5" s="1"/>
  <c r="AK1117" i="5"/>
  <c r="AK1223" i="5"/>
  <c r="AK1192" i="5"/>
  <c r="AK1125" i="5"/>
  <c r="AK334" i="5"/>
  <c r="AJ43" i="5"/>
  <c r="AM43" i="5" s="1"/>
  <c r="AJ13" i="5"/>
  <c r="AM13" i="5" s="1"/>
  <c r="AJ287" i="5"/>
  <c r="AM287" i="5" s="1"/>
  <c r="AJ222" i="5"/>
  <c r="AM222" i="5" s="1"/>
  <c r="AK477" i="5"/>
  <c r="AK1114" i="5"/>
  <c r="AJ1255" i="5"/>
  <c r="AM1255" i="5" s="1"/>
  <c r="AJ516" i="5"/>
  <c r="AJ866" i="5"/>
  <c r="AM866" i="5" s="1"/>
  <c r="AK705" i="5"/>
  <c r="AM705" i="5" s="1"/>
  <c r="AK240" i="5"/>
  <c r="AM240" i="5" s="1"/>
  <c r="AK650" i="5"/>
  <c r="AK1047" i="5"/>
  <c r="AK863" i="5"/>
  <c r="AK832" i="5"/>
  <c r="AK54" i="5"/>
  <c r="AM54" i="5" s="1"/>
  <c r="AJ887" i="5"/>
  <c r="AM887" i="5" s="1"/>
  <c r="AJ856" i="5"/>
  <c r="AM856" i="5" s="1"/>
  <c r="AJ731" i="5"/>
  <c r="AM731" i="5" s="1"/>
  <c r="AJ407" i="5"/>
  <c r="AK215" i="5"/>
  <c r="AJ1251" i="5"/>
  <c r="AM1251" i="5" s="1"/>
  <c r="AJ160" i="5"/>
  <c r="AJ672" i="5"/>
  <c r="AM672" i="5" s="1"/>
  <c r="AJ680" i="5"/>
  <c r="AM680" i="5" s="1"/>
  <c r="AK974" i="5"/>
  <c r="AK410" i="5"/>
  <c r="AK820" i="5"/>
  <c r="AM820" i="5" s="1"/>
  <c r="AK1203" i="5"/>
  <c r="AM1203" i="5" s="1"/>
  <c r="AK550" i="5"/>
  <c r="AM550" i="5" s="1"/>
  <c r="AK525" i="5"/>
  <c r="AK478" i="5"/>
  <c r="AJ1100" i="5"/>
  <c r="AM1100" i="5" s="1"/>
  <c r="AJ455" i="5"/>
  <c r="AJ1234" i="5"/>
  <c r="AM1234" i="5" s="1"/>
  <c r="AJ594" i="5"/>
  <c r="AK1080" i="5"/>
  <c r="AM1080" i="5" s="1"/>
  <c r="AK95" i="5"/>
  <c r="AJ1027" i="5"/>
  <c r="AM1027" i="5" s="1"/>
  <c r="AJ330" i="5"/>
  <c r="AM330" i="5" s="1"/>
  <c r="AJ828" i="5"/>
  <c r="AM828" i="5" s="1"/>
  <c r="AJ495" i="5"/>
  <c r="AM495" i="5" s="1"/>
  <c r="AK718" i="5"/>
  <c r="AK580" i="5"/>
  <c r="AK990" i="5"/>
  <c r="AK79" i="5"/>
  <c r="AK252" i="5"/>
  <c r="AK228" i="5"/>
  <c r="AJ1225" i="5"/>
  <c r="AM1225" i="5" s="1"/>
  <c r="AJ715" i="5"/>
  <c r="AM715" i="5" s="1"/>
  <c r="AJ231" i="5"/>
  <c r="AM231" i="5" s="1"/>
  <c r="AJ342" i="5"/>
  <c r="AM342" i="5" s="1"/>
  <c r="AJ398" i="5"/>
  <c r="AM398" i="5" s="1"/>
  <c r="AJ779" i="5"/>
  <c r="AM779" i="5" s="1"/>
  <c r="AK268" i="5"/>
  <c r="AM268" i="5" s="1"/>
  <c r="AK802" i="5"/>
  <c r="AK1002" i="5"/>
  <c r="AJ1084" i="5"/>
  <c r="AK591" i="5"/>
  <c r="AK391" i="5"/>
  <c r="AK148" i="5"/>
  <c r="AM148" i="5" s="1"/>
  <c r="AK940" i="5"/>
  <c r="AM940" i="5" s="1"/>
  <c r="AM1009" i="5"/>
  <c r="AK236" i="5"/>
  <c r="AM236" i="5" s="1"/>
  <c r="AK424" i="5"/>
  <c r="AJ583" i="5"/>
  <c r="AM583" i="5" s="1"/>
  <c r="AK614" i="5"/>
  <c r="AK1275" i="5"/>
  <c r="AK858" i="5"/>
  <c r="AM858" i="5" s="1"/>
  <c r="AJ1140" i="5"/>
  <c r="AK395" i="5"/>
  <c r="AK376" i="5"/>
  <c r="AM376" i="5" s="1"/>
  <c r="AJ1137" i="5"/>
  <c r="AM1137" i="5" s="1"/>
  <c r="AK670" i="5"/>
  <c r="AJ993" i="5"/>
  <c r="AM993" i="5" s="1"/>
  <c r="AJ569" i="5"/>
  <c r="AM569" i="5" s="1"/>
  <c r="AJ815" i="5"/>
  <c r="AM815" i="5" s="1"/>
  <c r="AJ1227" i="5"/>
  <c r="AM1227" i="5" s="1"/>
  <c r="AK1256" i="5"/>
  <c r="AM1256" i="5" s="1"/>
  <c r="AJ623" i="5"/>
  <c r="AJ994" i="5"/>
  <c r="AM994" i="5" s="1"/>
  <c r="AK87" i="5"/>
  <c r="AK547" i="5"/>
  <c r="AK1107" i="5"/>
  <c r="AM1107" i="5" s="1"/>
  <c r="AJ410" i="5"/>
  <c r="AK378" i="5"/>
  <c r="AM378" i="5" s="1"/>
  <c r="AJ375" i="5"/>
  <c r="AM375" i="5" s="1"/>
  <c r="AK118" i="5"/>
  <c r="AK583" i="5"/>
  <c r="AK436" i="5"/>
  <c r="AK438" i="5"/>
  <c r="AM438" i="5" s="1"/>
  <c r="AJ767" i="5"/>
  <c r="AM767" i="5" s="1"/>
  <c r="AJ179" i="5"/>
  <c r="AJ99" i="5"/>
  <c r="AM99" i="5" s="1"/>
  <c r="AJ477" i="5"/>
  <c r="AK247" i="5"/>
  <c r="AM247" i="5" s="1"/>
  <c r="AK1272" i="5"/>
  <c r="AJ1008" i="5"/>
  <c r="AM1008" i="5" s="1"/>
  <c r="AK623" i="5"/>
  <c r="AJ682" i="5"/>
  <c r="AM682" i="5" s="1"/>
  <c r="AJ1247" i="5"/>
  <c r="AM1247" i="5" s="1"/>
  <c r="AK183" i="5"/>
  <c r="AM183" i="5" s="1"/>
  <c r="AK521" i="5"/>
  <c r="AM521" i="5" s="1"/>
  <c r="AM356" i="5"/>
  <c r="AK717" i="5"/>
  <c r="AK471" i="5"/>
  <c r="AM412" i="5"/>
  <c r="AM374" i="5"/>
  <c r="AJ497" i="5"/>
  <c r="AM497" i="5" s="1"/>
  <c r="AJ308" i="5"/>
  <c r="AM308" i="5" s="1"/>
  <c r="AK1214" i="5"/>
  <c r="AK194" i="5"/>
  <c r="AM194" i="5" s="1"/>
  <c r="AJ959" i="5"/>
  <c r="AM959" i="5" s="1"/>
  <c r="AM382" i="5"/>
  <c r="AJ876" i="5"/>
  <c r="AK996" i="5"/>
  <c r="AK1217" i="5"/>
  <c r="AK271" i="5"/>
  <c r="AJ1210" i="5"/>
  <c r="AM1210" i="5" s="1"/>
  <c r="AM987" i="5"/>
  <c r="AJ776" i="5"/>
  <c r="AM315" i="5"/>
  <c r="AJ31" i="5"/>
  <c r="AM31" i="5" s="1"/>
  <c r="AJ931" i="5"/>
  <c r="AM931" i="5" s="1"/>
  <c r="AM951" i="5"/>
  <c r="AK997" i="5"/>
  <c r="AM53" i="5"/>
  <c r="AJ1207" i="5"/>
  <c r="AK601" i="5"/>
  <c r="AK774" i="5"/>
  <c r="AK612" i="5"/>
  <c r="AJ263" i="5"/>
  <c r="AJ248" i="5"/>
  <c r="AM248" i="5" s="1"/>
  <c r="AK656" i="5"/>
  <c r="AM656" i="5" s="1"/>
  <c r="AJ799" i="5"/>
  <c r="AM799" i="5" s="1"/>
  <c r="AM714" i="5"/>
  <c r="AJ626" i="5"/>
  <c r="AM626" i="5" s="1"/>
  <c r="AJ261" i="5"/>
  <c r="AM261" i="5" s="1"/>
  <c r="AK843" i="5"/>
  <c r="AJ1214" i="5"/>
  <c r="AJ204" i="5"/>
  <c r="AM204" i="5" s="1"/>
  <c r="AK47" i="5"/>
  <c r="AK208" i="5"/>
  <c r="AM208" i="5" s="1"/>
  <c r="AK939" i="5"/>
  <c r="AK1183" i="5"/>
  <c r="AM1183" i="5" s="1"/>
  <c r="AK1222" i="5"/>
  <c r="AM1222" i="5" s="1"/>
  <c r="AK1157" i="5"/>
  <c r="AM1157" i="5" s="1"/>
  <c r="AJ1205" i="5"/>
  <c r="AM1205" i="5" s="1"/>
  <c r="AM1121" i="5"/>
  <c r="AJ256" i="5"/>
  <c r="AK374" i="5"/>
  <c r="AJ881" i="5"/>
  <c r="AM881" i="5" s="1"/>
  <c r="AK227" i="5"/>
  <c r="AK637" i="5"/>
  <c r="AK1035" i="5"/>
  <c r="AK885" i="5"/>
  <c r="AK862" i="5"/>
  <c r="AM862" i="5" s="1"/>
  <c r="AK805" i="5"/>
  <c r="AM805" i="5" s="1"/>
  <c r="AK76" i="5"/>
  <c r="AJ785" i="5"/>
  <c r="AM785" i="5" s="1"/>
  <c r="AJ700" i="5"/>
  <c r="AM700" i="5" s="1"/>
  <c r="AK15" i="5"/>
  <c r="AM15" i="5" s="1"/>
  <c r="AK518" i="5"/>
  <c r="AJ1269" i="5"/>
  <c r="AM1269" i="5" s="1"/>
  <c r="AJ147" i="5"/>
  <c r="AM147" i="5" s="1"/>
  <c r="AJ660" i="5"/>
  <c r="AM660" i="5" s="1"/>
  <c r="AJ694" i="5"/>
  <c r="AM694" i="5" s="1"/>
  <c r="AK954" i="5"/>
  <c r="AM954" i="5" s="1"/>
  <c r="AK397" i="5"/>
  <c r="AM397" i="5" s="1"/>
  <c r="AK1191" i="5"/>
  <c r="AM1191" i="5" s="1"/>
  <c r="AK574" i="5"/>
  <c r="AK549" i="5"/>
  <c r="AK500" i="5"/>
  <c r="AJ1118" i="5"/>
  <c r="AM1118" i="5" s="1"/>
  <c r="AM488" i="5"/>
  <c r="AJ386" i="5"/>
  <c r="AM386" i="5" s="1"/>
  <c r="AJ1187" i="5"/>
  <c r="AM1187" i="5" s="1"/>
  <c r="AJ580" i="5"/>
  <c r="AM580" i="5" s="1"/>
  <c r="AK948" i="5"/>
  <c r="AM948" i="5" s="1"/>
  <c r="AM1043" i="5"/>
  <c r="AJ317" i="5"/>
  <c r="AM317" i="5" s="1"/>
  <c r="AJ509" i="5"/>
  <c r="AK977" i="5"/>
  <c r="AK67" i="5"/>
  <c r="AM67" i="5" s="1"/>
  <c r="AK276" i="5"/>
  <c r="AK251" i="5"/>
  <c r="AM251" i="5" s="1"/>
  <c r="AK203" i="5"/>
  <c r="AM203" i="5" s="1"/>
  <c r="AJ902" i="5"/>
  <c r="AM902" i="5" s="1"/>
  <c r="AJ170" i="5"/>
  <c r="AM170" i="5" s="1"/>
  <c r="AJ311" i="5"/>
  <c r="AM311" i="5" s="1"/>
  <c r="AJ359" i="5"/>
  <c r="AM359" i="5" s="1"/>
  <c r="AJ765" i="5"/>
  <c r="AM765" i="5" s="1"/>
  <c r="AK156" i="5"/>
  <c r="AM838" i="5"/>
  <c r="AJ487" i="5"/>
  <c r="AM487" i="5" s="1"/>
  <c r="AJ972" i="5"/>
  <c r="AJ323" i="5"/>
  <c r="AM323" i="5" s="1"/>
  <c r="AK927" i="5"/>
  <c r="AK737" i="5"/>
  <c r="AK1160" i="5"/>
  <c r="AK223" i="5"/>
  <c r="AM223" i="5" s="1"/>
  <c r="AK6" i="5"/>
  <c r="AJ1263" i="5"/>
  <c r="AM1263" i="5" s="1"/>
  <c r="AJ1018" i="5"/>
  <c r="AM1018" i="5" s="1"/>
  <c r="AJ544" i="5"/>
  <c r="AM544" i="5" s="1"/>
  <c r="AJ1064" i="5"/>
  <c r="AM1064" i="5" s="1"/>
  <c r="AJ755" i="5"/>
  <c r="AM755" i="5" s="1"/>
  <c r="AM803" i="5"/>
  <c r="AJ956" i="5"/>
  <c r="AM956" i="5" s="1"/>
  <c r="AK399" i="5"/>
  <c r="AM399" i="5" s="1"/>
  <c r="AK84" i="5"/>
  <c r="AK797" i="5"/>
  <c r="AM797" i="5" s="1"/>
  <c r="AM1166" i="5"/>
  <c r="AJ306" i="5"/>
  <c r="AM306" i="5" s="1"/>
  <c r="AK7" i="5"/>
  <c r="AM7" i="5" s="1"/>
  <c r="AK982" i="5"/>
  <c r="AM982" i="5" s="1"/>
  <c r="AJ1152" i="5"/>
  <c r="AM1152" i="5" s="1"/>
  <c r="AK351" i="5"/>
  <c r="AM351" i="5" s="1"/>
  <c r="AJ996" i="5"/>
  <c r="AM996" i="5" s="1"/>
  <c r="AK1061" i="5"/>
  <c r="AK38" i="5"/>
  <c r="AM38" i="5" s="1"/>
  <c r="AJ645" i="5"/>
  <c r="AJ320" i="5"/>
  <c r="AM320" i="5" s="1"/>
  <c r="AK1189" i="5"/>
  <c r="AM1189" i="5" s="1"/>
  <c r="AK387" i="5"/>
  <c r="AM387" i="5" s="1"/>
  <c r="AJ756" i="5"/>
  <c r="AM756" i="5" s="1"/>
  <c r="AK1020" i="5"/>
  <c r="AK1232" i="5"/>
  <c r="AM1180" i="5"/>
  <c r="AK86" i="5"/>
  <c r="AM560" i="5"/>
  <c r="AK152" i="5"/>
  <c r="AK504" i="5"/>
  <c r="AM504" i="5" s="1"/>
  <c r="AK816" i="5"/>
  <c r="AM816" i="5" s="1"/>
  <c r="AM1007" i="5"/>
  <c r="AK806" i="5"/>
  <c r="AJ766" i="5"/>
  <c r="AM766" i="5" s="1"/>
  <c r="AK586" i="5"/>
  <c r="AM586" i="5" s="1"/>
  <c r="AJ795" i="5"/>
  <c r="AK945" i="5"/>
  <c r="AJ246" i="5"/>
  <c r="AK707" i="5"/>
  <c r="AK259" i="5"/>
  <c r="AK17" i="5"/>
  <c r="AK1262" i="5"/>
  <c r="AM1262" i="5" s="1"/>
  <c r="AJ1197" i="5"/>
  <c r="AM1197" i="5" s="1"/>
  <c r="AJ76" i="5"/>
  <c r="AM76" i="5" s="1"/>
  <c r="AJ458" i="5"/>
  <c r="AJ848" i="5"/>
  <c r="AM848" i="5" s="1"/>
  <c r="AK1143" i="5"/>
  <c r="AM1143" i="5" s="1"/>
  <c r="AK772" i="5"/>
  <c r="AJ696" i="5"/>
  <c r="AJ977" i="5"/>
  <c r="AJ1006" i="5"/>
  <c r="AM1006" i="5" s="1"/>
  <c r="AK935" i="5"/>
  <c r="AJ976" i="5"/>
  <c r="AM976" i="5" s="1"/>
  <c r="AK699" i="5"/>
  <c r="AM699" i="5" s="1"/>
  <c r="AJ1039" i="5"/>
  <c r="AM1039" i="5" s="1"/>
  <c r="AK598" i="5"/>
  <c r="AK654" i="5"/>
  <c r="AM654" i="5" s="1"/>
  <c r="AJ369" i="5"/>
  <c r="AM369" i="5" s="1"/>
  <c r="AK322" i="5"/>
  <c r="AJ41" i="5"/>
  <c r="AM41" i="5" s="1"/>
  <c r="AJ859" i="5"/>
  <c r="AM859" i="5" s="1"/>
  <c r="AJ633" i="5"/>
  <c r="AM633" i="5" s="1"/>
  <c r="AK231" i="5"/>
  <c r="AJ110" i="5"/>
  <c r="AM110" i="5" s="1"/>
  <c r="AJ460" i="5"/>
  <c r="AK1038" i="5"/>
  <c r="AK649" i="5"/>
  <c r="AM649" i="5" s="1"/>
  <c r="AK198" i="5"/>
  <c r="AM198" i="5" s="1"/>
  <c r="AJ45" i="5"/>
  <c r="AM45" i="5" s="1"/>
  <c r="AJ1253" i="5"/>
  <c r="AM1253" i="5" s="1"/>
  <c r="AJ904" i="5"/>
  <c r="AM904" i="5" s="1"/>
  <c r="AJ479" i="5"/>
  <c r="AM479" i="5" s="1"/>
  <c r="AK867" i="5"/>
  <c r="AJ782" i="5"/>
  <c r="AJ539" i="5"/>
  <c r="AJ1020" i="5"/>
  <c r="AM1020" i="5" s="1"/>
  <c r="AM95" i="5"/>
  <c r="AK1248" i="5"/>
  <c r="AM1248" i="5" s="1"/>
  <c r="AK101" i="5"/>
  <c r="AK415" i="5"/>
  <c r="AM415" i="5" s="1"/>
  <c r="AJ1004" i="5"/>
  <c r="AM1004" i="5" s="1"/>
  <c r="AJ806" i="5"/>
  <c r="AJ604" i="5"/>
  <c r="AM604" i="5" s="1"/>
  <c r="AJ143" i="5"/>
  <c r="AM143" i="5" s="1"/>
  <c r="AM543" i="5"/>
  <c r="AJ112" i="5"/>
  <c r="AM112" i="5" s="1"/>
  <c r="AJ47" i="5"/>
  <c r="AM47" i="5" s="1"/>
  <c r="AK896" i="5"/>
  <c r="AK1200" i="5"/>
  <c r="AM1010" i="5"/>
  <c r="AJ48" i="5"/>
  <c r="AM48" i="5" s="1"/>
  <c r="AK326" i="5"/>
  <c r="AK140" i="5"/>
  <c r="AK769" i="5"/>
  <c r="AM769" i="5" s="1"/>
  <c r="AK1027" i="5"/>
  <c r="AJ92" i="5"/>
  <c r="AM92" i="5" s="1"/>
  <c r="AM77" i="5"/>
  <c r="AK381" i="5"/>
  <c r="AJ812" i="5"/>
  <c r="AJ471" i="5"/>
  <c r="AM471" i="5" s="1"/>
  <c r="AJ1052" i="5"/>
  <c r="AM1052" i="5" s="1"/>
  <c r="AK293" i="5"/>
  <c r="AJ1072" i="5"/>
  <c r="AM1072" i="5" s="1"/>
  <c r="AJ348" i="5"/>
  <c r="AM348" i="5" s="1"/>
  <c r="AJ1094" i="5"/>
  <c r="AM1094" i="5" s="1"/>
  <c r="AK435" i="5"/>
  <c r="AM435" i="5" s="1"/>
  <c r="AK1103" i="5"/>
  <c r="AM1103" i="5" s="1"/>
  <c r="AK884" i="5"/>
  <c r="AK831" i="5"/>
  <c r="AM831" i="5" s="1"/>
  <c r="AJ754" i="5"/>
  <c r="AM754" i="5" s="1"/>
  <c r="AM716" i="5"/>
  <c r="AM668" i="5"/>
  <c r="AJ379" i="5"/>
  <c r="AM379" i="5" s="1"/>
  <c r="AK878" i="5"/>
  <c r="AM878" i="5" s="1"/>
  <c r="AK469" i="5"/>
  <c r="AM469" i="5" s="1"/>
  <c r="AM134" i="5"/>
  <c r="AM648" i="5"/>
  <c r="AJ709" i="5"/>
  <c r="AK933" i="5"/>
  <c r="AM933" i="5" s="1"/>
  <c r="AK794" i="5"/>
  <c r="AK1179" i="5"/>
  <c r="AK594" i="5"/>
  <c r="AK570" i="5"/>
  <c r="AK524" i="5"/>
  <c r="AM524" i="5" s="1"/>
  <c r="AM1134" i="5"/>
  <c r="AM417" i="5"/>
  <c r="AJ316" i="5"/>
  <c r="AM316" i="5" s="1"/>
  <c r="AJ1148" i="5"/>
  <c r="AM1148" i="5" s="1"/>
  <c r="AJ565" i="5"/>
  <c r="AK824" i="5"/>
  <c r="AK1269" i="5"/>
  <c r="AJ1061" i="5"/>
  <c r="AJ304" i="5"/>
  <c r="AM304" i="5" s="1"/>
  <c r="AM804" i="5"/>
  <c r="AJ523" i="5"/>
  <c r="AM523" i="5" s="1"/>
  <c r="AK554" i="5"/>
  <c r="AK964" i="5"/>
  <c r="AK299" i="5"/>
  <c r="AM299" i="5" s="1"/>
  <c r="AK275" i="5"/>
  <c r="AM275" i="5" s="1"/>
  <c r="AK225" i="5"/>
  <c r="AM225" i="5" s="1"/>
  <c r="AJ917" i="5"/>
  <c r="AM917" i="5" s="1"/>
  <c r="AJ113" i="5"/>
  <c r="AJ1270" i="5"/>
  <c r="AM1270" i="5" s="1"/>
  <c r="AJ327" i="5"/>
  <c r="AM327" i="5" s="1"/>
  <c r="AJ751" i="5"/>
  <c r="AM751" i="5" s="1"/>
  <c r="AK69" i="5"/>
  <c r="AK695" i="5"/>
  <c r="AM695" i="5" s="1"/>
  <c r="AJ853" i="5"/>
  <c r="AM853" i="5" s="1"/>
  <c r="AJ474" i="5"/>
  <c r="AM474" i="5" s="1"/>
  <c r="AJ960" i="5"/>
  <c r="AM960" i="5" s="1"/>
  <c r="AM338" i="5"/>
  <c r="AK724" i="5"/>
  <c r="AM724" i="5" s="1"/>
  <c r="AK1145" i="5"/>
  <c r="AK211" i="5"/>
  <c r="AK26" i="5"/>
  <c r="AK5" i="5"/>
  <c r="AJ1241" i="5"/>
  <c r="AM1241" i="5" s="1"/>
  <c r="AJ729" i="5"/>
  <c r="AJ979" i="5"/>
  <c r="AM979" i="5" s="1"/>
  <c r="AJ717" i="5"/>
  <c r="AM717" i="5" s="1"/>
  <c r="AJ771" i="5"/>
  <c r="AM771" i="5" s="1"/>
  <c r="AJ941" i="5"/>
  <c r="AM941" i="5" s="1"/>
  <c r="AK288" i="5"/>
  <c r="AM288" i="5" s="1"/>
  <c r="AK65" i="5"/>
  <c r="AJ667" i="5"/>
  <c r="AJ644" i="5"/>
  <c r="AM644" i="5" s="1"/>
  <c r="AJ1116" i="5"/>
  <c r="AM1116" i="5" s="1"/>
  <c r="AJ152" i="5"/>
  <c r="AK1162" i="5"/>
  <c r="AK894" i="5"/>
  <c r="AK49" i="5"/>
  <c r="AM49" i="5" s="1"/>
  <c r="AK367" i="5"/>
  <c r="AJ1074" i="5"/>
  <c r="AM1074" i="5" s="1"/>
  <c r="AJ1054" i="5"/>
  <c r="AM1054" i="5" s="1"/>
  <c r="AJ833" i="5"/>
  <c r="AM833" i="5" s="1"/>
  <c r="AJ373" i="5"/>
  <c r="AM373" i="5" s="1"/>
  <c r="AJ641" i="5"/>
  <c r="AM641" i="5" s="1"/>
  <c r="AJ1217" i="5"/>
  <c r="AM1217" i="5" s="1"/>
  <c r="AJ1160" i="5"/>
  <c r="AK220" i="5"/>
  <c r="AK346" i="5"/>
  <c r="AK309" i="5"/>
  <c r="AJ1165" i="5"/>
  <c r="AM1165" i="5" s="1"/>
  <c r="AJ677" i="5"/>
  <c r="AM677" i="5" s="1"/>
  <c r="AK1204" i="5"/>
  <c r="AM1204" i="5" s="1"/>
  <c r="AK422" i="5"/>
  <c r="AM422" i="5" s="1"/>
  <c r="AM840" i="5"/>
  <c r="AK993" i="5"/>
  <c r="AJ94" i="5"/>
  <c r="AM94" i="5" s="1"/>
  <c r="AK1229" i="5"/>
  <c r="AM1229" i="5" s="1"/>
  <c r="AK13" i="5"/>
  <c r="AJ642" i="5"/>
  <c r="AM642" i="5" s="1"/>
  <c r="AJ777" i="5"/>
  <c r="AM777" i="5" s="1"/>
  <c r="AK756" i="5"/>
  <c r="AK1181" i="5"/>
  <c r="AM1181" i="5" s="1"/>
  <c r="AJ432" i="5"/>
  <c r="AM432" i="5" s="1"/>
  <c r="AK666" i="5"/>
  <c r="AM666" i="5" s="1"/>
  <c r="AK860" i="5"/>
  <c r="AM860" i="5" s="1"/>
  <c r="AK722" i="5"/>
  <c r="AM722" i="5" s="1"/>
  <c r="AJ556" i="5"/>
  <c r="AM556" i="5" s="1"/>
  <c r="AK1001" i="5"/>
  <c r="AK462" i="5"/>
  <c r="AK372" i="5"/>
  <c r="AM653" i="5"/>
  <c r="AK232" i="5"/>
  <c r="AM232" i="5" s="1"/>
  <c r="AJ600" i="5"/>
  <c r="AM600" i="5" s="1"/>
  <c r="AK674" i="5"/>
  <c r="AJ302" i="5"/>
  <c r="AM302" i="5" s="1"/>
  <c r="AJ449" i="5"/>
  <c r="AM449" i="5" s="1"/>
  <c r="AK1227" i="5"/>
  <c r="AK789" i="5"/>
  <c r="AJ1032" i="5"/>
  <c r="AM1032" i="5" s="1"/>
  <c r="AK602" i="5"/>
  <c r="AK484" i="5"/>
  <c r="AJ189" i="5"/>
  <c r="AM189" i="5" s="1"/>
  <c r="AJ981" i="5"/>
  <c r="AM981" i="5" s="1"/>
  <c r="AK1031" i="5"/>
  <c r="AK213" i="5"/>
  <c r="AJ312" i="5"/>
  <c r="AM312" i="5" s="1"/>
  <c r="AJ999" i="5"/>
  <c r="AM999" i="5" s="1"/>
  <c r="AK1173" i="5"/>
  <c r="AM1173" i="5" s="1"/>
  <c r="AJ122" i="5"/>
  <c r="AM122" i="5" s="1"/>
  <c r="X29" i="7"/>
  <c r="X30" i="7" s="1"/>
  <c r="X31" i="7" s="1"/>
  <c r="Y29" i="7"/>
  <c r="Y30" i="7" s="1"/>
  <c r="Y31" i="7" s="1"/>
  <c r="W27" i="7"/>
  <c r="W29" i="7" s="1"/>
  <c r="W30" i="7" s="1"/>
  <c r="W31" i="7" s="1"/>
  <c r="U1254" i="3"/>
  <c r="U1182" i="3"/>
  <c r="U1158" i="3"/>
  <c r="U1074" i="3"/>
  <c r="U726" i="3"/>
  <c r="U702" i="3"/>
  <c r="U678" i="3"/>
  <c r="U642" i="3"/>
  <c r="U639" i="3"/>
  <c r="U614" i="3"/>
  <c r="U613" i="3"/>
  <c r="U414" i="3"/>
  <c r="U378" i="3"/>
  <c r="U376" i="3"/>
  <c r="U246" i="3"/>
  <c r="U245" i="3"/>
  <c r="U114" i="3"/>
  <c r="U6" i="3"/>
  <c r="R9" i="3"/>
  <c r="Q9" i="3"/>
  <c r="U958" i="3"/>
  <c r="U370" i="3"/>
  <c r="U19" i="3"/>
  <c r="U7" i="3"/>
  <c r="U1278" i="3"/>
  <c r="U1277" i="3"/>
  <c r="U1276" i="3"/>
  <c r="U1275" i="3"/>
  <c r="U1274" i="3"/>
  <c r="U1273" i="3"/>
  <c r="U1266" i="3"/>
  <c r="U1265" i="3"/>
  <c r="U1264" i="3"/>
  <c r="U1263" i="3"/>
  <c r="U1262" i="3"/>
  <c r="U1261" i="3"/>
  <c r="U1253" i="3"/>
  <c r="U1252" i="3"/>
  <c r="U1251" i="3"/>
  <c r="U1250" i="3"/>
  <c r="U1249" i="3"/>
  <c r="U1242" i="3"/>
  <c r="U1241" i="3"/>
  <c r="U1240" i="3"/>
  <c r="U1239" i="3"/>
  <c r="U1238" i="3"/>
  <c r="U1237" i="3"/>
  <c r="U1230" i="3"/>
  <c r="U1229" i="3"/>
  <c r="U1228" i="3"/>
  <c r="U1227" i="3"/>
  <c r="U1226" i="3"/>
  <c r="U1225" i="3"/>
  <c r="U1218" i="3"/>
  <c r="U1217" i="3"/>
  <c r="U1216" i="3"/>
  <c r="U1215" i="3"/>
  <c r="U1214" i="3"/>
  <c r="U1213" i="3"/>
  <c r="U1206" i="3"/>
  <c r="U1205" i="3"/>
  <c r="U1204" i="3"/>
  <c r="U1203" i="3"/>
  <c r="U1202" i="3"/>
  <c r="U1201" i="3"/>
  <c r="U1194" i="3"/>
  <c r="U1193" i="3"/>
  <c r="U1192" i="3"/>
  <c r="U1191" i="3"/>
  <c r="U1190" i="3"/>
  <c r="U1189" i="3"/>
  <c r="U1181" i="3"/>
  <c r="U1180" i="3"/>
  <c r="U1179" i="3"/>
  <c r="U1178" i="3"/>
  <c r="U1177" i="3"/>
  <c r="U1170" i="3"/>
  <c r="U1169" i="3"/>
  <c r="U1168" i="3"/>
  <c r="U1167" i="3"/>
  <c r="U1166" i="3"/>
  <c r="U1165" i="3"/>
  <c r="U1157" i="3"/>
  <c r="U1156" i="3"/>
  <c r="U1154" i="3"/>
  <c r="U1146" i="3"/>
  <c r="U1145" i="3"/>
  <c r="U1144" i="3"/>
  <c r="U1143" i="3"/>
  <c r="U1142" i="3"/>
  <c r="U1141" i="3"/>
  <c r="U1134" i="3"/>
  <c r="U1133" i="3"/>
  <c r="U1132" i="3"/>
  <c r="U1131" i="3"/>
  <c r="U1130" i="3"/>
  <c r="U1129" i="3"/>
  <c r="U1122" i="3"/>
  <c r="U1121" i="3"/>
  <c r="U1120" i="3"/>
  <c r="U1119" i="3"/>
  <c r="U1118" i="3"/>
  <c r="U1117" i="3"/>
  <c r="U1110" i="3"/>
  <c r="U1109" i="3"/>
  <c r="U1108" i="3"/>
  <c r="U1107" i="3"/>
  <c r="U1106" i="3"/>
  <c r="U1105" i="3"/>
  <c r="U1098" i="3"/>
  <c r="U1097" i="3"/>
  <c r="U1096" i="3"/>
  <c r="U1095" i="3"/>
  <c r="U1093" i="3"/>
  <c r="U1086" i="3"/>
  <c r="U1085" i="3"/>
  <c r="U1084" i="3"/>
  <c r="U1083" i="3"/>
  <c r="U1082" i="3"/>
  <c r="U1081" i="3"/>
  <c r="U1073" i="3"/>
  <c r="U1072" i="3"/>
  <c r="U1069" i="3"/>
  <c r="U1062" i="3"/>
  <c r="U1061" i="3"/>
  <c r="U1060" i="3"/>
  <c r="U1059" i="3"/>
  <c r="U1058" i="3"/>
  <c r="U1057" i="3"/>
  <c r="U1050" i="3"/>
  <c r="U1049" i="3"/>
  <c r="U1048" i="3"/>
  <c r="U1047" i="3"/>
  <c r="U1046" i="3"/>
  <c r="U1045" i="3"/>
  <c r="U1038" i="3"/>
  <c r="U1037" i="3"/>
  <c r="U1036" i="3"/>
  <c r="U1035" i="3"/>
  <c r="U1034" i="3"/>
  <c r="U1033" i="3"/>
  <c r="U1026" i="3"/>
  <c r="U1025" i="3"/>
  <c r="U1024" i="3"/>
  <c r="U1023" i="3"/>
  <c r="U1022" i="3"/>
  <c r="U1021" i="3"/>
  <c r="U1014" i="3"/>
  <c r="U1013" i="3"/>
  <c r="U1012" i="3"/>
  <c r="U1011" i="3"/>
  <c r="U1010" i="3"/>
  <c r="U1009" i="3"/>
  <c r="U1002" i="3"/>
  <c r="U1001" i="3"/>
  <c r="U1000" i="3"/>
  <c r="U999" i="3"/>
  <c r="U998" i="3"/>
  <c r="U997" i="3"/>
  <c r="U990" i="3"/>
  <c r="U989" i="3"/>
  <c r="U988" i="3"/>
  <c r="U987" i="3"/>
  <c r="U986" i="3"/>
  <c r="U985" i="3"/>
  <c r="U978" i="3"/>
  <c r="U977" i="3"/>
  <c r="U976" i="3"/>
  <c r="U975" i="3"/>
  <c r="U974" i="3"/>
  <c r="U973" i="3"/>
  <c r="U966" i="3"/>
  <c r="U965" i="3"/>
  <c r="U964" i="3"/>
  <c r="U963" i="3"/>
  <c r="U962" i="3"/>
  <c r="U961" i="3"/>
  <c r="U954" i="3"/>
  <c r="U953" i="3"/>
  <c r="U952" i="3"/>
  <c r="U951" i="3"/>
  <c r="U950" i="3"/>
  <c r="U949" i="3"/>
  <c r="U942" i="3"/>
  <c r="U941" i="3"/>
  <c r="U940" i="3"/>
  <c r="U939" i="3"/>
  <c r="U938" i="3"/>
  <c r="U937" i="3"/>
  <c r="U930" i="3"/>
  <c r="U929" i="3"/>
  <c r="U928" i="3"/>
  <c r="U927" i="3"/>
  <c r="U926" i="3"/>
  <c r="U925" i="3"/>
  <c r="U918" i="3"/>
  <c r="U917" i="3"/>
  <c r="U916" i="3"/>
  <c r="U915" i="3"/>
  <c r="U914" i="3"/>
  <c r="U913" i="3"/>
  <c r="U906" i="3"/>
  <c r="U905" i="3"/>
  <c r="U904" i="3"/>
  <c r="U903" i="3"/>
  <c r="U902" i="3"/>
  <c r="U901" i="3"/>
  <c r="U894" i="3"/>
  <c r="U893" i="3"/>
  <c r="U892" i="3"/>
  <c r="U891" i="3"/>
  <c r="U890" i="3"/>
  <c r="U889" i="3"/>
  <c r="U882" i="3"/>
  <c r="U881" i="3"/>
  <c r="U880" i="3"/>
  <c r="U879" i="3"/>
  <c r="U878" i="3"/>
  <c r="U877" i="3"/>
  <c r="U870" i="3"/>
  <c r="U869" i="3"/>
  <c r="U868" i="3"/>
  <c r="U867" i="3"/>
  <c r="U866" i="3"/>
  <c r="U865" i="3"/>
  <c r="U858" i="3"/>
  <c r="U857" i="3"/>
  <c r="U856" i="3"/>
  <c r="U855" i="3"/>
  <c r="U854" i="3"/>
  <c r="U853" i="3"/>
  <c r="U846" i="3"/>
  <c r="U845" i="3"/>
  <c r="U844" i="3"/>
  <c r="U843" i="3"/>
  <c r="U842" i="3"/>
  <c r="U841" i="3"/>
  <c r="U834" i="3"/>
  <c r="U833" i="3"/>
  <c r="U832" i="3"/>
  <c r="U831" i="3"/>
  <c r="U830" i="3"/>
  <c r="U829" i="3"/>
  <c r="U822" i="3"/>
  <c r="U821" i="3"/>
  <c r="U820" i="3"/>
  <c r="U819" i="3"/>
  <c r="U818" i="3"/>
  <c r="U817" i="3"/>
  <c r="U810" i="3"/>
  <c r="U809" i="3"/>
  <c r="U808" i="3"/>
  <c r="U805" i="3"/>
  <c r="U798" i="3"/>
  <c r="U797" i="3"/>
  <c r="U796" i="3"/>
  <c r="U795" i="3"/>
  <c r="U794" i="3"/>
  <c r="U793" i="3"/>
  <c r="U786" i="3"/>
  <c r="U785" i="3"/>
  <c r="U784" i="3"/>
  <c r="U783" i="3"/>
  <c r="U782" i="3"/>
  <c r="U781" i="3"/>
  <c r="U774" i="3"/>
  <c r="U773" i="3"/>
  <c r="U772" i="3"/>
  <c r="U771" i="3"/>
  <c r="U770" i="3"/>
  <c r="U769" i="3"/>
  <c r="U762" i="3"/>
  <c r="U761" i="3"/>
  <c r="U760" i="3"/>
  <c r="U758" i="3"/>
  <c r="U757" i="3"/>
  <c r="U750" i="3"/>
  <c r="U749" i="3"/>
  <c r="U748" i="3"/>
  <c r="U747" i="3"/>
  <c r="U746" i="3"/>
  <c r="U745" i="3"/>
  <c r="U738" i="3"/>
  <c r="U737" i="3"/>
  <c r="U736" i="3"/>
  <c r="U735" i="3"/>
  <c r="U734" i="3"/>
  <c r="U733" i="3"/>
  <c r="U725" i="3"/>
  <c r="U724" i="3"/>
  <c r="U722" i="3"/>
  <c r="U721" i="3"/>
  <c r="U714" i="3"/>
  <c r="U713" i="3"/>
  <c r="U712" i="3"/>
  <c r="U711" i="3"/>
  <c r="U710" i="3"/>
  <c r="U709" i="3"/>
  <c r="U701" i="3"/>
  <c r="U700" i="3"/>
  <c r="U699" i="3"/>
  <c r="U698" i="3"/>
  <c r="U697" i="3"/>
  <c r="U690" i="3"/>
  <c r="U689" i="3"/>
  <c r="U688" i="3"/>
  <c r="U687" i="3"/>
  <c r="U686" i="3"/>
  <c r="U685" i="3"/>
  <c r="U677" i="3"/>
  <c r="U676" i="3"/>
  <c r="U675" i="3"/>
  <c r="U674" i="3"/>
  <c r="U673" i="3"/>
  <c r="U666" i="3"/>
  <c r="U665" i="3"/>
  <c r="U664" i="3"/>
  <c r="U663" i="3"/>
  <c r="U662" i="3"/>
  <c r="U661" i="3"/>
  <c r="U654" i="3"/>
  <c r="U653" i="3"/>
  <c r="U652" i="3"/>
  <c r="U651" i="3"/>
  <c r="U650" i="3"/>
  <c r="U649" i="3"/>
  <c r="U641" i="3"/>
  <c r="U640" i="3"/>
  <c r="U637" i="3"/>
  <c r="U630" i="3"/>
  <c r="U629" i="3"/>
  <c r="U628" i="3"/>
  <c r="U627" i="3"/>
  <c r="U626" i="3"/>
  <c r="U625" i="3"/>
  <c r="U618" i="3"/>
  <c r="U617" i="3"/>
  <c r="U616" i="3"/>
  <c r="U612" i="3"/>
  <c r="U606" i="3"/>
  <c r="U605" i="3"/>
  <c r="U604" i="3"/>
  <c r="U603" i="3"/>
  <c r="U602" i="3"/>
  <c r="U601" i="3"/>
  <c r="U594" i="3"/>
  <c r="U593" i="3"/>
  <c r="U592" i="3"/>
  <c r="U591" i="3"/>
  <c r="U590" i="3"/>
  <c r="U589" i="3"/>
  <c r="U582" i="3"/>
  <c r="U581" i="3"/>
  <c r="U580" i="3"/>
  <c r="U579" i="3"/>
  <c r="U578" i="3"/>
  <c r="U577" i="3"/>
  <c r="U570" i="3"/>
  <c r="U569" i="3"/>
  <c r="U568" i="3"/>
  <c r="U567" i="3"/>
  <c r="U566" i="3"/>
  <c r="U565" i="3"/>
  <c r="U558" i="3"/>
  <c r="U557" i="3"/>
  <c r="U556" i="3"/>
  <c r="U555" i="3"/>
  <c r="U554" i="3"/>
  <c r="U553" i="3"/>
  <c r="U546" i="3"/>
  <c r="U545" i="3"/>
  <c r="U544" i="3"/>
  <c r="U543" i="3"/>
  <c r="U542" i="3"/>
  <c r="U541" i="3"/>
  <c r="U533" i="3"/>
  <c r="U532" i="3"/>
  <c r="U530" i="3"/>
  <c r="U529" i="3"/>
  <c r="U522" i="3"/>
  <c r="U521" i="3"/>
  <c r="U520" i="3"/>
  <c r="U519" i="3"/>
  <c r="U517" i="3"/>
  <c r="U510" i="3"/>
  <c r="U509" i="3"/>
  <c r="U508" i="3"/>
  <c r="U507" i="3"/>
  <c r="U506" i="3"/>
  <c r="U505" i="3"/>
  <c r="U498" i="3"/>
  <c r="U497" i="3"/>
  <c r="U496" i="3"/>
  <c r="U495" i="3"/>
  <c r="U494" i="3"/>
  <c r="U493" i="3"/>
  <c r="U486" i="3"/>
  <c r="U485" i="3"/>
  <c r="U484" i="3"/>
  <c r="U483" i="3"/>
  <c r="U482" i="3"/>
  <c r="U481" i="3"/>
  <c r="U474" i="3"/>
  <c r="U473" i="3"/>
  <c r="U472" i="3"/>
  <c r="U471" i="3"/>
  <c r="U470" i="3"/>
  <c r="U469" i="3"/>
  <c r="U462" i="3"/>
  <c r="U461" i="3"/>
  <c r="U460" i="3"/>
  <c r="U459" i="3"/>
  <c r="U458" i="3"/>
  <c r="U457" i="3"/>
  <c r="U449" i="3"/>
  <c r="U447" i="3"/>
  <c r="U446" i="3"/>
  <c r="U445" i="3"/>
  <c r="U438" i="3"/>
  <c r="U437" i="3"/>
  <c r="U436" i="3"/>
  <c r="U435" i="3"/>
  <c r="U434" i="3"/>
  <c r="U433" i="3"/>
  <c r="U426" i="3"/>
  <c r="U425" i="3"/>
  <c r="U424" i="3"/>
  <c r="U423" i="3"/>
  <c r="U422" i="3"/>
  <c r="U421" i="3"/>
  <c r="U413" i="3"/>
  <c r="U412" i="3"/>
  <c r="U411" i="3"/>
  <c r="U410" i="3"/>
  <c r="U409" i="3"/>
  <c r="U402" i="3"/>
  <c r="U401" i="3"/>
  <c r="U400" i="3"/>
  <c r="U399" i="3"/>
  <c r="U398" i="3"/>
  <c r="U397" i="3"/>
  <c r="U390" i="3"/>
  <c r="U389" i="3"/>
  <c r="U388" i="3"/>
  <c r="U387" i="3"/>
  <c r="U386" i="3"/>
  <c r="U385" i="3"/>
  <c r="U377" i="3"/>
  <c r="U375" i="3"/>
  <c r="U374" i="3"/>
  <c r="U373" i="3"/>
  <c r="U372" i="3"/>
  <c r="U371" i="3"/>
  <c r="U366" i="3"/>
  <c r="U365" i="3"/>
  <c r="U364" i="3"/>
  <c r="U363" i="3"/>
  <c r="U362" i="3"/>
  <c r="U361" i="3"/>
  <c r="U354" i="3"/>
  <c r="U353" i="3"/>
  <c r="U352" i="3"/>
  <c r="U351" i="3"/>
  <c r="U350" i="3"/>
  <c r="U349" i="3"/>
  <c r="U341" i="3"/>
  <c r="U337" i="3"/>
  <c r="U330" i="3"/>
  <c r="U329" i="3"/>
  <c r="U328" i="3"/>
  <c r="U327" i="3"/>
  <c r="U326" i="3"/>
  <c r="U325" i="3"/>
  <c r="U318" i="3"/>
  <c r="U317" i="3"/>
  <c r="U316" i="3"/>
  <c r="U315" i="3"/>
  <c r="U311" i="3"/>
  <c r="U306" i="3"/>
  <c r="U305" i="3"/>
  <c r="U304" i="3"/>
  <c r="U303" i="3"/>
  <c r="U302" i="3"/>
  <c r="U301" i="3"/>
  <c r="U299" i="3"/>
  <c r="U294" i="3"/>
  <c r="U293" i="3"/>
  <c r="U292" i="3"/>
  <c r="U291" i="3"/>
  <c r="U290" i="3"/>
  <c r="U289" i="3"/>
  <c r="U288" i="3"/>
  <c r="U287" i="3"/>
  <c r="U282" i="3"/>
  <c r="U281" i="3"/>
  <c r="U280" i="3"/>
  <c r="U279" i="3"/>
  <c r="U278" i="3"/>
  <c r="U277" i="3"/>
  <c r="U276" i="3"/>
  <c r="U275" i="3"/>
  <c r="U270" i="3"/>
  <c r="U269" i="3"/>
  <c r="U268" i="3"/>
  <c r="U267" i="3"/>
  <c r="U266" i="3"/>
  <c r="U265" i="3"/>
  <c r="U264" i="3"/>
  <c r="U263" i="3"/>
  <c r="U258" i="3"/>
  <c r="U257" i="3"/>
  <c r="U256" i="3"/>
  <c r="U255" i="3"/>
  <c r="U254" i="3"/>
  <c r="U253" i="3"/>
  <c r="U252" i="3"/>
  <c r="U251" i="3"/>
  <c r="U244" i="3"/>
  <c r="U243" i="3"/>
  <c r="U242" i="3"/>
  <c r="U241" i="3"/>
  <c r="U240" i="3"/>
  <c r="U239" i="3"/>
  <c r="U234" i="3"/>
  <c r="U233" i="3"/>
  <c r="U232" i="3"/>
  <c r="U231" i="3"/>
  <c r="U230" i="3"/>
  <c r="U229" i="3"/>
  <c r="U228" i="3"/>
  <c r="U227" i="3"/>
  <c r="U222" i="3"/>
  <c r="U221" i="3"/>
  <c r="U220" i="3"/>
  <c r="U219" i="3"/>
  <c r="U218" i="3"/>
  <c r="U217" i="3"/>
  <c r="U216" i="3"/>
  <c r="U215" i="3"/>
  <c r="U210" i="3"/>
  <c r="U209" i="3"/>
  <c r="U208" i="3"/>
  <c r="U207" i="3"/>
  <c r="U206" i="3"/>
  <c r="U205" i="3"/>
  <c r="U204" i="3"/>
  <c r="U203" i="3"/>
  <c r="U198" i="3"/>
  <c r="U197" i="3"/>
  <c r="U196" i="3"/>
  <c r="U195" i="3"/>
  <c r="U194" i="3"/>
  <c r="U193" i="3"/>
  <c r="U192" i="3"/>
  <c r="U191" i="3"/>
  <c r="U186" i="3"/>
  <c r="U185" i="3"/>
  <c r="U184" i="3"/>
  <c r="U183" i="3"/>
  <c r="U182" i="3"/>
  <c r="U181" i="3"/>
  <c r="U180" i="3"/>
  <c r="U179" i="3"/>
  <c r="U172" i="3"/>
  <c r="U171" i="3"/>
  <c r="U170" i="3"/>
  <c r="U169" i="3"/>
  <c r="U168" i="3"/>
  <c r="U167" i="3"/>
  <c r="U162" i="3"/>
  <c r="U161" i="3"/>
  <c r="U160" i="3"/>
  <c r="U159" i="3"/>
  <c r="U158" i="3"/>
  <c r="U157" i="3"/>
  <c r="U156" i="3"/>
  <c r="U155" i="3"/>
  <c r="U150" i="3"/>
  <c r="U147" i="3"/>
  <c r="U146" i="3"/>
  <c r="U145" i="3"/>
  <c r="U144" i="3"/>
  <c r="U143" i="3"/>
  <c r="U138" i="3"/>
  <c r="U137" i="3"/>
  <c r="U136" i="3"/>
  <c r="U135" i="3"/>
  <c r="U134" i="3"/>
  <c r="U133" i="3"/>
  <c r="U132" i="3"/>
  <c r="U131" i="3"/>
  <c r="U126" i="3"/>
  <c r="U125" i="3"/>
  <c r="U124" i="3"/>
  <c r="U123" i="3"/>
  <c r="U122" i="3"/>
  <c r="U121" i="3"/>
  <c r="U120" i="3"/>
  <c r="U119" i="3"/>
  <c r="U113" i="3"/>
  <c r="U112" i="3"/>
  <c r="U111" i="3"/>
  <c r="U110" i="3"/>
  <c r="U109" i="3"/>
  <c r="U108" i="3"/>
  <c r="U107" i="3"/>
  <c r="U102" i="3"/>
  <c r="U101" i="3"/>
  <c r="U100" i="3"/>
  <c r="U99" i="3"/>
  <c r="U98" i="3"/>
  <c r="U97" i="3"/>
  <c r="U96" i="3"/>
  <c r="U95" i="3"/>
  <c r="U89" i="3"/>
  <c r="U88" i="3"/>
  <c r="U87" i="3"/>
  <c r="U86" i="3"/>
  <c r="U85" i="3"/>
  <c r="U84" i="3"/>
  <c r="U83" i="3"/>
  <c r="U75" i="3"/>
  <c r="U74" i="3"/>
  <c r="U73" i="3"/>
  <c r="U72" i="3"/>
  <c r="U71" i="3"/>
  <c r="U66" i="3"/>
  <c r="U65" i="3"/>
  <c r="U64" i="3"/>
  <c r="U63" i="3"/>
  <c r="U62" i="3"/>
  <c r="U61" i="3"/>
  <c r="U60" i="3"/>
  <c r="U59" i="3"/>
  <c r="U54" i="3"/>
  <c r="U53" i="3"/>
  <c r="U52" i="3"/>
  <c r="U50" i="3"/>
  <c r="U49" i="3"/>
  <c r="U48" i="3"/>
  <c r="U47" i="3"/>
  <c r="U42" i="3"/>
  <c r="U41" i="3"/>
  <c r="U40" i="3"/>
  <c r="U39" i="3"/>
  <c r="U38" i="3"/>
  <c r="U37" i="3"/>
  <c r="U36" i="3"/>
  <c r="U35" i="3"/>
  <c r="U30" i="3"/>
  <c r="U29" i="3"/>
  <c r="U28" i="3"/>
  <c r="U27" i="3"/>
  <c r="U26" i="3"/>
  <c r="U25" i="3"/>
  <c r="U24" i="3"/>
  <c r="U23" i="3"/>
  <c r="U18" i="3"/>
  <c r="U17" i="3"/>
  <c r="U16" i="3"/>
  <c r="U15" i="3"/>
  <c r="U14" i="3"/>
  <c r="U13" i="3"/>
  <c r="U12" i="3"/>
  <c r="U11" i="3"/>
  <c r="AM892" i="5" l="1"/>
  <c r="AM293" i="5"/>
  <c r="AM410" i="5"/>
  <c r="AM900" i="5"/>
  <c r="AM647" i="5"/>
  <c r="AM65" i="5"/>
  <c r="AM405" i="5"/>
  <c r="AM863" i="5"/>
  <c r="AM1265" i="5"/>
  <c r="AM939" i="5"/>
  <c r="AM1015" i="5"/>
  <c r="AM298" i="5"/>
  <c r="AM465" i="5"/>
  <c r="AM30" i="5"/>
  <c r="AM963" i="5"/>
  <c r="AM519" i="5"/>
  <c r="AM989" i="5"/>
  <c r="AM744" i="5"/>
  <c r="AM440" i="5"/>
  <c r="AM789" i="5"/>
  <c r="AM937" i="5"/>
  <c r="AM1223" i="5"/>
  <c r="AM735" i="5"/>
  <c r="AM409" i="5"/>
  <c r="AM460" i="5"/>
  <c r="AM1200" i="5"/>
  <c r="AM118" i="5"/>
  <c r="AM729" i="5"/>
  <c r="AM812" i="5"/>
  <c r="AM539" i="5"/>
  <c r="AM972" i="5"/>
  <c r="AM594" i="5"/>
  <c r="AM130" i="5"/>
  <c r="AM421" i="5"/>
  <c r="AM1120" i="5"/>
  <c r="AM69" i="5"/>
  <c r="AM955" i="5"/>
  <c r="AM314" i="5"/>
  <c r="AM898" i="5"/>
  <c r="AM500" i="5"/>
  <c r="AM553" i="5"/>
  <c r="AM549" i="5"/>
  <c r="AM525" i="5"/>
  <c r="AM1042" i="5"/>
  <c r="AM759" i="5"/>
  <c r="AM839" i="5"/>
  <c r="AM782" i="5"/>
  <c r="AM477" i="5"/>
  <c r="AM419" i="5"/>
  <c r="AM1079" i="5"/>
  <c r="AM140" i="5"/>
  <c r="AM764" i="5"/>
  <c r="AM117" i="5"/>
  <c r="AM216" i="5"/>
  <c r="AM869" i="5"/>
  <c r="AM346" i="5"/>
  <c r="AM182" i="5"/>
  <c r="AM632" i="5"/>
  <c r="AM286" i="5"/>
  <c r="AM513" i="5"/>
  <c r="AM151" i="5"/>
  <c r="AM776" i="5"/>
  <c r="AM281" i="5"/>
  <c r="AM1151" i="5"/>
  <c r="AM645" i="5"/>
  <c r="AM927" i="5"/>
  <c r="AM1199" i="5"/>
  <c r="AM1160" i="5"/>
  <c r="AM152" i="5"/>
  <c r="AM1061" i="5"/>
  <c r="AM977" i="5"/>
  <c r="AM246" i="5"/>
  <c r="AM509" i="5"/>
  <c r="AM1214" i="5"/>
  <c r="AM1207" i="5"/>
  <c r="AM1140" i="5"/>
  <c r="AM1084" i="5"/>
  <c r="AM455" i="5"/>
  <c r="AM160" i="5"/>
  <c r="AM436" i="5"/>
  <c r="AM712" i="5"/>
  <c r="AM1266" i="5"/>
  <c r="AM89" i="5"/>
  <c r="AM72" i="5"/>
  <c r="AM1023" i="5"/>
  <c r="AM1219" i="5"/>
  <c r="AM1114" i="5"/>
  <c r="AM403" i="5"/>
  <c r="AM93" i="5"/>
  <c r="AM1231" i="5"/>
  <c r="AM207" i="5"/>
  <c r="AM329" i="5"/>
  <c r="AM24" i="5"/>
  <c r="AM512" i="5"/>
  <c r="AM969" i="5"/>
  <c r="AM625" i="5"/>
  <c r="AM326" i="5"/>
  <c r="AM1275" i="5"/>
  <c r="AM103" i="5"/>
  <c r="AM491" i="5"/>
  <c r="AM614" i="5"/>
  <c r="AM58" i="5"/>
  <c r="AM1092" i="5"/>
  <c r="AM1082" i="5"/>
  <c r="AM602" i="5"/>
  <c r="AM364" i="5"/>
  <c r="AM322" i="5"/>
  <c r="AM245" i="5"/>
  <c r="AM576" i="5"/>
  <c r="AM197" i="5"/>
  <c r="AM986" i="5"/>
  <c r="AM696" i="5"/>
  <c r="AM179" i="5"/>
  <c r="AM37" i="5"/>
  <c r="AM60" i="5"/>
  <c r="AM1162" i="5"/>
  <c r="AM950" i="5"/>
  <c r="AM34" i="5"/>
  <c r="AM855" i="5"/>
  <c r="AM101" i="5"/>
  <c r="AM1177" i="5"/>
  <c r="AM1035" i="5"/>
  <c r="AM391" i="5"/>
  <c r="AM1096" i="5"/>
  <c r="AM381" i="5"/>
  <c r="AM984" i="5"/>
  <c r="AM598" i="5"/>
  <c r="AM252" i="5"/>
  <c r="AM1159" i="5"/>
  <c r="AM1145" i="5"/>
  <c r="AM870" i="5"/>
  <c r="AM911" i="5"/>
  <c r="AM430" i="5"/>
  <c r="AM630" i="5"/>
  <c r="AM538" i="5"/>
  <c r="AM458" i="5"/>
  <c r="AM424" i="5"/>
  <c r="AM562" i="5"/>
  <c r="AM113" i="5"/>
  <c r="AM709" i="5"/>
  <c r="AM795" i="5"/>
  <c r="AM256" i="5"/>
  <c r="AM876" i="5"/>
  <c r="AM623" i="5"/>
  <c r="AM81" i="5"/>
  <c r="AM837" i="5"/>
  <c r="AM889" i="5"/>
  <c r="AM202" i="5"/>
  <c r="AM619" i="5"/>
  <c r="AM1202" i="5"/>
  <c r="AT4" i="5"/>
  <c r="AT7" i="5" s="1"/>
  <c r="AT8" i="5" s="1"/>
  <c r="AS4" i="5"/>
  <c r="AS7" i="5" s="1"/>
  <c r="AS8" i="5" s="1"/>
  <c r="AM6" i="5"/>
  <c r="AP5" i="5" s="1" a="1"/>
  <c r="AP5" i="5" s="1"/>
  <c r="AM414" i="5"/>
  <c r="AM924" i="5"/>
  <c r="AM452" i="5"/>
  <c r="AM1104" i="5"/>
  <c r="AM687" i="5"/>
  <c r="AM263" i="5"/>
  <c r="AM667" i="5"/>
  <c r="AM565" i="5"/>
  <c r="AM806" i="5"/>
  <c r="AM407" i="5"/>
  <c r="AM516" i="5"/>
  <c r="AM486" i="5"/>
  <c r="AM802" i="5"/>
  <c r="AM763" i="5"/>
  <c r="AM172" i="5"/>
  <c r="AM1243" i="5"/>
  <c r="AM453" i="5"/>
  <c r="AM334" i="5"/>
  <c r="AM741" i="5"/>
  <c r="U959" i="3"/>
  <c r="U696" i="3"/>
  <c r="Y5" i="3"/>
  <c r="Y7" i="3" s="1"/>
  <c r="U444" i="3"/>
  <c r="U960" i="3"/>
  <c r="U313" i="3"/>
  <c r="U1153" i="3"/>
  <c r="U314" i="3"/>
  <c r="U338" i="3"/>
  <c r="U518" i="3"/>
  <c r="U638" i="3"/>
  <c r="U806" i="3"/>
  <c r="U1070" i="3"/>
  <c r="U1094" i="3"/>
  <c r="U51" i="3"/>
  <c r="U339" i="3"/>
  <c r="U531" i="3"/>
  <c r="U615" i="3"/>
  <c r="U723" i="3"/>
  <c r="U759" i="3"/>
  <c r="U807" i="3"/>
  <c r="U1071" i="3"/>
  <c r="U1155" i="3"/>
  <c r="U452" i="3"/>
  <c r="U560" i="3"/>
  <c r="U608" i="3"/>
  <c r="U704" i="3"/>
  <c r="U776" i="3"/>
  <c r="U836" i="3"/>
  <c r="U896" i="3"/>
  <c r="U1280" i="3"/>
  <c r="U340" i="3"/>
  <c r="U448" i="3"/>
  <c r="U77" i="3"/>
  <c r="U149" i="3"/>
  <c r="U173" i="3"/>
  <c r="X5" i="3"/>
  <c r="U320" i="3"/>
  <c r="U416" i="3"/>
  <c r="U440" i="3"/>
  <c r="U500" i="3"/>
  <c r="U692" i="3"/>
  <c r="U728" i="3"/>
  <c r="U752" i="3"/>
  <c r="U872" i="3"/>
  <c r="U76" i="3"/>
  <c r="U148" i="3"/>
  <c r="U78" i="3"/>
  <c r="U90" i="3"/>
  <c r="U174" i="3"/>
  <c r="U342" i="3"/>
  <c r="U450" i="3"/>
  <c r="U534" i="3"/>
  <c r="U9" i="3"/>
  <c r="U21" i="3"/>
  <c r="U33" i="3"/>
  <c r="U57" i="3"/>
  <c r="U105" i="3"/>
  <c r="U129" i="3"/>
  <c r="U165" i="3"/>
  <c r="U189" i="3"/>
  <c r="U225" i="3"/>
  <c r="U321" i="3"/>
  <c r="U369" i="3"/>
  <c r="U393" i="3"/>
  <c r="U561" i="3"/>
  <c r="U729" i="3"/>
  <c r="U753" i="3"/>
  <c r="U789" i="3"/>
  <c r="U873" i="3"/>
  <c r="U897" i="3"/>
  <c r="U933" i="3"/>
  <c r="U1017" i="3"/>
  <c r="U1065" i="3"/>
  <c r="U10" i="3"/>
  <c r="U22" i="3"/>
  <c r="U34" i="3"/>
  <c r="U46" i="3"/>
  <c r="U58" i="3"/>
  <c r="U70" i="3"/>
  <c r="U82" i="3"/>
  <c r="U94" i="3"/>
  <c r="U106" i="3"/>
  <c r="U118" i="3"/>
  <c r="U130" i="3"/>
  <c r="U142" i="3"/>
  <c r="U154" i="3"/>
  <c r="U166" i="3"/>
  <c r="U178" i="3"/>
  <c r="U190" i="3"/>
  <c r="U202" i="3"/>
  <c r="U214" i="3"/>
  <c r="U226" i="3"/>
  <c r="U238" i="3"/>
  <c r="U250" i="3"/>
  <c r="U262" i="3"/>
  <c r="U274" i="3"/>
  <c r="U286" i="3"/>
  <c r="U298" i="3"/>
  <c r="U310" i="3"/>
  <c r="U322" i="3"/>
  <c r="U334" i="3"/>
  <c r="U346" i="3"/>
  <c r="U358" i="3"/>
  <c r="U382" i="3"/>
  <c r="U394" i="3"/>
  <c r="U406" i="3"/>
  <c r="U442" i="3"/>
  <c r="U502" i="3"/>
  <c r="U526" i="3"/>
  <c r="U610" i="3"/>
  <c r="U670" i="3"/>
  <c r="U694" i="3"/>
  <c r="U718" i="3"/>
  <c r="U754" i="3"/>
  <c r="U802" i="3"/>
  <c r="U814" i="3"/>
  <c r="U838" i="3"/>
  <c r="U886" i="3"/>
  <c r="U898" i="3"/>
  <c r="U910" i="3"/>
  <c r="U994" i="3"/>
  <c r="U1042" i="3"/>
  <c r="U1078" i="3"/>
  <c r="U1102" i="3"/>
  <c r="U1126" i="3"/>
  <c r="U1186" i="3"/>
  <c r="U1270" i="3"/>
  <c r="U323" i="3"/>
  <c r="U335" i="3"/>
  <c r="U347" i="3"/>
  <c r="U359" i="3"/>
  <c r="U383" i="3"/>
  <c r="U395" i="3"/>
  <c r="U407" i="3"/>
  <c r="U419" i="3"/>
  <c r="U431" i="3"/>
  <c r="U443" i="3"/>
  <c r="U455" i="3"/>
  <c r="U467" i="3"/>
  <c r="U479" i="3"/>
  <c r="U491" i="3"/>
  <c r="U503" i="3"/>
  <c r="U515" i="3"/>
  <c r="U527" i="3"/>
  <c r="U539" i="3"/>
  <c r="U551" i="3"/>
  <c r="U563" i="3"/>
  <c r="U575" i="3"/>
  <c r="U587" i="3"/>
  <c r="U599" i="3"/>
  <c r="U611" i="3"/>
  <c r="U623" i="3"/>
  <c r="U635" i="3"/>
  <c r="U647" i="3"/>
  <c r="U659" i="3"/>
  <c r="U671" i="3"/>
  <c r="U683" i="3"/>
  <c r="U695" i="3"/>
  <c r="U707" i="3"/>
  <c r="U719" i="3"/>
  <c r="U731" i="3"/>
  <c r="U743" i="3"/>
  <c r="U755" i="3"/>
  <c r="U767" i="3"/>
  <c r="U779" i="3"/>
  <c r="U791" i="3"/>
  <c r="U803" i="3"/>
  <c r="U815" i="3"/>
  <c r="U827" i="3"/>
  <c r="U839" i="3"/>
  <c r="U851" i="3"/>
  <c r="U863" i="3"/>
  <c r="U875" i="3"/>
  <c r="U887" i="3"/>
  <c r="U899" i="3"/>
  <c r="U911" i="3"/>
  <c r="U923" i="3"/>
  <c r="U935" i="3"/>
  <c r="U947" i="3"/>
  <c r="U971" i="3"/>
  <c r="U983" i="3"/>
  <c r="U995" i="3"/>
  <c r="U1007" i="3"/>
  <c r="U1019" i="3"/>
  <c r="U1031" i="3"/>
  <c r="U1043" i="3"/>
  <c r="U1055" i="3"/>
  <c r="U1067" i="3"/>
  <c r="U1079" i="3"/>
  <c r="U1091" i="3"/>
  <c r="U1103" i="3"/>
  <c r="U1115" i="3"/>
  <c r="U1127" i="3"/>
  <c r="U1139" i="3"/>
  <c r="U1151" i="3"/>
  <c r="U1163" i="3"/>
  <c r="U1175" i="3"/>
  <c r="U1187" i="3"/>
  <c r="U1199" i="3"/>
  <c r="U1211" i="3"/>
  <c r="U1223" i="3"/>
  <c r="U1235" i="3"/>
  <c r="U1247" i="3"/>
  <c r="U1259" i="3"/>
  <c r="U1271" i="3"/>
  <c r="U300" i="3"/>
  <c r="U312" i="3"/>
  <c r="U324" i="3"/>
  <c r="U336" i="3"/>
  <c r="U348" i="3"/>
  <c r="U360" i="3"/>
  <c r="U384" i="3"/>
  <c r="U396" i="3"/>
  <c r="U408" i="3"/>
  <c r="U420" i="3"/>
  <c r="U432" i="3"/>
  <c r="U456" i="3"/>
  <c r="U468" i="3"/>
  <c r="U480" i="3"/>
  <c r="U492" i="3"/>
  <c r="U504" i="3"/>
  <c r="U516" i="3"/>
  <c r="U528" i="3"/>
  <c r="U540" i="3"/>
  <c r="U552" i="3"/>
  <c r="U564" i="3"/>
  <c r="U576" i="3"/>
  <c r="U588" i="3"/>
  <c r="U600" i="3"/>
  <c r="U624" i="3"/>
  <c r="U636" i="3"/>
  <c r="U648" i="3"/>
  <c r="U660" i="3"/>
  <c r="U672" i="3"/>
  <c r="U684" i="3"/>
  <c r="U708" i="3"/>
  <c r="U720" i="3"/>
  <c r="U732" i="3"/>
  <c r="U744" i="3"/>
  <c r="U756" i="3"/>
  <c r="U768" i="3"/>
  <c r="U780" i="3"/>
  <c r="U792" i="3"/>
  <c r="U804" i="3"/>
  <c r="U816" i="3"/>
  <c r="U828" i="3"/>
  <c r="U840" i="3"/>
  <c r="U852" i="3"/>
  <c r="U864" i="3"/>
  <c r="U876" i="3"/>
  <c r="U888" i="3"/>
  <c r="U900" i="3"/>
  <c r="U912" i="3"/>
  <c r="U924" i="3"/>
  <c r="U936" i="3"/>
  <c r="U948" i="3"/>
  <c r="U972" i="3"/>
  <c r="U984" i="3"/>
  <c r="U996" i="3"/>
  <c r="U1008" i="3"/>
  <c r="U1020" i="3"/>
  <c r="U1032" i="3"/>
  <c r="U1044" i="3"/>
  <c r="U1056" i="3"/>
  <c r="U1068" i="3"/>
  <c r="U1080" i="3"/>
  <c r="U1092" i="3"/>
  <c r="U1104" i="3"/>
  <c r="U1116" i="3"/>
  <c r="U1128" i="3"/>
  <c r="U1140" i="3"/>
  <c r="U1152" i="3"/>
  <c r="U1164" i="3"/>
  <c r="U1176" i="3"/>
  <c r="U1188" i="3"/>
  <c r="U1200" i="3"/>
  <c r="U1212" i="3"/>
  <c r="U1224" i="3"/>
  <c r="U1236" i="3"/>
  <c r="U1248" i="3"/>
  <c r="U1260" i="3"/>
  <c r="U1272" i="3"/>
  <c r="U45" i="3"/>
  <c r="U93" i="3"/>
  <c r="U153" i="3"/>
  <c r="U201" i="3"/>
  <c r="U261" i="3"/>
  <c r="U297" i="3"/>
  <c r="U381" i="3"/>
  <c r="U453" i="3"/>
  <c r="U513" i="3"/>
  <c r="U549" i="3"/>
  <c r="U633" i="3"/>
  <c r="U657" i="3"/>
  <c r="U705" i="3"/>
  <c r="U825" i="3"/>
  <c r="U849" i="3"/>
  <c r="U945" i="3"/>
  <c r="U1029" i="3"/>
  <c r="U1089" i="3"/>
  <c r="U1125" i="3"/>
  <c r="U1173" i="3"/>
  <c r="U1233" i="3"/>
  <c r="U284" i="3"/>
  <c r="U380" i="3"/>
  <c r="U428" i="3"/>
  <c r="U512" i="3"/>
  <c r="U584" i="3"/>
  <c r="U644" i="3"/>
  <c r="U788" i="3"/>
  <c r="U884" i="3"/>
  <c r="U944" i="3"/>
  <c r="U980" i="3"/>
  <c r="U1028" i="3"/>
  <c r="U454" i="3"/>
  <c r="U478" i="3"/>
  <c r="U562" i="3"/>
  <c r="U598" i="3"/>
  <c r="U646" i="3"/>
  <c r="U706" i="3"/>
  <c r="U766" i="3"/>
  <c r="U850" i="3"/>
  <c r="U934" i="3"/>
  <c r="U982" i="3"/>
  <c r="U1030" i="3"/>
  <c r="U1090" i="3"/>
  <c r="U1150" i="3"/>
  <c r="U1198" i="3"/>
  <c r="U1234" i="3"/>
  <c r="U430" i="3"/>
  <c r="U466" i="3"/>
  <c r="U550" i="3"/>
  <c r="U574" i="3"/>
  <c r="U622" i="3"/>
  <c r="U658" i="3"/>
  <c r="U742" i="3"/>
  <c r="U790" i="3"/>
  <c r="U862" i="3"/>
  <c r="U946" i="3"/>
  <c r="U1006" i="3"/>
  <c r="U1054" i="3"/>
  <c r="U1138" i="3"/>
  <c r="U1174" i="3"/>
  <c r="U1222" i="3"/>
  <c r="U1246" i="3"/>
  <c r="U296" i="3"/>
  <c r="U356" i="3"/>
  <c r="U392" i="3"/>
  <c r="U488" i="3"/>
  <c r="U536" i="3"/>
  <c r="U596" i="3"/>
  <c r="U680" i="3"/>
  <c r="U800" i="3"/>
  <c r="U920" i="3"/>
  <c r="U968" i="3"/>
  <c r="U992" i="3"/>
  <c r="U1064" i="3"/>
  <c r="U1076" i="3"/>
  <c r="U1088" i="3"/>
  <c r="U1112" i="3"/>
  <c r="U1136" i="3"/>
  <c r="U1160" i="3"/>
  <c r="U1172" i="3"/>
  <c r="U1184" i="3"/>
  <c r="U1220" i="3"/>
  <c r="U1256" i="3"/>
  <c r="U1268" i="3"/>
  <c r="U81" i="3"/>
  <c r="U117" i="3"/>
  <c r="U177" i="3"/>
  <c r="U237" i="3"/>
  <c r="U249" i="3"/>
  <c r="U285" i="3"/>
  <c r="U357" i="3"/>
  <c r="U429" i="3"/>
  <c r="U489" i="3"/>
  <c r="U537" i="3"/>
  <c r="U597" i="3"/>
  <c r="U645" i="3"/>
  <c r="U681" i="3"/>
  <c r="U741" i="3"/>
  <c r="U837" i="3"/>
  <c r="U921" i="3"/>
  <c r="U981" i="3"/>
  <c r="U1041" i="3"/>
  <c r="U1113" i="3"/>
  <c r="U1137" i="3"/>
  <c r="U1209" i="3"/>
  <c r="U1221" i="3"/>
  <c r="U1257" i="3"/>
  <c r="U514" i="3"/>
  <c r="U31" i="3"/>
  <c r="U43" i="3"/>
  <c r="U55" i="3"/>
  <c r="U67" i="3"/>
  <c r="U79" i="3"/>
  <c r="U91" i="3"/>
  <c r="U103" i="3"/>
  <c r="U115" i="3"/>
  <c r="U127" i="3"/>
  <c r="U139" i="3"/>
  <c r="U151" i="3"/>
  <c r="U163" i="3"/>
  <c r="U175" i="3"/>
  <c r="U187" i="3"/>
  <c r="U199" i="3"/>
  <c r="U211" i="3"/>
  <c r="U223" i="3"/>
  <c r="U235" i="3"/>
  <c r="U247" i="3"/>
  <c r="U259" i="3"/>
  <c r="U271" i="3"/>
  <c r="U283" i="3"/>
  <c r="U295" i="3"/>
  <c r="U307" i="3"/>
  <c r="U319" i="3"/>
  <c r="U331" i="3"/>
  <c r="U343" i="3"/>
  <c r="U355" i="3"/>
  <c r="U367" i="3"/>
  <c r="U379" i="3"/>
  <c r="U391" i="3"/>
  <c r="U403" i="3"/>
  <c r="U415" i="3"/>
  <c r="U427" i="3"/>
  <c r="U439" i="3"/>
  <c r="U451" i="3"/>
  <c r="U463" i="3"/>
  <c r="U475" i="3"/>
  <c r="U487" i="3"/>
  <c r="U499" i="3"/>
  <c r="U511" i="3"/>
  <c r="U523" i="3"/>
  <c r="U535" i="3"/>
  <c r="U547" i="3"/>
  <c r="U559" i="3"/>
  <c r="U571" i="3"/>
  <c r="U583" i="3"/>
  <c r="U595" i="3"/>
  <c r="U607" i="3"/>
  <c r="U619" i="3"/>
  <c r="U631" i="3"/>
  <c r="U643" i="3"/>
  <c r="U655" i="3"/>
  <c r="U667" i="3"/>
  <c r="U679" i="3"/>
  <c r="U691" i="3"/>
  <c r="U703" i="3"/>
  <c r="U715" i="3"/>
  <c r="U727" i="3"/>
  <c r="U739" i="3"/>
  <c r="U751" i="3"/>
  <c r="U763" i="3"/>
  <c r="U775" i="3"/>
  <c r="U787" i="3"/>
  <c r="U799" i="3"/>
  <c r="U811" i="3"/>
  <c r="U823" i="3"/>
  <c r="U835" i="3"/>
  <c r="U847" i="3"/>
  <c r="U859" i="3"/>
  <c r="U871" i="3"/>
  <c r="U883" i="3"/>
  <c r="U895" i="3"/>
  <c r="U907" i="3"/>
  <c r="U919" i="3"/>
  <c r="U931" i="3"/>
  <c r="U943" i="3"/>
  <c r="U955" i="3"/>
  <c r="U967" i="3"/>
  <c r="U979" i="3"/>
  <c r="U991" i="3"/>
  <c r="U1003" i="3"/>
  <c r="U1015" i="3"/>
  <c r="U1027" i="3"/>
  <c r="U1039" i="3"/>
  <c r="U1051" i="3"/>
  <c r="U1063" i="3"/>
  <c r="U1075" i="3"/>
  <c r="U1087" i="3"/>
  <c r="U1099" i="3"/>
  <c r="U1111" i="3"/>
  <c r="U1123" i="3"/>
  <c r="U1135" i="3"/>
  <c r="U1147" i="3"/>
  <c r="U1159" i="3"/>
  <c r="U1171" i="3"/>
  <c r="U1183" i="3"/>
  <c r="U1195" i="3"/>
  <c r="U1207" i="3"/>
  <c r="U1219" i="3"/>
  <c r="U1231" i="3"/>
  <c r="U1243" i="3"/>
  <c r="U1255" i="3"/>
  <c r="U1267" i="3"/>
  <c r="U1279" i="3"/>
  <c r="U8" i="3"/>
  <c r="U20" i="3"/>
  <c r="U32" i="3"/>
  <c r="U44" i="3"/>
  <c r="U56" i="3"/>
  <c r="U68" i="3"/>
  <c r="U80" i="3"/>
  <c r="U92" i="3"/>
  <c r="U104" i="3"/>
  <c r="U116" i="3"/>
  <c r="U128" i="3"/>
  <c r="U140" i="3"/>
  <c r="U152" i="3"/>
  <c r="U164" i="3"/>
  <c r="U176" i="3"/>
  <c r="U188" i="3"/>
  <c r="U200" i="3"/>
  <c r="U212" i="3"/>
  <c r="U224" i="3"/>
  <c r="U272" i="3"/>
  <c r="U308" i="3"/>
  <c r="U344" i="3"/>
  <c r="U368" i="3"/>
  <c r="U464" i="3"/>
  <c r="U548" i="3"/>
  <c r="U632" i="3"/>
  <c r="U656" i="3"/>
  <c r="U740" i="3"/>
  <c r="U824" i="3"/>
  <c r="U848" i="3"/>
  <c r="U932" i="3"/>
  <c r="U1016" i="3"/>
  <c r="U1040" i="3"/>
  <c r="U1124" i="3"/>
  <c r="U1208" i="3"/>
  <c r="U1232" i="3"/>
  <c r="U69" i="3"/>
  <c r="U141" i="3"/>
  <c r="U213" i="3"/>
  <c r="U309" i="3"/>
  <c r="U441" i="3"/>
  <c r="U465" i="3"/>
  <c r="U501" i="3"/>
  <c r="U585" i="3"/>
  <c r="U609" i="3"/>
  <c r="U693" i="3"/>
  <c r="U777" i="3"/>
  <c r="U801" i="3"/>
  <c r="U885" i="3"/>
  <c r="U969" i="3"/>
  <c r="U993" i="3"/>
  <c r="U1077" i="3"/>
  <c r="U1161" i="3"/>
  <c r="U1185" i="3"/>
  <c r="U1269" i="3"/>
  <c r="U236" i="3"/>
  <c r="U248" i="3"/>
  <c r="U260" i="3"/>
  <c r="U332" i="3"/>
  <c r="U404" i="3"/>
  <c r="U476" i="3"/>
  <c r="U524" i="3"/>
  <c r="U572" i="3"/>
  <c r="U620" i="3"/>
  <c r="U668" i="3"/>
  <c r="U716" i="3"/>
  <c r="U764" i="3"/>
  <c r="U812" i="3"/>
  <c r="U860" i="3"/>
  <c r="U908" i="3"/>
  <c r="U956" i="3"/>
  <c r="U1004" i="3"/>
  <c r="U1052" i="3"/>
  <c r="U1100" i="3"/>
  <c r="U1148" i="3"/>
  <c r="U1196" i="3"/>
  <c r="U1244" i="3"/>
  <c r="U273" i="3"/>
  <c r="U333" i="3"/>
  <c r="U345" i="3"/>
  <c r="U405" i="3"/>
  <c r="U417" i="3"/>
  <c r="U477" i="3"/>
  <c r="U525" i="3"/>
  <c r="U573" i="3"/>
  <c r="U621" i="3"/>
  <c r="U669" i="3"/>
  <c r="U717" i="3"/>
  <c r="U765" i="3"/>
  <c r="U813" i="3"/>
  <c r="U861" i="3"/>
  <c r="U909" i="3"/>
  <c r="U957" i="3"/>
  <c r="U1005" i="3"/>
  <c r="U1053" i="3"/>
  <c r="U1101" i="3"/>
  <c r="U1149" i="3"/>
  <c r="U1197" i="3"/>
  <c r="U1245" i="3"/>
  <c r="U418" i="3"/>
  <c r="U490" i="3"/>
  <c r="U538" i="3"/>
  <c r="U586" i="3"/>
  <c r="U634" i="3"/>
  <c r="U682" i="3"/>
  <c r="U730" i="3"/>
  <c r="U778" i="3"/>
  <c r="U826" i="3"/>
  <c r="U874" i="3"/>
  <c r="U922" i="3"/>
  <c r="U970" i="3"/>
  <c r="U1018" i="3"/>
  <c r="U1066" i="3"/>
  <c r="U1114" i="3"/>
  <c r="U1162" i="3"/>
  <c r="U1210" i="3"/>
  <c r="U1258" i="3"/>
  <c r="AS9" i="5" l="1"/>
  <c r="AS11" i="5" s="1"/>
  <c r="AT9" i="5"/>
  <c r="AT11" i="5" s="1"/>
  <c r="Y14" i="3" a="1"/>
  <c r="Y14" i="3" s="1"/>
  <c r="AB5" i="3" s="1"/>
  <c r="AB4" i="3"/>
  <c r="AC4" i="3"/>
  <c r="Y2" i="3"/>
  <c r="AC5" i="3" l="1"/>
  <c r="AC10" i="3" s="1"/>
  <c r="AB1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<sst xmlns="http://schemas.openxmlformats.org/spreadsheetml/2006/main" count="348" uniqueCount="130">
  <si>
    <t>Date</t>
  </si>
  <si>
    <t>TCS Adj Close</t>
  </si>
  <si>
    <t>RIL Adj Close</t>
  </si>
  <si>
    <t xml:space="preserve">Portfolio Weight </t>
  </si>
  <si>
    <t>TCS</t>
  </si>
  <si>
    <t>RIL</t>
  </si>
  <si>
    <t>Portfolio Value</t>
  </si>
  <si>
    <t>Stock Value</t>
  </si>
  <si>
    <t>Returns</t>
  </si>
  <si>
    <t xml:space="preserve">Portfolio Mean Returns </t>
  </si>
  <si>
    <t>OR</t>
  </si>
  <si>
    <t>Mean Returns</t>
  </si>
  <si>
    <t>Weight Assigned</t>
  </si>
  <si>
    <t>Covariance Matrix</t>
  </si>
  <si>
    <t>Standard deviation</t>
  </si>
  <si>
    <t>VaR using Variance Covariance</t>
  </si>
  <si>
    <t>Portfolio Mean</t>
  </si>
  <si>
    <t>Portfolio SD</t>
  </si>
  <si>
    <t>CI</t>
  </si>
  <si>
    <t>Alpha</t>
  </si>
  <si>
    <t>Z-Value</t>
  </si>
  <si>
    <t>1 Day VaR</t>
  </si>
  <si>
    <t>Historical Data</t>
  </si>
  <si>
    <t xml:space="preserve">Daily Returns </t>
  </si>
  <si>
    <t xml:space="preserve">TCS </t>
  </si>
  <si>
    <t xml:space="preserve">Portfolio Returns </t>
  </si>
  <si>
    <t>Sorted Returns</t>
  </si>
  <si>
    <t>Rank</t>
  </si>
  <si>
    <t xml:space="preserve">VaR using Historical Simulation </t>
  </si>
  <si>
    <t>Total No. of Trading Data</t>
  </si>
  <si>
    <t xml:space="preserve">Historic VaR is at Position </t>
  </si>
  <si>
    <t>Historic VaR is at Position (Rounded)</t>
  </si>
  <si>
    <t>Returns at specific Position</t>
  </si>
  <si>
    <t>Uncorrelatd Random Variables</t>
  </si>
  <si>
    <t>w1</t>
  </si>
  <si>
    <t>w2</t>
  </si>
  <si>
    <t>Risk free rate</t>
  </si>
  <si>
    <t>Drift(Avg. returns)</t>
  </si>
  <si>
    <t>Volatility</t>
  </si>
  <si>
    <t>S0(As on 10/01/2025</t>
  </si>
  <si>
    <t>Correlation Matrix</t>
  </si>
  <si>
    <t>Cholesky Decmposition</t>
  </si>
  <si>
    <t>Weiner Process or Brownian Motion</t>
  </si>
  <si>
    <t>Correlated Random Variables</t>
  </si>
  <si>
    <t>Simulated Stock Price</t>
  </si>
  <si>
    <t xml:space="preserve">Simulation </t>
  </si>
  <si>
    <t>Log Returns</t>
  </si>
  <si>
    <t>Portfolio Returns</t>
  </si>
  <si>
    <t xml:space="preserve">VaR using Monte Carlo Simulation </t>
  </si>
  <si>
    <t xml:space="preserve">Total No. of returns </t>
  </si>
  <si>
    <t>P&amp;L</t>
  </si>
  <si>
    <t>Backtesting VaR</t>
  </si>
  <si>
    <t>Variance Covariance</t>
  </si>
  <si>
    <t xml:space="preserve">Historical Simulation </t>
  </si>
  <si>
    <t>Monte Carlo Simulation</t>
  </si>
  <si>
    <t>VaR</t>
  </si>
  <si>
    <t>1 Day VaR @ 99% CI</t>
  </si>
  <si>
    <t>Breach/Violation</t>
  </si>
  <si>
    <t>If losses &gt; VaR -&gt; Breach</t>
  </si>
  <si>
    <t>Value at Risk (VaR) Backtesting - Traffic Light Approach</t>
  </si>
  <si>
    <t>99% CI</t>
  </si>
  <si>
    <t>Backtest</t>
  </si>
  <si>
    <t>1 Day VaR Backtest @ 99% CI</t>
  </si>
  <si>
    <t>p</t>
  </si>
  <si>
    <t>x</t>
  </si>
  <si>
    <t>n</t>
  </si>
  <si>
    <t>p^</t>
  </si>
  <si>
    <t>LR</t>
  </si>
  <si>
    <t>p value</t>
  </si>
  <si>
    <t>p value &gt; 5%</t>
  </si>
  <si>
    <t>Reliable</t>
  </si>
  <si>
    <t>Expected Shortfall</t>
  </si>
  <si>
    <t>Total no of Return</t>
  </si>
  <si>
    <t>Exceedance</t>
  </si>
  <si>
    <t>Compare with Expected Exceedance @ 99%CI</t>
  </si>
  <si>
    <t>Interpretation</t>
  </si>
  <si>
    <t>Green Zone</t>
  </si>
  <si>
    <t>0 to 18</t>
  </si>
  <si>
    <t>19 to 27</t>
  </si>
  <si>
    <t>28+</t>
  </si>
  <si>
    <t>Expected Excedance for :</t>
  </si>
  <si>
    <t xml:space="preserve"> Green Zone</t>
  </si>
  <si>
    <t xml:space="preserve"> Red Zone</t>
  </si>
  <si>
    <t xml:space="preserve"> Yellow Zone</t>
  </si>
  <si>
    <t>This means that, according to Basel standards and statistical expectations, your risk models accurately estimate portfolio risk-neither underestimating nor overly conservative.</t>
  </si>
  <si>
    <t>No regulatory action or recalibration is required; these VaR models coverage is statistically acceptable and robust for the anlyzed sample.</t>
  </si>
  <si>
    <t>All methods fall in the green zone, means the actual number of days where losses exceeded 1-day VaR estimate is comfortably within the permitted range for a green zone (well-calibrated) model.</t>
  </si>
  <si>
    <r>
      <rPr>
        <i/>
        <sz val="10"/>
        <color theme="1"/>
        <rFont val="Segoe UI"/>
        <family val="2"/>
      </rPr>
      <t>Based on the Kupiec test, none of the VaR approaches (Variance-Covariance, Historical, Monte Carlo) can be statistically rejected. All have exception rates consistent with their 99% VaR confidence level for 1276 observations. </t>
    </r>
    <r>
      <rPr>
        <i/>
        <sz val="10"/>
        <color theme="1"/>
        <rFont val="Segoe UI"/>
        <family val="2"/>
      </rPr>
      <t>According to the Kupiec POF test, all VaR models are reliable.</t>
    </r>
  </si>
  <si>
    <t>PARAMETRIC VaR</t>
  </si>
  <si>
    <t xml:space="preserve">Portfolio Mean Return : </t>
  </si>
  <si>
    <t>Standard Deviation:</t>
  </si>
  <si>
    <t xml:space="preserve">Minimum Return: </t>
  </si>
  <si>
    <t>Maximum Return:</t>
  </si>
  <si>
    <t>Summary Statistics:</t>
  </si>
  <si>
    <t>Significant Historical Data points:</t>
  </si>
  <si>
    <t xml:space="preserve">Highest Price: </t>
  </si>
  <si>
    <t>Lowest Price:</t>
  </si>
  <si>
    <t>VaR Calculation</t>
  </si>
  <si>
    <t>The Value-at-Risk (VaR) is calculated at 99% CI for RIL and 95% CI for TCS to provide a range of potential risk asssessments.</t>
  </si>
  <si>
    <t>Interpretation and Analysis</t>
  </si>
  <si>
    <t xml:space="preserve">The one-day VaR for the portfolio is ₹3.29 crore for RIL at a 99% confidence level and ₹2.31 crore for TCS at a 95% confidence level. </t>
  </si>
  <si>
    <t>This means there is only a 1% chance that the portfolio loss for RIL will exceed these amounts on any given day under usual market conditions.</t>
  </si>
  <si>
    <t>And there is only a 5% chance that the portfolio loss for TCs will exceed these amounts on any given day under usual market conditions.</t>
  </si>
  <si>
    <t>This daily mean return of 0.05% and standard deviation of 0.014329 reflect moderate growth with daily fluctuations. These VaR figures help set risk limits and guide capital allocation for the portfolio</t>
  </si>
  <si>
    <t>HISTORICAL SIMULATION</t>
  </si>
  <si>
    <t>Historical simulation VaR estimates risk based on past actual returns, without making any assumptions about return distribution.</t>
  </si>
  <si>
    <t>Using the historical simulation method, the 1-day VaR for a ₹1 billion position in RIL is ₹36.7 million at the 99% confidence level. For TCS, the 1-day VaR is ₹20.2 million at the 95% confidence level. This means that, based on actual observed returns, these are the threshold losses that are expected not to be exceeded on 99% (RIL) and 95% (TCS) of trading days.</t>
  </si>
  <si>
    <t>The Monte Carlo Simulation approach generates thousands of hypothetical future returns for each stock using their historical mean and standard deviation, assuming returns are normally distributed (unless specified otherwise).</t>
  </si>
  <si>
    <t>For each simulation, portfolio values are calculated, and returns are sorted to find the loss threshold at desired confidence intervals.</t>
  </si>
  <si>
    <t>Using the Monte Carlo simulation approach, for a ₹1 billion position, the 1-day VaR at 99% confidence for RIL is ₹45.9 million, and at 95% confidence for TCS is ₹33.9 million. These figures reflect the maximum likely daily loss under normal market conditions, based on extensive simulations of possible future price changes derived from the historical distribution of returns</t>
  </si>
  <si>
    <t>For each tock, the lowest returns are sorted, and the VaR is set at a chosen confidence level by picking the appropriate order statistic from the observed returns.</t>
  </si>
  <si>
    <t>MONTE CARLO SIMULATION</t>
  </si>
  <si>
    <t>EXPECTED SHORTFALL &amp; BACKTESTING</t>
  </si>
  <si>
    <t>Expected Shortfall</t>
  </si>
  <si>
    <t>Expected Shortfall (ES), also known as Conditional Value-at-Risk (CVaR), is a risk measure that provides the</t>
  </si>
  <si>
    <t xml:space="preserve">average loss given that the loss has exceeded the Value-at-Risk (VaR) threshold. It offers a more  </t>
  </si>
  <si>
    <t>comprehensive view of potential risks by considering extreme losses beyond the VaR level.</t>
  </si>
  <si>
    <t>Across all methods, ES values (e.g., –0.0559 for Variance Covariance, –0.0610 for Historical Simulation, –0.0720 for Monte Carlo) reflect the</t>
  </si>
  <si>
    <t>expected average percentage loss on breach days. Lower (more negative) ES values indicate higher tail risk, and in this sample, all ES figures are within</t>
  </si>
  <si>
    <t>realistic, manageable bounds. This makes the portfolio’s risk profile not only well-calibrated in frequency, but also prudent in the magnitude of potential extreme losses</t>
  </si>
  <si>
    <t>All three VaR models-Variance Covariance, Historical Simulation, and Monte Carlo Simulation-show a number of exceedances (breaches) that fall within the green zone (0-18 exceptions), as determined by the Basel traffic light approach for a sample of 1276 trading days. This result means the actual number of days where losses exceeded the 1-day VaR estimate is comfortably within the statistically accepted range for a well-calibrated risk model.</t>
  </si>
  <si>
    <t>According to Basel standards and statistical expectations, all risk models accurately estimate portfolio risk—they neither underestimate nor are unduly conservative. No regulatory action or model recalibration is required, and these VaR models provide robust and statistically acceptable risk coverage for the analyzed portfolio.</t>
  </si>
  <si>
    <t>For each method, the p-value associated with the Kupiec test is well above the standard 5% threshold (Variance Covariance: 53.97%, Historical Simulation: 82.90%, Monte Carlo Simulation: 15.04%).</t>
  </si>
  <si>
    <t>Interpretation:</t>
  </si>
  <si>
    <t>This means that the frequency of VaR breaches (exceptions) for each model does not significantly differ from what would be expected by chance, given the assumed 99% VaR confidence level.</t>
  </si>
  <si>
    <t>Backtesting (Traffic Light Approach) Results and Interpretation (1-Day VaR @ 99% CI):</t>
  </si>
  <si>
    <t>Based on the Kupiec Proportion of Failures (POF) test, all three VaR approaches-Variance Covariance, Historical Simulation, and Monte Carlo Simulation-produce exception rates that are statistically consistent with the expected frequency under a well-calibrated 99% VaR model for 1276 observations.</t>
  </si>
  <si>
    <t>The null hypothesis-that the model accurately estimates risk at the intended confidence level—cannot be rejected for any approach.</t>
  </si>
  <si>
    <t>Backtesting (Kupiec Proportion of Failures (POF) Test)</t>
  </si>
  <si>
    <t>VAR RESULT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</si>
</sst>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quot;₹&quot;\ #,##0"/>
    <numFmt numFmtId="166" formatCode="&quot;₹&quot;\ #,##0;\(&quot;₹&quot;\ #,##0\)"/>
    <numFmt numFmtId="173" formatCode="&quot;₹&quot;\ #,##0.00"/>
  </numFmts>
  <fonts count="30"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1"/>
      <color rgb="FFC00000"/>
      <name val="Calibri"/>
      <family val="2"/>
    </font>
    <font>
      <i/>
      <sz val="11"/>
      <color theme="1"/>
      <name val="Calibri"/>
      <family val="2"/>
    </font>
    <font>
      <i/>
      <sz val="11"/>
      <color theme="0"/>
      <name val="Calibri"/>
      <family val="2"/>
    </font>
    <font>
      <sz val="8"/>
      <color theme="1"/>
      <name val="Segoe UI"/>
      <family val="2"/>
    </font>
    <font>
      <i/>
      <sz val="10"/>
      <color theme="1"/>
      <name val="Segoe UI"/>
      <family val="2"/>
    </font>
    <font>
      <i/>
      <sz val="10"/>
      <color theme="1"/>
      <name val="Segoe UI"/>
      <family val="2"/>
    </font>
    <font>
      <sz val="20"/>
      <color theme="1"/>
      <name val="Calibri"/>
      <family val="2"/>
    </font>
    <font>
      <sz val="9"/>
      <color theme="1"/>
      <name val="Calibri"/>
      <family val="2"/>
    </font>
    <font>
      <b/>
      <sz val="20"/>
      <color theme="1"/>
      <name val="Calibri"/>
      <family val="2"/>
    </font>
    <font>
      <b/>
      <sz val="11"/>
      <color theme="1"/>
      <name val="Calibri"/>
      <family val="2"/>
      <scheme val="minor"/>
    </font>
    <font>
      <b/>
      <i/>
      <sz val="11"/>
      <color theme="1"/>
      <name val="Calibri"/>
      <family val="2"/>
    </font>
    <font>
      <b/>
      <sz val="26"/>
      <color theme="0"/>
      <name val="Arial Black"/>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49998474074526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8">
    <xf numFmtId="0" fontId="0" fillId="0" borderId="0" xfId="0"/>
    <xf numFmtId="14" fontId="0" fillId="0" borderId="0" xfId="0" applyNumberFormat="1"/>
    <xf numFmtId="10" fontId="0" fillId="0" borderId="0" xfId="1" applyNumberFormat="1" applyFont="1"/>
    <xf numFmtId="0" fontId="0" fillId="0" borderId="0" xfId="1" applyNumberFormat="1" applyFont="1"/>
    <xf numFmtId="2" fontId="0" fillId="0" borderId="0" xfId="0" applyNumberFormat="1"/>
    <xf numFmtId="164" fontId="0" fillId="0" borderId="0" xfId="1" applyNumberFormat="1" applyFont="1"/>
    <xf numFmtId="164" fontId="0" fillId="0" borderId="0" xfId="0" applyNumberFormat="1"/>
    <xf numFmtId="0" fontId="0" fillId="34" borderId="0" xfId="0" applyFill="1"/>
    <xf numFmtId="9" fontId="0" fillId="0" borderId="0" xfId="0" applyNumberFormat="1"/>
    <xf numFmtId="165" fontId="0" fillId="35" borderId="0" xfId="0" applyNumberFormat="1" applyFill="1"/>
    <xf numFmtId="0" fontId="0" fillId="36" borderId="0" xfId="0" applyFill="1"/>
    <xf numFmtId="165" fontId="0" fillId="0" borderId="0" xfId="0" applyNumberFormat="1"/>
    <xf numFmtId="0" fontId="0" fillId="37" borderId="0" xfId="0" applyFill="1"/>
    <xf numFmtId="10" fontId="0" fillId="35" borderId="0" xfId="0" applyNumberFormat="1" applyFill="1"/>
    <xf numFmtId="0" fontId="18" fillId="0" borderId="0" xfId="0" applyFont="1"/>
    <xf numFmtId="10" fontId="0" fillId="0" borderId="0" xfId="0" applyNumberFormat="1"/>
    <xf numFmtId="10" fontId="0" fillId="35" borderId="0" xfId="1" applyNumberFormat="1" applyFont="1" applyFill="1"/>
    <xf numFmtId="0" fontId="17" fillId="33" borderId="0" xfId="0" applyFont="1" applyFill="1"/>
    <xf numFmtId="164" fontId="0" fillId="35" borderId="0" xfId="1" applyNumberFormat="1" applyFont="1" applyFill="1"/>
    <xf numFmtId="0" fontId="0" fillId="0" borderId="11" xfId="0" applyBorder="1"/>
    <xf numFmtId="0" fontId="19" fillId="0" borderId="12" xfId="0" applyFont="1" applyBorder="1" applyAlignment="1">
      <alignment horizontal="center"/>
    </xf>
    <xf numFmtId="0" fontId="17" fillId="33" borderId="10" xfId="0" applyFont="1" applyFill="1" applyBorder="1" applyAlignment="1">
      <alignment horizontal="center" wrapText="1"/>
    </xf>
    <xf numFmtId="166" fontId="0" fillId="0" borderId="0" xfId="0" applyNumberFormat="1"/>
    <xf numFmtId="0" fontId="0" fillId="33" borderId="0" xfId="0" applyFill="1"/>
    <xf numFmtId="0" fontId="0" fillId="38" borderId="0" xfId="0" applyFill="1"/>
    <xf numFmtId="0" fontId="20" fillId="33" borderId="0" xfId="0" applyFont="1" applyFill="1" applyAlignment="1">
      <alignment horizontal="center"/>
    </xf>
    <xf numFmtId="0" fontId="0" fillId="37" borderId="0" xfId="0" applyFill="1" applyAlignment="1">
      <alignment horizontal="center"/>
    </xf>
    <xf numFmtId="0" fontId="17" fillId="37" borderId="0" xfId="0" applyFont="1" applyFill="1"/>
    <xf numFmtId="9" fontId="16" fillId="0" borderId="0" xfId="0" applyNumberFormat="1" applyFont="1" applyAlignment="1">
      <alignment horizontal="center"/>
    </xf>
    <xf numFmtId="0" fontId="17" fillId="40" borderId="0" xfId="0" applyFont="1" applyFill="1"/>
    <xf numFmtId="0" fontId="0" fillId="41" borderId="0" xfId="0" applyFill="1"/>
    <xf numFmtId="0" fontId="0" fillId="40" borderId="0" xfId="0" applyFill="1"/>
    <xf numFmtId="0" fontId="0" fillId="0" borderId="0" xfId="0" applyAlignment="1">
      <alignment horizontal="center"/>
    </xf>
    <xf numFmtId="0" fontId="16" fillId="0" borderId="0" xfId="0" applyFont="1"/>
    <xf numFmtId="0" fontId="17" fillId="33" borderId="0" xfId="0" applyFont="1" applyFill="1" applyAlignment="1">
      <alignment horizontal="center" wrapText="1"/>
    </xf>
    <xf numFmtId="0" fontId="0" fillId="0" borderId="0" xfId="0" applyAlignment="1">
      <alignment horizontal="center" wrapText="1"/>
    </xf>
    <xf numFmtId="0" fontId="17" fillId="33" borderId="0" xfId="0" applyFont="1" applyFill="1" applyAlignment="1">
      <alignment horizontal="center" vertical="center" wrapText="1"/>
    </xf>
    <xf numFmtId="0" fontId="0" fillId="0" borderId="0" xfId="0" applyAlignment="1">
      <alignment horizontal="center" vertical="center" wrapText="1"/>
    </xf>
    <xf numFmtId="0" fontId="17" fillId="39" borderId="0" xfId="0" applyFont="1" applyFill="1" applyAlignment="1">
      <alignment horizontal="center" wrapText="1"/>
    </xf>
    <xf numFmtId="0" fontId="17" fillId="33" borderId="0" xfId="0" applyFont="1" applyFill="1" applyAlignment="1">
      <alignment wrapText="1"/>
    </xf>
    <xf numFmtId="0" fontId="17" fillId="0" borderId="0" xfId="0" applyFont="1" applyAlignment="1">
      <alignment wrapText="1"/>
    </xf>
    <xf numFmtId="0" fontId="0" fillId="0" borderId="0" xfId="0" applyAlignment="1">
      <alignment wrapText="1"/>
    </xf>
    <xf numFmtId="0" fontId="0" fillId="33" borderId="0" xfId="0" applyFill="1" applyAlignment="1">
      <alignment wrapText="1"/>
    </xf>
    <xf numFmtId="0" fontId="17" fillId="40" borderId="0" xfId="0" applyFont="1" applyFill="1" applyAlignment="1">
      <alignment horizontal="center" wrapText="1"/>
    </xf>
    <xf numFmtId="9" fontId="16" fillId="40" borderId="0" xfId="0" applyNumberFormat="1" applyFont="1" applyFill="1" applyAlignment="1">
      <alignment horizontal="center"/>
    </xf>
    <xf numFmtId="0" fontId="0" fillId="42" borderId="0" xfId="0" applyFill="1"/>
    <xf numFmtId="0" fontId="0" fillId="43" borderId="0" xfId="0" applyFill="1"/>
    <xf numFmtId="0" fontId="21" fillId="0" borderId="0" xfId="0" applyFont="1"/>
    <xf numFmtId="0" fontId="22" fillId="0" borderId="0" xfId="0" applyFont="1" applyAlignment="1">
      <alignment wrapText="1"/>
    </xf>
    <xf numFmtId="0" fontId="19" fillId="0" borderId="0" xfId="0" applyFont="1" applyAlignment="1">
      <alignment wrapText="1"/>
    </xf>
    <xf numFmtId="0" fontId="24" fillId="37" borderId="0" xfId="0" applyFont="1" applyFill="1" applyAlignment="1">
      <alignment horizontal="center" vertical="center" wrapText="1"/>
    </xf>
    <xf numFmtId="0" fontId="25" fillId="0" borderId="0" xfId="0" applyFont="1"/>
    <xf numFmtId="0" fontId="0" fillId="0" borderId="13" xfId="0" applyBorder="1"/>
    <xf numFmtId="10" fontId="0" fillId="0" borderId="13" xfId="1" applyNumberFormat="1" applyFont="1" applyBorder="1"/>
    <xf numFmtId="9" fontId="0" fillId="0" borderId="13" xfId="1" applyFont="1" applyBorder="1"/>
    <xf numFmtId="0" fontId="16" fillId="0" borderId="13" xfId="0" applyFont="1" applyBorder="1" applyAlignment="1">
      <alignment horizontal="center" wrapText="1"/>
    </xf>
    <xf numFmtId="0" fontId="16" fillId="0" borderId="14" xfId="0" applyFont="1" applyBorder="1"/>
    <xf numFmtId="0" fontId="0" fillId="0" borderId="14" xfId="0" applyBorder="1"/>
    <xf numFmtId="10" fontId="0" fillId="0" borderId="14" xfId="0" applyNumberFormat="1" applyBorder="1"/>
    <xf numFmtId="10" fontId="0" fillId="0" borderId="14" xfId="1" applyNumberFormat="1" applyFont="1" applyBorder="1"/>
    <xf numFmtId="0" fontId="0" fillId="0" borderId="14" xfId="0" applyBorder="1" applyAlignment="1">
      <alignment horizontal="right"/>
    </xf>
    <xf numFmtId="173" fontId="0" fillId="0" borderId="14" xfId="0" applyNumberFormat="1" applyBorder="1"/>
    <xf numFmtId="0" fontId="16" fillId="36" borderId="0" xfId="0" applyFont="1" applyFill="1"/>
    <xf numFmtId="0" fontId="0" fillId="0" borderId="15" xfId="0" applyBorder="1"/>
    <xf numFmtId="0" fontId="0" fillId="0" borderId="16" xfId="0" applyBorder="1"/>
    <xf numFmtId="0" fontId="0" fillId="0" borderId="17" xfId="0" applyBorder="1"/>
    <xf numFmtId="0" fontId="16" fillId="0" borderId="15" xfId="0" applyFont="1" applyBorder="1" applyAlignment="1">
      <alignment horizontal="center" wrapText="1"/>
    </xf>
    <xf numFmtId="0" fontId="16" fillId="0" borderId="16" xfId="0" applyFont="1" applyBorder="1" applyAlignment="1">
      <alignment horizontal="center" wrapText="1"/>
    </xf>
    <xf numFmtId="0" fontId="16" fillId="0" borderId="17" xfId="0" applyFont="1" applyBorder="1" applyAlignment="1">
      <alignment horizontal="center" wrapText="1"/>
    </xf>
    <xf numFmtId="0" fontId="16" fillId="38" borderId="0" xfId="0" applyFont="1" applyFill="1"/>
    <xf numFmtId="0" fontId="19" fillId="0" borderId="0" xfId="0" applyFont="1"/>
    <xf numFmtId="0" fontId="16" fillId="44" borderId="0" xfId="0" applyFont="1" applyFill="1"/>
    <xf numFmtId="0" fontId="0" fillId="44" borderId="0" xfId="0" applyFill="1"/>
    <xf numFmtId="0" fontId="26" fillId="37" borderId="0" xfId="0" applyFont="1" applyFill="1" applyAlignment="1">
      <alignment horizontal="center" vertical="center" wrapText="1"/>
    </xf>
    <xf numFmtId="0" fontId="27" fillId="0" borderId="0" xfId="0" applyFont="1" applyAlignment="1">
      <alignment vertical="center"/>
    </xf>
    <xf numFmtId="0" fontId="0" fillId="0" borderId="0" xfId="0" applyAlignment="1">
      <alignment horizontal="left"/>
    </xf>
    <xf numFmtId="0" fontId="28" fillId="0" borderId="0" xfId="0" applyFont="1"/>
    <xf numFmtId="0" fontId="29" fillId="45" borderId="0" xfId="0" applyFont="1" applyFill="1" applyAlignment="1">
      <alignment horizont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TCS</a:t>
            </a:r>
            <a:r>
              <a:rPr lang="en-IN"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chemeClr val="accent1"/>
              </a:solidFill>
              <a:round/>
            </a:ln>
            <a:effectLst/>
          </c:spPr>
          <c:marker>
            <c:symbol val="none"/>
          </c:marker>
          <c:cat>
            <c:numRef>
              <c:f>'VaR (Variance Convariance)'!$B$4:$B$1280</c:f>
              <c:numCache>
                <c:formatCode>m/d/yyyy</c:formatCode>
                <c:ptCount val="1277"/>
                <c:pt idx="0">
                  <c:v>43831</c:v>
                </c:pt>
                <c:pt idx="1">
                  <c:v>43832</c:v>
                </c:pt>
                <c:pt idx="2">
                  <c:v>43833</c:v>
                </c:pt>
                <c:pt idx="3">
                  <c:v>43836</c:v>
                </c:pt>
                <c:pt idx="4">
                  <c:v>43837</c:v>
                </c:pt>
                <c:pt idx="5">
                  <c:v>43838</c:v>
                </c:pt>
                <c:pt idx="6">
                  <c:v>43839</c:v>
                </c:pt>
                <c:pt idx="7">
                  <c:v>43840</c:v>
                </c:pt>
                <c:pt idx="8">
                  <c:v>43843</c:v>
                </c:pt>
                <c:pt idx="9">
                  <c:v>43844</c:v>
                </c:pt>
                <c:pt idx="10">
                  <c:v>43845</c:v>
                </c:pt>
                <c:pt idx="11">
                  <c:v>43846</c:v>
                </c:pt>
                <c:pt idx="12">
                  <c:v>43847</c:v>
                </c:pt>
                <c:pt idx="13">
                  <c:v>43850</c:v>
                </c:pt>
                <c:pt idx="14">
                  <c:v>43851</c:v>
                </c:pt>
                <c:pt idx="15">
                  <c:v>43852</c:v>
                </c:pt>
                <c:pt idx="16">
                  <c:v>43853</c:v>
                </c:pt>
                <c:pt idx="17">
                  <c:v>43854</c:v>
                </c:pt>
                <c:pt idx="18">
                  <c:v>43857</c:v>
                </c:pt>
                <c:pt idx="19">
                  <c:v>43858</c:v>
                </c:pt>
                <c:pt idx="20">
                  <c:v>43859</c:v>
                </c:pt>
                <c:pt idx="21">
                  <c:v>43860</c:v>
                </c:pt>
                <c:pt idx="22">
                  <c:v>43861</c:v>
                </c:pt>
                <c:pt idx="23">
                  <c:v>43864</c:v>
                </c:pt>
                <c:pt idx="24">
                  <c:v>43865</c:v>
                </c:pt>
                <c:pt idx="25">
                  <c:v>43866</c:v>
                </c:pt>
                <c:pt idx="26">
                  <c:v>43867</c:v>
                </c:pt>
                <c:pt idx="27">
                  <c:v>43868</c:v>
                </c:pt>
                <c:pt idx="28">
                  <c:v>43871</c:v>
                </c:pt>
                <c:pt idx="29">
                  <c:v>43872</c:v>
                </c:pt>
                <c:pt idx="30">
                  <c:v>43873</c:v>
                </c:pt>
                <c:pt idx="31">
                  <c:v>43874</c:v>
                </c:pt>
                <c:pt idx="32">
                  <c:v>43875</c:v>
                </c:pt>
                <c:pt idx="33">
                  <c:v>43878</c:v>
                </c:pt>
                <c:pt idx="34">
                  <c:v>43879</c:v>
                </c:pt>
                <c:pt idx="35">
                  <c:v>43880</c:v>
                </c:pt>
                <c:pt idx="36">
                  <c:v>43881</c:v>
                </c:pt>
                <c:pt idx="37">
                  <c:v>43885</c:v>
                </c:pt>
                <c:pt idx="38">
                  <c:v>43886</c:v>
                </c:pt>
                <c:pt idx="39">
                  <c:v>43887</c:v>
                </c:pt>
                <c:pt idx="40">
                  <c:v>43888</c:v>
                </c:pt>
                <c:pt idx="41">
                  <c:v>43889</c:v>
                </c:pt>
                <c:pt idx="42">
                  <c:v>43892</c:v>
                </c:pt>
                <c:pt idx="43">
                  <c:v>43893</c:v>
                </c:pt>
                <c:pt idx="44">
                  <c:v>43894</c:v>
                </c:pt>
                <c:pt idx="45">
                  <c:v>43895</c:v>
                </c:pt>
                <c:pt idx="46">
                  <c:v>43896</c:v>
                </c:pt>
                <c:pt idx="47">
                  <c:v>43899</c:v>
                </c:pt>
                <c:pt idx="48">
                  <c:v>43901</c:v>
                </c:pt>
                <c:pt idx="49">
                  <c:v>43902</c:v>
                </c:pt>
                <c:pt idx="50">
                  <c:v>43903</c:v>
                </c:pt>
                <c:pt idx="51">
                  <c:v>43906</c:v>
                </c:pt>
                <c:pt idx="52">
                  <c:v>43907</c:v>
                </c:pt>
                <c:pt idx="53">
                  <c:v>43908</c:v>
                </c:pt>
                <c:pt idx="54">
                  <c:v>43909</c:v>
                </c:pt>
                <c:pt idx="55">
                  <c:v>43910</c:v>
                </c:pt>
                <c:pt idx="56">
                  <c:v>43913</c:v>
                </c:pt>
                <c:pt idx="57">
                  <c:v>43914</c:v>
                </c:pt>
                <c:pt idx="58">
                  <c:v>43915</c:v>
                </c:pt>
                <c:pt idx="59">
                  <c:v>43916</c:v>
                </c:pt>
                <c:pt idx="60">
                  <c:v>43917</c:v>
                </c:pt>
                <c:pt idx="61">
                  <c:v>43920</c:v>
                </c:pt>
                <c:pt idx="62">
                  <c:v>43921</c:v>
                </c:pt>
                <c:pt idx="63">
                  <c:v>43922</c:v>
                </c:pt>
                <c:pt idx="64">
                  <c:v>43924</c:v>
                </c:pt>
                <c:pt idx="65">
                  <c:v>43928</c:v>
                </c:pt>
                <c:pt idx="66">
                  <c:v>43929</c:v>
                </c:pt>
                <c:pt idx="67">
                  <c:v>43930</c:v>
                </c:pt>
                <c:pt idx="68">
                  <c:v>43934</c:v>
                </c:pt>
                <c:pt idx="69">
                  <c:v>43936</c:v>
                </c:pt>
                <c:pt idx="70">
                  <c:v>43937</c:v>
                </c:pt>
                <c:pt idx="71">
                  <c:v>43938</c:v>
                </c:pt>
                <c:pt idx="72">
                  <c:v>43941</c:v>
                </c:pt>
                <c:pt idx="73">
                  <c:v>43942</c:v>
                </c:pt>
                <c:pt idx="74">
                  <c:v>43943</c:v>
                </c:pt>
                <c:pt idx="75">
                  <c:v>43944</c:v>
                </c:pt>
                <c:pt idx="76">
                  <c:v>43945</c:v>
                </c:pt>
                <c:pt idx="77">
                  <c:v>43948</c:v>
                </c:pt>
                <c:pt idx="78">
                  <c:v>43949</c:v>
                </c:pt>
                <c:pt idx="79">
                  <c:v>43950</c:v>
                </c:pt>
                <c:pt idx="80">
                  <c:v>43951</c:v>
                </c:pt>
                <c:pt idx="81">
                  <c:v>43955</c:v>
                </c:pt>
                <c:pt idx="82">
                  <c:v>43956</c:v>
                </c:pt>
                <c:pt idx="83">
                  <c:v>43957</c:v>
                </c:pt>
                <c:pt idx="84">
                  <c:v>43958</c:v>
                </c:pt>
                <c:pt idx="85">
                  <c:v>43959</c:v>
                </c:pt>
                <c:pt idx="86">
                  <c:v>43962</c:v>
                </c:pt>
                <c:pt idx="87">
                  <c:v>43963</c:v>
                </c:pt>
                <c:pt idx="88">
                  <c:v>43964</c:v>
                </c:pt>
                <c:pt idx="89">
                  <c:v>43965</c:v>
                </c:pt>
                <c:pt idx="90">
                  <c:v>43966</c:v>
                </c:pt>
                <c:pt idx="91">
                  <c:v>43969</c:v>
                </c:pt>
                <c:pt idx="92">
                  <c:v>43970</c:v>
                </c:pt>
                <c:pt idx="93">
                  <c:v>43971</c:v>
                </c:pt>
                <c:pt idx="94">
                  <c:v>43972</c:v>
                </c:pt>
                <c:pt idx="95">
                  <c:v>43973</c:v>
                </c:pt>
                <c:pt idx="96">
                  <c:v>43977</c:v>
                </c:pt>
                <c:pt idx="97">
                  <c:v>43978</c:v>
                </c:pt>
                <c:pt idx="98">
                  <c:v>43979</c:v>
                </c:pt>
                <c:pt idx="99">
                  <c:v>43980</c:v>
                </c:pt>
                <c:pt idx="100">
                  <c:v>43983</c:v>
                </c:pt>
                <c:pt idx="101">
                  <c:v>43984</c:v>
                </c:pt>
                <c:pt idx="102">
                  <c:v>43985</c:v>
                </c:pt>
                <c:pt idx="103">
                  <c:v>43986</c:v>
                </c:pt>
                <c:pt idx="104">
                  <c:v>43987</c:v>
                </c:pt>
                <c:pt idx="105">
                  <c:v>43990</c:v>
                </c:pt>
                <c:pt idx="106">
                  <c:v>43991</c:v>
                </c:pt>
                <c:pt idx="107">
                  <c:v>43992</c:v>
                </c:pt>
                <c:pt idx="108">
                  <c:v>43993</c:v>
                </c:pt>
                <c:pt idx="109">
                  <c:v>43994</c:v>
                </c:pt>
                <c:pt idx="110">
                  <c:v>43997</c:v>
                </c:pt>
                <c:pt idx="111">
                  <c:v>43998</c:v>
                </c:pt>
                <c:pt idx="112">
                  <c:v>43999</c:v>
                </c:pt>
                <c:pt idx="113">
                  <c:v>44000</c:v>
                </c:pt>
                <c:pt idx="114">
                  <c:v>44004</c:v>
                </c:pt>
                <c:pt idx="115">
                  <c:v>44005</c:v>
                </c:pt>
                <c:pt idx="116">
                  <c:v>44006</c:v>
                </c:pt>
                <c:pt idx="117">
                  <c:v>44007</c:v>
                </c:pt>
                <c:pt idx="118">
                  <c:v>44008</c:v>
                </c:pt>
                <c:pt idx="119">
                  <c:v>44011</c:v>
                </c:pt>
                <c:pt idx="120">
                  <c:v>44012</c:v>
                </c:pt>
                <c:pt idx="121">
                  <c:v>44013</c:v>
                </c:pt>
                <c:pt idx="122">
                  <c:v>44014</c:v>
                </c:pt>
                <c:pt idx="123">
                  <c:v>44018</c:v>
                </c:pt>
                <c:pt idx="124">
                  <c:v>44019</c:v>
                </c:pt>
                <c:pt idx="125">
                  <c:v>44020</c:v>
                </c:pt>
                <c:pt idx="126">
                  <c:v>44021</c:v>
                </c:pt>
                <c:pt idx="127">
                  <c:v>44022</c:v>
                </c:pt>
                <c:pt idx="128">
                  <c:v>44025</c:v>
                </c:pt>
                <c:pt idx="129">
                  <c:v>44026</c:v>
                </c:pt>
                <c:pt idx="130">
                  <c:v>44027</c:v>
                </c:pt>
                <c:pt idx="131">
                  <c:v>44028</c:v>
                </c:pt>
                <c:pt idx="132">
                  <c:v>44029</c:v>
                </c:pt>
                <c:pt idx="133">
                  <c:v>44032</c:v>
                </c:pt>
                <c:pt idx="134">
                  <c:v>44033</c:v>
                </c:pt>
                <c:pt idx="135">
                  <c:v>44034</c:v>
                </c:pt>
                <c:pt idx="136">
                  <c:v>44035</c:v>
                </c:pt>
                <c:pt idx="137">
                  <c:v>44036</c:v>
                </c:pt>
                <c:pt idx="138">
                  <c:v>44039</c:v>
                </c:pt>
                <c:pt idx="139">
                  <c:v>44040</c:v>
                </c:pt>
                <c:pt idx="140">
                  <c:v>44041</c:v>
                </c:pt>
                <c:pt idx="141">
                  <c:v>44042</c:v>
                </c:pt>
                <c:pt idx="142">
                  <c:v>44043</c:v>
                </c:pt>
                <c:pt idx="143">
                  <c:v>44046</c:v>
                </c:pt>
                <c:pt idx="144">
                  <c:v>44047</c:v>
                </c:pt>
                <c:pt idx="145">
                  <c:v>44048</c:v>
                </c:pt>
                <c:pt idx="146">
                  <c:v>44049</c:v>
                </c:pt>
                <c:pt idx="147">
                  <c:v>44050</c:v>
                </c:pt>
                <c:pt idx="148">
                  <c:v>44053</c:v>
                </c:pt>
                <c:pt idx="149">
                  <c:v>44054</c:v>
                </c:pt>
                <c:pt idx="150">
                  <c:v>44055</c:v>
                </c:pt>
                <c:pt idx="151">
                  <c:v>44056</c:v>
                </c:pt>
                <c:pt idx="152">
                  <c:v>44057</c:v>
                </c:pt>
                <c:pt idx="153">
                  <c:v>44060</c:v>
                </c:pt>
                <c:pt idx="154">
                  <c:v>44061</c:v>
                </c:pt>
                <c:pt idx="155">
                  <c:v>44062</c:v>
                </c:pt>
                <c:pt idx="156">
                  <c:v>44063</c:v>
                </c:pt>
                <c:pt idx="157">
                  <c:v>44064</c:v>
                </c:pt>
                <c:pt idx="158">
                  <c:v>44067</c:v>
                </c:pt>
                <c:pt idx="159">
                  <c:v>44068</c:v>
                </c:pt>
                <c:pt idx="160">
                  <c:v>44069</c:v>
                </c:pt>
                <c:pt idx="161">
                  <c:v>44070</c:v>
                </c:pt>
                <c:pt idx="162">
                  <c:v>44071</c:v>
                </c:pt>
                <c:pt idx="163">
                  <c:v>44074</c:v>
                </c:pt>
                <c:pt idx="164">
                  <c:v>44075</c:v>
                </c:pt>
                <c:pt idx="165">
                  <c:v>44076</c:v>
                </c:pt>
                <c:pt idx="166">
                  <c:v>44077</c:v>
                </c:pt>
                <c:pt idx="167">
                  <c:v>44078</c:v>
                </c:pt>
                <c:pt idx="168">
                  <c:v>44081</c:v>
                </c:pt>
                <c:pt idx="169">
                  <c:v>44082</c:v>
                </c:pt>
                <c:pt idx="170">
                  <c:v>44083</c:v>
                </c:pt>
                <c:pt idx="171">
                  <c:v>44084</c:v>
                </c:pt>
                <c:pt idx="172">
                  <c:v>44085</c:v>
                </c:pt>
                <c:pt idx="173">
                  <c:v>44088</c:v>
                </c:pt>
                <c:pt idx="174">
                  <c:v>44089</c:v>
                </c:pt>
                <c:pt idx="175">
                  <c:v>44090</c:v>
                </c:pt>
                <c:pt idx="176">
                  <c:v>44091</c:v>
                </c:pt>
                <c:pt idx="177">
                  <c:v>44092</c:v>
                </c:pt>
                <c:pt idx="178">
                  <c:v>44095</c:v>
                </c:pt>
                <c:pt idx="179">
                  <c:v>44096</c:v>
                </c:pt>
                <c:pt idx="180">
                  <c:v>44097</c:v>
                </c:pt>
                <c:pt idx="181">
                  <c:v>44098</c:v>
                </c:pt>
                <c:pt idx="182">
                  <c:v>44099</c:v>
                </c:pt>
                <c:pt idx="183">
                  <c:v>44102</c:v>
                </c:pt>
                <c:pt idx="184">
                  <c:v>44103</c:v>
                </c:pt>
                <c:pt idx="185">
                  <c:v>44104</c:v>
                </c:pt>
                <c:pt idx="186">
                  <c:v>44105</c:v>
                </c:pt>
                <c:pt idx="187">
                  <c:v>44109</c:v>
                </c:pt>
                <c:pt idx="188">
                  <c:v>44110</c:v>
                </c:pt>
                <c:pt idx="189">
                  <c:v>44111</c:v>
                </c:pt>
                <c:pt idx="190">
                  <c:v>44112</c:v>
                </c:pt>
                <c:pt idx="191">
                  <c:v>44113</c:v>
                </c:pt>
                <c:pt idx="192">
                  <c:v>44116</c:v>
                </c:pt>
                <c:pt idx="193">
                  <c:v>44117</c:v>
                </c:pt>
                <c:pt idx="194">
                  <c:v>44118</c:v>
                </c:pt>
                <c:pt idx="195">
                  <c:v>44119</c:v>
                </c:pt>
                <c:pt idx="196">
                  <c:v>44120</c:v>
                </c:pt>
                <c:pt idx="197">
                  <c:v>44123</c:v>
                </c:pt>
                <c:pt idx="198">
                  <c:v>44124</c:v>
                </c:pt>
                <c:pt idx="199">
                  <c:v>44125</c:v>
                </c:pt>
                <c:pt idx="200">
                  <c:v>44126</c:v>
                </c:pt>
                <c:pt idx="201">
                  <c:v>44127</c:v>
                </c:pt>
                <c:pt idx="202">
                  <c:v>44130</c:v>
                </c:pt>
                <c:pt idx="203">
                  <c:v>44131</c:v>
                </c:pt>
                <c:pt idx="204">
                  <c:v>44132</c:v>
                </c:pt>
                <c:pt idx="205">
                  <c:v>44133</c:v>
                </c:pt>
                <c:pt idx="206">
                  <c:v>44134</c:v>
                </c:pt>
                <c:pt idx="207">
                  <c:v>44137</c:v>
                </c:pt>
                <c:pt idx="208">
                  <c:v>44138</c:v>
                </c:pt>
                <c:pt idx="209">
                  <c:v>44139</c:v>
                </c:pt>
                <c:pt idx="210">
                  <c:v>44140</c:v>
                </c:pt>
                <c:pt idx="211">
                  <c:v>44141</c:v>
                </c:pt>
                <c:pt idx="212">
                  <c:v>44144</c:v>
                </c:pt>
                <c:pt idx="213">
                  <c:v>44145</c:v>
                </c:pt>
                <c:pt idx="214">
                  <c:v>44146</c:v>
                </c:pt>
                <c:pt idx="215">
                  <c:v>44147</c:v>
                </c:pt>
                <c:pt idx="216">
                  <c:v>44148</c:v>
                </c:pt>
                <c:pt idx="217">
                  <c:v>44149</c:v>
                </c:pt>
                <c:pt idx="218">
                  <c:v>44152</c:v>
                </c:pt>
                <c:pt idx="219">
                  <c:v>44153</c:v>
                </c:pt>
                <c:pt idx="220">
                  <c:v>44154</c:v>
                </c:pt>
                <c:pt idx="221">
                  <c:v>44155</c:v>
                </c:pt>
                <c:pt idx="222">
                  <c:v>44158</c:v>
                </c:pt>
                <c:pt idx="223">
                  <c:v>44159</c:v>
                </c:pt>
                <c:pt idx="224">
                  <c:v>44160</c:v>
                </c:pt>
                <c:pt idx="225">
                  <c:v>44161</c:v>
                </c:pt>
                <c:pt idx="226">
                  <c:v>44162</c:v>
                </c:pt>
                <c:pt idx="227">
                  <c:v>44166</c:v>
                </c:pt>
                <c:pt idx="228">
                  <c:v>44167</c:v>
                </c:pt>
                <c:pt idx="229">
                  <c:v>44168</c:v>
                </c:pt>
                <c:pt idx="230">
                  <c:v>44169</c:v>
                </c:pt>
                <c:pt idx="231">
                  <c:v>44172</c:v>
                </c:pt>
                <c:pt idx="232">
                  <c:v>44173</c:v>
                </c:pt>
                <c:pt idx="233">
                  <c:v>44174</c:v>
                </c:pt>
                <c:pt idx="234">
                  <c:v>44175</c:v>
                </c:pt>
                <c:pt idx="235">
                  <c:v>44176</c:v>
                </c:pt>
                <c:pt idx="236">
                  <c:v>44179</c:v>
                </c:pt>
                <c:pt idx="237">
                  <c:v>44180</c:v>
                </c:pt>
                <c:pt idx="238">
                  <c:v>44181</c:v>
                </c:pt>
                <c:pt idx="239">
                  <c:v>44182</c:v>
                </c:pt>
                <c:pt idx="240">
                  <c:v>44183</c:v>
                </c:pt>
                <c:pt idx="241">
                  <c:v>44186</c:v>
                </c:pt>
                <c:pt idx="242">
                  <c:v>44187</c:v>
                </c:pt>
                <c:pt idx="243">
                  <c:v>44188</c:v>
                </c:pt>
                <c:pt idx="244">
                  <c:v>44189</c:v>
                </c:pt>
                <c:pt idx="245">
                  <c:v>44193</c:v>
                </c:pt>
                <c:pt idx="246">
                  <c:v>44194</c:v>
                </c:pt>
                <c:pt idx="247">
                  <c:v>44195</c:v>
                </c:pt>
                <c:pt idx="248">
                  <c:v>44196</c:v>
                </c:pt>
                <c:pt idx="249">
                  <c:v>44197</c:v>
                </c:pt>
                <c:pt idx="250">
                  <c:v>44200</c:v>
                </c:pt>
                <c:pt idx="251">
                  <c:v>44201</c:v>
                </c:pt>
                <c:pt idx="252">
                  <c:v>44202</c:v>
                </c:pt>
                <c:pt idx="253">
                  <c:v>44203</c:v>
                </c:pt>
                <c:pt idx="254">
                  <c:v>44204</c:v>
                </c:pt>
                <c:pt idx="255">
                  <c:v>44207</c:v>
                </c:pt>
                <c:pt idx="256">
                  <c:v>44208</c:v>
                </c:pt>
                <c:pt idx="257">
                  <c:v>44209</c:v>
                </c:pt>
                <c:pt idx="258">
                  <c:v>44210</c:v>
                </c:pt>
                <c:pt idx="259">
                  <c:v>44211</c:v>
                </c:pt>
                <c:pt idx="260">
                  <c:v>44214</c:v>
                </c:pt>
                <c:pt idx="261">
                  <c:v>44215</c:v>
                </c:pt>
                <c:pt idx="262">
                  <c:v>44216</c:v>
                </c:pt>
                <c:pt idx="263">
                  <c:v>44217</c:v>
                </c:pt>
                <c:pt idx="264">
                  <c:v>44218</c:v>
                </c:pt>
                <c:pt idx="265">
                  <c:v>44221</c:v>
                </c:pt>
                <c:pt idx="266">
                  <c:v>44223</c:v>
                </c:pt>
                <c:pt idx="267">
                  <c:v>44224</c:v>
                </c:pt>
                <c:pt idx="268">
                  <c:v>44225</c:v>
                </c:pt>
                <c:pt idx="269">
                  <c:v>44228</c:v>
                </c:pt>
                <c:pt idx="270">
                  <c:v>44229</c:v>
                </c:pt>
                <c:pt idx="271">
                  <c:v>44230</c:v>
                </c:pt>
                <c:pt idx="272">
                  <c:v>44231</c:v>
                </c:pt>
                <c:pt idx="273">
                  <c:v>44232</c:v>
                </c:pt>
                <c:pt idx="274">
                  <c:v>44235</c:v>
                </c:pt>
                <c:pt idx="275">
                  <c:v>44236</c:v>
                </c:pt>
                <c:pt idx="276">
                  <c:v>44237</c:v>
                </c:pt>
                <c:pt idx="277">
                  <c:v>44238</c:v>
                </c:pt>
                <c:pt idx="278">
                  <c:v>44239</c:v>
                </c:pt>
                <c:pt idx="279">
                  <c:v>44242</c:v>
                </c:pt>
                <c:pt idx="280">
                  <c:v>44243</c:v>
                </c:pt>
                <c:pt idx="281">
                  <c:v>44244</c:v>
                </c:pt>
                <c:pt idx="282">
                  <c:v>44245</c:v>
                </c:pt>
                <c:pt idx="283">
                  <c:v>44246</c:v>
                </c:pt>
                <c:pt idx="284">
                  <c:v>44249</c:v>
                </c:pt>
                <c:pt idx="285">
                  <c:v>44250</c:v>
                </c:pt>
                <c:pt idx="286">
                  <c:v>44251</c:v>
                </c:pt>
                <c:pt idx="287">
                  <c:v>44252</c:v>
                </c:pt>
                <c:pt idx="288">
                  <c:v>44253</c:v>
                </c:pt>
                <c:pt idx="289">
                  <c:v>44256</c:v>
                </c:pt>
                <c:pt idx="290">
                  <c:v>44257</c:v>
                </c:pt>
                <c:pt idx="291">
                  <c:v>44258</c:v>
                </c:pt>
                <c:pt idx="292">
                  <c:v>44259</c:v>
                </c:pt>
                <c:pt idx="293">
                  <c:v>44260</c:v>
                </c:pt>
                <c:pt idx="294">
                  <c:v>44263</c:v>
                </c:pt>
                <c:pt idx="295">
                  <c:v>44264</c:v>
                </c:pt>
                <c:pt idx="296">
                  <c:v>44265</c:v>
                </c:pt>
                <c:pt idx="297">
                  <c:v>44267</c:v>
                </c:pt>
                <c:pt idx="298">
                  <c:v>44270</c:v>
                </c:pt>
                <c:pt idx="299">
                  <c:v>44271</c:v>
                </c:pt>
                <c:pt idx="300">
                  <c:v>44272</c:v>
                </c:pt>
                <c:pt idx="301">
                  <c:v>44273</c:v>
                </c:pt>
                <c:pt idx="302">
                  <c:v>44274</c:v>
                </c:pt>
                <c:pt idx="303">
                  <c:v>44277</c:v>
                </c:pt>
                <c:pt idx="304">
                  <c:v>44278</c:v>
                </c:pt>
                <c:pt idx="305">
                  <c:v>44279</c:v>
                </c:pt>
                <c:pt idx="306">
                  <c:v>44280</c:v>
                </c:pt>
                <c:pt idx="307">
                  <c:v>44281</c:v>
                </c:pt>
                <c:pt idx="308">
                  <c:v>44285</c:v>
                </c:pt>
                <c:pt idx="309">
                  <c:v>44286</c:v>
                </c:pt>
                <c:pt idx="310">
                  <c:v>44287</c:v>
                </c:pt>
                <c:pt idx="311">
                  <c:v>44291</c:v>
                </c:pt>
                <c:pt idx="312">
                  <c:v>44292</c:v>
                </c:pt>
                <c:pt idx="313">
                  <c:v>44293</c:v>
                </c:pt>
                <c:pt idx="314">
                  <c:v>44294</c:v>
                </c:pt>
                <c:pt idx="315">
                  <c:v>44295</c:v>
                </c:pt>
                <c:pt idx="316">
                  <c:v>44298</c:v>
                </c:pt>
                <c:pt idx="317">
                  <c:v>44299</c:v>
                </c:pt>
                <c:pt idx="318">
                  <c:v>44301</c:v>
                </c:pt>
                <c:pt idx="319">
                  <c:v>44302</c:v>
                </c:pt>
                <c:pt idx="320">
                  <c:v>44305</c:v>
                </c:pt>
                <c:pt idx="321">
                  <c:v>44306</c:v>
                </c:pt>
                <c:pt idx="322">
                  <c:v>44308</c:v>
                </c:pt>
                <c:pt idx="323">
                  <c:v>44309</c:v>
                </c:pt>
                <c:pt idx="324">
                  <c:v>44312</c:v>
                </c:pt>
                <c:pt idx="325">
                  <c:v>44313</c:v>
                </c:pt>
                <c:pt idx="326">
                  <c:v>44314</c:v>
                </c:pt>
                <c:pt idx="327">
                  <c:v>44315</c:v>
                </c:pt>
                <c:pt idx="328">
                  <c:v>44316</c:v>
                </c:pt>
                <c:pt idx="329">
                  <c:v>44319</c:v>
                </c:pt>
                <c:pt idx="330">
                  <c:v>44320</c:v>
                </c:pt>
                <c:pt idx="331">
                  <c:v>44321</c:v>
                </c:pt>
                <c:pt idx="332">
                  <c:v>44322</c:v>
                </c:pt>
                <c:pt idx="333">
                  <c:v>44323</c:v>
                </c:pt>
                <c:pt idx="334">
                  <c:v>44326</c:v>
                </c:pt>
                <c:pt idx="335">
                  <c:v>44327</c:v>
                </c:pt>
                <c:pt idx="336">
                  <c:v>44328</c:v>
                </c:pt>
                <c:pt idx="337">
                  <c:v>44330</c:v>
                </c:pt>
                <c:pt idx="338">
                  <c:v>44333</c:v>
                </c:pt>
                <c:pt idx="339">
                  <c:v>44334</c:v>
                </c:pt>
                <c:pt idx="340">
                  <c:v>44335</c:v>
                </c:pt>
                <c:pt idx="341">
                  <c:v>44336</c:v>
                </c:pt>
                <c:pt idx="342">
                  <c:v>44337</c:v>
                </c:pt>
                <c:pt idx="343">
                  <c:v>44340</c:v>
                </c:pt>
                <c:pt idx="344">
                  <c:v>44341</c:v>
                </c:pt>
                <c:pt idx="345">
                  <c:v>44342</c:v>
                </c:pt>
                <c:pt idx="346">
                  <c:v>44343</c:v>
                </c:pt>
                <c:pt idx="347">
                  <c:v>44344</c:v>
                </c:pt>
                <c:pt idx="348">
                  <c:v>44347</c:v>
                </c:pt>
                <c:pt idx="349">
                  <c:v>44348</c:v>
                </c:pt>
                <c:pt idx="350">
                  <c:v>44349</c:v>
                </c:pt>
                <c:pt idx="351">
                  <c:v>44350</c:v>
                </c:pt>
                <c:pt idx="352">
                  <c:v>44351</c:v>
                </c:pt>
                <c:pt idx="353">
                  <c:v>44354</c:v>
                </c:pt>
                <c:pt idx="354">
                  <c:v>44355</c:v>
                </c:pt>
                <c:pt idx="355">
                  <c:v>44356</c:v>
                </c:pt>
                <c:pt idx="356">
                  <c:v>44357</c:v>
                </c:pt>
                <c:pt idx="357">
                  <c:v>44358</c:v>
                </c:pt>
                <c:pt idx="358">
                  <c:v>44361</c:v>
                </c:pt>
                <c:pt idx="359">
                  <c:v>44362</c:v>
                </c:pt>
                <c:pt idx="360">
                  <c:v>44363</c:v>
                </c:pt>
                <c:pt idx="361">
                  <c:v>44364</c:v>
                </c:pt>
                <c:pt idx="362">
                  <c:v>44365</c:v>
                </c:pt>
                <c:pt idx="363">
                  <c:v>44368</c:v>
                </c:pt>
                <c:pt idx="364">
                  <c:v>44369</c:v>
                </c:pt>
                <c:pt idx="365">
                  <c:v>44370</c:v>
                </c:pt>
                <c:pt idx="366">
                  <c:v>44371</c:v>
                </c:pt>
                <c:pt idx="367">
                  <c:v>44372</c:v>
                </c:pt>
                <c:pt idx="368">
                  <c:v>44375</c:v>
                </c:pt>
                <c:pt idx="369">
                  <c:v>44376</c:v>
                </c:pt>
                <c:pt idx="370">
                  <c:v>44377</c:v>
                </c:pt>
                <c:pt idx="371">
                  <c:v>44378</c:v>
                </c:pt>
                <c:pt idx="372">
                  <c:v>44379</c:v>
                </c:pt>
                <c:pt idx="373">
                  <c:v>44382</c:v>
                </c:pt>
                <c:pt idx="374">
                  <c:v>44383</c:v>
                </c:pt>
                <c:pt idx="375">
                  <c:v>44384</c:v>
                </c:pt>
                <c:pt idx="376">
                  <c:v>44385</c:v>
                </c:pt>
                <c:pt idx="377">
                  <c:v>44386</c:v>
                </c:pt>
                <c:pt idx="378">
                  <c:v>44389</c:v>
                </c:pt>
                <c:pt idx="379">
                  <c:v>44390</c:v>
                </c:pt>
                <c:pt idx="380">
                  <c:v>44391</c:v>
                </c:pt>
                <c:pt idx="381">
                  <c:v>44392</c:v>
                </c:pt>
                <c:pt idx="382">
                  <c:v>44393</c:v>
                </c:pt>
                <c:pt idx="383">
                  <c:v>44396</c:v>
                </c:pt>
                <c:pt idx="384">
                  <c:v>44397</c:v>
                </c:pt>
                <c:pt idx="385">
                  <c:v>44399</c:v>
                </c:pt>
                <c:pt idx="386">
                  <c:v>44400</c:v>
                </c:pt>
                <c:pt idx="387">
                  <c:v>44403</c:v>
                </c:pt>
                <c:pt idx="388">
                  <c:v>44404</c:v>
                </c:pt>
                <c:pt idx="389">
                  <c:v>44405</c:v>
                </c:pt>
                <c:pt idx="390">
                  <c:v>44406</c:v>
                </c:pt>
                <c:pt idx="391">
                  <c:v>44407</c:v>
                </c:pt>
                <c:pt idx="392">
                  <c:v>44410</c:v>
                </c:pt>
                <c:pt idx="393">
                  <c:v>44411</c:v>
                </c:pt>
                <c:pt idx="394">
                  <c:v>44412</c:v>
                </c:pt>
                <c:pt idx="395">
                  <c:v>44413</c:v>
                </c:pt>
                <c:pt idx="396">
                  <c:v>44414</c:v>
                </c:pt>
                <c:pt idx="397">
                  <c:v>44417</c:v>
                </c:pt>
                <c:pt idx="398">
                  <c:v>44418</c:v>
                </c:pt>
                <c:pt idx="399">
                  <c:v>44419</c:v>
                </c:pt>
                <c:pt idx="400">
                  <c:v>44420</c:v>
                </c:pt>
                <c:pt idx="401">
                  <c:v>44421</c:v>
                </c:pt>
                <c:pt idx="402">
                  <c:v>44424</c:v>
                </c:pt>
                <c:pt idx="403">
                  <c:v>44425</c:v>
                </c:pt>
                <c:pt idx="404">
                  <c:v>44426</c:v>
                </c:pt>
                <c:pt idx="405">
                  <c:v>44428</c:v>
                </c:pt>
                <c:pt idx="406">
                  <c:v>44431</c:v>
                </c:pt>
                <c:pt idx="407">
                  <c:v>44432</c:v>
                </c:pt>
                <c:pt idx="408">
                  <c:v>44433</c:v>
                </c:pt>
                <c:pt idx="409">
                  <c:v>44434</c:v>
                </c:pt>
                <c:pt idx="410">
                  <c:v>44435</c:v>
                </c:pt>
                <c:pt idx="411">
                  <c:v>44438</c:v>
                </c:pt>
                <c:pt idx="412">
                  <c:v>44439</c:v>
                </c:pt>
                <c:pt idx="413">
                  <c:v>44440</c:v>
                </c:pt>
                <c:pt idx="414">
                  <c:v>44441</c:v>
                </c:pt>
                <c:pt idx="415">
                  <c:v>44442</c:v>
                </c:pt>
                <c:pt idx="416">
                  <c:v>44445</c:v>
                </c:pt>
                <c:pt idx="417">
                  <c:v>44446</c:v>
                </c:pt>
                <c:pt idx="418">
                  <c:v>44447</c:v>
                </c:pt>
                <c:pt idx="419">
                  <c:v>44448</c:v>
                </c:pt>
                <c:pt idx="420">
                  <c:v>44452</c:v>
                </c:pt>
                <c:pt idx="421">
                  <c:v>44453</c:v>
                </c:pt>
                <c:pt idx="422">
                  <c:v>44454</c:v>
                </c:pt>
                <c:pt idx="423">
                  <c:v>44455</c:v>
                </c:pt>
                <c:pt idx="424">
                  <c:v>44456</c:v>
                </c:pt>
                <c:pt idx="425">
                  <c:v>44459</c:v>
                </c:pt>
                <c:pt idx="426">
                  <c:v>44460</c:v>
                </c:pt>
                <c:pt idx="427">
                  <c:v>44461</c:v>
                </c:pt>
                <c:pt idx="428">
                  <c:v>44462</c:v>
                </c:pt>
                <c:pt idx="429">
                  <c:v>44463</c:v>
                </c:pt>
                <c:pt idx="430">
                  <c:v>44466</c:v>
                </c:pt>
                <c:pt idx="431">
                  <c:v>44467</c:v>
                </c:pt>
                <c:pt idx="432">
                  <c:v>44468</c:v>
                </c:pt>
                <c:pt idx="433">
                  <c:v>44469</c:v>
                </c:pt>
                <c:pt idx="434">
                  <c:v>44470</c:v>
                </c:pt>
                <c:pt idx="435">
                  <c:v>44473</c:v>
                </c:pt>
                <c:pt idx="436">
                  <c:v>44474</c:v>
                </c:pt>
                <c:pt idx="437">
                  <c:v>44475</c:v>
                </c:pt>
                <c:pt idx="438">
                  <c:v>44476</c:v>
                </c:pt>
                <c:pt idx="439">
                  <c:v>44477</c:v>
                </c:pt>
                <c:pt idx="440">
                  <c:v>44480</c:v>
                </c:pt>
                <c:pt idx="441">
                  <c:v>44481</c:v>
                </c:pt>
                <c:pt idx="442">
                  <c:v>44482</c:v>
                </c:pt>
                <c:pt idx="443">
                  <c:v>44483</c:v>
                </c:pt>
                <c:pt idx="444">
                  <c:v>44487</c:v>
                </c:pt>
                <c:pt idx="445">
                  <c:v>44488</c:v>
                </c:pt>
                <c:pt idx="446">
                  <c:v>44489</c:v>
                </c:pt>
                <c:pt idx="447">
                  <c:v>44490</c:v>
                </c:pt>
                <c:pt idx="448">
                  <c:v>44491</c:v>
                </c:pt>
                <c:pt idx="449">
                  <c:v>44494</c:v>
                </c:pt>
                <c:pt idx="450">
                  <c:v>44495</c:v>
                </c:pt>
                <c:pt idx="451">
                  <c:v>44496</c:v>
                </c:pt>
                <c:pt idx="452">
                  <c:v>44497</c:v>
                </c:pt>
                <c:pt idx="453">
                  <c:v>44498</c:v>
                </c:pt>
                <c:pt idx="454">
                  <c:v>44501</c:v>
                </c:pt>
                <c:pt idx="455">
                  <c:v>44502</c:v>
                </c:pt>
                <c:pt idx="456">
                  <c:v>44503</c:v>
                </c:pt>
                <c:pt idx="457">
                  <c:v>44504</c:v>
                </c:pt>
                <c:pt idx="458">
                  <c:v>44508</c:v>
                </c:pt>
                <c:pt idx="459">
                  <c:v>44509</c:v>
                </c:pt>
                <c:pt idx="460">
                  <c:v>44510</c:v>
                </c:pt>
                <c:pt idx="461">
                  <c:v>44511</c:v>
                </c:pt>
                <c:pt idx="462">
                  <c:v>44512</c:v>
                </c:pt>
                <c:pt idx="463">
                  <c:v>44515</c:v>
                </c:pt>
                <c:pt idx="464">
                  <c:v>44516</c:v>
                </c:pt>
                <c:pt idx="465">
                  <c:v>44517</c:v>
                </c:pt>
                <c:pt idx="466">
                  <c:v>44518</c:v>
                </c:pt>
                <c:pt idx="467">
                  <c:v>44522</c:v>
                </c:pt>
                <c:pt idx="468">
                  <c:v>44523</c:v>
                </c:pt>
                <c:pt idx="469">
                  <c:v>44524</c:v>
                </c:pt>
                <c:pt idx="470">
                  <c:v>44525</c:v>
                </c:pt>
                <c:pt idx="471">
                  <c:v>44526</c:v>
                </c:pt>
                <c:pt idx="472">
                  <c:v>44529</c:v>
                </c:pt>
                <c:pt idx="473">
                  <c:v>44530</c:v>
                </c:pt>
                <c:pt idx="474">
                  <c:v>44531</c:v>
                </c:pt>
                <c:pt idx="475">
                  <c:v>44532</c:v>
                </c:pt>
                <c:pt idx="476">
                  <c:v>44533</c:v>
                </c:pt>
                <c:pt idx="477">
                  <c:v>44536</c:v>
                </c:pt>
                <c:pt idx="478">
                  <c:v>44537</c:v>
                </c:pt>
                <c:pt idx="479">
                  <c:v>44538</c:v>
                </c:pt>
                <c:pt idx="480">
                  <c:v>44539</c:v>
                </c:pt>
                <c:pt idx="481">
                  <c:v>44540</c:v>
                </c:pt>
                <c:pt idx="482">
                  <c:v>44543</c:v>
                </c:pt>
                <c:pt idx="483">
                  <c:v>44544</c:v>
                </c:pt>
                <c:pt idx="484">
                  <c:v>44545</c:v>
                </c:pt>
                <c:pt idx="485">
                  <c:v>44546</c:v>
                </c:pt>
                <c:pt idx="486">
                  <c:v>44547</c:v>
                </c:pt>
                <c:pt idx="487">
                  <c:v>44550</c:v>
                </c:pt>
                <c:pt idx="488">
                  <c:v>44551</c:v>
                </c:pt>
                <c:pt idx="489">
                  <c:v>44552</c:v>
                </c:pt>
                <c:pt idx="490">
                  <c:v>44553</c:v>
                </c:pt>
                <c:pt idx="491">
                  <c:v>44554</c:v>
                </c:pt>
                <c:pt idx="492">
                  <c:v>44557</c:v>
                </c:pt>
                <c:pt idx="493">
                  <c:v>44558</c:v>
                </c:pt>
                <c:pt idx="494">
                  <c:v>44559</c:v>
                </c:pt>
                <c:pt idx="495">
                  <c:v>44560</c:v>
                </c:pt>
                <c:pt idx="496">
                  <c:v>44561</c:v>
                </c:pt>
                <c:pt idx="497">
                  <c:v>44564</c:v>
                </c:pt>
                <c:pt idx="498">
                  <c:v>44565</c:v>
                </c:pt>
                <c:pt idx="499">
                  <c:v>44566</c:v>
                </c:pt>
                <c:pt idx="500">
                  <c:v>44567</c:v>
                </c:pt>
                <c:pt idx="501">
                  <c:v>44568</c:v>
                </c:pt>
                <c:pt idx="502">
                  <c:v>44571</c:v>
                </c:pt>
                <c:pt idx="503">
                  <c:v>44572</c:v>
                </c:pt>
                <c:pt idx="504">
                  <c:v>44573</c:v>
                </c:pt>
                <c:pt idx="505">
                  <c:v>44574</c:v>
                </c:pt>
                <c:pt idx="506">
                  <c:v>44575</c:v>
                </c:pt>
                <c:pt idx="507">
                  <c:v>44578</c:v>
                </c:pt>
                <c:pt idx="508">
                  <c:v>44579</c:v>
                </c:pt>
                <c:pt idx="509">
                  <c:v>44580</c:v>
                </c:pt>
                <c:pt idx="510">
                  <c:v>44581</c:v>
                </c:pt>
                <c:pt idx="511">
                  <c:v>44582</c:v>
                </c:pt>
                <c:pt idx="512">
                  <c:v>44585</c:v>
                </c:pt>
                <c:pt idx="513">
                  <c:v>44586</c:v>
                </c:pt>
                <c:pt idx="514">
                  <c:v>44588</c:v>
                </c:pt>
                <c:pt idx="515">
                  <c:v>44589</c:v>
                </c:pt>
                <c:pt idx="516">
                  <c:v>44592</c:v>
                </c:pt>
                <c:pt idx="517">
                  <c:v>44593</c:v>
                </c:pt>
                <c:pt idx="518">
                  <c:v>44594</c:v>
                </c:pt>
                <c:pt idx="519">
                  <c:v>44595</c:v>
                </c:pt>
                <c:pt idx="520">
                  <c:v>44596</c:v>
                </c:pt>
                <c:pt idx="521">
                  <c:v>44599</c:v>
                </c:pt>
                <c:pt idx="522">
                  <c:v>44600</c:v>
                </c:pt>
                <c:pt idx="523">
                  <c:v>44601</c:v>
                </c:pt>
                <c:pt idx="524">
                  <c:v>44602</c:v>
                </c:pt>
                <c:pt idx="525">
                  <c:v>44603</c:v>
                </c:pt>
                <c:pt idx="526">
                  <c:v>44607</c:v>
                </c:pt>
                <c:pt idx="527">
                  <c:v>44608</c:v>
                </c:pt>
                <c:pt idx="528">
                  <c:v>44609</c:v>
                </c:pt>
                <c:pt idx="529">
                  <c:v>44610</c:v>
                </c:pt>
                <c:pt idx="530">
                  <c:v>44613</c:v>
                </c:pt>
                <c:pt idx="531">
                  <c:v>44614</c:v>
                </c:pt>
                <c:pt idx="532">
                  <c:v>44615</c:v>
                </c:pt>
                <c:pt idx="533">
                  <c:v>44616</c:v>
                </c:pt>
                <c:pt idx="534">
                  <c:v>44617</c:v>
                </c:pt>
                <c:pt idx="535">
                  <c:v>44620</c:v>
                </c:pt>
                <c:pt idx="536">
                  <c:v>44622</c:v>
                </c:pt>
                <c:pt idx="537">
                  <c:v>44623</c:v>
                </c:pt>
                <c:pt idx="538">
                  <c:v>44624</c:v>
                </c:pt>
                <c:pt idx="539">
                  <c:v>44627</c:v>
                </c:pt>
                <c:pt idx="540">
                  <c:v>44628</c:v>
                </c:pt>
                <c:pt idx="541">
                  <c:v>44629</c:v>
                </c:pt>
                <c:pt idx="542">
                  <c:v>44630</c:v>
                </c:pt>
                <c:pt idx="543">
                  <c:v>44631</c:v>
                </c:pt>
                <c:pt idx="544">
                  <c:v>44634</c:v>
                </c:pt>
                <c:pt idx="545">
                  <c:v>44635</c:v>
                </c:pt>
                <c:pt idx="546">
                  <c:v>44636</c:v>
                </c:pt>
                <c:pt idx="547">
                  <c:v>44637</c:v>
                </c:pt>
                <c:pt idx="548">
                  <c:v>44641</c:v>
                </c:pt>
                <c:pt idx="549">
                  <c:v>44642</c:v>
                </c:pt>
                <c:pt idx="550">
                  <c:v>44643</c:v>
                </c:pt>
                <c:pt idx="551">
                  <c:v>44644</c:v>
                </c:pt>
                <c:pt idx="552">
                  <c:v>44645</c:v>
                </c:pt>
                <c:pt idx="553">
                  <c:v>44648</c:v>
                </c:pt>
                <c:pt idx="554">
                  <c:v>44649</c:v>
                </c:pt>
                <c:pt idx="555">
                  <c:v>44650</c:v>
                </c:pt>
                <c:pt idx="556">
                  <c:v>44651</c:v>
                </c:pt>
                <c:pt idx="557">
                  <c:v>44652</c:v>
                </c:pt>
                <c:pt idx="558">
                  <c:v>44655</c:v>
                </c:pt>
                <c:pt idx="559">
                  <c:v>44656</c:v>
                </c:pt>
                <c:pt idx="560">
                  <c:v>44657</c:v>
                </c:pt>
                <c:pt idx="561">
                  <c:v>44658</c:v>
                </c:pt>
                <c:pt idx="562">
                  <c:v>44659</c:v>
                </c:pt>
                <c:pt idx="563">
                  <c:v>44662</c:v>
                </c:pt>
                <c:pt idx="564">
                  <c:v>44663</c:v>
                </c:pt>
                <c:pt idx="565">
                  <c:v>44664</c:v>
                </c:pt>
                <c:pt idx="566">
                  <c:v>44669</c:v>
                </c:pt>
                <c:pt idx="567">
                  <c:v>44670</c:v>
                </c:pt>
                <c:pt idx="568">
                  <c:v>44671</c:v>
                </c:pt>
                <c:pt idx="569">
                  <c:v>44672</c:v>
                </c:pt>
                <c:pt idx="570">
                  <c:v>44673</c:v>
                </c:pt>
                <c:pt idx="571">
                  <c:v>44676</c:v>
                </c:pt>
                <c:pt idx="572">
                  <c:v>44677</c:v>
                </c:pt>
                <c:pt idx="573">
                  <c:v>44678</c:v>
                </c:pt>
                <c:pt idx="574">
                  <c:v>44679</c:v>
                </c:pt>
                <c:pt idx="575">
                  <c:v>44680</c:v>
                </c:pt>
                <c:pt idx="576">
                  <c:v>44685</c:v>
                </c:pt>
                <c:pt idx="577">
                  <c:v>44686</c:v>
                </c:pt>
                <c:pt idx="578">
                  <c:v>44687</c:v>
                </c:pt>
                <c:pt idx="579">
                  <c:v>44690</c:v>
                </c:pt>
                <c:pt idx="580">
                  <c:v>44691</c:v>
                </c:pt>
                <c:pt idx="581">
                  <c:v>44692</c:v>
                </c:pt>
                <c:pt idx="582">
                  <c:v>44693</c:v>
                </c:pt>
                <c:pt idx="583">
                  <c:v>44694</c:v>
                </c:pt>
                <c:pt idx="584">
                  <c:v>44697</c:v>
                </c:pt>
                <c:pt idx="585">
                  <c:v>44698</c:v>
                </c:pt>
                <c:pt idx="586">
                  <c:v>44699</c:v>
                </c:pt>
                <c:pt idx="587">
                  <c:v>44700</c:v>
                </c:pt>
                <c:pt idx="588">
                  <c:v>44701</c:v>
                </c:pt>
                <c:pt idx="589">
                  <c:v>44704</c:v>
                </c:pt>
                <c:pt idx="590">
                  <c:v>44705</c:v>
                </c:pt>
                <c:pt idx="591">
                  <c:v>44706</c:v>
                </c:pt>
                <c:pt idx="592">
                  <c:v>44707</c:v>
                </c:pt>
                <c:pt idx="593">
                  <c:v>44708</c:v>
                </c:pt>
                <c:pt idx="594">
                  <c:v>44711</c:v>
                </c:pt>
                <c:pt idx="595">
                  <c:v>44712</c:v>
                </c:pt>
                <c:pt idx="596">
                  <c:v>44713</c:v>
                </c:pt>
                <c:pt idx="597">
                  <c:v>44714</c:v>
                </c:pt>
                <c:pt idx="598">
                  <c:v>44715</c:v>
                </c:pt>
                <c:pt idx="599">
                  <c:v>44718</c:v>
                </c:pt>
                <c:pt idx="600">
                  <c:v>44719</c:v>
                </c:pt>
                <c:pt idx="601">
                  <c:v>44720</c:v>
                </c:pt>
                <c:pt idx="602">
                  <c:v>44721</c:v>
                </c:pt>
                <c:pt idx="603">
                  <c:v>44722</c:v>
                </c:pt>
                <c:pt idx="604">
                  <c:v>44725</c:v>
                </c:pt>
                <c:pt idx="605">
                  <c:v>44726</c:v>
                </c:pt>
                <c:pt idx="606">
                  <c:v>44727</c:v>
                </c:pt>
                <c:pt idx="607">
                  <c:v>44728</c:v>
                </c:pt>
                <c:pt idx="608">
                  <c:v>44729</c:v>
                </c:pt>
                <c:pt idx="609">
                  <c:v>44732</c:v>
                </c:pt>
                <c:pt idx="610">
                  <c:v>44733</c:v>
                </c:pt>
                <c:pt idx="611">
                  <c:v>44734</c:v>
                </c:pt>
                <c:pt idx="612">
                  <c:v>44735</c:v>
                </c:pt>
                <c:pt idx="613">
                  <c:v>44736</c:v>
                </c:pt>
                <c:pt idx="614">
                  <c:v>44739</c:v>
                </c:pt>
                <c:pt idx="615">
                  <c:v>44740</c:v>
                </c:pt>
                <c:pt idx="616">
                  <c:v>44741</c:v>
                </c:pt>
                <c:pt idx="617">
                  <c:v>44742</c:v>
                </c:pt>
                <c:pt idx="618">
                  <c:v>44743</c:v>
                </c:pt>
                <c:pt idx="619">
                  <c:v>44746</c:v>
                </c:pt>
                <c:pt idx="620">
                  <c:v>44747</c:v>
                </c:pt>
                <c:pt idx="621">
                  <c:v>44748</c:v>
                </c:pt>
                <c:pt idx="622">
                  <c:v>44749</c:v>
                </c:pt>
                <c:pt idx="623">
                  <c:v>44750</c:v>
                </c:pt>
                <c:pt idx="624">
                  <c:v>44753</c:v>
                </c:pt>
                <c:pt idx="625">
                  <c:v>44754</c:v>
                </c:pt>
                <c:pt idx="626">
                  <c:v>44755</c:v>
                </c:pt>
                <c:pt idx="627">
                  <c:v>44756</c:v>
                </c:pt>
                <c:pt idx="628">
                  <c:v>44757</c:v>
                </c:pt>
                <c:pt idx="629">
                  <c:v>44760</c:v>
                </c:pt>
                <c:pt idx="630">
                  <c:v>44761</c:v>
                </c:pt>
                <c:pt idx="631">
                  <c:v>44762</c:v>
                </c:pt>
                <c:pt idx="632">
                  <c:v>44763</c:v>
                </c:pt>
                <c:pt idx="633">
                  <c:v>44764</c:v>
                </c:pt>
                <c:pt idx="634">
                  <c:v>44767</c:v>
                </c:pt>
                <c:pt idx="635">
                  <c:v>44768</c:v>
                </c:pt>
                <c:pt idx="636">
                  <c:v>44769</c:v>
                </c:pt>
                <c:pt idx="637">
                  <c:v>44770</c:v>
                </c:pt>
                <c:pt idx="638">
                  <c:v>44771</c:v>
                </c:pt>
                <c:pt idx="639">
                  <c:v>44774</c:v>
                </c:pt>
                <c:pt idx="640">
                  <c:v>44775</c:v>
                </c:pt>
                <c:pt idx="641">
                  <c:v>44776</c:v>
                </c:pt>
                <c:pt idx="642">
                  <c:v>44777</c:v>
                </c:pt>
                <c:pt idx="643">
                  <c:v>44778</c:v>
                </c:pt>
                <c:pt idx="644">
                  <c:v>44781</c:v>
                </c:pt>
                <c:pt idx="645">
                  <c:v>44783</c:v>
                </c:pt>
                <c:pt idx="646">
                  <c:v>44784</c:v>
                </c:pt>
                <c:pt idx="647">
                  <c:v>44785</c:v>
                </c:pt>
                <c:pt idx="648">
                  <c:v>44789</c:v>
                </c:pt>
                <c:pt idx="649">
                  <c:v>44790</c:v>
                </c:pt>
                <c:pt idx="650">
                  <c:v>44791</c:v>
                </c:pt>
                <c:pt idx="651">
                  <c:v>44792</c:v>
                </c:pt>
                <c:pt idx="652">
                  <c:v>44795</c:v>
                </c:pt>
                <c:pt idx="653">
                  <c:v>44796</c:v>
                </c:pt>
                <c:pt idx="654">
                  <c:v>44797</c:v>
                </c:pt>
                <c:pt idx="655">
                  <c:v>44798</c:v>
                </c:pt>
                <c:pt idx="656">
                  <c:v>44799</c:v>
                </c:pt>
                <c:pt idx="657">
                  <c:v>44802</c:v>
                </c:pt>
                <c:pt idx="658">
                  <c:v>44803</c:v>
                </c:pt>
                <c:pt idx="659">
                  <c:v>44805</c:v>
                </c:pt>
                <c:pt idx="660">
                  <c:v>44806</c:v>
                </c:pt>
                <c:pt idx="661">
                  <c:v>44809</c:v>
                </c:pt>
                <c:pt idx="662">
                  <c:v>44810</c:v>
                </c:pt>
                <c:pt idx="663">
                  <c:v>44811</c:v>
                </c:pt>
                <c:pt idx="664">
                  <c:v>44812</c:v>
                </c:pt>
                <c:pt idx="665">
                  <c:v>44813</c:v>
                </c:pt>
                <c:pt idx="666">
                  <c:v>44816</c:v>
                </c:pt>
                <c:pt idx="667">
                  <c:v>44817</c:v>
                </c:pt>
                <c:pt idx="668">
                  <c:v>44818</c:v>
                </c:pt>
                <c:pt idx="669">
                  <c:v>44819</c:v>
                </c:pt>
                <c:pt idx="670">
                  <c:v>44820</c:v>
                </c:pt>
                <c:pt idx="671">
                  <c:v>44823</c:v>
                </c:pt>
                <c:pt idx="672">
                  <c:v>44824</c:v>
                </c:pt>
                <c:pt idx="673">
                  <c:v>44825</c:v>
                </c:pt>
                <c:pt idx="674">
                  <c:v>44826</c:v>
                </c:pt>
                <c:pt idx="675">
                  <c:v>44827</c:v>
                </c:pt>
                <c:pt idx="676">
                  <c:v>44830</c:v>
                </c:pt>
                <c:pt idx="677">
                  <c:v>44831</c:v>
                </c:pt>
                <c:pt idx="678">
                  <c:v>44832</c:v>
                </c:pt>
                <c:pt idx="679">
                  <c:v>44833</c:v>
                </c:pt>
                <c:pt idx="680">
                  <c:v>44834</c:v>
                </c:pt>
                <c:pt idx="681">
                  <c:v>44837</c:v>
                </c:pt>
                <c:pt idx="682">
                  <c:v>44838</c:v>
                </c:pt>
                <c:pt idx="683">
                  <c:v>44840</c:v>
                </c:pt>
                <c:pt idx="684">
                  <c:v>44841</c:v>
                </c:pt>
                <c:pt idx="685">
                  <c:v>44844</c:v>
                </c:pt>
                <c:pt idx="686">
                  <c:v>44845</c:v>
                </c:pt>
                <c:pt idx="687">
                  <c:v>44846</c:v>
                </c:pt>
                <c:pt idx="688">
                  <c:v>44847</c:v>
                </c:pt>
                <c:pt idx="689">
                  <c:v>44848</c:v>
                </c:pt>
                <c:pt idx="690">
                  <c:v>44851</c:v>
                </c:pt>
                <c:pt idx="691">
                  <c:v>44852</c:v>
                </c:pt>
                <c:pt idx="692">
                  <c:v>44853</c:v>
                </c:pt>
                <c:pt idx="693">
                  <c:v>44854</c:v>
                </c:pt>
                <c:pt idx="694">
                  <c:v>44855</c:v>
                </c:pt>
                <c:pt idx="695">
                  <c:v>44858</c:v>
                </c:pt>
                <c:pt idx="696">
                  <c:v>44859</c:v>
                </c:pt>
                <c:pt idx="697">
                  <c:v>44861</c:v>
                </c:pt>
                <c:pt idx="698">
                  <c:v>44862</c:v>
                </c:pt>
                <c:pt idx="699">
                  <c:v>44865</c:v>
                </c:pt>
                <c:pt idx="700">
                  <c:v>44866</c:v>
                </c:pt>
                <c:pt idx="701">
                  <c:v>44867</c:v>
                </c:pt>
                <c:pt idx="702">
                  <c:v>44868</c:v>
                </c:pt>
                <c:pt idx="703">
                  <c:v>44869</c:v>
                </c:pt>
                <c:pt idx="704">
                  <c:v>44872</c:v>
                </c:pt>
                <c:pt idx="705">
                  <c:v>44874</c:v>
                </c:pt>
                <c:pt idx="706">
                  <c:v>44875</c:v>
                </c:pt>
                <c:pt idx="707">
                  <c:v>44876</c:v>
                </c:pt>
                <c:pt idx="708">
                  <c:v>44879</c:v>
                </c:pt>
                <c:pt idx="709">
                  <c:v>44880</c:v>
                </c:pt>
                <c:pt idx="710">
                  <c:v>44881</c:v>
                </c:pt>
                <c:pt idx="711">
                  <c:v>44882</c:v>
                </c:pt>
                <c:pt idx="712">
                  <c:v>44883</c:v>
                </c:pt>
                <c:pt idx="713">
                  <c:v>44886</c:v>
                </c:pt>
                <c:pt idx="714">
                  <c:v>44887</c:v>
                </c:pt>
                <c:pt idx="715">
                  <c:v>44888</c:v>
                </c:pt>
                <c:pt idx="716">
                  <c:v>44889</c:v>
                </c:pt>
                <c:pt idx="717">
                  <c:v>44890</c:v>
                </c:pt>
                <c:pt idx="718">
                  <c:v>44893</c:v>
                </c:pt>
                <c:pt idx="719">
                  <c:v>44894</c:v>
                </c:pt>
                <c:pt idx="720">
                  <c:v>44895</c:v>
                </c:pt>
                <c:pt idx="721">
                  <c:v>44896</c:v>
                </c:pt>
                <c:pt idx="722">
                  <c:v>44897</c:v>
                </c:pt>
                <c:pt idx="723">
                  <c:v>44900</c:v>
                </c:pt>
                <c:pt idx="724">
                  <c:v>44901</c:v>
                </c:pt>
                <c:pt idx="725">
                  <c:v>44902</c:v>
                </c:pt>
                <c:pt idx="726">
                  <c:v>44903</c:v>
                </c:pt>
                <c:pt idx="727">
                  <c:v>44904</c:v>
                </c:pt>
                <c:pt idx="728">
                  <c:v>44907</c:v>
                </c:pt>
                <c:pt idx="729">
                  <c:v>44908</c:v>
                </c:pt>
                <c:pt idx="730">
                  <c:v>44909</c:v>
                </c:pt>
                <c:pt idx="731">
                  <c:v>44910</c:v>
                </c:pt>
                <c:pt idx="732">
                  <c:v>44911</c:v>
                </c:pt>
                <c:pt idx="733">
                  <c:v>44914</c:v>
                </c:pt>
                <c:pt idx="734">
                  <c:v>44915</c:v>
                </c:pt>
                <c:pt idx="735">
                  <c:v>44916</c:v>
                </c:pt>
                <c:pt idx="736">
                  <c:v>44917</c:v>
                </c:pt>
                <c:pt idx="737">
                  <c:v>44918</c:v>
                </c:pt>
                <c:pt idx="738">
                  <c:v>44921</c:v>
                </c:pt>
                <c:pt idx="739">
                  <c:v>44922</c:v>
                </c:pt>
                <c:pt idx="740">
                  <c:v>44923</c:v>
                </c:pt>
                <c:pt idx="741">
                  <c:v>44924</c:v>
                </c:pt>
                <c:pt idx="742">
                  <c:v>44925</c:v>
                </c:pt>
                <c:pt idx="743">
                  <c:v>44928</c:v>
                </c:pt>
                <c:pt idx="744">
                  <c:v>44929</c:v>
                </c:pt>
                <c:pt idx="745">
                  <c:v>44930</c:v>
                </c:pt>
                <c:pt idx="746">
                  <c:v>44931</c:v>
                </c:pt>
                <c:pt idx="747">
                  <c:v>44932</c:v>
                </c:pt>
                <c:pt idx="748">
                  <c:v>44935</c:v>
                </c:pt>
                <c:pt idx="749">
                  <c:v>44936</c:v>
                </c:pt>
                <c:pt idx="750">
                  <c:v>44937</c:v>
                </c:pt>
                <c:pt idx="751">
                  <c:v>44938</c:v>
                </c:pt>
                <c:pt idx="752">
                  <c:v>44939</c:v>
                </c:pt>
                <c:pt idx="753">
                  <c:v>44942</c:v>
                </c:pt>
                <c:pt idx="754">
                  <c:v>44943</c:v>
                </c:pt>
                <c:pt idx="755">
                  <c:v>44944</c:v>
                </c:pt>
                <c:pt idx="756">
                  <c:v>44945</c:v>
                </c:pt>
                <c:pt idx="757">
                  <c:v>44946</c:v>
                </c:pt>
                <c:pt idx="758">
                  <c:v>44949</c:v>
                </c:pt>
                <c:pt idx="759">
                  <c:v>44950</c:v>
                </c:pt>
                <c:pt idx="760">
                  <c:v>44951</c:v>
                </c:pt>
                <c:pt idx="761">
                  <c:v>44953</c:v>
                </c:pt>
                <c:pt idx="762">
                  <c:v>44956</c:v>
                </c:pt>
                <c:pt idx="763">
                  <c:v>44957</c:v>
                </c:pt>
                <c:pt idx="764">
                  <c:v>44958</c:v>
                </c:pt>
                <c:pt idx="765">
                  <c:v>44959</c:v>
                </c:pt>
                <c:pt idx="766">
                  <c:v>44960</c:v>
                </c:pt>
                <c:pt idx="767">
                  <c:v>44963</c:v>
                </c:pt>
                <c:pt idx="768">
                  <c:v>44964</c:v>
                </c:pt>
                <c:pt idx="769">
                  <c:v>44965</c:v>
                </c:pt>
                <c:pt idx="770">
                  <c:v>44966</c:v>
                </c:pt>
                <c:pt idx="771">
                  <c:v>44967</c:v>
                </c:pt>
                <c:pt idx="772">
                  <c:v>44970</c:v>
                </c:pt>
                <c:pt idx="773">
                  <c:v>44971</c:v>
                </c:pt>
                <c:pt idx="774">
                  <c:v>44972</c:v>
                </c:pt>
                <c:pt idx="775">
                  <c:v>44973</c:v>
                </c:pt>
                <c:pt idx="776">
                  <c:v>44974</c:v>
                </c:pt>
                <c:pt idx="777">
                  <c:v>44977</c:v>
                </c:pt>
                <c:pt idx="778">
                  <c:v>44978</c:v>
                </c:pt>
                <c:pt idx="779">
                  <c:v>44979</c:v>
                </c:pt>
                <c:pt idx="780">
                  <c:v>44980</c:v>
                </c:pt>
                <c:pt idx="781">
                  <c:v>44981</c:v>
                </c:pt>
                <c:pt idx="782">
                  <c:v>44984</c:v>
                </c:pt>
                <c:pt idx="783">
                  <c:v>44985</c:v>
                </c:pt>
                <c:pt idx="784">
                  <c:v>44986</c:v>
                </c:pt>
                <c:pt idx="785">
                  <c:v>44987</c:v>
                </c:pt>
                <c:pt idx="786">
                  <c:v>44988</c:v>
                </c:pt>
                <c:pt idx="787">
                  <c:v>44991</c:v>
                </c:pt>
                <c:pt idx="788">
                  <c:v>44993</c:v>
                </c:pt>
                <c:pt idx="789">
                  <c:v>44994</c:v>
                </c:pt>
                <c:pt idx="790">
                  <c:v>44995</c:v>
                </c:pt>
                <c:pt idx="791">
                  <c:v>44998</c:v>
                </c:pt>
                <c:pt idx="792">
                  <c:v>44999</c:v>
                </c:pt>
                <c:pt idx="793">
                  <c:v>45000</c:v>
                </c:pt>
                <c:pt idx="794">
                  <c:v>45001</c:v>
                </c:pt>
                <c:pt idx="795">
                  <c:v>45002</c:v>
                </c:pt>
                <c:pt idx="796">
                  <c:v>45005</c:v>
                </c:pt>
                <c:pt idx="797">
                  <c:v>45006</c:v>
                </c:pt>
                <c:pt idx="798">
                  <c:v>45007</c:v>
                </c:pt>
                <c:pt idx="799">
                  <c:v>45008</c:v>
                </c:pt>
                <c:pt idx="800">
                  <c:v>45009</c:v>
                </c:pt>
                <c:pt idx="801">
                  <c:v>45012</c:v>
                </c:pt>
                <c:pt idx="802">
                  <c:v>45013</c:v>
                </c:pt>
                <c:pt idx="803">
                  <c:v>45014</c:v>
                </c:pt>
                <c:pt idx="804">
                  <c:v>45016</c:v>
                </c:pt>
                <c:pt idx="805">
                  <c:v>45019</c:v>
                </c:pt>
                <c:pt idx="806">
                  <c:v>45021</c:v>
                </c:pt>
                <c:pt idx="807">
                  <c:v>45022</c:v>
                </c:pt>
                <c:pt idx="808">
                  <c:v>45026</c:v>
                </c:pt>
                <c:pt idx="809">
                  <c:v>45027</c:v>
                </c:pt>
                <c:pt idx="810">
                  <c:v>45028</c:v>
                </c:pt>
                <c:pt idx="811">
                  <c:v>45029</c:v>
                </c:pt>
                <c:pt idx="812">
                  <c:v>45033</c:v>
                </c:pt>
                <c:pt idx="813">
                  <c:v>45034</c:v>
                </c:pt>
                <c:pt idx="814">
                  <c:v>45035</c:v>
                </c:pt>
                <c:pt idx="815">
                  <c:v>45036</c:v>
                </c:pt>
                <c:pt idx="816">
                  <c:v>45037</c:v>
                </c:pt>
                <c:pt idx="817">
                  <c:v>45040</c:v>
                </c:pt>
                <c:pt idx="818">
                  <c:v>45041</c:v>
                </c:pt>
                <c:pt idx="819">
                  <c:v>45042</c:v>
                </c:pt>
                <c:pt idx="820">
                  <c:v>45043</c:v>
                </c:pt>
                <c:pt idx="821">
                  <c:v>45044</c:v>
                </c:pt>
                <c:pt idx="822">
                  <c:v>45048</c:v>
                </c:pt>
                <c:pt idx="823">
                  <c:v>45049</c:v>
                </c:pt>
                <c:pt idx="824">
                  <c:v>45050</c:v>
                </c:pt>
                <c:pt idx="825">
                  <c:v>45051</c:v>
                </c:pt>
                <c:pt idx="826">
                  <c:v>45054</c:v>
                </c:pt>
                <c:pt idx="827">
                  <c:v>45055</c:v>
                </c:pt>
                <c:pt idx="828">
                  <c:v>45056</c:v>
                </c:pt>
                <c:pt idx="829">
                  <c:v>45057</c:v>
                </c:pt>
                <c:pt idx="830">
                  <c:v>45058</c:v>
                </c:pt>
                <c:pt idx="831">
                  <c:v>45061</c:v>
                </c:pt>
                <c:pt idx="832">
                  <c:v>45062</c:v>
                </c:pt>
                <c:pt idx="833">
                  <c:v>45063</c:v>
                </c:pt>
                <c:pt idx="834">
                  <c:v>45065</c:v>
                </c:pt>
                <c:pt idx="835">
                  <c:v>45068</c:v>
                </c:pt>
                <c:pt idx="836">
                  <c:v>45069</c:v>
                </c:pt>
                <c:pt idx="837">
                  <c:v>45070</c:v>
                </c:pt>
                <c:pt idx="838">
                  <c:v>45071</c:v>
                </c:pt>
                <c:pt idx="839">
                  <c:v>45072</c:v>
                </c:pt>
                <c:pt idx="840">
                  <c:v>45076</c:v>
                </c:pt>
                <c:pt idx="841">
                  <c:v>45077</c:v>
                </c:pt>
                <c:pt idx="842">
                  <c:v>45078</c:v>
                </c:pt>
                <c:pt idx="843">
                  <c:v>45079</c:v>
                </c:pt>
                <c:pt idx="844">
                  <c:v>45082</c:v>
                </c:pt>
                <c:pt idx="845">
                  <c:v>45083</c:v>
                </c:pt>
                <c:pt idx="846">
                  <c:v>45084</c:v>
                </c:pt>
                <c:pt idx="847">
                  <c:v>45085</c:v>
                </c:pt>
                <c:pt idx="848">
                  <c:v>45086</c:v>
                </c:pt>
                <c:pt idx="849">
                  <c:v>45089</c:v>
                </c:pt>
                <c:pt idx="850">
                  <c:v>45090</c:v>
                </c:pt>
                <c:pt idx="851">
                  <c:v>45091</c:v>
                </c:pt>
                <c:pt idx="852">
                  <c:v>45092</c:v>
                </c:pt>
                <c:pt idx="853">
                  <c:v>45093</c:v>
                </c:pt>
                <c:pt idx="854">
                  <c:v>45096</c:v>
                </c:pt>
                <c:pt idx="855">
                  <c:v>45097</c:v>
                </c:pt>
                <c:pt idx="856">
                  <c:v>45098</c:v>
                </c:pt>
                <c:pt idx="857">
                  <c:v>45099</c:v>
                </c:pt>
                <c:pt idx="858">
                  <c:v>45100</c:v>
                </c:pt>
                <c:pt idx="859">
                  <c:v>45103</c:v>
                </c:pt>
                <c:pt idx="860">
                  <c:v>45104</c:v>
                </c:pt>
                <c:pt idx="861">
                  <c:v>45105</c:v>
                </c:pt>
                <c:pt idx="862">
                  <c:v>45107</c:v>
                </c:pt>
                <c:pt idx="863">
                  <c:v>45114</c:v>
                </c:pt>
                <c:pt idx="864">
                  <c:v>45117</c:v>
                </c:pt>
                <c:pt idx="865">
                  <c:v>45121</c:v>
                </c:pt>
                <c:pt idx="866">
                  <c:v>45124</c:v>
                </c:pt>
                <c:pt idx="867">
                  <c:v>45126</c:v>
                </c:pt>
                <c:pt idx="868">
                  <c:v>45127</c:v>
                </c:pt>
                <c:pt idx="869">
                  <c:v>45128</c:v>
                </c:pt>
                <c:pt idx="870">
                  <c:v>45131</c:v>
                </c:pt>
                <c:pt idx="871">
                  <c:v>45133</c:v>
                </c:pt>
                <c:pt idx="872">
                  <c:v>45135</c:v>
                </c:pt>
                <c:pt idx="873">
                  <c:v>45141</c:v>
                </c:pt>
                <c:pt idx="874">
                  <c:v>45142</c:v>
                </c:pt>
                <c:pt idx="875">
                  <c:v>45145</c:v>
                </c:pt>
                <c:pt idx="876">
                  <c:v>45146</c:v>
                </c:pt>
                <c:pt idx="877">
                  <c:v>45147</c:v>
                </c:pt>
                <c:pt idx="878">
                  <c:v>45148</c:v>
                </c:pt>
                <c:pt idx="879">
                  <c:v>45149</c:v>
                </c:pt>
                <c:pt idx="880">
                  <c:v>45152</c:v>
                </c:pt>
                <c:pt idx="881">
                  <c:v>45154</c:v>
                </c:pt>
                <c:pt idx="882">
                  <c:v>45155</c:v>
                </c:pt>
                <c:pt idx="883">
                  <c:v>45156</c:v>
                </c:pt>
                <c:pt idx="884">
                  <c:v>45159</c:v>
                </c:pt>
                <c:pt idx="885">
                  <c:v>45160</c:v>
                </c:pt>
                <c:pt idx="886">
                  <c:v>45161</c:v>
                </c:pt>
                <c:pt idx="887">
                  <c:v>45162</c:v>
                </c:pt>
                <c:pt idx="888">
                  <c:v>45163</c:v>
                </c:pt>
                <c:pt idx="889">
                  <c:v>45166</c:v>
                </c:pt>
                <c:pt idx="890">
                  <c:v>45167</c:v>
                </c:pt>
                <c:pt idx="891">
                  <c:v>45168</c:v>
                </c:pt>
                <c:pt idx="892">
                  <c:v>45169</c:v>
                </c:pt>
                <c:pt idx="893">
                  <c:v>45170</c:v>
                </c:pt>
                <c:pt idx="894">
                  <c:v>45173</c:v>
                </c:pt>
                <c:pt idx="895">
                  <c:v>45174</c:v>
                </c:pt>
                <c:pt idx="896">
                  <c:v>45175</c:v>
                </c:pt>
                <c:pt idx="897">
                  <c:v>45176</c:v>
                </c:pt>
                <c:pt idx="898">
                  <c:v>45177</c:v>
                </c:pt>
                <c:pt idx="899">
                  <c:v>45180</c:v>
                </c:pt>
                <c:pt idx="900">
                  <c:v>45181</c:v>
                </c:pt>
                <c:pt idx="901">
                  <c:v>45182</c:v>
                </c:pt>
                <c:pt idx="902">
                  <c:v>45183</c:v>
                </c:pt>
                <c:pt idx="903">
                  <c:v>45184</c:v>
                </c:pt>
                <c:pt idx="904">
                  <c:v>45187</c:v>
                </c:pt>
                <c:pt idx="905">
                  <c:v>45189</c:v>
                </c:pt>
                <c:pt idx="906">
                  <c:v>45190</c:v>
                </c:pt>
                <c:pt idx="907">
                  <c:v>45191</c:v>
                </c:pt>
                <c:pt idx="908">
                  <c:v>45194</c:v>
                </c:pt>
                <c:pt idx="909">
                  <c:v>45195</c:v>
                </c:pt>
                <c:pt idx="910">
                  <c:v>45196</c:v>
                </c:pt>
                <c:pt idx="911">
                  <c:v>45197</c:v>
                </c:pt>
                <c:pt idx="912">
                  <c:v>45198</c:v>
                </c:pt>
                <c:pt idx="913">
                  <c:v>45202</c:v>
                </c:pt>
                <c:pt idx="914">
                  <c:v>45203</c:v>
                </c:pt>
                <c:pt idx="915">
                  <c:v>45204</c:v>
                </c:pt>
                <c:pt idx="916">
                  <c:v>45205</c:v>
                </c:pt>
                <c:pt idx="917">
                  <c:v>45208</c:v>
                </c:pt>
                <c:pt idx="918">
                  <c:v>45209</c:v>
                </c:pt>
                <c:pt idx="919">
                  <c:v>45210</c:v>
                </c:pt>
                <c:pt idx="920">
                  <c:v>45211</c:v>
                </c:pt>
                <c:pt idx="921">
                  <c:v>45212</c:v>
                </c:pt>
                <c:pt idx="922">
                  <c:v>45215</c:v>
                </c:pt>
                <c:pt idx="923">
                  <c:v>45216</c:v>
                </c:pt>
                <c:pt idx="924">
                  <c:v>45217</c:v>
                </c:pt>
                <c:pt idx="925">
                  <c:v>45218</c:v>
                </c:pt>
                <c:pt idx="926">
                  <c:v>45219</c:v>
                </c:pt>
                <c:pt idx="927">
                  <c:v>45222</c:v>
                </c:pt>
                <c:pt idx="928">
                  <c:v>45224</c:v>
                </c:pt>
                <c:pt idx="929">
                  <c:v>45225</c:v>
                </c:pt>
                <c:pt idx="930">
                  <c:v>45226</c:v>
                </c:pt>
                <c:pt idx="931">
                  <c:v>45229</c:v>
                </c:pt>
                <c:pt idx="932">
                  <c:v>45230</c:v>
                </c:pt>
                <c:pt idx="933">
                  <c:v>45231</c:v>
                </c:pt>
                <c:pt idx="934">
                  <c:v>45232</c:v>
                </c:pt>
                <c:pt idx="935">
                  <c:v>45233</c:v>
                </c:pt>
                <c:pt idx="936">
                  <c:v>45236</c:v>
                </c:pt>
                <c:pt idx="937">
                  <c:v>45237</c:v>
                </c:pt>
                <c:pt idx="938">
                  <c:v>45238</c:v>
                </c:pt>
                <c:pt idx="939">
                  <c:v>45239</c:v>
                </c:pt>
                <c:pt idx="940">
                  <c:v>45240</c:v>
                </c:pt>
                <c:pt idx="941">
                  <c:v>45243</c:v>
                </c:pt>
                <c:pt idx="942">
                  <c:v>45245</c:v>
                </c:pt>
                <c:pt idx="943">
                  <c:v>45246</c:v>
                </c:pt>
                <c:pt idx="944">
                  <c:v>45247</c:v>
                </c:pt>
                <c:pt idx="945">
                  <c:v>45250</c:v>
                </c:pt>
                <c:pt idx="946">
                  <c:v>45251</c:v>
                </c:pt>
                <c:pt idx="947">
                  <c:v>45252</c:v>
                </c:pt>
                <c:pt idx="948">
                  <c:v>45253</c:v>
                </c:pt>
                <c:pt idx="949">
                  <c:v>45254</c:v>
                </c:pt>
                <c:pt idx="950">
                  <c:v>45258</c:v>
                </c:pt>
                <c:pt idx="951">
                  <c:v>45259</c:v>
                </c:pt>
                <c:pt idx="952">
                  <c:v>45260</c:v>
                </c:pt>
                <c:pt idx="953">
                  <c:v>45261</c:v>
                </c:pt>
                <c:pt idx="954">
                  <c:v>45264</c:v>
                </c:pt>
                <c:pt idx="955">
                  <c:v>45265</c:v>
                </c:pt>
                <c:pt idx="956">
                  <c:v>45266</c:v>
                </c:pt>
                <c:pt idx="957">
                  <c:v>45267</c:v>
                </c:pt>
                <c:pt idx="958">
                  <c:v>45268</c:v>
                </c:pt>
                <c:pt idx="959">
                  <c:v>45271</c:v>
                </c:pt>
                <c:pt idx="960">
                  <c:v>45272</c:v>
                </c:pt>
                <c:pt idx="961">
                  <c:v>45273</c:v>
                </c:pt>
                <c:pt idx="962">
                  <c:v>45274</c:v>
                </c:pt>
                <c:pt idx="963">
                  <c:v>45275</c:v>
                </c:pt>
                <c:pt idx="964">
                  <c:v>45278</c:v>
                </c:pt>
                <c:pt idx="965">
                  <c:v>45279</c:v>
                </c:pt>
                <c:pt idx="966">
                  <c:v>45280</c:v>
                </c:pt>
                <c:pt idx="967">
                  <c:v>45281</c:v>
                </c:pt>
                <c:pt idx="968">
                  <c:v>45282</c:v>
                </c:pt>
                <c:pt idx="969">
                  <c:v>45286</c:v>
                </c:pt>
                <c:pt idx="970">
                  <c:v>45287</c:v>
                </c:pt>
                <c:pt idx="971">
                  <c:v>45288</c:v>
                </c:pt>
                <c:pt idx="972">
                  <c:v>45289</c:v>
                </c:pt>
                <c:pt idx="973">
                  <c:v>45292</c:v>
                </c:pt>
                <c:pt idx="974">
                  <c:v>45293</c:v>
                </c:pt>
                <c:pt idx="975">
                  <c:v>45294</c:v>
                </c:pt>
                <c:pt idx="976">
                  <c:v>45295</c:v>
                </c:pt>
                <c:pt idx="977">
                  <c:v>45296</c:v>
                </c:pt>
                <c:pt idx="978">
                  <c:v>45299</c:v>
                </c:pt>
                <c:pt idx="979">
                  <c:v>45300</c:v>
                </c:pt>
                <c:pt idx="980">
                  <c:v>45301</c:v>
                </c:pt>
                <c:pt idx="981">
                  <c:v>45302</c:v>
                </c:pt>
                <c:pt idx="982">
                  <c:v>45303</c:v>
                </c:pt>
                <c:pt idx="983">
                  <c:v>45306</c:v>
                </c:pt>
                <c:pt idx="984">
                  <c:v>45307</c:v>
                </c:pt>
                <c:pt idx="985">
                  <c:v>45308</c:v>
                </c:pt>
                <c:pt idx="986">
                  <c:v>45310</c:v>
                </c:pt>
                <c:pt idx="987">
                  <c:v>45314</c:v>
                </c:pt>
                <c:pt idx="988">
                  <c:v>45315</c:v>
                </c:pt>
                <c:pt idx="989">
                  <c:v>45316</c:v>
                </c:pt>
                <c:pt idx="990">
                  <c:v>45320</c:v>
                </c:pt>
                <c:pt idx="991">
                  <c:v>45321</c:v>
                </c:pt>
                <c:pt idx="992">
                  <c:v>45322</c:v>
                </c:pt>
                <c:pt idx="993">
                  <c:v>45323</c:v>
                </c:pt>
                <c:pt idx="994">
                  <c:v>45324</c:v>
                </c:pt>
                <c:pt idx="995">
                  <c:v>45327</c:v>
                </c:pt>
                <c:pt idx="996">
                  <c:v>45328</c:v>
                </c:pt>
                <c:pt idx="997">
                  <c:v>45329</c:v>
                </c:pt>
                <c:pt idx="998">
                  <c:v>45330</c:v>
                </c:pt>
                <c:pt idx="999">
                  <c:v>45331</c:v>
                </c:pt>
                <c:pt idx="1000">
                  <c:v>45334</c:v>
                </c:pt>
                <c:pt idx="1001">
                  <c:v>45335</c:v>
                </c:pt>
                <c:pt idx="1002">
                  <c:v>45336</c:v>
                </c:pt>
                <c:pt idx="1003">
                  <c:v>45337</c:v>
                </c:pt>
                <c:pt idx="1004">
                  <c:v>45338</c:v>
                </c:pt>
                <c:pt idx="1005">
                  <c:v>45341</c:v>
                </c:pt>
                <c:pt idx="1006">
                  <c:v>45342</c:v>
                </c:pt>
                <c:pt idx="1007">
                  <c:v>45343</c:v>
                </c:pt>
                <c:pt idx="1008">
                  <c:v>45344</c:v>
                </c:pt>
                <c:pt idx="1009">
                  <c:v>45345</c:v>
                </c:pt>
                <c:pt idx="1010">
                  <c:v>45348</c:v>
                </c:pt>
                <c:pt idx="1011">
                  <c:v>45349</c:v>
                </c:pt>
                <c:pt idx="1012">
                  <c:v>45350</c:v>
                </c:pt>
                <c:pt idx="1013">
                  <c:v>45351</c:v>
                </c:pt>
                <c:pt idx="1014">
                  <c:v>45352</c:v>
                </c:pt>
                <c:pt idx="1015">
                  <c:v>45355</c:v>
                </c:pt>
                <c:pt idx="1016">
                  <c:v>45356</c:v>
                </c:pt>
                <c:pt idx="1017">
                  <c:v>45357</c:v>
                </c:pt>
                <c:pt idx="1018">
                  <c:v>45358</c:v>
                </c:pt>
                <c:pt idx="1019">
                  <c:v>45362</c:v>
                </c:pt>
                <c:pt idx="1020">
                  <c:v>45363</c:v>
                </c:pt>
                <c:pt idx="1021">
                  <c:v>45364</c:v>
                </c:pt>
                <c:pt idx="1022">
                  <c:v>45365</c:v>
                </c:pt>
                <c:pt idx="1023">
                  <c:v>45366</c:v>
                </c:pt>
                <c:pt idx="1024">
                  <c:v>45369</c:v>
                </c:pt>
                <c:pt idx="1025">
                  <c:v>45370</c:v>
                </c:pt>
                <c:pt idx="1026">
                  <c:v>45371</c:v>
                </c:pt>
                <c:pt idx="1027">
                  <c:v>45372</c:v>
                </c:pt>
                <c:pt idx="1028">
                  <c:v>45373</c:v>
                </c:pt>
                <c:pt idx="1029">
                  <c:v>45377</c:v>
                </c:pt>
                <c:pt idx="1030">
                  <c:v>45378</c:v>
                </c:pt>
                <c:pt idx="1031">
                  <c:v>45379</c:v>
                </c:pt>
                <c:pt idx="1032">
                  <c:v>45383</c:v>
                </c:pt>
                <c:pt idx="1033">
                  <c:v>45384</c:v>
                </c:pt>
                <c:pt idx="1034">
                  <c:v>45385</c:v>
                </c:pt>
                <c:pt idx="1035">
                  <c:v>45386</c:v>
                </c:pt>
                <c:pt idx="1036">
                  <c:v>45387</c:v>
                </c:pt>
                <c:pt idx="1037">
                  <c:v>45390</c:v>
                </c:pt>
                <c:pt idx="1038">
                  <c:v>45391</c:v>
                </c:pt>
                <c:pt idx="1039">
                  <c:v>45392</c:v>
                </c:pt>
                <c:pt idx="1040">
                  <c:v>45394</c:v>
                </c:pt>
                <c:pt idx="1041">
                  <c:v>45397</c:v>
                </c:pt>
                <c:pt idx="1042">
                  <c:v>45398</c:v>
                </c:pt>
                <c:pt idx="1043">
                  <c:v>45400</c:v>
                </c:pt>
                <c:pt idx="1044">
                  <c:v>45401</c:v>
                </c:pt>
                <c:pt idx="1045">
                  <c:v>45404</c:v>
                </c:pt>
                <c:pt idx="1046">
                  <c:v>45405</c:v>
                </c:pt>
                <c:pt idx="1047">
                  <c:v>45406</c:v>
                </c:pt>
                <c:pt idx="1048">
                  <c:v>45407</c:v>
                </c:pt>
                <c:pt idx="1049">
                  <c:v>45408</c:v>
                </c:pt>
                <c:pt idx="1050">
                  <c:v>45411</c:v>
                </c:pt>
                <c:pt idx="1051">
                  <c:v>45412</c:v>
                </c:pt>
                <c:pt idx="1052">
                  <c:v>45414</c:v>
                </c:pt>
                <c:pt idx="1053">
                  <c:v>45415</c:v>
                </c:pt>
                <c:pt idx="1054">
                  <c:v>45418</c:v>
                </c:pt>
                <c:pt idx="1055">
                  <c:v>45419</c:v>
                </c:pt>
                <c:pt idx="1056">
                  <c:v>45420</c:v>
                </c:pt>
                <c:pt idx="1057">
                  <c:v>45421</c:v>
                </c:pt>
                <c:pt idx="1058">
                  <c:v>45422</c:v>
                </c:pt>
                <c:pt idx="1059">
                  <c:v>45425</c:v>
                </c:pt>
                <c:pt idx="1060">
                  <c:v>45426</c:v>
                </c:pt>
                <c:pt idx="1061">
                  <c:v>45427</c:v>
                </c:pt>
                <c:pt idx="1062">
                  <c:v>45428</c:v>
                </c:pt>
                <c:pt idx="1063">
                  <c:v>45429</c:v>
                </c:pt>
                <c:pt idx="1064">
                  <c:v>45433</c:v>
                </c:pt>
                <c:pt idx="1065">
                  <c:v>45434</c:v>
                </c:pt>
                <c:pt idx="1066">
                  <c:v>45435</c:v>
                </c:pt>
                <c:pt idx="1067">
                  <c:v>45436</c:v>
                </c:pt>
                <c:pt idx="1068">
                  <c:v>45439</c:v>
                </c:pt>
                <c:pt idx="1069">
                  <c:v>45440</c:v>
                </c:pt>
                <c:pt idx="1070">
                  <c:v>45441</c:v>
                </c:pt>
                <c:pt idx="1071">
                  <c:v>45442</c:v>
                </c:pt>
                <c:pt idx="1072">
                  <c:v>45443</c:v>
                </c:pt>
                <c:pt idx="1073">
                  <c:v>45446</c:v>
                </c:pt>
                <c:pt idx="1074">
                  <c:v>45447</c:v>
                </c:pt>
                <c:pt idx="1075">
                  <c:v>45448</c:v>
                </c:pt>
                <c:pt idx="1076">
                  <c:v>45449</c:v>
                </c:pt>
                <c:pt idx="1077">
                  <c:v>45450</c:v>
                </c:pt>
                <c:pt idx="1078">
                  <c:v>45453</c:v>
                </c:pt>
                <c:pt idx="1079">
                  <c:v>45454</c:v>
                </c:pt>
                <c:pt idx="1080">
                  <c:v>45455</c:v>
                </c:pt>
                <c:pt idx="1081">
                  <c:v>45456</c:v>
                </c:pt>
                <c:pt idx="1082">
                  <c:v>45457</c:v>
                </c:pt>
                <c:pt idx="1083">
                  <c:v>45461</c:v>
                </c:pt>
                <c:pt idx="1084">
                  <c:v>45462</c:v>
                </c:pt>
                <c:pt idx="1085">
                  <c:v>45463</c:v>
                </c:pt>
                <c:pt idx="1086">
                  <c:v>45464</c:v>
                </c:pt>
                <c:pt idx="1087">
                  <c:v>45467</c:v>
                </c:pt>
                <c:pt idx="1088">
                  <c:v>45468</c:v>
                </c:pt>
                <c:pt idx="1089">
                  <c:v>45469</c:v>
                </c:pt>
                <c:pt idx="1090">
                  <c:v>45470</c:v>
                </c:pt>
                <c:pt idx="1091">
                  <c:v>45471</c:v>
                </c:pt>
                <c:pt idx="1092">
                  <c:v>45474</c:v>
                </c:pt>
                <c:pt idx="1093">
                  <c:v>45475</c:v>
                </c:pt>
                <c:pt idx="1094">
                  <c:v>45476</c:v>
                </c:pt>
                <c:pt idx="1095">
                  <c:v>45477</c:v>
                </c:pt>
                <c:pt idx="1096">
                  <c:v>45478</c:v>
                </c:pt>
                <c:pt idx="1097">
                  <c:v>45481</c:v>
                </c:pt>
                <c:pt idx="1098">
                  <c:v>45482</c:v>
                </c:pt>
                <c:pt idx="1099">
                  <c:v>45483</c:v>
                </c:pt>
                <c:pt idx="1100">
                  <c:v>45484</c:v>
                </c:pt>
                <c:pt idx="1101">
                  <c:v>45485</c:v>
                </c:pt>
                <c:pt idx="1102">
                  <c:v>45488</c:v>
                </c:pt>
                <c:pt idx="1103">
                  <c:v>45489</c:v>
                </c:pt>
                <c:pt idx="1104">
                  <c:v>45491</c:v>
                </c:pt>
                <c:pt idx="1105">
                  <c:v>45492</c:v>
                </c:pt>
                <c:pt idx="1106">
                  <c:v>45495</c:v>
                </c:pt>
                <c:pt idx="1107">
                  <c:v>45496</c:v>
                </c:pt>
                <c:pt idx="1108">
                  <c:v>45497</c:v>
                </c:pt>
                <c:pt idx="1109">
                  <c:v>45498</c:v>
                </c:pt>
                <c:pt idx="1110">
                  <c:v>45499</c:v>
                </c:pt>
                <c:pt idx="1111">
                  <c:v>45502</c:v>
                </c:pt>
                <c:pt idx="1112">
                  <c:v>45503</c:v>
                </c:pt>
                <c:pt idx="1113">
                  <c:v>45504</c:v>
                </c:pt>
                <c:pt idx="1114">
                  <c:v>45505</c:v>
                </c:pt>
                <c:pt idx="1115">
                  <c:v>45506</c:v>
                </c:pt>
                <c:pt idx="1116">
                  <c:v>45509</c:v>
                </c:pt>
                <c:pt idx="1117">
                  <c:v>45510</c:v>
                </c:pt>
                <c:pt idx="1118">
                  <c:v>45511</c:v>
                </c:pt>
                <c:pt idx="1119">
                  <c:v>45512</c:v>
                </c:pt>
                <c:pt idx="1120">
                  <c:v>45513</c:v>
                </c:pt>
                <c:pt idx="1121">
                  <c:v>45516</c:v>
                </c:pt>
                <c:pt idx="1122">
                  <c:v>45517</c:v>
                </c:pt>
                <c:pt idx="1123">
                  <c:v>45518</c:v>
                </c:pt>
                <c:pt idx="1124">
                  <c:v>45520</c:v>
                </c:pt>
                <c:pt idx="1125">
                  <c:v>45523</c:v>
                </c:pt>
                <c:pt idx="1126">
                  <c:v>45524</c:v>
                </c:pt>
                <c:pt idx="1127">
                  <c:v>45525</c:v>
                </c:pt>
                <c:pt idx="1128">
                  <c:v>45526</c:v>
                </c:pt>
                <c:pt idx="1129">
                  <c:v>45527</c:v>
                </c:pt>
                <c:pt idx="1130">
                  <c:v>45530</c:v>
                </c:pt>
                <c:pt idx="1131">
                  <c:v>45532</c:v>
                </c:pt>
                <c:pt idx="1132">
                  <c:v>45533</c:v>
                </c:pt>
                <c:pt idx="1133">
                  <c:v>45534</c:v>
                </c:pt>
                <c:pt idx="1134">
                  <c:v>45537</c:v>
                </c:pt>
                <c:pt idx="1135">
                  <c:v>45538</c:v>
                </c:pt>
                <c:pt idx="1136">
                  <c:v>45539</c:v>
                </c:pt>
                <c:pt idx="1137">
                  <c:v>45540</c:v>
                </c:pt>
                <c:pt idx="1138">
                  <c:v>45541</c:v>
                </c:pt>
                <c:pt idx="1139">
                  <c:v>45544</c:v>
                </c:pt>
                <c:pt idx="1140">
                  <c:v>45545</c:v>
                </c:pt>
                <c:pt idx="1141">
                  <c:v>45546</c:v>
                </c:pt>
                <c:pt idx="1142">
                  <c:v>45547</c:v>
                </c:pt>
                <c:pt idx="1143">
                  <c:v>45548</c:v>
                </c:pt>
                <c:pt idx="1144">
                  <c:v>45551</c:v>
                </c:pt>
                <c:pt idx="1145">
                  <c:v>45552</c:v>
                </c:pt>
                <c:pt idx="1146">
                  <c:v>45553</c:v>
                </c:pt>
                <c:pt idx="1147">
                  <c:v>45554</c:v>
                </c:pt>
                <c:pt idx="1148">
                  <c:v>45555</c:v>
                </c:pt>
                <c:pt idx="1149">
                  <c:v>45558</c:v>
                </c:pt>
                <c:pt idx="1150">
                  <c:v>45559</c:v>
                </c:pt>
                <c:pt idx="1151">
                  <c:v>45560</c:v>
                </c:pt>
                <c:pt idx="1152">
                  <c:v>45561</c:v>
                </c:pt>
                <c:pt idx="1153">
                  <c:v>45562</c:v>
                </c:pt>
                <c:pt idx="1154">
                  <c:v>45565</c:v>
                </c:pt>
                <c:pt idx="1155">
                  <c:v>45566</c:v>
                </c:pt>
                <c:pt idx="1156">
                  <c:v>45568</c:v>
                </c:pt>
                <c:pt idx="1157">
                  <c:v>45569</c:v>
                </c:pt>
                <c:pt idx="1158">
                  <c:v>45572</c:v>
                </c:pt>
                <c:pt idx="1159">
                  <c:v>45573</c:v>
                </c:pt>
                <c:pt idx="1160">
                  <c:v>45574</c:v>
                </c:pt>
                <c:pt idx="1161">
                  <c:v>45575</c:v>
                </c:pt>
                <c:pt idx="1162">
                  <c:v>45576</c:v>
                </c:pt>
                <c:pt idx="1163">
                  <c:v>45579</c:v>
                </c:pt>
                <c:pt idx="1164">
                  <c:v>45580</c:v>
                </c:pt>
                <c:pt idx="1165">
                  <c:v>45581</c:v>
                </c:pt>
                <c:pt idx="1166">
                  <c:v>45582</c:v>
                </c:pt>
                <c:pt idx="1167">
                  <c:v>45583</c:v>
                </c:pt>
                <c:pt idx="1168">
                  <c:v>45586</c:v>
                </c:pt>
                <c:pt idx="1169">
                  <c:v>45587</c:v>
                </c:pt>
                <c:pt idx="1170">
                  <c:v>45588</c:v>
                </c:pt>
                <c:pt idx="1171">
                  <c:v>45589</c:v>
                </c:pt>
                <c:pt idx="1172">
                  <c:v>45590</c:v>
                </c:pt>
                <c:pt idx="1173">
                  <c:v>45593</c:v>
                </c:pt>
                <c:pt idx="1174">
                  <c:v>45594</c:v>
                </c:pt>
                <c:pt idx="1175">
                  <c:v>45596</c:v>
                </c:pt>
                <c:pt idx="1176">
                  <c:v>45597</c:v>
                </c:pt>
                <c:pt idx="1177">
                  <c:v>45600</c:v>
                </c:pt>
                <c:pt idx="1178">
                  <c:v>45602</c:v>
                </c:pt>
                <c:pt idx="1179">
                  <c:v>45603</c:v>
                </c:pt>
                <c:pt idx="1180">
                  <c:v>45604</c:v>
                </c:pt>
                <c:pt idx="1181">
                  <c:v>45607</c:v>
                </c:pt>
                <c:pt idx="1182">
                  <c:v>45608</c:v>
                </c:pt>
                <c:pt idx="1183">
                  <c:v>45609</c:v>
                </c:pt>
                <c:pt idx="1184">
                  <c:v>45610</c:v>
                </c:pt>
                <c:pt idx="1185">
                  <c:v>45614</c:v>
                </c:pt>
                <c:pt idx="1186">
                  <c:v>45615</c:v>
                </c:pt>
                <c:pt idx="1187">
                  <c:v>45617</c:v>
                </c:pt>
                <c:pt idx="1188">
                  <c:v>45618</c:v>
                </c:pt>
                <c:pt idx="1189">
                  <c:v>45621</c:v>
                </c:pt>
                <c:pt idx="1190">
                  <c:v>45622</c:v>
                </c:pt>
                <c:pt idx="1191">
                  <c:v>45623</c:v>
                </c:pt>
                <c:pt idx="1192">
                  <c:v>45624</c:v>
                </c:pt>
                <c:pt idx="1193">
                  <c:v>45625</c:v>
                </c:pt>
                <c:pt idx="1194">
                  <c:v>45628</c:v>
                </c:pt>
                <c:pt idx="1195">
                  <c:v>45629</c:v>
                </c:pt>
                <c:pt idx="1196">
                  <c:v>45630</c:v>
                </c:pt>
                <c:pt idx="1197">
                  <c:v>45631</c:v>
                </c:pt>
                <c:pt idx="1198">
                  <c:v>45632</c:v>
                </c:pt>
                <c:pt idx="1199">
                  <c:v>45635</c:v>
                </c:pt>
                <c:pt idx="1200">
                  <c:v>45636</c:v>
                </c:pt>
                <c:pt idx="1201">
                  <c:v>45637</c:v>
                </c:pt>
                <c:pt idx="1202">
                  <c:v>45638</c:v>
                </c:pt>
                <c:pt idx="1203">
                  <c:v>45639</c:v>
                </c:pt>
                <c:pt idx="1204">
                  <c:v>45642</c:v>
                </c:pt>
                <c:pt idx="1205">
                  <c:v>45643</c:v>
                </c:pt>
                <c:pt idx="1206">
                  <c:v>45644</c:v>
                </c:pt>
                <c:pt idx="1207">
                  <c:v>45645</c:v>
                </c:pt>
                <c:pt idx="1208">
                  <c:v>45646</c:v>
                </c:pt>
                <c:pt idx="1209">
                  <c:v>45649</c:v>
                </c:pt>
                <c:pt idx="1210">
                  <c:v>45650</c:v>
                </c:pt>
                <c:pt idx="1211">
                  <c:v>45652</c:v>
                </c:pt>
                <c:pt idx="1212">
                  <c:v>45653</c:v>
                </c:pt>
                <c:pt idx="1213">
                  <c:v>45656</c:v>
                </c:pt>
                <c:pt idx="1214">
                  <c:v>45657</c:v>
                </c:pt>
                <c:pt idx="1215">
                  <c:v>45658</c:v>
                </c:pt>
                <c:pt idx="1216">
                  <c:v>45659</c:v>
                </c:pt>
                <c:pt idx="1217">
                  <c:v>45660</c:v>
                </c:pt>
                <c:pt idx="1218">
                  <c:v>45663</c:v>
                </c:pt>
                <c:pt idx="1219">
                  <c:v>45664</c:v>
                </c:pt>
                <c:pt idx="1220">
                  <c:v>45665</c:v>
                </c:pt>
                <c:pt idx="1221">
                  <c:v>45666</c:v>
                </c:pt>
                <c:pt idx="1222">
                  <c:v>45667</c:v>
                </c:pt>
                <c:pt idx="1223">
                  <c:v>45670</c:v>
                </c:pt>
                <c:pt idx="1224">
                  <c:v>45671</c:v>
                </c:pt>
                <c:pt idx="1225">
                  <c:v>45672</c:v>
                </c:pt>
                <c:pt idx="1226">
                  <c:v>45673</c:v>
                </c:pt>
                <c:pt idx="1227">
                  <c:v>45674</c:v>
                </c:pt>
                <c:pt idx="1228">
                  <c:v>45677</c:v>
                </c:pt>
                <c:pt idx="1229">
                  <c:v>45678</c:v>
                </c:pt>
                <c:pt idx="1230">
                  <c:v>45679</c:v>
                </c:pt>
                <c:pt idx="1231">
                  <c:v>45680</c:v>
                </c:pt>
                <c:pt idx="1232">
                  <c:v>45681</c:v>
                </c:pt>
                <c:pt idx="1233">
                  <c:v>45684</c:v>
                </c:pt>
                <c:pt idx="1234">
                  <c:v>45685</c:v>
                </c:pt>
                <c:pt idx="1235">
                  <c:v>45686</c:v>
                </c:pt>
                <c:pt idx="1236">
                  <c:v>45687</c:v>
                </c:pt>
                <c:pt idx="1237">
                  <c:v>45688</c:v>
                </c:pt>
                <c:pt idx="1238">
                  <c:v>45689</c:v>
                </c:pt>
                <c:pt idx="1239">
                  <c:v>45691</c:v>
                </c:pt>
                <c:pt idx="1240">
                  <c:v>45692</c:v>
                </c:pt>
                <c:pt idx="1241">
                  <c:v>45693</c:v>
                </c:pt>
                <c:pt idx="1242">
                  <c:v>45694</c:v>
                </c:pt>
                <c:pt idx="1243">
                  <c:v>45695</c:v>
                </c:pt>
                <c:pt idx="1244">
                  <c:v>45698</c:v>
                </c:pt>
                <c:pt idx="1245">
                  <c:v>45699</c:v>
                </c:pt>
                <c:pt idx="1246">
                  <c:v>45700</c:v>
                </c:pt>
                <c:pt idx="1247">
                  <c:v>45701</c:v>
                </c:pt>
                <c:pt idx="1248">
                  <c:v>45702</c:v>
                </c:pt>
                <c:pt idx="1249">
                  <c:v>45705</c:v>
                </c:pt>
                <c:pt idx="1250">
                  <c:v>45706</c:v>
                </c:pt>
                <c:pt idx="1251">
                  <c:v>45707</c:v>
                </c:pt>
                <c:pt idx="1252">
                  <c:v>45708</c:v>
                </c:pt>
                <c:pt idx="1253">
                  <c:v>45709</c:v>
                </c:pt>
                <c:pt idx="1254">
                  <c:v>45712</c:v>
                </c:pt>
                <c:pt idx="1255">
                  <c:v>45713</c:v>
                </c:pt>
                <c:pt idx="1256">
                  <c:v>45715</c:v>
                </c:pt>
                <c:pt idx="1257">
                  <c:v>45716</c:v>
                </c:pt>
                <c:pt idx="1258">
                  <c:v>45719</c:v>
                </c:pt>
                <c:pt idx="1259">
                  <c:v>45720</c:v>
                </c:pt>
                <c:pt idx="1260">
                  <c:v>45721</c:v>
                </c:pt>
                <c:pt idx="1261">
                  <c:v>45722</c:v>
                </c:pt>
                <c:pt idx="1262">
                  <c:v>45723</c:v>
                </c:pt>
                <c:pt idx="1263">
                  <c:v>45726</c:v>
                </c:pt>
                <c:pt idx="1264">
                  <c:v>45727</c:v>
                </c:pt>
                <c:pt idx="1265">
                  <c:v>45728</c:v>
                </c:pt>
                <c:pt idx="1266">
                  <c:v>45729</c:v>
                </c:pt>
                <c:pt idx="1267">
                  <c:v>45733</c:v>
                </c:pt>
                <c:pt idx="1268">
                  <c:v>45734</c:v>
                </c:pt>
                <c:pt idx="1269">
                  <c:v>45735</c:v>
                </c:pt>
                <c:pt idx="1270">
                  <c:v>45736</c:v>
                </c:pt>
                <c:pt idx="1271">
                  <c:v>45737</c:v>
                </c:pt>
                <c:pt idx="1272">
                  <c:v>45740</c:v>
                </c:pt>
                <c:pt idx="1273">
                  <c:v>45741</c:v>
                </c:pt>
                <c:pt idx="1274">
                  <c:v>45742</c:v>
                </c:pt>
                <c:pt idx="1275">
                  <c:v>45743</c:v>
                </c:pt>
                <c:pt idx="1276">
                  <c:v>45744</c:v>
                </c:pt>
              </c:numCache>
            </c:numRef>
          </c:cat>
          <c:val>
            <c:numRef>
              <c:f>'VaR (Variance Convariance)'!$D$4:$D$1280</c:f>
              <c:numCache>
                <c:formatCode>0.00</c:formatCode>
                <c:ptCount val="1277"/>
                <c:pt idx="0">
                  <c:v>1915.19104003906</c:v>
                </c:pt>
                <c:pt idx="1">
                  <c:v>1904.28967285156</c:v>
                </c:pt>
                <c:pt idx="2">
                  <c:v>1942.2001953125</c:v>
                </c:pt>
                <c:pt idx="3">
                  <c:v>1941.97912597656</c:v>
                </c:pt>
                <c:pt idx="4">
                  <c:v>1946.39245605469</c:v>
                </c:pt>
                <c:pt idx="5">
                  <c:v>1990.43737792969</c:v>
                </c:pt>
                <c:pt idx="6">
                  <c:v>1955.9697265625</c:v>
                </c:pt>
                <c:pt idx="7">
                  <c:v>1954.07165527344</c:v>
                </c:pt>
                <c:pt idx="8">
                  <c:v>1933.9033203125</c:v>
                </c:pt>
                <c:pt idx="9">
                  <c:v>1948.20202636719</c:v>
                </c:pt>
                <c:pt idx="10">
                  <c:v>1965.28161621094</c:v>
                </c:pt>
                <c:pt idx="11">
                  <c:v>1975.74096679688</c:v>
                </c:pt>
                <c:pt idx="12">
                  <c:v>1957.77905273438</c:v>
                </c:pt>
                <c:pt idx="13">
                  <c:v>1915.58752441406</c:v>
                </c:pt>
                <c:pt idx="14">
                  <c:v>1916.64697265625</c:v>
                </c:pt>
                <c:pt idx="15">
                  <c:v>1947.58447265625</c:v>
                </c:pt>
                <c:pt idx="16">
                  <c:v>1940.46276855469</c:v>
                </c:pt>
                <c:pt idx="17">
                  <c:v>1932.63342285156</c:v>
                </c:pt>
                <c:pt idx="18">
                  <c:v>1918.52331542969</c:v>
                </c:pt>
                <c:pt idx="19">
                  <c:v>1932.14758300781</c:v>
                </c:pt>
                <c:pt idx="20">
                  <c:v>1904.41271972656</c:v>
                </c:pt>
                <c:pt idx="21">
                  <c:v>1891.45263671875</c:v>
                </c:pt>
                <c:pt idx="22">
                  <c:v>1839.478515625</c:v>
                </c:pt>
                <c:pt idx="23">
                  <c:v>1860.57751464844</c:v>
                </c:pt>
                <c:pt idx="24">
                  <c:v>1864.60314941406</c:v>
                </c:pt>
                <c:pt idx="25">
                  <c:v>1897.82238769531</c:v>
                </c:pt>
                <c:pt idx="26">
                  <c:v>1883.18054199219</c:v>
                </c:pt>
                <c:pt idx="27">
                  <c:v>1890.25830078125</c:v>
                </c:pt>
                <c:pt idx="28">
                  <c:v>1912.95043945312</c:v>
                </c:pt>
                <c:pt idx="29">
                  <c:v>1903.4833984375</c:v>
                </c:pt>
                <c:pt idx="30">
                  <c:v>1920.15966796875</c:v>
                </c:pt>
                <c:pt idx="31">
                  <c:v>1938.82629394531</c:v>
                </c:pt>
                <c:pt idx="32">
                  <c:v>1931.92590332031</c:v>
                </c:pt>
                <c:pt idx="33">
                  <c:v>1949.13232421875</c:v>
                </c:pt>
                <c:pt idx="34">
                  <c:v>1959.79272460938</c:v>
                </c:pt>
                <c:pt idx="35">
                  <c:v>1941.48071289062</c:v>
                </c:pt>
                <c:pt idx="36">
                  <c:v>1907.59741210938</c:v>
                </c:pt>
                <c:pt idx="37">
                  <c:v>1872.21105957031</c:v>
                </c:pt>
                <c:pt idx="38">
                  <c:v>1907.24401855469</c:v>
                </c:pt>
                <c:pt idx="39">
                  <c:v>1878.18237304688</c:v>
                </c:pt>
                <c:pt idx="40">
                  <c:v>1861.24108886719</c:v>
                </c:pt>
                <c:pt idx="41">
                  <c:v>1770.16528320312</c:v>
                </c:pt>
                <c:pt idx="42">
                  <c:v>1769.23620605469</c:v>
                </c:pt>
                <c:pt idx="43">
                  <c:v>1803.73828125</c:v>
                </c:pt>
                <c:pt idx="44">
                  <c:v>1842.88464355469</c:v>
                </c:pt>
                <c:pt idx="45">
                  <c:v>1879.81958007812</c:v>
                </c:pt>
                <c:pt idx="46">
                  <c:v>1873.626953125</c:v>
                </c:pt>
                <c:pt idx="47">
                  <c:v>1744.73095703125</c:v>
                </c:pt>
                <c:pt idx="48">
                  <c:v>1729.11694335938</c:v>
                </c:pt>
                <c:pt idx="49">
                  <c:v>1565.71997070312</c:v>
                </c:pt>
                <c:pt idx="50">
                  <c:v>1598.85034179688</c:v>
                </c:pt>
                <c:pt idx="51">
                  <c:v>1502.20104980469</c:v>
                </c:pt>
                <c:pt idx="52">
                  <c:v>1466.94702148438</c:v>
                </c:pt>
                <c:pt idx="53">
                  <c:v>1460.53356933594</c:v>
                </c:pt>
                <c:pt idx="54">
                  <c:v>1457.99389648438</c:v>
                </c:pt>
                <c:pt idx="55">
                  <c:v>1602.26953125</c:v>
                </c:pt>
                <c:pt idx="56">
                  <c:v>1481.65393066406</c:v>
                </c:pt>
                <c:pt idx="57">
                  <c:v>1517.47729492188</c:v>
                </c:pt>
                <c:pt idx="58">
                  <c:v>1561.45471191406</c:v>
                </c:pt>
                <c:pt idx="59">
                  <c:v>1610.02185058594</c:v>
                </c:pt>
                <c:pt idx="60">
                  <c:v>1620.62658691406</c:v>
                </c:pt>
                <c:pt idx="61">
                  <c:v>1582.79760742188</c:v>
                </c:pt>
                <c:pt idx="62">
                  <c:v>1624.59228515625</c:v>
                </c:pt>
                <c:pt idx="63">
                  <c:v>1523.44812011719</c:v>
                </c:pt>
                <c:pt idx="64">
                  <c:v>1474.30139160156</c:v>
                </c:pt>
                <c:pt idx="65">
                  <c:v>1581.81774902344</c:v>
                </c:pt>
                <c:pt idx="66">
                  <c:v>1519.92785644531</c:v>
                </c:pt>
                <c:pt idx="67">
                  <c:v>1573.66357421875</c:v>
                </c:pt>
                <c:pt idx="68">
                  <c:v>1566.98010253906</c:v>
                </c:pt>
                <c:pt idx="69">
                  <c:v>1545.63732910156</c:v>
                </c:pt>
                <c:pt idx="70">
                  <c:v>1528.83959960938</c:v>
                </c:pt>
                <c:pt idx="71">
                  <c:v>1610.11169433594</c:v>
                </c:pt>
                <c:pt idx="72">
                  <c:v>1620.80480957031</c:v>
                </c:pt>
                <c:pt idx="73">
                  <c:v>1548.13232421875</c:v>
                </c:pt>
                <c:pt idx="74">
                  <c:v>1578.38647460938</c:v>
                </c:pt>
                <c:pt idx="75">
                  <c:v>1672.580078125</c:v>
                </c:pt>
                <c:pt idx="76">
                  <c:v>1620.35949707031</c:v>
                </c:pt>
                <c:pt idx="77">
                  <c:v>1637.29113769531</c:v>
                </c:pt>
                <c:pt idx="78">
                  <c:v>1656.9853515625</c:v>
                </c:pt>
                <c:pt idx="79">
                  <c:v>1697.79931640625</c:v>
                </c:pt>
                <c:pt idx="80">
                  <c:v>1795.51293945312</c:v>
                </c:pt>
                <c:pt idx="81">
                  <c:v>1719.14233398438</c:v>
                </c:pt>
                <c:pt idx="82">
                  <c:v>1721.23657226562</c:v>
                </c:pt>
                <c:pt idx="83">
                  <c:v>1696.95288085938</c:v>
                </c:pt>
                <c:pt idx="84">
                  <c:v>1685.36779785156</c:v>
                </c:pt>
                <c:pt idx="85">
                  <c:v>1687.37329101562</c:v>
                </c:pt>
                <c:pt idx="86">
                  <c:v>1724.62280273438</c:v>
                </c:pt>
                <c:pt idx="87">
                  <c:v>1736.78662109375</c:v>
                </c:pt>
                <c:pt idx="88">
                  <c:v>1737.23229980469</c:v>
                </c:pt>
                <c:pt idx="89">
                  <c:v>1693.87841796875</c:v>
                </c:pt>
                <c:pt idx="90">
                  <c:v>1687.19506835938</c:v>
                </c:pt>
                <c:pt idx="91">
                  <c:v>1733.13317871094</c:v>
                </c:pt>
                <c:pt idx="92">
                  <c:v>1736.16296386719</c:v>
                </c:pt>
                <c:pt idx="93">
                  <c:v>1739.90563964844</c:v>
                </c:pt>
                <c:pt idx="94">
                  <c:v>1774.7490234375</c:v>
                </c:pt>
                <c:pt idx="95">
                  <c:v>1799.16650390625</c:v>
                </c:pt>
                <c:pt idx="96">
                  <c:v>1731.79626464844</c:v>
                </c:pt>
                <c:pt idx="97">
                  <c:v>1786.82446289062</c:v>
                </c:pt>
                <c:pt idx="98">
                  <c:v>1786.91333007812</c:v>
                </c:pt>
                <c:pt idx="99">
                  <c:v>1756.92651367188</c:v>
                </c:pt>
                <c:pt idx="100">
                  <c:v>1822.06896972656</c:v>
                </c:pt>
                <c:pt idx="101">
                  <c:v>1824.07385253906</c:v>
                </c:pt>
                <c:pt idx="102">
                  <c:v>1828.05102539062</c:v>
                </c:pt>
                <c:pt idx="103">
                  <c:v>1871.44348144531</c:v>
                </c:pt>
                <c:pt idx="104">
                  <c:v>1830.50891113281</c:v>
                </c:pt>
                <c:pt idx="105">
                  <c:v>1851.33361816406</c:v>
                </c:pt>
                <c:pt idx="106">
                  <c:v>1853.07653808594</c:v>
                </c:pt>
                <c:pt idx="107">
                  <c:v>1884.31335449219</c:v>
                </c:pt>
                <c:pt idx="108">
                  <c:v>1848.11633300781</c:v>
                </c:pt>
                <c:pt idx="109">
                  <c:v>1822.10754394531</c:v>
                </c:pt>
                <c:pt idx="110">
                  <c:v>1814.37634277344</c:v>
                </c:pt>
                <c:pt idx="111">
                  <c:v>1827.69348144531</c:v>
                </c:pt>
                <c:pt idx="112">
                  <c:v>1830.19641113281</c:v>
                </c:pt>
                <c:pt idx="113">
                  <c:v>1820.40942382812</c:v>
                </c:pt>
                <c:pt idx="114">
                  <c:v>1812.81274414062</c:v>
                </c:pt>
                <c:pt idx="115">
                  <c:v>1819.15808105469</c:v>
                </c:pt>
                <c:pt idx="116">
                  <c:v>1825.36975097656</c:v>
                </c:pt>
                <c:pt idx="117">
                  <c:v>1797.26110839844</c:v>
                </c:pt>
                <c:pt idx="118">
                  <c:v>1890.83740234375</c:v>
                </c:pt>
                <c:pt idx="119">
                  <c:v>1878.54821777344</c:v>
                </c:pt>
                <c:pt idx="120">
                  <c:v>1860.98620605469</c:v>
                </c:pt>
                <c:pt idx="121">
                  <c:v>1870.236328125</c:v>
                </c:pt>
                <c:pt idx="122">
                  <c:v>1929.04626464844</c:v>
                </c:pt>
                <c:pt idx="123">
                  <c:v>2022.66748046875</c:v>
                </c:pt>
                <c:pt idx="124">
                  <c:v>2028.78918457031</c:v>
                </c:pt>
                <c:pt idx="125">
                  <c:v>1982.04577636719</c:v>
                </c:pt>
                <c:pt idx="126">
                  <c:v>1970.15942382812</c:v>
                </c:pt>
                <c:pt idx="127">
                  <c:v>1985.62109375</c:v>
                </c:pt>
                <c:pt idx="128">
                  <c:v>1983.74462890625</c:v>
                </c:pt>
                <c:pt idx="129">
                  <c:v>1940.97766113281</c:v>
                </c:pt>
                <c:pt idx="130">
                  <c:v>1996.25659179688</c:v>
                </c:pt>
                <c:pt idx="131">
                  <c:v>2000.82470703125</c:v>
                </c:pt>
                <c:pt idx="132">
                  <c:v>1971.8916015625</c:v>
                </c:pt>
                <c:pt idx="133">
                  <c:v>1979.416015625</c:v>
                </c:pt>
                <c:pt idx="134">
                  <c:v>1993.61437988281</c:v>
                </c:pt>
                <c:pt idx="135">
                  <c:v>1961.67993164062</c:v>
                </c:pt>
                <c:pt idx="136">
                  <c:v>1944.48132324219</c:v>
                </c:pt>
                <c:pt idx="137">
                  <c:v>1932.20935058594</c:v>
                </c:pt>
                <c:pt idx="138">
                  <c:v>1975.87841796875</c:v>
                </c:pt>
                <c:pt idx="139">
                  <c:v>2068.49975585938</c:v>
                </c:pt>
                <c:pt idx="140">
                  <c:v>2037.90942382812</c:v>
                </c:pt>
                <c:pt idx="141">
                  <c:v>2040.50756835938</c:v>
                </c:pt>
                <c:pt idx="142">
                  <c:v>2044.53857421875</c:v>
                </c:pt>
                <c:pt idx="143">
                  <c:v>2016.63537597656</c:v>
                </c:pt>
                <c:pt idx="144">
                  <c:v>2014.70947265625</c:v>
                </c:pt>
                <c:pt idx="145">
                  <c:v>2023.35412597656</c:v>
                </c:pt>
                <c:pt idx="146">
                  <c:v>2067.15600585938</c:v>
                </c:pt>
                <c:pt idx="147">
                  <c:v>2055.7353515625</c:v>
                </c:pt>
                <c:pt idx="148">
                  <c:v>2043.77709960938</c:v>
                </c:pt>
                <c:pt idx="149">
                  <c:v>2041.67163085938</c:v>
                </c:pt>
                <c:pt idx="150">
                  <c:v>2021.47253417969</c:v>
                </c:pt>
                <c:pt idx="151">
                  <c:v>2020.3974609375</c:v>
                </c:pt>
                <c:pt idx="152">
                  <c:v>2008.70764160156</c:v>
                </c:pt>
                <c:pt idx="153">
                  <c:v>2017.30712890625</c:v>
                </c:pt>
                <c:pt idx="154">
                  <c:v>2032.84851074219</c:v>
                </c:pt>
                <c:pt idx="155">
                  <c:v>2021.06945800781</c:v>
                </c:pt>
                <c:pt idx="156">
                  <c:v>2017.26232910156</c:v>
                </c:pt>
                <c:pt idx="157">
                  <c:v>2013.8583984375</c:v>
                </c:pt>
                <c:pt idx="158">
                  <c:v>2013.63415527344</c:v>
                </c:pt>
                <c:pt idx="159">
                  <c:v>2008.52868652344</c:v>
                </c:pt>
                <c:pt idx="160">
                  <c:v>2019.63623046875</c:v>
                </c:pt>
                <c:pt idx="161">
                  <c:v>2013.59008789062</c:v>
                </c:pt>
                <c:pt idx="162">
                  <c:v>2003.91528320312</c:v>
                </c:pt>
                <c:pt idx="163">
                  <c:v>2021.15881347656</c:v>
                </c:pt>
                <c:pt idx="164">
                  <c:v>2011.26049804688</c:v>
                </c:pt>
                <c:pt idx="165">
                  <c:v>2028.72766113281</c:v>
                </c:pt>
                <c:pt idx="166">
                  <c:v>2059.85571289062</c:v>
                </c:pt>
                <c:pt idx="167">
                  <c:v>2051.07763671875</c:v>
                </c:pt>
                <c:pt idx="168">
                  <c:v>2084.80249023438</c:v>
                </c:pt>
                <c:pt idx="169">
                  <c:v>2104.1064453125</c:v>
                </c:pt>
                <c:pt idx="170">
                  <c:v>2081.53344726562</c:v>
                </c:pt>
                <c:pt idx="171">
                  <c:v>2088.56469726562</c:v>
                </c:pt>
                <c:pt idx="172">
                  <c:v>2126.27661132812</c:v>
                </c:pt>
                <c:pt idx="173">
                  <c:v>2232.51489257812</c:v>
                </c:pt>
                <c:pt idx="174">
                  <c:v>2230.67822265625</c:v>
                </c:pt>
                <c:pt idx="175">
                  <c:v>2241.78564453125</c:v>
                </c:pt>
                <c:pt idx="176">
                  <c:v>2203.6259765625</c:v>
                </c:pt>
                <c:pt idx="177">
                  <c:v>2195.29541015625</c:v>
                </c:pt>
                <c:pt idx="178">
                  <c:v>2207.70166015625</c:v>
                </c:pt>
                <c:pt idx="179">
                  <c:v>2260.50708007812</c:v>
                </c:pt>
                <c:pt idx="180">
                  <c:v>2209.986328125</c:v>
                </c:pt>
                <c:pt idx="181">
                  <c:v>2088.47607421875</c:v>
                </c:pt>
                <c:pt idx="182">
                  <c:v>2169.81103515625</c:v>
                </c:pt>
                <c:pt idx="183">
                  <c:v>2172.54296875</c:v>
                </c:pt>
                <c:pt idx="184">
                  <c:v>2227.99169921875</c:v>
                </c:pt>
                <c:pt idx="185">
                  <c:v>2231.79760742188</c:v>
                </c:pt>
                <c:pt idx="186">
                  <c:v>2259.79052734375</c:v>
                </c:pt>
                <c:pt idx="187">
                  <c:v>2424.70092773438</c:v>
                </c:pt>
                <c:pt idx="188">
                  <c:v>2433.03125</c:v>
                </c:pt>
                <c:pt idx="189">
                  <c:v>2452.06640625</c:v>
                </c:pt>
                <c:pt idx="190">
                  <c:v>2530.35595703125</c:v>
                </c:pt>
                <c:pt idx="191">
                  <c:v>2521.53295898438</c:v>
                </c:pt>
                <c:pt idx="192">
                  <c:v>2536.08935546875</c:v>
                </c:pt>
                <c:pt idx="193">
                  <c:v>2531.11743164062</c:v>
                </c:pt>
                <c:pt idx="194">
                  <c:v>2527.65454101562</c:v>
                </c:pt>
                <c:pt idx="195">
                  <c:v>2463.69384765625</c:v>
                </c:pt>
                <c:pt idx="196">
                  <c:v>2485.103515625</c:v>
                </c:pt>
                <c:pt idx="197">
                  <c:v>2439.18017578125</c:v>
                </c:pt>
                <c:pt idx="198">
                  <c:v>2463.423828125</c:v>
                </c:pt>
                <c:pt idx="199">
                  <c:v>2406.79516601562</c:v>
                </c:pt>
                <c:pt idx="200">
                  <c:v>2402.61181640625</c:v>
                </c:pt>
                <c:pt idx="201">
                  <c:v>2416.6904296875</c:v>
                </c:pt>
                <c:pt idx="202">
                  <c:v>2417.77026367188</c:v>
                </c:pt>
                <c:pt idx="203">
                  <c:v>2367.21362304688</c:v>
                </c:pt>
                <c:pt idx="204">
                  <c:v>2358.48779296875</c:v>
                </c:pt>
                <c:pt idx="205">
                  <c:v>2369.23706054688</c:v>
                </c:pt>
                <c:pt idx="206">
                  <c:v>2397.259765625</c:v>
                </c:pt>
                <c:pt idx="207">
                  <c:v>2342.38452148438</c:v>
                </c:pt>
                <c:pt idx="208">
                  <c:v>2368.29248046875</c:v>
                </c:pt>
                <c:pt idx="209">
                  <c:v>2386.82397460938</c:v>
                </c:pt>
                <c:pt idx="210">
                  <c:v>2417.41064453125</c:v>
                </c:pt>
                <c:pt idx="211">
                  <c:v>2436.30126953125</c:v>
                </c:pt>
                <c:pt idx="212">
                  <c:v>2452.17895507812</c:v>
                </c:pt>
                <c:pt idx="213">
                  <c:v>2383.85595703125</c:v>
                </c:pt>
                <c:pt idx="214">
                  <c:v>2418.580078125</c:v>
                </c:pt>
                <c:pt idx="215">
                  <c:v>2402.52172851562</c:v>
                </c:pt>
                <c:pt idx="216">
                  <c:v>2390.4677734375</c:v>
                </c:pt>
                <c:pt idx="217">
                  <c:v>2402.52172851562</c:v>
                </c:pt>
                <c:pt idx="218">
                  <c:v>2398.47412109375</c:v>
                </c:pt>
                <c:pt idx="219">
                  <c:v>2362.22021484375</c:v>
                </c:pt>
                <c:pt idx="220">
                  <c:v>2372.2509765625</c:v>
                </c:pt>
                <c:pt idx="221">
                  <c:v>2392.53686523438</c:v>
                </c:pt>
                <c:pt idx="222">
                  <c:v>2450.47021484375</c:v>
                </c:pt>
                <c:pt idx="223">
                  <c:v>2448.76098632812</c:v>
                </c:pt>
                <c:pt idx="224">
                  <c:v>2429.50952148438</c:v>
                </c:pt>
                <c:pt idx="225">
                  <c:v>2447.63598632812</c:v>
                </c:pt>
                <c:pt idx="226">
                  <c:v>2410.12377929688</c:v>
                </c:pt>
                <c:pt idx="227">
                  <c:v>2453.12426757812</c:v>
                </c:pt>
                <c:pt idx="228">
                  <c:v>2473.09448242188</c:v>
                </c:pt>
                <c:pt idx="229">
                  <c:v>2436.48120117188</c:v>
                </c:pt>
                <c:pt idx="230">
                  <c:v>2452.26879882812</c:v>
                </c:pt>
                <c:pt idx="231">
                  <c:v>2461.265625</c:v>
                </c:pt>
                <c:pt idx="232">
                  <c:v>2515.59936523438</c:v>
                </c:pt>
                <c:pt idx="233">
                  <c:v>2527.65454101562</c:v>
                </c:pt>
                <c:pt idx="234">
                  <c:v>2504.57983398438</c:v>
                </c:pt>
                <c:pt idx="235">
                  <c:v>2503.9501953125</c:v>
                </c:pt>
                <c:pt idx="236">
                  <c:v>2515.68994140625</c:v>
                </c:pt>
                <c:pt idx="237">
                  <c:v>2483.93481445312</c:v>
                </c:pt>
                <c:pt idx="238">
                  <c:v>2530.75830078125</c:v>
                </c:pt>
                <c:pt idx="239">
                  <c:v>2552.93310546875</c:v>
                </c:pt>
                <c:pt idx="240">
                  <c:v>2575.15283203125</c:v>
                </c:pt>
                <c:pt idx="241">
                  <c:v>2535.70556640625</c:v>
                </c:pt>
                <c:pt idx="242">
                  <c:v>2582.52954101562</c:v>
                </c:pt>
                <c:pt idx="243">
                  <c:v>2615.27416992188</c:v>
                </c:pt>
                <c:pt idx="244">
                  <c:v>2616.3984375</c:v>
                </c:pt>
                <c:pt idx="245">
                  <c:v>2634.21069335938</c:v>
                </c:pt>
                <c:pt idx="246">
                  <c:v>2636.36889648438</c:v>
                </c:pt>
                <c:pt idx="247">
                  <c:v>2616.75854492188</c:v>
                </c:pt>
                <c:pt idx="248">
                  <c:v>2581.98901367188</c:v>
                </c:pt>
                <c:pt idx="249">
                  <c:v>2634.16528320312</c:v>
                </c:pt>
                <c:pt idx="250">
                  <c:v>2734.064453125</c:v>
                </c:pt>
                <c:pt idx="251">
                  <c:v>2781.78735351562</c:v>
                </c:pt>
                <c:pt idx="252">
                  <c:v>2746.38818359375</c:v>
                </c:pt>
                <c:pt idx="253">
                  <c:v>2728.171875</c:v>
                </c:pt>
                <c:pt idx="254">
                  <c:v>2807.02099609375</c:v>
                </c:pt>
                <c:pt idx="255">
                  <c:v>2856.22827148438</c:v>
                </c:pt>
                <c:pt idx="256">
                  <c:v>2854.2490234375</c:v>
                </c:pt>
                <c:pt idx="257">
                  <c:v>2841.60961914062</c:v>
                </c:pt>
                <c:pt idx="258">
                  <c:v>2929.35083007812</c:v>
                </c:pt>
                <c:pt idx="259">
                  <c:v>2914.43481445312</c:v>
                </c:pt>
                <c:pt idx="260">
                  <c:v>2902.89770507812</c:v>
                </c:pt>
                <c:pt idx="261">
                  <c:v>2942.87036132812</c:v>
                </c:pt>
                <c:pt idx="262">
                  <c:v>2981.67163085938</c:v>
                </c:pt>
                <c:pt idx="263">
                  <c:v>2951.56787109375</c:v>
                </c:pt>
                <c:pt idx="264">
                  <c:v>2977.34497070312</c:v>
                </c:pt>
                <c:pt idx="265">
                  <c:v>2965.44775390625</c:v>
                </c:pt>
                <c:pt idx="266">
                  <c:v>2939.17504882812</c:v>
                </c:pt>
                <c:pt idx="267">
                  <c:v>2883.6552734375</c:v>
                </c:pt>
                <c:pt idx="268">
                  <c:v>2805.64794921875</c:v>
                </c:pt>
                <c:pt idx="269">
                  <c:v>2830.7041015625</c:v>
                </c:pt>
                <c:pt idx="270">
                  <c:v>2886.85473632812</c:v>
                </c:pt>
                <c:pt idx="271">
                  <c:v>2883.33984375</c:v>
                </c:pt>
                <c:pt idx="272">
                  <c:v>2872.70434570312</c:v>
                </c:pt>
                <c:pt idx="273">
                  <c:v>2846.34130859375</c:v>
                </c:pt>
                <c:pt idx="274">
                  <c:v>2897.80541992188</c:v>
                </c:pt>
                <c:pt idx="275">
                  <c:v>2862.33935546875</c:v>
                </c:pt>
                <c:pt idx="276">
                  <c:v>2894.01977539062</c:v>
                </c:pt>
                <c:pt idx="277">
                  <c:v>2889.423828125</c:v>
                </c:pt>
                <c:pt idx="278">
                  <c:v>2876.17431640625</c:v>
                </c:pt>
                <c:pt idx="279">
                  <c:v>2830.0283203125</c:v>
                </c:pt>
                <c:pt idx="280">
                  <c:v>2802.40283203125</c:v>
                </c:pt>
                <c:pt idx="281">
                  <c:v>2770.13696289062</c:v>
                </c:pt>
                <c:pt idx="282">
                  <c:v>2755.76147460938</c:v>
                </c:pt>
                <c:pt idx="283">
                  <c:v>2768.87524414062</c:v>
                </c:pt>
                <c:pt idx="284">
                  <c:v>2666.712890625</c:v>
                </c:pt>
                <c:pt idx="285">
                  <c:v>2685.86547851562</c:v>
                </c:pt>
                <c:pt idx="286">
                  <c:v>2660.08813476562</c:v>
                </c:pt>
                <c:pt idx="287">
                  <c:v>2697.49194335938</c:v>
                </c:pt>
                <c:pt idx="288">
                  <c:v>2610.2021484375</c:v>
                </c:pt>
                <c:pt idx="289">
                  <c:v>2637.375</c:v>
                </c:pt>
                <c:pt idx="290">
                  <c:v>2713.40087890625</c:v>
                </c:pt>
                <c:pt idx="291">
                  <c:v>2756.75268554688</c:v>
                </c:pt>
                <c:pt idx="292">
                  <c:v>2746.88305664062</c:v>
                </c:pt>
                <c:pt idx="293">
                  <c:v>2710.20043945312</c:v>
                </c:pt>
                <c:pt idx="294">
                  <c:v>2710.380859375</c:v>
                </c:pt>
                <c:pt idx="295">
                  <c:v>2748.91137695312</c:v>
                </c:pt>
                <c:pt idx="296">
                  <c:v>2768.73999023438</c:v>
                </c:pt>
                <c:pt idx="297">
                  <c:v>2755.17529296875</c:v>
                </c:pt>
                <c:pt idx="298">
                  <c:v>2763.69262695312</c:v>
                </c:pt>
                <c:pt idx="299">
                  <c:v>2801.86181640625</c:v>
                </c:pt>
                <c:pt idx="300">
                  <c:v>2805.4677734375</c:v>
                </c:pt>
                <c:pt idx="301">
                  <c:v>2737.05932617188</c:v>
                </c:pt>
                <c:pt idx="302">
                  <c:v>2760.89819335938</c:v>
                </c:pt>
                <c:pt idx="303">
                  <c:v>2820.69946289062</c:v>
                </c:pt>
                <c:pt idx="304">
                  <c:v>2831.9208984375</c:v>
                </c:pt>
                <c:pt idx="305">
                  <c:v>2812.9033203125</c:v>
                </c:pt>
                <c:pt idx="306">
                  <c:v>2765.22509765625</c:v>
                </c:pt>
                <c:pt idx="307">
                  <c:v>2765.31494140625</c:v>
                </c:pt>
                <c:pt idx="308">
                  <c:v>2848.0537109375</c:v>
                </c:pt>
                <c:pt idx="309">
                  <c:v>2863.9619140625</c:v>
                </c:pt>
                <c:pt idx="310">
                  <c:v>2853.41625976562</c:v>
                </c:pt>
                <c:pt idx="311">
                  <c:v>2919.57153320312</c:v>
                </c:pt>
                <c:pt idx="312">
                  <c:v>2941.69897460938</c:v>
                </c:pt>
                <c:pt idx="313">
                  <c:v>2947.91772460938</c:v>
                </c:pt>
                <c:pt idx="314">
                  <c:v>2989.15185546875</c:v>
                </c:pt>
                <c:pt idx="315">
                  <c:v>2994.28955078125</c:v>
                </c:pt>
                <c:pt idx="316">
                  <c:v>2921.50927734375</c:v>
                </c:pt>
                <c:pt idx="317">
                  <c:v>2798.52758789062</c:v>
                </c:pt>
                <c:pt idx="318">
                  <c:v>2901.23046875</c:v>
                </c:pt>
                <c:pt idx="319">
                  <c:v>2878.11254882812</c:v>
                </c:pt>
                <c:pt idx="320">
                  <c:v>2850.89306640625</c:v>
                </c:pt>
                <c:pt idx="321">
                  <c:v>2833.76806640625</c:v>
                </c:pt>
                <c:pt idx="322">
                  <c:v>2811.236328125</c:v>
                </c:pt>
                <c:pt idx="323">
                  <c:v>2802.85424804688</c:v>
                </c:pt>
                <c:pt idx="324">
                  <c:v>2795.01245117188</c:v>
                </c:pt>
                <c:pt idx="325">
                  <c:v>2822.50219726562</c:v>
                </c:pt>
                <c:pt idx="326">
                  <c:v>2815.47192382812</c:v>
                </c:pt>
                <c:pt idx="327">
                  <c:v>2805.91845703125</c:v>
                </c:pt>
                <c:pt idx="328">
                  <c:v>2738.50122070312</c:v>
                </c:pt>
                <c:pt idx="329">
                  <c:v>2737.2392578125</c:v>
                </c:pt>
                <c:pt idx="330">
                  <c:v>2748.00952148438</c:v>
                </c:pt>
                <c:pt idx="331">
                  <c:v>2790.73217773438</c:v>
                </c:pt>
                <c:pt idx="332">
                  <c:v>2804.2060546875</c:v>
                </c:pt>
                <c:pt idx="333">
                  <c:v>2822.86303710938</c:v>
                </c:pt>
                <c:pt idx="334">
                  <c:v>2834.71484375</c:v>
                </c:pt>
                <c:pt idx="335">
                  <c:v>2814.93139648438</c:v>
                </c:pt>
                <c:pt idx="336">
                  <c:v>2783.65673828125</c:v>
                </c:pt>
                <c:pt idx="337">
                  <c:v>2749.63232421875</c:v>
                </c:pt>
                <c:pt idx="338">
                  <c:v>2766.80151367188</c:v>
                </c:pt>
                <c:pt idx="339">
                  <c:v>2784.42309570312</c:v>
                </c:pt>
                <c:pt idx="340">
                  <c:v>2777.7529296875</c:v>
                </c:pt>
                <c:pt idx="341">
                  <c:v>2757.96875</c:v>
                </c:pt>
                <c:pt idx="342">
                  <c:v>2776.35571289062</c:v>
                </c:pt>
                <c:pt idx="343">
                  <c:v>2777.66259765625</c:v>
                </c:pt>
                <c:pt idx="344">
                  <c:v>2820.32153320312</c:v>
                </c:pt>
                <c:pt idx="345">
                  <c:v>2860.39892578125</c:v>
                </c:pt>
                <c:pt idx="346">
                  <c:v>2880.32421875</c:v>
                </c:pt>
                <c:pt idx="347">
                  <c:v>2847.6279296875</c:v>
                </c:pt>
                <c:pt idx="348">
                  <c:v>2861.07763671875</c:v>
                </c:pt>
                <c:pt idx="349">
                  <c:v>2856.0517578125</c:v>
                </c:pt>
                <c:pt idx="350">
                  <c:v>2834.22387695312</c:v>
                </c:pt>
                <c:pt idx="351">
                  <c:v>2845.228515625</c:v>
                </c:pt>
                <c:pt idx="352">
                  <c:v>2846.76806640625</c:v>
                </c:pt>
                <c:pt idx="353">
                  <c:v>2881.77368164062</c:v>
                </c:pt>
                <c:pt idx="354">
                  <c:v>2898.71069335938</c:v>
                </c:pt>
                <c:pt idx="355">
                  <c:v>2897.80419921875</c:v>
                </c:pt>
                <c:pt idx="356">
                  <c:v>2912.7939453125</c:v>
                </c:pt>
                <c:pt idx="357">
                  <c:v>2963.19653320312</c:v>
                </c:pt>
                <c:pt idx="358">
                  <c:v>2967.40771484375</c:v>
                </c:pt>
                <c:pt idx="359">
                  <c:v>2954.81909179688</c:v>
                </c:pt>
                <c:pt idx="360">
                  <c:v>2967.40771484375</c:v>
                </c:pt>
                <c:pt idx="361">
                  <c:v>3007.0322265625</c:v>
                </c:pt>
                <c:pt idx="362">
                  <c:v>2986.11083984375</c:v>
                </c:pt>
                <c:pt idx="363">
                  <c:v>2963.87548828125</c:v>
                </c:pt>
                <c:pt idx="364">
                  <c:v>2989.41650390625</c:v>
                </c:pt>
                <c:pt idx="365">
                  <c:v>2954.50122070312</c:v>
                </c:pt>
                <c:pt idx="366">
                  <c:v>3055.48779296875</c:v>
                </c:pt>
                <c:pt idx="367">
                  <c:v>3061.91821289062</c:v>
                </c:pt>
                <c:pt idx="368">
                  <c:v>3021.07080078125</c:v>
                </c:pt>
                <c:pt idx="369">
                  <c:v>3024.69384765625</c:v>
                </c:pt>
                <c:pt idx="370">
                  <c:v>3029.81103515625</c:v>
                </c:pt>
                <c:pt idx="371">
                  <c:v>3025.96142578125</c:v>
                </c:pt>
                <c:pt idx="372">
                  <c:v>3011.96875</c:v>
                </c:pt>
                <c:pt idx="373">
                  <c:v>3008.34594726562</c:v>
                </c:pt>
                <c:pt idx="374">
                  <c:v>2954.72827148438</c:v>
                </c:pt>
                <c:pt idx="375">
                  <c:v>2966.45751953125</c:v>
                </c:pt>
                <c:pt idx="376">
                  <c:v>2949.97265625</c:v>
                </c:pt>
                <c:pt idx="377">
                  <c:v>2905.27685546875</c:v>
                </c:pt>
                <c:pt idx="378">
                  <c:v>2891.87182617188</c:v>
                </c:pt>
                <c:pt idx="379">
                  <c:v>2887.29833984375</c:v>
                </c:pt>
                <c:pt idx="380">
                  <c:v>2910.80126953125</c:v>
                </c:pt>
                <c:pt idx="381">
                  <c:v>2905.9453125</c:v>
                </c:pt>
                <c:pt idx="382">
                  <c:v>2899.7275390625</c:v>
                </c:pt>
                <c:pt idx="383">
                  <c:v>2890.42358398438</c:v>
                </c:pt>
                <c:pt idx="384">
                  <c:v>2909.39428710938</c:v>
                </c:pt>
                <c:pt idx="385">
                  <c:v>2919.60546875</c:v>
                </c:pt>
                <c:pt idx="386">
                  <c:v>2915.52099609375</c:v>
                </c:pt>
                <c:pt idx="387">
                  <c:v>2903.99389648438</c:v>
                </c:pt>
                <c:pt idx="388">
                  <c:v>2889.19897460938</c:v>
                </c:pt>
                <c:pt idx="389">
                  <c:v>2902.31420898438</c:v>
                </c:pt>
                <c:pt idx="390">
                  <c:v>2901.49780273438</c:v>
                </c:pt>
                <c:pt idx="391">
                  <c:v>2875.083984375</c:v>
                </c:pt>
                <c:pt idx="392">
                  <c:v>2920.83081054688</c:v>
                </c:pt>
                <c:pt idx="393">
                  <c:v>2980.96508789062</c:v>
                </c:pt>
                <c:pt idx="394">
                  <c:v>2971.25244140625</c:v>
                </c:pt>
                <c:pt idx="395">
                  <c:v>2981.87280273438</c:v>
                </c:pt>
                <c:pt idx="396">
                  <c:v>3004.564453125</c:v>
                </c:pt>
                <c:pt idx="397">
                  <c:v>3015.68408203125</c:v>
                </c:pt>
                <c:pt idx="398">
                  <c:v>3025.53271484375</c:v>
                </c:pt>
                <c:pt idx="399">
                  <c:v>3032.15869140625</c:v>
                </c:pt>
                <c:pt idx="400">
                  <c:v>3044.32104492188</c:v>
                </c:pt>
                <c:pt idx="401">
                  <c:v>3142.30517578125</c:v>
                </c:pt>
                <c:pt idx="402">
                  <c:v>3151.24633789062</c:v>
                </c:pt>
                <c:pt idx="403">
                  <c:v>3224.451171875</c:v>
                </c:pt>
                <c:pt idx="404">
                  <c:v>3229.98754882812</c:v>
                </c:pt>
                <c:pt idx="405">
                  <c:v>3229.03491210938</c:v>
                </c:pt>
                <c:pt idx="406">
                  <c:v>3300.19702148438</c:v>
                </c:pt>
                <c:pt idx="407">
                  <c:v>3278.72973632812</c:v>
                </c:pt>
                <c:pt idx="408">
                  <c:v>3321.66357421875</c:v>
                </c:pt>
                <c:pt idx="409">
                  <c:v>3332.14721679688</c:v>
                </c:pt>
                <c:pt idx="410">
                  <c:v>3376.71435546875</c:v>
                </c:pt>
                <c:pt idx="411">
                  <c:v>3359.6953125</c:v>
                </c:pt>
                <c:pt idx="412">
                  <c:v>3436.98461914062</c:v>
                </c:pt>
                <c:pt idx="413">
                  <c:v>3371.17822265625</c:v>
                </c:pt>
                <c:pt idx="414">
                  <c:v>3483.63916015625</c:v>
                </c:pt>
                <c:pt idx="415">
                  <c:v>3486.72583007812</c:v>
                </c:pt>
                <c:pt idx="416">
                  <c:v>3495.53051757812</c:v>
                </c:pt>
                <c:pt idx="417">
                  <c:v>3462.5810546875</c:v>
                </c:pt>
                <c:pt idx="418">
                  <c:v>3425.68432617188</c:v>
                </c:pt>
                <c:pt idx="419">
                  <c:v>3441.70483398438</c:v>
                </c:pt>
                <c:pt idx="420">
                  <c:v>3489.04028320312</c:v>
                </c:pt>
                <c:pt idx="421">
                  <c:v>3526.48193359375</c:v>
                </c:pt>
                <c:pt idx="422">
                  <c:v>3589.70239257812</c:v>
                </c:pt>
                <c:pt idx="423">
                  <c:v>3542.23095703125</c:v>
                </c:pt>
                <c:pt idx="424">
                  <c:v>3476.83203125</c:v>
                </c:pt>
                <c:pt idx="425">
                  <c:v>3470.3876953125</c:v>
                </c:pt>
                <c:pt idx="426">
                  <c:v>3508.14624023438</c:v>
                </c:pt>
                <c:pt idx="427">
                  <c:v>3505.92309570312</c:v>
                </c:pt>
                <c:pt idx="428">
                  <c:v>3511.55053710938</c:v>
                </c:pt>
                <c:pt idx="429">
                  <c:v>3513.91088867188</c:v>
                </c:pt>
                <c:pt idx="430">
                  <c:v>3482.73217773438</c:v>
                </c:pt>
                <c:pt idx="431">
                  <c:v>3430.13208007812</c:v>
                </c:pt>
                <c:pt idx="432">
                  <c:v>3441.56909179688</c:v>
                </c:pt>
                <c:pt idx="433">
                  <c:v>3426.04711914062</c:v>
                </c:pt>
                <c:pt idx="434">
                  <c:v>3385.02026367188</c:v>
                </c:pt>
                <c:pt idx="435">
                  <c:v>3422.9609375</c:v>
                </c:pt>
                <c:pt idx="436">
                  <c:v>3479.78247070312</c:v>
                </c:pt>
                <c:pt idx="437">
                  <c:v>3458.17919921875</c:v>
                </c:pt>
                <c:pt idx="438">
                  <c:v>3533.24487304688</c:v>
                </c:pt>
                <c:pt idx="439">
                  <c:v>3572.00219726562</c:v>
                </c:pt>
                <c:pt idx="440">
                  <c:v>3346.17138671875</c:v>
                </c:pt>
                <c:pt idx="441">
                  <c:v>3316.58056640625</c:v>
                </c:pt>
                <c:pt idx="442">
                  <c:v>3318.5322265625</c:v>
                </c:pt>
                <c:pt idx="443">
                  <c:v>3284.20190429688</c:v>
                </c:pt>
                <c:pt idx="444">
                  <c:v>3317.03149414062</c:v>
                </c:pt>
                <c:pt idx="445">
                  <c:v>3305.39111328125</c:v>
                </c:pt>
                <c:pt idx="446">
                  <c:v>3281.06396484375</c:v>
                </c:pt>
                <c:pt idx="447">
                  <c:v>3213.357421875</c:v>
                </c:pt>
                <c:pt idx="448">
                  <c:v>3183.02783203125</c:v>
                </c:pt>
                <c:pt idx="449">
                  <c:v>3176.16259765625</c:v>
                </c:pt>
                <c:pt idx="450">
                  <c:v>3167.568359375</c:v>
                </c:pt>
                <c:pt idx="451">
                  <c:v>3172.93383789062</c:v>
                </c:pt>
                <c:pt idx="452">
                  <c:v>3114.18505859375</c:v>
                </c:pt>
                <c:pt idx="453">
                  <c:v>3090.94873046875</c:v>
                </c:pt>
                <c:pt idx="454">
                  <c:v>3162.33837890625</c:v>
                </c:pt>
                <c:pt idx="455">
                  <c:v>3168.20483398438</c:v>
                </c:pt>
                <c:pt idx="456">
                  <c:v>3176.20703125</c:v>
                </c:pt>
                <c:pt idx="457">
                  <c:v>3191.212890625</c:v>
                </c:pt>
                <c:pt idx="458">
                  <c:v>3185.34692382812</c:v>
                </c:pt>
                <c:pt idx="459">
                  <c:v>3187.07495117188</c:v>
                </c:pt>
                <c:pt idx="460">
                  <c:v>3168.75048828125</c:v>
                </c:pt>
                <c:pt idx="461">
                  <c:v>3172.16064453125</c:v>
                </c:pt>
                <c:pt idx="462">
                  <c:v>3205.26318359375</c:v>
                </c:pt>
                <c:pt idx="463">
                  <c:v>3232.00024414062</c:v>
                </c:pt>
                <c:pt idx="464">
                  <c:v>3233.13720703125</c:v>
                </c:pt>
                <c:pt idx="465">
                  <c:v>3204.7626953125</c:v>
                </c:pt>
                <c:pt idx="466">
                  <c:v>3160.83837890625</c:v>
                </c:pt>
                <c:pt idx="467">
                  <c:v>3147.74243164062</c:v>
                </c:pt>
                <c:pt idx="468">
                  <c:v>3149.97045898438</c:v>
                </c:pt>
                <c:pt idx="469">
                  <c:v>3131.64526367188</c:v>
                </c:pt>
                <c:pt idx="470">
                  <c:v>3133.41943359375</c:v>
                </c:pt>
                <c:pt idx="471">
                  <c:v>3133.55541992188</c:v>
                </c:pt>
                <c:pt idx="472">
                  <c:v>3183.619140625</c:v>
                </c:pt>
                <c:pt idx="473">
                  <c:v>3212.08447265625</c:v>
                </c:pt>
                <c:pt idx="474">
                  <c:v>3254.05395507812</c:v>
                </c:pt>
                <c:pt idx="475">
                  <c:v>3311.34741210938</c:v>
                </c:pt>
                <c:pt idx="476">
                  <c:v>3309.9833984375</c:v>
                </c:pt>
                <c:pt idx="477">
                  <c:v>3214.22143554688</c:v>
                </c:pt>
                <c:pt idx="478">
                  <c:v>3260.01098632812</c:v>
                </c:pt>
                <c:pt idx="479">
                  <c:v>3298.0244140625</c:v>
                </c:pt>
                <c:pt idx="480">
                  <c:v>3277.19921875</c:v>
                </c:pt>
                <c:pt idx="481">
                  <c:v>3307.16430664062</c:v>
                </c:pt>
                <c:pt idx="482">
                  <c:v>3283.11010742188</c:v>
                </c:pt>
                <c:pt idx="483">
                  <c:v>3294.65966796875</c:v>
                </c:pt>
                <c:pt idx="484">
                  <c:v>3246.27880859375</c:v>
                </c:pt>
                <c:pt idx="485">
                  <c:v>3256.96435546875</c:v>
                </c:pt>
                <c:pt idx="486">
                  <c:v>3262.28466796875</c:v>
                </c:pt>
                <c:pt idx="487">
                  <c:v>3234.9111328125</c:v>
                </c:pt>
                <c:pt idx="488">
                  <c:v>3281.60913085938</c:v>
                </c:pt>
                <c:pt idx="489">
                  <c:v>3301.2080078125</c:v>
                </c:pt>
                <c:pt idx="490">
                  <c:v>3331.03735351562</c:v>
                </c:pt>
                <c:pt idx="491">
                  <c:v>3337.81201171875</c:v>
                </c:pt>
                <c:pt idx="492">
                  <c:v>3360.8203125</c:v>
                </c:pt>
                <c:pt idx="493">
                  <c:v>3371.505859375</c:v>
                </c:pt>
                <c:pt idx="494">
                  <c:v>3358.63818359375</c:v>
                </c:pt>
                <c:pt idx="495">
                  <c:v>3395.01440429688</c:v>
                </c:pt>
                <c:pt idx="496">
                  <c:v>3398.3798828125</c:v>
                </c:pt>
                <c:pt idx="497">
                  <c:v>3472.31567382812</c:v>
                </c:pt>
                <c:pt idx="498">
                  <c:v>3531.01879882812</c:v>
                </c:pt>
                <c:pt idx="499">
                  <c:v>3511.32983398438</c:v>
                </c:pt>
                <c:pt idx="500">
                  <c:v>3462.03955078125</c:v>
                </c:pt>
                <c:pt idx="501">
                  <c:v>3505.69213867188</c:v>
                </c:pt>
                <c:pt idx="502">
                  <c:v>3527.97314453125</c:v>
                </c:pt>
                <c:pt idx="503">
                  <c:v>3561.12060546875</c:v>
                </c:pt>
                <c:pt idx="504">
                  <c:v>3507.87426757812</c:v>
                </c:pt>
                <c:pt idx="505">
                  <c:v>3544.61474609375</c:v>
                </c:pt>
                <c:pt idx="506">
                  <c:v>3609.7294921875</c:v>
                </c:pt>
                <c:pt idx="507">
                  <c:v>3655.06494140625</c:v>
                </c:pt>
                <c:pt idx="508">
                  <c:v>3628.82763671875</c:v>
                </c:pt>
                <c:pt idx="509">
                  <c:v>3567.37915039062</c:v>
                </c:pt>
                <c:pt idx="510">
                  <c:v>3487.2548828125</c:v>
                </c:pt>
                <c:pt idx="511">
                  <c:v>3493.63232421875</c:v>
                </c:pt>
                <c:pt idx="512">
                  <c:v>3435.91870117188</c:v>
                </c:pt>
                <c:pt idx="513">
                  <c:v>3434.64306640625</c:v>
                </c:pt>
                <c:pt idx="514">
                  <c:v>3325.32055664062</c:v>
                </c:pt>
                <c:pt idx="515">
                  <c:v>3361.89794921875</c:v>
                </c:pt>
                <c:pt idx="516">
                  <c:v>3405.30786132812</c:v>
                </c:pt>
                <c:pt idx="517">
                  <c:v>3462.474609375</c:v>
                </c:pt>
                <c:pt idx="518">
                  <c:v>3513.81079101562</c:v>
                </c:pt>
                <c:pt idx="519">
                  <c:v>3484.658203125</c:v>
                </c:pt>
                <c:pt idx="520">
                  <c:v>3475.22900390625</c:v>
                </c:pt>
                <c:pt idx="521">
                  <c:v>3442.38696289062</c:v>
                </c:pt>
                <c:pt idx="522">
                  <c:v>3409.40795898438</c:v>
                </c:pt>
                <c:pt idx="523">
                  <c:v>3426.5810546875</c:v>
                </c:pt>
                <c:pt idx="524">
                  <c:v>3435.64526367188</c:v>
                </c:pt>
                <c:pt idx="525">
                  <c:v>3366.7724609375</c:v>
                </c:pt>
                <c:pt idx="526">
                  <c:v>3478.00805664062</c:v>
                </c:pt>
                <c:pt idx="527">
                  <c:v>3474.22778320312</c:v>
                </c:pt>
                <c:pt idx="528">
                  <c:v>3447.71630859375</c:v>
                </c:pt>
                <c:pt idx="529">
                  <c:v>3457.14575195312</c:v>
                </c:pt>
                <c:pt idx="530">
                  <c:v>3389.22900390625</c:v>
                </c:pt>
                <c:pt idx="531">
                  <c:v>3267.51586914062</c:v>
                </c:pt>
                <c:pt idx="532">
                  <c:v>3248.06591796875</c:v>
                </c:pt>
                <c:pt idx="533">
                  <c:v>3099.52392578125</c:v>
                </c:pt>
                <c:pt idx="534">
                  <c:v>3206.52319335938</c:v>
                </c:pt>
                <c:pt idx="535">
                  <c:v>3238.2724609375</c:v>
                </c:pt>
                <c:pt idx="536">
                  <c:v>3228.98022460938</c:v>
                </c:pt>
                <c:pt idx="537">
                  <c:v>3229.07104492188</c:v>
                </c:pt>
                <c:pt idx="538">
                  <c:v>3211.53442382812</c:v>
                </c:pt>
                <c:pt idx="539">
                  <c:v>3175.1845703125</c:v>
                </c:pt>
                <c:pt idx="540">
                  <c:v>3279.63305664062</c:v>
                </c:pt>
                <c:pt idx="541">
                  <c:v>3310.0615234375</c:v>
                </c:pt>
                <c:pt idx="542">
                  <c:v>3297.98999023438</c:v>
                </c:pt>
                <c:pt idx="543">
                  <c:v>3280.31616210938</c:v>
                </c:pt>
                <c:pt idx="544">
                  <c:v>3318.5791015625</c:v>
                </c:pt>
                <c:pt idx="545">
                  <c:v>3275.48706054688</c:v>
                </c:pt>
                <c:pt idx="546">
                  <c:v>3329.1015625</c:v>
                </c:pt>
                <c:pt idx="547">
                  <c:v>3348.18701171875</c:v>
                </c:pt>
                <c:pt idx="548">
                  <c:v>3302.68139648438</c:v>
                </c:pt>
                <c:pt idx="549">
                  <c:v>3371.64575195312</c:v>
                </c:pt>
                <c:pt idx="550">
                  <c:v>3378.29663085938</c:v>
                </c:pt>
                <c:pt idx="551">
                  <c:v>3416.33203125</c:v>
                </c:pt>
                <c:pt idx="552">
                  <c:v>3378.02294921875</c:v>
                </c:pt>
                <c:pt idx="553">
                  <c:v>3376.2919921875</c:v>
                </c:pt>
                <c:pt idx="554">
                  <c:v>3375.29028320312</c:v>
                </c:pt>
                <c:pt idx="555">
                  <c:v>3398.70336914062</c:v>
                </c:pt>
                <c:pt idx="556">
                  <c:v>3406.12866210938</c:v>
                </c:pt>
                <c:pt idx="557">
                  <c:v>3422.57250976562</c:v>
                </c:pt>
                <c:pt idx="558">
                  <c:v>3434.3701171875</c:v>
                </c:pt>
                <c:pt idx="559">
                  <c:v>3474.68286132812</c:v>
                </c:pt>
                <c:pt idx="560">
                  <c:v>3421.93432617188</c:v>
                </c:pt>
                <c:pt idx="561">
                  <c:v>3357.0693359375</c:v>
                </c:pt>
                <c:pt idx="562">
                  <c:v>3358.80078125</c:v>
                </c:pt>
                <c:pt idx="563">
                  <c:v>3367.50073242188</c:v>
                </c:pt>
                <c:pt idx="564">
                  <c:v>3362.9912109375</c:v>
                </c:pt>
                <c:pt idx="565">
                  <c:v>3335.52416992188</c:v>
                </c:pt>
                <c:pt idx="566">
                  <c:v>3214.49462890625</c:v>
                </c:pt>
                <c:pt idx="567">
                  <c:v>3165.16284179688</c:v>
                </c:pt>
                <c:pt idx="568">
                  <c:v>3239.54809570312</c:v>
                </c:pt>
                <c:pt idx="569">
                  <c:v>3306.96313476562</c:v>
                </c:pt>
                <c:pt idx="570">
                  <c:v>3290.47412109375</c:v>
                </c:pt>
                <c:pt idx="571">
                  <c:v>3232.03198242188</c:v>
                </c:pt>
                <c:pt idx="572">
                  <c:v>3229.25317382812</c:v>
                </c:pt>
                <c:pt idx="573">
                  <c:v>3244.42163085938</c:v>
                </c:pt>
                <c:pt idx="574">
                  <c:v>3265.10180664062</c:v>
                </c:pt>
                <c:pt idx="575">
                  <c:v>3234.21875</c:v>
                </c:pt>
                <c:pt idx="576">
                  <c:v>3172.58764648438</c:v>
                </c:pt>
                <c:pt idx="577">
                  <c:v>3200.69287109375</c:v>
                </c:pt>
                <c:pt idx="578">
                  <c:v>3127.53759765625</c:v>
                </c:pt>
                <c:pt idx="579">
                  <c:v>3139.47216796875</c:v>
                </c:pt>
                <c:pt idx="580">
                  <c:v>3131.40966796875</c:v>
                </c:pt>
                <c:pt idx="581">
                  <c:v>3109.2265625</c:v>
                </c:pt>
                <c:pt idx="582">
                  <c:v>3107.4951171875</c:v>
                </c:pt>
                <c:pt idx="583">
                  <c:v>3109.72680664062</c:v>
                </c:pt>
                <c:pt idx="584">
                  <c:v>3076.20166015625</c:v>
                </c:pt>
                <c:pt idx="585">
                  <c:v>3145.02978515625</c:v>
                </c:pt>
                <c:pt idx="586">
                  <c:v>3142.1142578125</c:v>
                </c:pt>
                <c:pt idx="587">
                  <c:v>2979.6787109375</c:v>
                </c:pt>
                <c:pt idx="588">
                  <c:v>3000.81469726562</c:v>
                </c:pt>
                <c:pt idx="589">
                  <c:v>3025.45825195312</c:v>
                </c:pt>
                <c:pt idx="590">
                  <c:v>2995.4853515625</c:v>
                </c:pt>
                <c:pt idx="591">
                  <c:v>2904.27416992188</c:v>
                </c:pt>
                <c:pt idx="592">
                  <c:v>2961.13842773438</c:v>
                </c:pt>
                <c:pt idx="593">
                  <c:v>2991.95434570312</c:v>
                </c:pt>
                <c:pt idx="594">
                  <c:v>3095.91381835938</c:v>
                </c:pt>
                <c:pt idx="595">
                  <c:v>3086.05493164062</c:v>
                </c:pt>
                <c:pt idx="596">
                  <c:v>3078.44189453125</c:v>
                </c:pt>
                <c:pt idx="597">
                  <c:v>3139.38745117188</c:v>
                </c:pt>
                <c:pt idx="598">
                  <c:v>3153.92456054688</c:v>
                </c:pt>
                <c:pt idx="599">
                  <c:v>3146.08227539062</c:v>
                </c:pt>
                <c:pt idx="600">
                  <c:v>3083.486328125</c:v>
                </c:pt>
                <c:pt idx="601">
                  <c:v>3121.1357421875</c:v>
                </c:pt>
                <c:pt idx="602">
                  <c:v>3142.689453125</c:v>
                </c:pt>
                <c:pt idx="603">
                  <c:v>3086.55859375</c:v>
                </c:pt>
                <c:pt idx="604">
                  <c:v>2953.38793945312</c:v>
                </c:pt>
                <c:pt idx="605">
                  <c:v>2945.22509765625</c:v>
                </c:pt>
                <c:pt idx="606">
                  <c:v>2941.14331054688</c:v>
                </c:pt>
                <c:pt idx="607">
                  <c:v>2882.03271484375</c:v>
                </c:pt>
                <c:pt idx="608">
                  <c:v>2833.33203125</c:v>
                </c:pt>
                <c:pt idx="609">
                  <c:v>2855.29760742188</c:v>
                </c:pt>
                <c:pt idx="610">
                  <c:v>2945.9130859375</c:v>
                </c:pt>
                <c:pt idx="611">
                  <c:v>2955.08471679688</c:v>
                </c:pt>
                <c:pt idx="612">
                  <c:v>3034.87744140625</c:v>
                </c:pt>
                <c:pt idx="613">
                  <c:v>3020.15673828125</c:v>
                </c:pt>
                <c:pt idx="614">
                  <c:v>3038.22485351562</c:v>
                </c:pt>
                <c:pt idx="615">
                  <c:v>3044.0029296875</c:v>
                </c:pt>
                <c:pt idx="616">
                  <c:v>3018.41430664062</c:v>
                </c:pt>
                <c:pt idx="617">
                  <c:v>2994.75170898438</c:v>
                </c:pt>
                <c:pt idx="618">
                  <c:v>3041.43432617188</c:v>
                </c:pt>
                <c:pt idx="619">
                  <c:v>2966.68627929688</c:v>
                </c:pt>
                <c:pt idx="620">
                  <c:v>2949.71899414062</c:v>
                </c:pt>
                <c:pt idx="621">
                  <c:v>2990.21142578125</c:v>
                </c:pt>
                <c:pt idx="622">
                  <c:v>3014.65405273438</c:v>
                </c:pt>
                <c:pt idx="623">
                  <c:v>2994.38452148438</c:v>
                </c:pt>
                <c:pt idx="624">
                  <c:v>2855.34326171875</c:v>
                </c:pt>
                <c:pt idx="625">
                  <c:v>2829.11254882812</c:v>
                </c:pt>
                <c:pt idx="626">
                  <c:v>2786.83203125</c:v>
                </c:pt>
                <c:pt idx="627">
                  <c:v>2757.54296875</c:v>
                </c:pt>
                <c:pt idx="628">
                  <c:v>2752.80737304688</c:v>
                </c:pt>
                <c:pt idx="629">
                  <c:v>2814.23486328125</c:v>
                </c:pt>
                <c:pt idx="630">
                  <c:v>2827.79931640625</c:v>
                </c:pt>
                <c:pt idx="631">
                  <c:v>2909.50341796875</c:v>
                </c:pt>
                <c:pt idx="632">
                  <c:v>2922.14794921875</c:v>
                </c:pt>
                <c:pt idx="633">
                  <c:v>2915.98681640625</c:v>
                </c:pt>
                <c:pt idx="634">
                  <c:v>2912.583984375</c:v>
                </c:pt>
                <c:pt idx="635">
                  <c:v>2865.27197265625</c:v>
                </c:pt>
                <c:pt idx="636">
                  <c:v>2931.94116210938</c:v>
                </c:pt>
                <c:pt idx="637">
                  <c:v>2998.01318359375</c:v>
                </c:pt>
                <c:pt idx="638">
                  <c:v>3035.34814453125</c:v>
                </c:pt>
                <c:pt idx="639">
                  <c:v>3033.87670898438</c:v>
                </c:pt>
                <c:pt idx="640">
                  <c:v>3025.46240234375</c:v>
                </c:pt>
                <c:pt idx="641">
                  <c:v>3071.02807617188</c:v>
                </c:pt>
                <c:pt idx="642">
                  <c:v>3084.4072265625</c:v>
                </c:pt>
                <c:pt idx="643">
                  <c:v>3094.61474609375</c:v>
                </c:pt>
                <c:pt idx="644">
                  <c:v>3102.615234375</c:v>
                </c:pt>
                <c:pt idx="645">
                  <c:v>3086.10913085938</c:v>
                </c:pt>
                <c:pt idx="646">
                  <c:v>3147.21484375</c:v>
                </c:pt>
                <c:pt idx="647">
                  <c:v>3126.38696289062</c:v>
                </c:pt>
                <c:pt idx="648">
                  <c:v>3120.08764648438</c:v>
                </c:pt>
                <c:pt idx="649">
                  <c:v>3127.16772460938</c:v>
                </c:pt>
                <c:pt idx="650">
                  <c:v>3109.32836914062</c:v>
                </c:pt>
                <c:pt idx="651">
                  <c:v>3113.00708007812</c:v>
                </c:pt>
                <c:pt idx="652">
                  <c:v>3084.49926757812</c:v>
                </c:pt>
                <c:pt idx="653">
                  <c:v>3019.66967773438</c:v>
                </c:pt>
                <c:pt idx="654">
                  <c:v>2993.55346679688</c:v>
                </c:pt>
                <c:pt idx="655">
                  <c:v>2959.298828125</c:v>
                </c:pt>
                <c:pt idx="656">
                  <c:v>2962.5634765625</c:v>
                </c:pt>
                <c:pt idx="657">
                  <c:v>2881.6865234375</c:v>
                </c:pt>
                <c:pt idx="658">
                  <c:v>2953.32177734375</c:v>
                </c:pt>
                <c:pt idx="659">
                  <c:v>2879.708984375</c:v>
                </c:pt>
                <c:pt idx="660">
                  <c:v>2877.96215820312</c:v>
                </c:pt>
                <c:pt idx="661">
                  <c:v>2880.9052734375</c:v>
                </c:pt>
                <c:pt idx="662">
                  <c:v>2877.22680664062</c:v>
                </c:pt>
                <c:pt idx="663">
                  <c:v>2897.68725585938</c:v>
                </c:pt>
                <c:pt idx="664">
                  <c:v>2914.92944335938</c:v>
                </c:pt>
                <c:pt idx="665">
                  <c:v>2958.56323242188</c:v>
                </c:pt>
                <c:pt idx="666">
                  <c:v>2980.63330078125</c:v>
                </c:pt>
                <c:pt idx="667">
                  <c:v>2969.68994140625</c:v>
                </c:pt>
                <c:pt idx="668">
                  <c:v>2869.8701171875</c:v>
                </c:pt>
                <c:pt idx="669">
                  <c:v>2854.69702148438</c:v>
                </c:pt>
                <c:pt idx="670">
                  <c:v>2766.69287109375</c:v>
                </c:pt>
                <c:pt idx="671">
                  <c:v>2784.99267578125</c:v>
                </c:pt>
                <c:pt idx="672">
                  <c:v>2796.80883789062</c:v>
                </c:pt>
                <c:pt idx="673">
                  <c:v>2760.34814453125</c:v>
                </c:pt>
                <c:pt idx="674">
                  <c:v>2765.72705078125</c:v>
                </c:pt>
                <c:pt idx="675">
                  <c:v>2742.92163085938</c:v>
                </c:pt>
                <c:pt idx="676">
                  <c:v>2753.91064453125</c:v>
                </c:pt>
                <c:pt idx="677">
                  <c:v>2775.888671875</c:v>
                </c:pt>
                <c:pt idx="678">
                  <c:v>2793.08471679688</c:v>
                </c:pt>
                <c:pt idx="679">
                  <c:v>2756.3017578125</c:v>
                </c:pt>
                <c:pt idx="680">
                  <c:v>2762.96923828125</c:v>
                </c:pt>
                <c:pt idx="681">
                  <c:v>2745.58862304688</c:v>
                </c:pt>
                <c:pt idx="682">
                  <c:v>2843.79956054688</c:v>
                </c:pt>
                <c:pt idx="683">
                  <c:v>2855.01806640625</c:v>
                </c:pt>
                <c:pt idx="684">
                  <c:v>2818.46533203125</c:v>
                </c:pt>
                <c:pt idx="685">
                  <c:v>2870.19165039062</c:v>
                </c:pt>
                <c:pt idx="686">
                  <c:v>2822.14379882812</c:v>
                </c:pt>
                <c:pt idx="687">
                  <c:v>2851.38598632812</c:v>
                </c:pt>
                <c:pt idx="688">
                  <c:v>2851.662109375</c:v>
                </c:pt>
                <c:pt idx="689">
                  <c:v>2848.53540039062</c:v>
                </c:pt>
                <c:pt idx="690">
                  <c:v>2868.81860351562</c:v>
                </c:pt>
                <c:pt idx="691">
                  <c:v>2898.4140625</c:v>
                </c:pt>
                <c:pt idx="692">
                  <c:v>2877.208984375</c:v>
                </c:pt>
                <c:pt idx="693">
                  <c:v>2908.6474609375</c:v>
                </c:pt>
                <c:pt idx="694">
                  <c:v>2894.40283203125</c:v>
                </c:pt>
                <c:pt idx="695">
                  <c:v>2915.19311523438</c:v>
                </c:pt>
                <c:pt idx="696">
                  <c:v>2915.05493164062</c:v>
                </c:pt>
                <c:pt idx="697">
                  <c:v>2909.845703125</c:v>
                </c:pt>
                <c:pt idx="698">
                  <c:v>2916.11547851562</c:v>
                </c:pt>
                <c:pt idx="699">
                  <c:v>2943.8662109375</c:v>
                </c:pt>
                <c:pt idx="700">
                  <c:v>3005.22290039062</c:v>
                </c:pt>
                <c:pt idx="701">
                  <c:v>2989.68774414062</c:v>
                </c:pt>
                <c:pt idx="702">
                  <c:v>2956.86645507812</c:v>
                </c:pt>
                <c:pt idx="703">
                  <c:v>2965.30249023438</c:v>
                </c:pt>
                <c:pt idx="704">
                  <c:v>2981.85131835938</c:v>
                </c:pt>
                <c:pt idx="705">
                  <c:v>2964.97875976562</c:v>
                </c:pt>
                <c:pt idx="706">
                  <c:v>2955.80541992188</c:v>
                </c:pt>
                <c:pt idx="707">
                  <c:v>3057.31420898438</c:v>
                </c:pt>
                <c:pt idx="708">
                  <c:v>3073.86303710938</c:v>
                </c:pt>
                <c:pt idx="709">
                  <c:v>3072.572265625</c:v>
                </c:pt>
                <c:pt idx="710">
                  <c:v>3092.30200195312</c:v>
                </c:pt>
                <c:pt idx="711">
                  <c:v>3089.85888671875</c:v>
                </c:pt>
                <c:pt idx="712">
                  <c:v>3081.00805664062</c:v>
                </c:pt>
                <c:pt idx="713">
                  <c:v>3026.15112304688</c:v>
                </c:pt>
                <c:pt idx="714">
                  <c:v>3055.60791015625</c:v>
                </c:pt>
                <c:pt idx="715">
                  <c:v>3052.05859375</c:v>
                </c:pt>
                <c:pt idx="716">
                  <c:v>3114.84375</c:v>
                </c:pt>
                <c:pt idx="717">
                  <c:v>3124.3857421875</c:v>
                </c:pt>
                <c:pt idx="718">
                  <c:v>3132.26879882812</c:v>
                </c:pt>
                <c:pt idx="719">
                  <c:v>3131.99243164062</c:v>
                </c:pt>
                <c:pt idx="720">
                  <c:v>3127.65942382812</c:v>
                </c:pt>
                <c:pt idx="721">
                  <c:v>3203.9052734375</c:v>
                </c:pt>
                <c:pt idx="722">
                  <c:v>3170.85302734375</c:v>
                </c:pt>
                <c:pt idx="723">
                  <c:v>3157.71484375</c:v>
                </c:pt>
                <c:pt idx="724">
                  <c:v>3120.2373046875</c:v>
                </c:pt>
                <c:pt idx="725">
                  <c:v>3116.7802734375</c:v>
                </c:pt>
                <c:pt idx="726">
                  <c:v>3088.8447265625</c:v>
                </c:pt>
                <c:pt idx="727">
                  <c:v>3035.693359375</c:v>
                </c:pt>
                <c:pt idx="728">
                  <c:v>3028.17993164062</c:v>
                </c:pt>
                <c:pt idx="729">
                  <c:v>3071.88061523438</c:v>
                </c:pt>
                <c:pt idx="730">
                  <c:v>3102.12084960938</c:v>
                </c:pt>
                <c:pt idx="731">
                  <c:v>3046.6650390625</c:v>
                </c:pt>
                <c:pt idx="732">
                  <c:v>2985.40087890625</c:v>
                </c:pt>
                <c:pt idx="733">
                  <c:v>2951.7490234375</c:v>
                </c:pt>
                <c:pt idx="734">
                  <c:v>2989.82592773438</c:v>
                </c:pt>
                <c:pt idx="735">
                  <c:v>3012.18334960938</c:v>
                </c:pt>
                <c:pt idx="736">
                  <c:v>3004.39282226562</c:v>
                </c:pt>
                <c:pt idx="737">
                  <c:v>2975.44360351562</c:v>
                </c:pt>
                <c:pt idx="738">
                  <c:v>3001.765625</c:v>
                </c:pt>
                <c:pt idx="739">
                  <c:v>3004.71606445312</c:v>
                </c:pt>
                <c:pt idx="740">
                  <c:v>3002.18017578125</c:v>
                </c:pt>
                <c:pt idx="741">
                  <c:v>3014.1201171875</c:v>
                </c:pt>
                <c:pt idx="742">
                  <c:v>3004.900390625</c:v>
                </c:pt>
                <c:pt idx="743">
                  <c:v>3006.19067382812</c:v>
                </c:pt>
                <c:pt idx="744">
                  <c:v>3052.47338867188</c:v>
                </c:pt>
                <c:pt idx="745">
                  <c:v>3055.42309570312</c:v>
                </c:pt>
                <c:pt idx="746">
                  <c:v>3052.01220703125</c:v>
                </c:pt>
                <c:pt idx="747">
                  <c:v>2961.33740234375</c:v>
                </c:pt>
                <c:pt idx="748">
                  <c:v>3060.63232421875</c:v>
                </c:pt>
                <c:pt idx="749">
                  <c:v>3029.7470703125</c:v>
                </c:pt>
                <c:pt idx="750">
                  <c:v>3069.06909179688</c:v>
                </c:pt>
                <c:pt idx="751">
                  <c:v>3074.3701171875</c:v>
                </c:pt>
                <c:pt idx="752">
                  <c:v>3110.87915039062</c:v>
                </c:pt>
                <c:pt idx="753">
                  <c:v>3144.0703125</c:v>
                </c:pt>
                <c:pt idx="754">
                  <c:v>3185.98315429688</c:v>
                </c:pt>
                <c:pt idx="755">
                  <c:v>3197.01538085938</c:v>
                </c:pt>
                <c:pt idx="756">
                  <c:v>3179.90112304688</c:v>
                </c:pt>
                <c:pt idx="757">
                  <c:v>3169.76489257812</c:v>
                </c:pt>
                <c:pt idx="758">
                  <c:v>3219.12670898438</c:v>
                </c:pt>
                <c:pt idx="759">
                  <c:v>3239.72924804688</c:v>
                </c:pt>
                <c:pt idx="760">
                  <c:v>3235.6748046875</c:v>
                </c:pt>
                <c:pt idx="761">
                  <c:v>3215.73217773438</c:v>
                </c:pt>
                <c:pt idx="762">
                  <c:v>3239.30493164062</c:v>
                </c:pt>
                <c:pt idx="763">
                  <c:v>3165.80444335938</c:v>
                </c:pt>
                <c:pt idx="764">
                  <c:v>3213.13916015625</c:v>
                </c:pt>
                <c:pt idx="765">
                  <c:v>3264.33959960938</c:v>
                </c:pt>
                <c:pt idx="766">
                  <c:v>3283.10375976562</c:v>
                </c:pt>
                <c:pt idx="767">
                  <c:v>3262.50073242188</c:v>
                </c:pt>
                <c:pt idx="768">
                  <c:v>3272.54296875</c:v>
                </c:pt>
                <c:pt idx="769">
                  <c:v>3317.85009765625</c:v>
                </c:pt>
                <c:pt idx="770">
                  <c:v>3339.0185546875</c:v>
                </c:pt>
                <c:pt idx="771">
                  <c:v>3333.64379882812</c:v>
                </c:pt>
                <c:pt idx="772">
                  <c:v>3283.95263671875</c:v>
                </c:pt>
                <c:pt idx="773">
                  <c:v>3299.416015625</c:v>
                </c:pt>
                <c:pt idx="774">
                  <c:v>3318.0390625</c:v>
                </c:pt>
                <c:pt idx="775">
                  <c:v>3351.087890625</c:v>
                </c:pt>
                <c:pt idx="776">
                  <c:v>3299.88720703125</c:v>
                </c:pt>
                <c:pt idx="777">
                  <c:v>3287.111328125</c:v>
                </c:pt>
                <c:pt idx="778">
                  <c:v>3252.50561523438</c:v>
                </c:pt>
                <c:pt idx="779">
                  <c:v>3206.4443359375</c:v>
                </c:pt>
                <c:pt idx="780">
                  <c:v>3219.22094726562</c:v>
                </c:pt>
                <c:pt idx="781">
                  <c:v>3205.97290039062</c:v>
                </c:pt>
                <c:pt idx="782">
                  <c:v>3141.666015625</c:v>
                </c:pt>
                <c:pt idx="783">
                  <c:v>3124.97583007812</c:v>
                </c:pt>
                <c:pt idx="784">
                  <c:v>3192.58325195312</c:v>
                </c:pt>
                <c:pt idx="785">
                  <c:v>3131.57666015625</c:v>
                </c:pt>
                <c:pt idx="786">
                  <c:v>3151.943359375</c:v>
                </c:pt>
                <c:pt idx="787">
                  <c:v>3179.05249023438</c:v>
                </c:pt>
                <c:pt idx="788">
                  <c:v>3196.2138671875</c:v>
                </c:pt>
                <c:pt idx="789">
                  <c:v>3146.94604492188</c:v>
                </c:pt>
                <c:pt idx="790">
                  <c:v>3140.91162109375</c:v>
                </c:pt>
                <c:pt idx="791">
                  <c:v>3095.03784179688</c:v>
                </c:pt>
                <c:pt idx="792">
                  <c:v>3033.22998046875</c:v>
                </c:pt>
                <c:pt idx="793">
                  <c:v>3016.16357421875</c:v>
                </c:pt>
                <c:pt idx="794">
                  <c:v>3002.96264648438</c:v>
                </c:pt>
                <c:pt idx="795">
                  <c:v>2997.49340820312</c:v>
                </c:pt>
                <c:pt idx="796">
                  <c:v>2961.89819335938</c:v>
                </c:pt>
                <c:pt idx="797">
                  <c:v>2928.61254882812</c:v>
                </c:pt>
                <c:pt idx="798">
                  <c:v>2951.99755859375</c:v>
                </c:pt>
                <c:pt idx="799">
                  <c:v>2945.6796875</c:v>
                </c:pt>
                <c:pt idx="800">
                  <c:v>2943.275390625</c:v>
                </c:pt>
                <c:pt idx="801">
                  <c:v>2942.0029296875</c:v>
                </c:pt>
                <c:pt idx="802">
                  <c:v>2937.66528320312</c:v>
                </c:pt>
                <c:pt idx="803">
                  <c:v>2958.97509765625</c:v>
                </c:pt>
                <c:pt idx="804">
                  <c:v>3022.810546875</c:v>
                </c:pt>
                <c:pt idx="805">
                  <c:v>3016.63452148438</c:v>
                </c:pt>
                <c:pt idx="806">
                  <c:v>3052.04125976562</c:v>
                </c:pt>
                <c:pt idx="807">
                  <c:v>3037.80297851562</c:v>
                </c:pt>
                <c:pt idx="808">
                  <c:v>3076.93432617188</c:v>
                </c:pt>
                <c:pt idx="809">
                  <c:v>3030.77856445312</c:v>
                </c:pt>
                <c:pt idx="810">
                  <c:v>3057.0390625</c:v>
                </c:pt>
                <c:pt idx="811">
                  <c:v>3007.77124023438</c:v>
                </c:pt>
                <c:pt idx="812">
                  <c:v>2960.38940429688</c:v>
                </c:pt>
                <c:pt idx="813">
                  <c:v>2952.5634765625</c:v>
                </c:pt>
                <c:pt idx="814">
                  <c:v>2912.39453125</c:v>
                </c:pt>
                <c:pt idx="815">
                  <c:v>2927.24584960938</c:v>
                </c:pt>
                <c:pt idx="816">
                  <c:v>2981.18041992188</c:v>
                </c:pt>
                <c:pt idx="817">
                  <c:v>2992.966796875</c:v>
                </c:pt>
                <c:pt idx="818">
                  <c:v>2994.05200195312</c:v>
                </c:pt>
                <c:pt idx="819">
                  <c:v>3017.05908203125</c:v>
                </c:pt>
                <c:pt idx="820">
                  <c:v>3005.17822265625</c:v>
                </c:pt>
                <c:pt idx="821">
                  <c:v>3032.4287109375</c:v>
                </c:pt>
                <c:pt idx="822">
                  <c:v>3035.44580078125</c:v>
                </c:pt>
                <c:pt idx="823">
                  <c:v>2998.76635742188</c:v>
                </c:pt>
                <c:pt idx="824">
                  <c:v>3036.53051757812</c:v>
                </c:pt>
                <c:pt idx="825">
                  <c:v>3046.43139648438</c:v>
                </c:pt>
                <c:pt idx="826">
                  <c:v>3064.44018554688</c:v>
                </c:pt>
                <c:pt idx="827">
                  <c:v>3096.45263671875</c:v>
                </c:pt>
                <c:pt idx="828">
                  <c:v>3098.38549804688</c:v>
                </c:pt>
                <c:pt idx="829">
                  <c:v>3094.189453125</c:v>
                </c:pt>
                <c:pt idx="830">
                  <c:v>3086.88208007812</c:v>
                </c:pt>
                <c:pt idx="831">
                  <c:v>3067.45776367188</c:v>
                </c:pt>
                <c:pt idx="832">
                  <c:v>3071.087890625</c:v>
                </c:pt>
                <c:pt idx="833">
                  <c:v>3025.92309570312</c:v>
                </c:pt>
                <c:pt idx="834">
                  <c:v>3037.85034179688</c:v>
                </c:pt>
                <c:pt idx="835">
                  <c:v>3109.70092773438</c:v>
                </c:pt>
                <c:pt idx="836">
                  <c:v>3107.57885742188</c:v>
                </c:pt>
                <c:pt idx="837">
                  <c:v>3112.6240234375</c:v>
                </c:pt>
                <c:pt idx="838">
                  <c:v>3106.68334960938</c:v>
                </c:pt>
                <c:pt idx="839">
                  <c:v>3138.978515625</c:v>
                </c:pt>
                <c:pt idx="840">
                  <c:v>3125.5888671875</c:v>
                </c:pt>
                <c:pt idx="841">
                  <c:v>3103.14794921875</c:v>
                </c:pt>
                <c:pt idx="842">
                  <c:v>3133.603515625</c:v>
                </c:pt>
                <c:pt idx="843">
                  <c:v>3115.7822265625</c:v>
                </c:pt>
                <c:pt idx="844">
                  <c:v>3101.82788085938</c:v>
                </c:pt>
                <c:pt idx="845">
                  <c:v>3049.54248046875</c:v>
                </c:pt>
                <c:pt idx="846">
                  <c:v>3087.68359375</c:v>
                </c:pt>
                <c:pt idx="847">
                  <c:v>3051.42846679688</c:v>
                </c:pt>
                <c:pt idx="848">
                  <c:v>3027.1953125</c:v>
                </c:pt>
                <c:pt idx="849">
                  <c:v>3063.12060546875</c:v>
                </c:pt>
                <c:pt idx="850">
                  <c:v>3058.64135742188</c:v>
                </c:pt>
                <c:pt idx="851">
                  <c:v>3066.13793945312</c:v>
                </c:pt>
                <c:pt idx="852">
                  <c:v>3055.2138671875</c:v>
                </c:pt>
                <c:pt idx="853">
                  <c:v>3016.2666015625</c:v>
                </c:pt>
                <c:pt idx="854">
                  <c:v>3048.94458007812</c:v>
                </c:pt>
                <c:pt idx="855">
                  <c:v>3065.615234375</c:v>
                </c:pt>
                <c:pt idx="856">
                  <c:v>3094.35107421875</c:v>
                </c:pt>
                <c:pt idx="857">
                  <c:v>3076.68237304688</c:v>
                </c:pt>
                <c:pt idx="858">
                  <c:v>3056.353515625</c:v>
                </c:pt>
                <c:pt idx="859">
                  <c:v>3030.18310546875</c:v>
                </c:pt>
                <c:pt idx="860">
                  <c:v>3036.5478515625</c:v>
                </c:pt>
                <c:pt idx="861">
                  <c:v>3053.78881835938</c:v>
                </c:pt>
                <c:pt idx="862">
                  <c:v>3135.24536132812</c:v>
                </c:pt>
                <c:pt idx="863">
                  <c:v>3159.18359375</c:v>
                </c:pt>
                <c:pt idx="864">
                  <c:v>3108.45751953125</c:v>
                </c:pt>
                <c:pt idx="865">
                  <c:v>3336.15576171875</c:v>
                </c:pt>
                <c:pt idx="866">
                  <c:v>3317.10961914062</c:v>
                </c:pt>
                <c:pt idx="867">
                  <c:v>3297.20874023438</c:v>
                </c:pt>
                <c:pt idx="868">
                  <c:v>3297.5419921875</c:v>
                </c:pt>
                <c:pt idx="869">
                  <c:v>3209.20727539062</c:v>
                </c:pt>
                <c:pt idx="870">
                  <c:v>3232.6357421875</c:v>
                </c:pt>
                <c:pt idx="871">
                  <c:v>3225.77856445312</c:v>
                </c:pt>
                <c:pt idx="872">
                  <c:v>3195.63500976562</c:v>
                </c:pt>
                <c:pt idx="873">
                  <c:v>3237.87377929688</c:v>
                </c:pt>
                <c:pt idx="874">
                  <c:v>3278.44604492188</c:v>
                </c:pt>
                <c:pt idx="875">
                  <c:v>3317.92309570312</c:v>
                </c:pt>
                <c:pt idx="876">
                  <c:v>3304.68481445312</c:v>
                </c:pt>
                <c:pt idx="877">
                  <c:v>3299.11328125</c:v>
                </c:pt>
                <c:pt idx="878">
                  <c:v>3279.54150390625</c:v>
                </c:pt>
                <c:pt idx="879">
                  <c:v>3285.16064453125</c:v>
                </c:pt>
                <c:pt idx="880">
                  <c:v>3285.63720703125</c:v>
                </c:pt>
                <c:pt idx="881">
                  <c:v>3292.97021484375</c:v>
                </c:pt>
                <c:pt idx="882">
                  <c:v>3277.54150390625</c:v>
                </c:pt>
                <c:pt idx="883">
                  <c:v>3207.34936523438</c:v>
                </c:pt>
                <c:pt idx="884">
                  <c:v>3239.82666015625</c:v>
                </c:pt>
                <c:pt idx="885">
                  <c:v>3222.20727539062</c:v>
                </c:pt>
                <c:pt idx="886">
                  <c:v>3237.63598632812</c:v>
                </c:pt>
                <c:pt idx="887">
                  <c:v>3227.49267578125</c:v>
                </c:pt>
                <c:pt idx="888">
                  <c:v>3219.68359375</c:v>
                </c:pt>
                <c:pt idx="889">
                  <c:v>3214.34985351562</c:v>
                </c:pt>
                <c:pt idx="890">
                  <c:v>3216.87377929688</c:v>
                </c:pt>
                <c:pt idx="891">
                  <c:v>3228.68359375</c:v>
                </c:pt>
                <c:pt idx="892">
                  <c:v>3197.25463867188</c:v>
                </c:pt>
                <c:pt idx="893">
                  <c:v>3218.34985351562</c:v>
                </c:pt>
                <c:pt idx="894">
                  <c:v>3255.16040039062</c:v>
                </c:pt>
                <c:pt idx="895">
                  <c:v>3264.68408203125</c:v>
                </c:pt>
                <c:pt idx="896">
                  <c:v>3266.5888671875</c:v>
                </c:pt>
                <c:pt idx="897">
                  <c:v>3291.06567382812</c:v>
                </c:pt>
                <c:pt idx="898">
                  <c:v>3279.35107421875</c:v>
                </c:pt>
                <c:pt idx="899">
                  <c:v>3313.73291015625</c:v>
                </c:pt>
                <c:pt idx="900">
                  <c:v>3410.16333007812</c:v>
                </c:pt>
                <c:pt idx="901">
                  <c:v>3395.82983398438</c:v>
                </c:pt>
                <c:pt idx="902">
                  <c:v>3389.73413085938</c:v>
                </c:pt>
                <c:pt idx="903">
                  <c:v>3428.4970703125</c:v>
                </c:pt>
                <c:pt idx="904">
                  <c:v>3433.306640625</c:v>
                </c:pt>
                <c:pt idx="905">
                  <c:v>3434.87768554688</c:v>
                </c:pt>
                <c:pt idx="906">
                  <c:v>3413.353515625</c:v>
                </c:pt>
                <c:pt idx="907">
                  <c:v>3431.16357421875</c:v>
                </c:pt>
                <c:pt idx="908">
                  <c:v>3407.1630859375</c:v>
                </c:pt>
                <c:pt idx="909">
                  <c:v>3412.59155273438</c:v>
                </c:pt>
                <c:pt idx="910">
                  <c:v>3416.87744140625</c:v>
                </c:pt>
                <c:pt idx="911">
                  <c:v>3368.87670898438</c:v>
                </c:pt>
                <c:pt idx="912">
                  <c:v>3362.68579101562</c:v>
                </c:pt>
                <c:pt idx="913">
                  <c:v>3347.92407226562</c:v>
                </c:pt>
                <c:pt idx="914">
                  <c:v>3368.30517578125</c:v>
                </c:pt>
                <c:pt idx="915">
                  <c:v>3418.25903320312</c:v>
                </c:pt>
                <c:pt idx="916">
                  <c:v>3447.87817382812</c:v>
                </c:pt>
                <c:pt idx="917">
                  <c:v>3464.11669921875</c:v>
                </c:pt>
                <c:pt idx="918">
                  <c:v>3456.44970703125</c:v>
                </c:pt>
                <c:pt idx="919">
                  <c:v>3438.35424804688</c:v>
                </c:pt>
                <c:pt idx="920">
                  <c:v>3373.63891601562</c:v>
                </c:pt>
                <c:pt idx="921">
                  <c:v>3400.35375976562</c:v>
                </c:pt>
                <c:pt idx="922">
                  <c:v>3356.400390625</c:v>
                </c:pt>
                <c:pt idx="923">
                  <c:v>3339.73315429688</c:v>
                </c:pt>
                <c:pt idx="924">
                  <c:v>3321.16137695312</c:v>
                </c:pt>
                <c:pt idx="925">
                  <c:v>3298.81762695312</c:v>
                </c:pt>
                <c:pt idx="926">
                  <c:v>3336.53491210938</c:v>
                </c:pt>
                <c:pt idx="927">
                  <c:v>3255.13232421875</c:v>
                </c:pt>
                <c:pt idx="928">
                  <c:v>3236.84692382812</c:v>
                </c:pt>
                <c:pt idx="929">
                  <c:v>3187.0986328125</c:v>
                </c:pt>
                <c:pt idx="930">
                  <c:v>3199.32080078125</c:v>
                </c:pt>
                <c:pt idx="931">
                  <c:v>3226.43896484375</c:v>
                </c:pt>
                <c:pt idx="932">
                  <c:v>3216.17407226562</c:v>
                </c:pt>
                <c:pt idx="933">
                  <c:v>3182.1328125</c:v>
                </c:pt>
                <c:pt idx="934">
                  <c:v>3208.29638671875</c:v>
                </c:pt>
                <c:pt idx="935">
                  <c:v>3199.60693359375</c:v>
                </c:pt>
                <c:pt idx="936">
                  <c:v>3232.55004882812</c:v>
                </c:pt>
                <c:pt idx="937">
                  <c:v>3217.98852539062</c:v>
                </c:pt>
                <c:pt idx="938">
                  <c:v>3228.15747070312</c:v>
                </c:pt>
                <c:pt idx="939">
                  <c:v>3197.12475585938</c:v>
                </c:pt>
                <c:pt idx="940">
                  <c:v>3182.3720703125</c:v>
                </c:pt>
                <c:pt idx="941">
                  <c:v>3181.3212890625</c:v>
                </c:pt>
                <c:pt idx="942">
                  <c:v>3245.8701171875</c:v>
                </c:pt>
                <c:pt idx="943">
                  <c:v>3340.115234375</c:v>
                </c:pt>
                <c:pt idx="944">
                  <c:v>3344.55541992188</c:v>
                </c:pt>
                <c:pt idx="945">
                  <c:v>3360.45434570312</c:v>
                </c:pt>
                <c:pt idx="946">
                  <c:v>3351.86010742188</c:v>
                </c:pt>
                <c:pt idx="947">
                  <c:v>3370.52807617188</c:v>
                </c:pt>
                <c:pt idx="948">
                  <c:v>3350.5712890625</c:v>
                </c:pt>
                <c:pt idx="949">
                  <c:v>3301.53881835938</c:v>
                </c:pt>
                <c:pt idx="950">
                  <c:v>3313.80908203125</c:v>
                </c:pt>
                <c:pt idx="951">
                  <c:v>3354.53393554688</c:v>
                </c:pt>
                <c:pt idx="952">
                  <c:v>3335.72290039062</c:v>
                </c:pt>
                <c:pt idx="953">
                  <c:v>3351.19189453125</c:v>
                </c:pt>
                <c:pt idx="954">
                  <c:v>3351.23974609375</c:v>
                </c:pt>
                <c:pt idx="955">
                  <c:v>3370.57543945312</c:v>
                </c:pt>
                <c:pt idx="956">
                  <c:v>3440.71020507812</c:v>
                </c:pt>
                <c:pt idx="957">
                  <c:v>3453.45751953125</c:v>
                </c:pt>
                <c:pt idx="958">
                  <c:v>3462.71997070312</c:v>
                </c:pt>
                <c:pt idx="959">
                  <c:v>3477.80688476562</c:v>
                </c:pt>
                <c:pt idx="960">
                  <c:v>3506.30981445312</c:v>
                </c:pt>
                <c:pt idx="961">
                  <c:v>3431.54345703125</c:v>
                </c:pt>
                <c:pt idx="962">
                  <c:v>3501.10546875</c:v>
                </c:pt>
                <c:pt idx="963">
                  <c:v>3685.82397460938</c:v>
                </c:pt>
                <c:pt idx="964">
                  <c:v>3683.86694335938</c:v>
                </c:pt>
                <c:pt idx="965">
                  <c:v>3640.03833007812</c:v>
                </c:pt>
                <c:pt idx="966">
                  <c:v>3609.72119140625</c:v>
                </c:pt>
                <c:pt idx="967">
                  <c:v>3618.41064453125</c:v>
                </c:pt>
                <c:pt idx="968">
                  <c:v>3652.64233398438</c:v>
                </c:pt>
                <c:pt idx="969">
                  <c:v>3623.328125</c:v>
                </c:pt>
                <c:pt idx="970">
                  <c:v>3638.79711914062</c:v>
                </c:pt>
                <c:pt idx="971">
                  <c:v>3629.48706054688</c:v>
                </c:pt>
                <c:pt idx="972">
                  <c:v>3623.662109375</c:v>
                </c:pt>
                <c:pt idx="973">
                  <c:v>3638.60620117188</c:v>
                </c:pt>
                <c:pt idx="974">
                  <c:v>3612.49047851562</c:v>
                </c:pt>
                <c:pt idx="975">
                  <c:v>3524.92919921875</c:v>
                </c:pt>
                <c:pt idx="976">
                  <c:v>3501.4873046875</c:v>
                </c:pt>
                <c:pt idx="977">
                  <c:v>3569.04443359375</c:v>
                </c:pt>
                <c:pt idx="978">
                  <c:v>3511.70434570312</c:v>
                </c:pt>
                <c:pt idx="979">
                  <c:v>3523.59228515625</c:v>
                </c:pt>
                <c:pt idx="980">
                  <c:v>3546.07958984375</c:v>
                </c:pt>
                <c:pt idx="981">
                  <c:v>3567.56420898438</c:v>
                </c:pt>
                <c:pt idx="982">
                  <c:v>3706.49682617188</c:v>
                </c:pt>
                <c:pt idx="983">
                  <c:v>3726.26245117188</c:v>
                </c:pt>
                <c:pt idx="984">
                  <c:v>3686.73120117188</c:v>
                </c:pt>
                <c:pt idx="985">
                  <c:v>3708.83618164062</c:v>
                </c:pt>
                <c:pt idx="986">
                  <c:v>3764.31396484375</c:v>
                </c:pt>
                <c:pt idx="987">
                  <c:v>3687.59033203125</c:v>
                </c:pt>
                <c:pt idx="988">
                  <c:v>3674.31787109375</c:v>
                </c:pt>
                <c:pt idx="989">
                  <c:v>3636.31396484375</c:v>
                </c:pt>
                <c:pt idx="990">
                  <c:v>3629.77319335938</c:v>
                </c:pt>
                <c:pt idx="991">
                  <c:v>3627.62548828125</c:v>
                </c:pt>
                <c:pt idx="992">
                  <c:v>3642.56860351562</c:v>
                </c:pt>
                <c:pt idx="993">
                  <c:v>3677.61181640625</c:v>
                </c:pt>
                <c:pt idx="994">
                  <c:v>3787.32641601562</c:v>
                </c:pt>
                <c:pt idx="995">
                  <c:v>3793.43725585938</c:v>
                </c:pt>
                <c:pt idx="996">
                  <c:v>3946.88452148438</c:v>
                </c:pt>
                <c:pt idx="997">
                  <c:v>3898.90209960938</c:v>
                </c:pt>
                <c:pt idx="998">
                  <c:v>3948.88940429688</c:v>
                </c:pt>
                <c:pt idx="999">
                  <c:v>3947.64770507812</c:v>
                </c:pt>
                <c:pt idx="1000">
                  <c:v>3933.1337890625</c:v>
                </c:pt>
                <c:pt idx="1001">
                  <c:v>3961.87524414062</c:v>
                </c:pt>
                <c:pt idx="1002">
                  <c:v>3915.8984375</c:v>
                </c:pt>
                <c:pt idx="1003">
                  <c:v>3916.853515625</c:v>
                </c:pt>
                <c:pt idx="1004">
                  <c:v>3942.82592773438</c:v>
                </c:pt>
                <c:pt idx="1005">
                  <c:v>3916.4716796875</c:v>
                </c:pt>
                <c:pt idx="1006">
                  <c:v>3848.05541992188</c:v>
                </c:pt>
                <c:pt idx="1007">
                  <c:v>3809.240234375</c:v>
                </c:pt>
                <c:pt idx="1008">
                  <c:v>3902.00537109375</c:v>
                </c:pt>
                <c:pt idx="1009">
                  <c:v>3869.06225585938</c:v>
                </c:pt>
                <c:pt idx="1010">
                  <c:v>3819.83935546875</c:v>
                </c:pt>
                <c:pt idx="1011">
                  <c:v>3917.6171875</c:v>
                </c:pt>
                <c:pt idx="1012">
                  <c:v>3930.60327148438</c:v>
                </c:pt>
                <c:pt idx="1013">
                  <c:v>3907.44775390625</c:v>
                </c:pt>
                <c:pt idx="1014">
                  <c:v>3911.41040039062</c:v>
                </c:pt>
                <c:pt idx="1015">
                  <c:v>3897.37426757812</c:v>
                </c:pt>
                <c:pt idx="1016">
                  <c:v>3830.29467773438</c:v>
                </c:pt>
                <c:pt idx="1017">
                  <c:v>3881.80981445312</c:v>
                </c:pt>
                <c:pt idx="1018">
                  <c:v>3924.58813476562</c:v>
                </c:pt>
                <c:pt idx="1019">
                  <c:v>3935.4736328125</c:v>
                </c:pt>
                <c:pt idx="1020">
                  <c:v>4002.17016601562</c:v>
                </c:pt>
                <c:pt idx="1021">
                  <c:v>3961.15942382812</c:v>
                </c:pt>
                <c:pt idx="1022">
                  <c:v>4017.25805664062</c:v>
                </c:pt>
                <c:pt idx="1023">
                  <c:v>4027.14038085938</c:v>
                </c:pt>
                <c:pt idx="1024">
                  <c:v>3957.673828125</c:v>
                </c:pt>
                <c:pt idx="1025">
                  <c:v>3798.02075195312</c:v>
                </c:pt>
                <c:pt idx="1026">
                  <c:v>3791.24096679688</c:v>
                </c:pt>
                <c:pt idx="1027">
                  <c:v>3794.67822265625</c:v>
                </c:pt>
                <c:pt idx="1028">
                  <c:v>3736.4794921875</c:v>
                </c:pt>
                <c:pt idx="1029">
                  <c:v>3702.10473632812</c:v>
                </c:pt>
                <c:pt idx="1030">
                  <c:v>3664.2919921875</c:v>
                </c:pt>
                <c:pt idx="1031">
                  <c:v>3708.26318359375</c:v>
                </c:pt>
                <c:pt idx="1032">
                  <c:v>3738.53271484375</c:v>
                </c:pt>
                <c:pt idx="1033">
                  <c:v>3707.3564453125</c:v>
                </c:pt>
                <c:pt idx="1034">
                  <c:v>3769.08813476562</c:v>
                </c:pt>
                <c:pt idx="1035">
                  <c:v>3822.36962890625</c:v>
                </c:pt>
                <c:pt idx="1036">
                  <c:v>3799.93041992188</c:v>
                </c:pt>
                <c:pt idx="1037">
                  <c:v>3793.38940429688</c:v>
                </c:pt>
                <c:pt idx="1038">
                  <c:v>3768.99267578125</c:v>
                </c:pt>
                <c:pt idx="1039">
                  <c:v>3802.79516601562</c:v>
                </c:pt>
                <c:pt idx="1040">
                  <c:v>3819.744140625</c:v>
                </c:pt>
                <c:pt idx="1041">
                  <c:v>3763.7412109375</c:v>
                </c:pt>
                <c:pt idx="1042">
                  <c:v>3697.521484375</c:v>
                </c:pt>
                <c:pt idx="1043">
                  <c:v>3689.11865234375</c:v>
                </c:pt>
                <c:pt idx="1044">
                  <c:v>3654.6953125</c:v>
                </c:pt>
                <c:pt idx="1045">
                  <c:v>3690.98022460938</c:v>
                </c:pt>
                <c:pt idx="1046">
                  <c:v>3699.33520507812</c:v>
                </c:pt>
                <c:pt idx="1047">
                  <c:v>3658.32421875</c:v>
                </c:pt>
                <c:pt idx="1048">
                  <c:v>3677.994140625</c:v>
                </c:pt>
                <c:pt idx="1049">
                  <c:v>3640.75415039062</c:v>
                </c:pt>
                <c:pt idx="1050">
                  <c:v>3695.8974609375</c:v>
                </c:pt>
                <c:pt idx="1051">
                  <c:v>3650.06420898438</c:v>
                </c:pt>
                <c:pt idx="1052">
                  <c:v>3689.35717773438</c:v>
                </c:pt>
                <c:pt idx="1053">
                  <c:v>3666.05834960938</c:v>
                </c:pt>
                <c:pt idx="1054">
                  <c:v>3743.736328125</c:v>
                </c:pt>
                <c:pt idx="1055">
                  <c:v>3798.689453125</c:v>
                </c:pt>
                <c:pt idx="1056">
                  <c:v>3793.38940429688</c:v>
                </c:pt>
                <c:pt idx="1057">
                  <c:v>3781.31030273438</c:v>
                </c:pt>
                <c:pt idx="1058">
                  <c:v>3720.00830078125</c:v>
                </c:pt>
                <c:pt idx="1059">
                  <c:v>3768.65869140625</c:v>
                </c:pt>
                <c:pt idx="1060">
                  <c:v>3725.8330078125</c:v>
                </c:pt>
                <c:pt idx="1061">
                  <c:v>3705.2080078125</c:v>
                </c:pt>
                <c:pt idx="1062">
                  <c:v>3751.32641601562</c:v>
                </c:pt>
                <c:pt idx="1063">
                  <c:v>3687.5107421875</c:v>
                </c:pt>
                <c:pt idx="1064">
                  <c:v>3675.68041992188</c:v>
                </c:pt>
                <c:pt idx="1065">
                  <c:v>3685.01000976562</c:v>
                </c:pt>
                <c:pt idx="1066">
                  <c:v>3746.32470703125</c:v>
                </c:pt>
                <c:pt idx="1067">
                  <c:v>3703.66870117188</c:v>
                </c:pt>
                <c:pt idx="1068">
                  <c:v>3699.62915039062</c:v>
                </c:pt>
                <c:pt idx="1069">
                  <c:v>3693.32958984375</c:v>
                </c:pt>
                <c:pt idx="1070">
                  <c:v>3660.09887695312</c:v>
                </c:pt>
                <c:pt idx="1071">
                  <c:v>3593.10961914062</c:v>
                </c:pt>
                <c:pt idx="1072">
                  <c:v>3529.34155273438</c:v>
                </c:pt>
                <c:pt idx="1073">
                  <c:v>3565.74633789062</c:v>
                </c:pt>
                <c:pt idx="1074">
                  <c:v>3573.87329101562</c:v>
                </c:pt>
                <c:pt idx="1075">
                  <c:v>3603.49731445312</c:v>
                </c:pt>
                <c:pt idx="1076">
                  <c:v>3684.38452148438</c:v>
                </c:pt>
                <c:pt idx="1077">
                  <c:v>3744.208984375</c:v>
                </c:pt>
                <c:pt idx="1078">
                  <c:v>3709.00708007812</c:v>
                </c:pt>
                <c:pt idx="1079">
                  <c:v>3704.91918945312</c:v>
                </c:pt>
                <c:pt idx="1080">
                  <c:v>3686.01953125</c:v>
                </c:pt>
                <c:pt idx="1081">
                  <c:v>3729.3974609375</c:v>
                </c:pt>
                <c:pt idx="1082">
                  <c:v>3685.5869140625</c:v>
                </c:pt>
                <c:pt idx="1083">
                  <c:v>3669.0439453125</c:v>
                </c:pt>
                <c:pt idx="1084">
                  <c:v>3655.91552734375</c:v>
                </c:pt>
                <c:pt idx="1085">
                  <c:v>3641.96948242188</c:v>
                </c:pt>
                <c:pt idx="1086">
                  <c:v>3663.46508789062</c:v>
                </c:pt>
                <c:pt idx="1087">
                  <c:v>3671.49658203125</c:v>
                </c:pt>
                <c:pt idx="1088">
                  <c:v>3692.46411132812</c:v>
                </c:pt>
                <c:pt idx="1089">
                  <c:v>3708.7666015625</c:v>
                </c:pt>
                <c:pt idx="1090">
                  <c:v>3783.25830078125</c:v>
                </c:pt>
                <c:pt idx="1091">
                  <c:v>3755.798828125</c:v>
                </c:pt>
                <c:pt idx="1092">
                  <c:v>3821.63427734375</c:v>
                </c:pt>
                <c:pt idx="1093">
                  <c:v>3862.60693359375</c:v>
                </c:pt>
                <c:pt idx="1094">
                  <c:v>3813.4111328125</c:v>
                </c:pt>
                <c:pt idx="1095">
                  <c:v>3867.65673828125</c:v>
                </c:pt>
                <c:pt idx="1096">
                  <c:v>3859.19287109375</c:v>
                </c:pt>
                <c:pt idx="1097">
                  <c:v>3824.08715820312</c:v>
                </c:pt>
                <c:pt idx="1098">
                  <c:v>3839.2353515625</c:v>
                </c:pt>
                <c:pt idx="1099">
                  <c:v>3760.5595703125</c:v>
                </c:pt>
                <c:pt idx="1100">
                  <c:v>3772.87109375</c:v>
                </c:pt>
                <c:pt idx="1101">
                  <c:v>4025.05615234375</c:v>
                </c:pt>
                <c:pt idx="1102">
                  <c:v>4008.80151367188</c:v>
                </c:pt>
                <c:pt idx="1103">
                  <c:v>4015.87036132812</c:v>
                </c:pt>
                <c:pt idx="1104">
                  <c:v>4149.51318359375</c:v>
                </c:pt>
                <c:pt idx="1105">
                  <c:v>4148.01904296875</c:v>
                </c:pt>
                <c:pt idx="1106">
                  <c:v>4132.064453125</c:v>
                </c:pt>
                <c:pt idx="1107">
                  <c:v>4147.7783203125</c:v>
                </c:pt>
                <c:pt idx="1108">
                  <c:v>4151.345703125</c:v>
                </c:pt>
                <c:pt idx="1109">
                  <c:v>4167.4443359375</c:v>
                </c:pt>
                <c:pt idx="1110">
                  <c:v>4230.1552734375</c:v>
                </c:pt>
                <c:pt idx="1111">
                  <c:v>4222.6845703125</c:v>
                </c:pt>
                <c:pt idx="1112">
                  <c:v>4207.30712890625</c:v>
                </c:pt>
                <c:pt idx="1113">
                  <c:v>4226.9736328125</c:v>
                </c:pt>
                <c:pt idx="1114">
                  <c:v>4237.6748046875</c:v>
                </c:pt>
                <c:pt idx="1115">
                  <c:v>4128.9794921875</c:v>
                </c:pt>
                <c:pt idx="1116">
                  <c:v>4005.87109375</c:v>
                </c:pt>
                <c:pt idx="1117">
                  <c:v>4020.71752929688</c:v>
                </c:pt>
                <c:pt idx="1118">
                  <c:v>4049.73510742188</c:v>
                </c:pt>
                <c:pt idx="1119">
                  <c:v>4020.91015625</c:v>
                </c:pt>
                <c:pt idx="1120">
                  <c:v>4077.93310546875</c:v>
                </c:pt>
                <c:pt idx="1121">
                  <c:v>4045.20483398438</c:v>
                </c:pt>
                <c:pt idx="1122">
                  <c:v>4044.1435546875</c:v>
                </c:pt>
                <c:pt idx="1123">
                  <c:v>4137.318359375</c:v>
                </c:pt>
                <c:pt idx="1124">
                  <c:v>4257.72607421875</c:v>
                </c:pt>
                <c:pt idx="1125">
                  <c:v>4327.90869140625</c:v>
                </c:pt>
                <c:pt idx="1126">
                  <c:v>4359.9150390625</c:v>
                </c:pt>
                <c:pt idx="1127">
                  <c:v>4388.0166015625</c:v>
                </c:pt>
                <c:pt idx="1128">
                  <c:v>4338.1279296875</c:v>
                </c:pt>
                <c:pt idx="1129">
                  <c:v>4303.470703125</c:v>
                </c:pt>
                <c:pt idx="1130">
                  <c:v>4339.28466796875</c:v>
                </c:pt>
                <c:pt idx="1131">
                  <c:v>4344.68310546875</c:v>
                </c:pt>
                <c:pt idx="1132">
                  <c:v>4348.345703125</c:v>
                </c:pt>
                <c:pt idx="1133">
                  <c:v>4388.1611328125</c:v>
                </c:pt>
                <c:pt idx="1134">
                  <c:v>4358.27587890625</c:v>
                </c:pt>
                <c:pt idx="1135">
                  <c:v>4349.93701171875</c:v>
                </c:pt>
                <c:pt idx="1136">
                  <c:v>4318.5576171875</c:v>
                </c:pt>
                <c:pt idx="1137">
                  <c:v>4319.232421875</c:v>
                </c:pt>
                <c:pt idx="1138">
                  <c:v>4297.2041015625</c:v>
                </c:pt>
                <c:pt idx="1139">
                  <c:v>4292.8662109375</c:v>
                </c:pt>
                <c:pt idx="1140">
                  <c:v>4344.82763671875</c:v>
                </c:pt>
                <c:pt idx="1141">
                  <c:v>4323.95654296875</c:v>
                </c:pt>
                <c:pt idx="1142">
                  <c:v>4354.7578125</c:v>
                </c:pt>
                <c:pt idx="1143">
                  <c:v>4359.6259765625</c:v>
                </c:pt>
                <c:pt idx="1144">
                  <c:v>4350.70849609375</c:v>
                </c:pt>
                <c:pt idx="1145">
                  <c:v>4341.69482421875</c:v>
                </c:pt>
                <c:pt idx="1146">
                  <c:v>4190.2919921875</c:v>
                </c:pt>
                <c:pt idx="1147">
                  <c:v>4142.33154296875</c:v>
                </c:pt>
                <c:pt idx="1148">
                  <c:v>4131.1962890625</c:v>
                </c:pt>
                <c:pt idx="1149">
                  <c:v>4114.08447265625</c:v>
                </c:pt>
                <c:pt idx="1150">
                  <c:v>4118.76025390625</c:v>
                </c:pt>
                <c:pt idx="1151">
                  <c:v>4122.1826171875</c:v>
                </c:pt>
                <c:pt idx="1152">
                  <c:v>4136.9326171875</c:v>
                </c:pt>
                <c:pt idx="1153">
                  <c:v>4154.091796875</c:v>
                </c:pt>
                <c:pt idx="1154">
                  <c:v>4114.904296875</c:v>
                </c:pt>
                <c:pt idx="1155">
                  <c:v>4132.16064453125</c:v>
                </c:pt>
                <c:pt idx="1156">
                  <c:v>4080.19897460938</c:v>
                </c:pt>
                <c:pt idx="1157">
                  <c:v>4096.29833984375</c:v>
                </c:pt>
                <c:pt idx="1158">
                  <c:v>4118.61572265625</c:v>
                </c:pt>
                <c:pt idx="1159">
                  <c:v>4098.41845703125</c:v>
                </c:pt>
                <c:pt idx="1160">
                  <c:v>4099.3828125</c:v>
                </c:pt>
                <c:pt idx="1161">
                  <c:v>4076.3427734375</c:v>
                </c:pt>
                <c:pt idx="1162">
                  <c:v>4001.3408203125</c:v>
                </c:pt>
                <c:pt idx="1163">
                  <c:v>3987.89184570312</c:v>
                </c:pt>
                <c:pt idx="1164">
                  <c:v>3969.43090820312</c:v>
                </c:pt>
                <c:pt idx="1165">
                  <c:v>3947.54711914062</c:v>
                </c:pt>
                <c:pt idx="1166">
                  <c:v>3958.53735351562</c:v>
                </c:pt>
                <c:pt idx="1167">
                  <c:v>3983.3251953125</c:v>
                </c:pt>
                <c:pt idx="1168">
                  <c:v>3941.23852539062</c:v>
                </c:pt>
                <c:pt idx="1169">
                  <c:v>3880.83935546875</c:v>
                </c:pt>
                <c:pt idx="1170">
                  <c:v>3930.0771484375</c:v>
                </c:pt>
                <c:pt idx="1171">
                  <c:v>3912.1015625</c:v>
                </c:pt>
                <c:pt idx="1172">
                  <c:v>3921.52416992188</c:v>
                </c:pt>
                <c:pt idx="1173">
                  <c:v>3955.49291992188</c:v>
                </c:pt>
                <c:pt idx="1174">
                  <c:v>3940.12719726562</c:v>
                </c:pt>
                <c:pt idx="1175">
                  <c:v>3837.78637695312</c:v>
                </c:pt>
                <c:pt idx="1176">
                  <c:v>3851.46069335938</c:v>
                </c:pt>
                <c:pt idx="1177">
                  <c:v>3829.23364257812</c:v>
                </c:pt>
                <c:pt idx="1178">
                  <c:v>3999.70556640625</c:v>
                </c:pt>
                <c:pt idx="1179">
                  <c:v>4009.94897460938</c:v>
                </c:pt>
                <c:pt idx="1180">
                  <c:v>4005.69750976562</c:v>
                </c:pt>
                <c:pt idx="1181">
                  <c:v>4054.06469726562</c:v>
                </c:pt>
                <c:pt idx="1182">
                  <c:v>4054.93481445312</c:v>
                </c:pt>
                <c:pt idx="1183">
                  <c:v>4009.61083984375</c:v>
                </c:pt>
                <c:pt idx="1184">
                  <c:v>4006.80834960938</c:v>
                </c:pt>
                <c:pt idx="1185">
                  <c:v>3884.41479492188</c:v>
                </c:pt>
                <c:pt idx="1186">
                  <c:v>3903.54956054688</c:v>
                </c:pt>
                <c:pt idx="1187">
                  <c:v>3940.22412109375</c:v>
                </c:pt>
                <c:pt idx="1188">
                  <c:v>4103.0615234375</c:v>
                </c:pt>
                <c:pt idx="1189">
                  <c:v>4170.08056640625</c:v>
                </c:pt>
                <c:pt idx="1190">
                  <c:v>4205.59521484375</c:v>
                </c:pt>
                <c:pt idx="1191">
                  <c:v>4186.50927734375</c:v>
                </c:pt>
                <c:pt idx="1192">
                  <c:v>4105.283203125</c:v>
                </c:pt>
                <c:pt idx="1193">
                  <c:v>4129.9267578125</c:v>
                </c:pt>
                <c:pt idx="1194">
                  <c:v>4129.34716796875</c:v>
                </c:pt>
                <c:pt idx="1195">
                  <c:v>4156.8896484375</c:v>
                </c:pt>
                <c:pt idx="1196">
                  <c:v>4208.736328125</c:v>
                </c:pt>
                <c:pt idx="1197">
                  <c:v>4309.38623046875</c:v>
                </c:pt>
                <c:pt idx="1198">
                  <c:v>4297.06396484375</c:v>
                </c:pt>
                <c:pt idx="1199">
                  <c:v>4302.427734375</c:v>
                </c:pt>
                <c:pt idx="1200">
                  <c:v>4283.00390625</c:v>
                </c:pt>
                <c:pt idx="1201">
                  <c:v>4278.7509765625</c:v>
                </c:pt>
                <c:pt idx="1202">
                  <c:v>4307.1630859375</c:v>
                </c:pt>
                <c:pt idx="1203">
                  <c:v>4323.25390625</c:v>
                </c:pt>
                <c:pt idx="1204">
                  <c:v>4267.49267578125</c:v>
                </c:pt>
                <c:pt idx="1205">
                  <c:v>4179.0673828125</c:v>
                </c:pt>
                <c:pt idx="1206">
                  <c:v>4202.068359375</c:v>
                </c:pt>
                <c:pt idx="1207">
                  <c:v>4127.94580078125</c:v>
                </c:pt>
                <c:pt idx="1208">
                  <c:v>4027.97216796875</c:v>
                </c:pt>
                <c:pt idx="1209">
                  <c:v>4017.10034179688</c:v>
                </c:pt>
                <c:pt idx="1210">
                  <c:v>4040.14868164062</c:v>
                </c:pt>
                <c:pt idx="1211">
                  <c:v>4028.50415039062</c:v>
                </c:pt>
                <c:pt idx="1212">
                  <c:v>4027.8759765625</c:v>
                </c:pt>
                <c:pt idx="1213">
                  <c:v>4019.17822265625</c:v>
                </c:pt>
                <c:pt idx="1214">
                  <c:v>3959.50390625</c:v>
                </c:pt>
                <c:pt idx="1215">
                  <c:v>3974.57934570312</c:v>
                </c:pt>
                <c:pt idx="1216">
                  <c:v>4043.6279296875</c:v>
                </c:pt>
                <c:pt idx="1217">
                  <c:v>3961.48461914062</c:v>
                </c:pt>
                <c:pt idx="1218">
                  <c:v>3957.08764648438</c:v>
                </c:pt>
                <c:pt idx="1219">
                  <c:v>3892.82250976562</c:v>
                </c:pt>
                <c:pt idx="1220">
                  <c:v>3969.45727539062</c:v>
                </c:pt>
                <c:pt idx="1221">
                  <c:v>3900.98828125</c:v>
                </c:pt>
                <c:pt idx="1222">
                  <c:v>4122.19580078125</c:v>
                </c:pt>
                <c:pt idx="1223">
                  <c:v>4147.56298828125</c:v>
                </c:pt>
                <c:pt idx="1224">
                  <c:v>4091.46411132812</c:v>
                </c:pt>
                <c:pt idx="1225">
                  <c:v>4105.76708984375</c:v>
                </c:pt>
                <c:pt idx="1226">
                  <c:v>4066.67651367188</c:v>
                </c:pt>
                <c:pt idx="1227">
                  <c:v>4060.37768554688</c:v>
                </c:pt>
                <c:pt idx="1228">
                  <c:v>4012.3994140625</c:v>
                </c:pt>
                <c:pt idx="1229">
                  <c:v>3970.47412109375</c:v>
                </c:pt>
                <c:pt idx="1230">
                  <c:v>4088.22924804688</c:v>
                </c:pt>
                <c:pt idx="1231">
                  <c:v>4080.06103515625</c:v>
                </c:pt>
                <c:pt idx="1232">
                  <c:v>4085.572265625</c:v>
                </c:pt>
                <c:pt idx="1233">
                  <c:v>4001.81982421875</c:v>
                </c:pt>
                <c:pt idx="1234">
                  <c:v>3972.54052734375</c:v>
                </c:pt>
                <c:pt idx="1235">
                  <c:v>4031.49267578125</c:v>
                </c:pt>
                <c:pt idx="1236">
                  <c:v>4037.49609375</c:v>
                </c:pt>
                <c:pt idx="1237">
                  <c:v>4043.94213867188</c:v>
                </c:pt>
                <c:pt idx="1238">
                  <c:v>4009.25024414062</c:v>
                </c:pt>
                <c:pt idx="1239">
                  <c:v>4002.90234375</c:v>
                </c:pt>
                <c:pt idx="1240">
                  <c:v>4048.56811523438</c:v>
                </c:pt>
                <c:pt idx="1241">
                  <c:v>4025.98120117188</c:v>
                </c:pt>
                <c:pt idx="1242">
                  <c:v>4018.05834960938</c:v>
                </c:pt>
                <c:pt idx="1243">
                  <c:v>3965.55346679688</c:v>
                </c:pt>
                <c:pt idx="1244">
                  <c:v>3971.60571289062</c:v>
                </c:pt>
                <c:pt idx="1245">
                  <c:v>3901.63159179688</c:v>
                </c:pt>
                <c:pt idx="1246">
                  <c:v>3887.65625</c:v>
                </c:pt>
                <c:pt idx="1247">
                  <c:v>3847.20727539062</c:v>
                </c:pt>
                <c:pt idx="1248">
                  <c:v>3870.48291015625</c:v>
                </c:pt>
                <c:pt idx="1249">
                  <c:v>3841.59716796875</c:v>
                </c:pt>
                <c:pt idx="1250">
                  <c:v>3808.18505859375</c:v>
                </c:pt>
                <c:pt idx="1251">
                  <c:v>3721.47998046875</c:v>
                </c:pt>
                <c:pt idx="1252">
                  <c:v>3718.13354492188</c:v>
                </c:pt>
                <c:pt idx="1253">
                  <c:v>3725.81030273438</c:v>
                </c:pt>
                <c:pt idx="1254">
                  <c:v>3616.71508789062</c:v>
                </c:pt>
                <c:pt idx="1255">
                  <c:v>3573.60888671875</c:v>
                </c:pt>
                <c:pt idx="1256">
                  <c:v>3555.15551757812</c:v>
                </c:pt>
                <c:pt idx="1257">
                  <c:v>3428.73901367188</c:v>
                </c:pt>
                <c:pt idx="1258">
                  <c:v>3441.18920898438</c:v>
                </c:pt>
                <c:pt idx="1259">
                  <c:v>3476.71752929688</c:v>
                </c:pt>
                <c:pt idx="1260">
                  <c:v>3493.15307617188</c:v>
                </c:pt>
                <c:pt idx="1261">
                  <c:v>3542.70581054688</c:v>
                </c:pt>
                <c:pt idx="1262">
                  <c:v>3554.12231445312</c:v>
                </c:pt>
                <c:pt idx="1263">
                  <c:v>3531.28955078125</c:v>
                </c:pt>
                <c:pt idx="1264">
                  <c:v>3518.29858398438</c:v>
                </c:pt>
                <c:pt idx="1265">
                  <c:v>3448.12744140625</c:v>
                </c:pt>
                <c:pt idx="1266">
                  <c:v>3456.73901367188</c:v>
                </c:pt>
                <c:pt idx="1267">
                  <c:v>3441.8779296875</c:v>
                </c:pt>
                <c:pt idx="1268">
                  <c:v>3496.40087890625</c:v>
                </c:pt>
                <c:pt idx="1269">
                  <c:v>3441.779296875</c:v>
                </c:pt>
                <c:pt idx="1270">
                  <c:v>3506.39013671875</c:v>
                </c:pt>
                <c:pt idx="1271">
                  <c:v>3522.72729492188</c:v>
                </c:pt>
                <c:pt idx="1272">
                  <c:v>3574.0517578125</c:v>
                </c:pt>
                <c:pt idx="1273">
                  <c:v>3599.78759765625</c:v>
                </c:pt>
                <c:pt idx="1274">
                  <c:v>3577.93920898438</c:v>
                </c:pt>
                <c:pt idx="1275">
                  <c:v>3593.83325195312</c:v>
                </c:pt>
                <c:pt idx="1276">
                  <c:v>3547.38061523438</c:v>
                </c:pt>
              </c:numCache>
            </c:numRef>
          </c:val>
          <c:smooth val="0"/>
          <c:extLst>
            <c:ext xmlns:c16="http://schemas.microsoft.com/office/drawing/2014/chart" uri="{C3380CC4-5D6E-409C-BE32-E72D297353CC}">
              <c16:uniqueId val="{00000000-EA71-41AC-BB04-27FE66A1F11E}"/>
            </c:ext>
          </c:extLst>
        </c:ser>
        <c:dLbls>
          <c:showLegendKey val="0"/>
          <c:showVal val="0"/>
          <c:showCatName val="0"/>
          <c:showSerName val="0"/>
          <c:showPercent val="0"/>
          <c:showBubbleSize val="0"/>
        </c:dLbls>
        <c:smooth val="0"/>
        <c:axId val="1046647023"/>
        <c:axId val="1046647503"/>
      </c:lineChart>
      <c:dateAx>
        <c:axId val="104664702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7503"/>
        <c:crosses val="autoZero"/>
        <c:auto val="1"/>
        <c:lblOffset val="100"/>
        <c:baseTimeUnit val="days"/>
      </c:dateAx>
      <c:valAx>
        <c:axId val="1046647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70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chemeClr val="accent2"/>
              </a:solidFill>
              <a:round/>
            </a:ln>
            <a:effectLst/>
          </c:spPr>
          <c:marker>
            <c:symbol val="none"/>
          </c:marker>
          <c:cat>
            <c:numRef>
              <c:f>'VaR (Variance Convariance)'!$B$4:$B$1280</c:f>
              <c:numCache>
                <c:formatCode>m/d/yyyy</c:formatCode>
                <c:ptCount val="1277"/>
                <c:pt idx="0">
                  <c:v>43831</c:v>
                </c:pt>
                <c:pt idx="1">
                  <c:v>43832</c:v>
                </c:pt>
                <c:pt idx="2">
                  <c:v>43833</c:v>
                </c:pt>
                <c:pt idx="3">
                  <c:v>43836</c:v>
                </c:pt>
                <c:pt idx="4">
                  <c:v>43837</c:v>
                </c:pt>
                <c:pt idx="5">
                  <c:v>43838</c:v>
                </c:pt>
                <c:pt idx="6">
                  <c:v>43839</c:v>
                </c:pt>
                <c:pt idx="7">
                  <c:v>43840</c:v>
                </c:pt>
                <c:pt idx="8">
                  <c:v>43843</c:v>
                </c:pt>
                <c:pt idx="9">
                  <c:v>43844</c:v>
                </c:pt>
                <c:pt idx="10">
                  <c:v>43845</c:v>
                </c:pt>
                <c:pt idx="11">
                  <c:v>43846</c:v>
                </c:pt>
                <c:pt idx="12">
                  <c:v>43847</c:v>
                </c:pt>
                <c:pt idx="13">
                  <c:v>43850</c:v>
                </c:pt>
                <c:pt idx="14">
                  <c:v>43851</c:v>
                </c:pt>
                <c:pt idx="15">
                  <c:v>43852</c:v>
                </c:pt>
                <c:pt idx="16">
                  <c:v>43853</c:v>
                </c:pt>
                <c:pt idx="17">
                  <c:v>43854</c:v>
                </c:pt>
                <c:pt idx="18">
                  <c:v>43857</c:v>
                </c:pt>
                <c:pt idx="19">
                  <c:v>43858</c:v>
                </c:pt>
                <c:pt idx="20">
                  <c:v>43859</c:v>
                </c:pt>
                <c:pt idx="21">
                  <c:v>43860</c:v>
                </c:pt>
                <c:pt idx="22">
                  <c:v>43861</c:v>
                </c:pt>
                <c:pt idx="23">
                  <c:v>43864</c:v>
                </c:pt>
                <c:pt idx="24">
                  <c:v>43865</c:v>
                </c:pt>
                <c:pt idx="25">
                  <c:v>43866</c:v>
                </c:pt>
                <c:pt idx="26">
                  <c:v>43867</c:v>
                </c:pt>
                <c:pt idx="27">
                  <c:v>43868</c:v>
                </c:pt>
                <c:pt idx="28">
                  <c:v>43871</c:v>
                </c:pt>
                <c:pt idx="29">
                  <c:v>43872</c:v>
                </c:pt>
                <c:pt idx="30">
                  <c:v>43873</c:v>
                </c:pt>
                <c:pt idx="31">
                  <c:v>43874</c:v>
                </c:pt>
                <c:pt idx="32">
                  <c:v>43875</c:v>
                </c:pt>
                <c:pt idx="33">
                  <c:v>43878</c:v>
                </c:pt>
                <c:pt idx="34">
                  <c:v>43879</c:v>
                </c:pt>
                <c:pt idx="35">
                  <c:v>43880</c:v>
                </c:pt>
                <c:pt idx="36">
                  <c:v>43881</c:v>
                </c:pt>
                <c:pt idx="37">
                  <c:v>43885</c:v>
                </c:pt>
                <c:pt idx="38">
                  <c:v>43886</c:v>
                </c:pt>
                <c:pt idx="39">
                  <c:v>43887</c:v>
                </c:pt>
                <c:pt idx="40">
                  <c:v>43888</c:v>
                </c:pt>
                <c:pt idx="41">
                  <c:v>43889</c:v>
                </c:pt>
                <c:pt idx="42">
                  <c:v>43892</c:v>
                </c:pt>
                <c:pt idx="43">
                  <c:v>43893</c:v>
                </c:pt>
                <c:pt idx="44">
                  <c:v>43894</c:v>
                </c:pt>
                <c:pt idx="45">
                  <c:v>43895</c:v>
                </c:pt>
                <c:pt idx="46">
                  <c:v>43896</c:v>
                </c:pt>
                <c:pt idx="47">
                  <c:v>43899</c:v>
                </c:pt>
                <c:pt idx="48">
                  <c:v>43901</c:v>
                </c:pt>
                <c:pt idx="49">
                  <c:v>43902</c:v>
                </c:pt>
                <c:pt idx="50">
                  <c:v>43903</c:v>
                </c:pt>
                <c:pt idx="51">
                  <c:v>43906</c:v>
                </c:pt>
                <c:pt idx="52">
                  <c:v>43907</c:v>
                </c:pt>
                <c:pt idx="53">
                  <c:v>43908</c:v>
                </c:pt>
                <c:pt idx="54">
                  <c:v>43909</c:v>
                </c:pt>
                <c:pt idx="55">
                  <c:v>43910</c:v>
                </c:pt>
                <c:pt idx="56">
                  <c:v>43913</c:v>
                </c:pt>
                <c:pt idx="57">
                  <c:v>43914</c:v>
                </c:pt>
                <c:pt idx="58">
                  <c:v>43915</c:v>
                </c:pt>
                <c:pt idx="59">
                  <c:v>43916</c:v>
                </c:pt>
                <c:pt idx="60">
                  <c:v>43917</c:v>
                </c:pt>
                <c:pt idx="61">
                  <c:v>43920</c:v>
                </c:pt>
                <c:pt idx="62">
                  <c:v>43921</c:v>
                </c:pt>
                <c:pt idx="63">
                  <c:v>43922</c:v>
                </c:pt>
                <c:pt idx="64">
                  <c:v>43924</c:v>
                </c:pt>
                <c:pt idx="65">
                  <c:v>43928</c:v>
                </c:pt>
                <c:pt idx="66">
                  <c:v>43929</c:v>
                </c:pt>
                <c:pt idx="67">
                  <c:v>43930</c:v>
                </c:pt>
                <c:pt idx="68">
                  <c:v>43934</c:v>
                </c:pt>
                <c:pt idx="69">
                  <c:v>43936</c:v>
                </c:pt>
                <c:pt idx="70">
                  <c:v>43937</c:v>
                </c:pt>
                <c:pt idx="71">
                  <c:v>43938</c:v>
                </c:pt>
                <c:pt idx="72">
                  <c:v>43941</c:v>
                </c:pt>
                <c:pt idx="73">
                  <c:v>43942</c:v>
                </c:pt>
                <c:pt idx="74">
                  <c:v>43943</c:v>
                </c:pt>
                <c:pt idx="75">
                  <c:v>43944</c:v>
                </c:pt>
                <c:pt idx="76">
                  <c:v>43945</c:v>
                </c:pt>
                <c:pt idx="77">
                  <c:v>43948</c:v>
                </c:pt>
                <c:pt idx="78">
                  <c:v>43949</c:v>
                </c:pt>
                <c:pt idx="79">
                  <c:v>43950</c:v>
                </c:pt>
                <c:pt idx="80">
                  <c:v>43951</c:v>
                </c:pt>
                <c:pt idx="81">
                  <c:v>43955</c:v>
                </c:pt>
                <c:pt idx="82">
                  <c:v>43956</c:v>
                </c:pt>
                <c:pt idx="83">
                  <c:v>43957</c:v>
                </c:pt>
                <c:pt idx="84">
                  <c:v>43958</c:v>
                </c:pt>
                <c:pt idx="85">
                  <c:v>43959</c:v>
                </c:pt>
                <c:pt idx="86">
                  <c:v>43962</c:v>
                </c:pt>
                <c:pt idx="87">
                  <c:v>43963</c:v>
                </c:pt>
                <c:pt idx="88">
                  <c:v>43964</c:v>
                </c:pt>
                <c:pt idx="89">
                  <c:v>43965</c:v>
                </c:pt>
                <c:pt idx="90">
                  <c:v>43966</c:v>
                </c:pt>
                <c:pt idx="91">
                  <c:v>43969</c:v>
                </c:pt>
                <c:pt idx="92">
                  <c:v>43970</c:v>
                </c:pt>
                <c:pt idx="93">
                  <c:v>43971</c:v>
                </c:pt>
                <c:pt idx="94">
                  <c:v>43972</c:v>
                </c:pt>
                <c:pt idx="95">
                  <c:v>43973</c:v>
                </c:pt>
                <c:pt idx="96">
                  <c:v>43977</c:v>
                </c:pt>
                <c:pt idx="97">
                  <c:v>43978</c:v>
                </c:pt>
                <c:pt idx="98">
                  <c:v>43979</c:v>
                </c:pt>
                <c:pt idx="99">
                  <c:v>43980</c:v>
                </c:pt>
                <c:pt idx="100">
                  <c:v>43983</c:v>
                </c:pt>
                <c:pt idx="101">
                  <c:v>43984</c:v>
                </c:pt>
                <c:pt idx="102">
                  <c:v>43985</c:v>
                </c:pt>
                <c:pt idx="103">
                  <c:v>43986</c:v>
                </c:pt>
                <c:pt idx="104">
                  <c:v>43987</c:v>
                </c:pt>
                <c:pt idx="105">
                  <c:v>43990</c:v>
                </c:pt>
                <c:pt idx="106">
                  <c:v>43991</c:v>
                </c:pt>
                <c:pt idx="107">
                  <c:v>43992</c:v>
                </c:pt>
                <c:pt idx="108">
                  <c:v>43993</c:v>
                </c:pt>
                <c:pt idx="109">
                  <c:v>43994</c:v>
                </c:pt>
                <c:pt idx="110">
                  <c:v>43997</c:v>
                </c:pt>
                <c:pt idx="111">
                  <c:v>43998</c:v>
                </c:pt>
                <c:pt idx="112">
                  <c:v>43999</c:v>
                </c:pt>
                <c:pt idx="113">
                  <c:v>44000</c:v>
                </c:pt>
                <c:pt idx="114">
                  <c:v>44004</c:v>
                </c:pt>
                <c:pt idx="115">
                  <c:v>44005</c:v>
                </c:pt>
                <c:pt idx="116">
                  <c:v>44006</c:v>
                </c:pt>
                <c:pt idx="117">
                  <c:v>44007</c:v>
                </c:pt>
                <c:pt idx="118">
                  <c:v>44008</c:v>
                </c:pt>
                <c:pt idx="119">
                  <c:v>44011</c:v>
                </c:pt>
                <c:pt idx="120">
                  <c:v>44012</c:v>
                </c:pt>
                <c:pt idx="121">
                  <c:v>44013</c:v>
                </c:pt>
                <c:pt idx="122">
                  <c:v>44014</c:v>
                </c:pt>
                <c:pt idx="123">
                  <c:v>44018</c:v>
                </c:pt>
                <c:pt idx="124">
                  <c:v>44019</c:v>
                </c:pt>
                <c:pt idx="125">
                  <c:v>44020</c:v>
                </c:pt>
                <c:pt idx="126">
                  <c:v>44021</c:v>
                </c:pt>
                <c:pt idx="127">
                  <c:v>44022</c:v>
                </c:pt>
                <c:pt idx="128">
                  <c:v>44025</c:v>
                </c:pt>
                <c:pt idx="129">
                  <c:v>44026</c:v>
                </c:pt>
                <c:pt idx="130">
                  <c:v>44027</c:v>
                </c:pt>
                <c:pt idx="131">
                  <c:v>44028</c:v>
                </c:pt>
                <c:pt idx="132">
                  <c:v>44029</c:v>
                </c:pt>
                <c:pt idx="133">
                  <c:v>44032</c:v>
                </c:pt>
                <c:pt idx="134">
                  <c:v>44033</c:v>
                </c:pt>
                <c:pt idx="135">
                  <c:v>44034</c:v>
                </c:pt>
                <c:pt idx="136">
                  <c:v>44035</c:v>
                </c:pt>
                <c:pt idx="137">
                  <c:v>44036</c:v>
                </c:pt>
                <c:pt idx="138">
                  <c:v>44039</c:v>
                </c:pt>
                <c:pt idx="139">
                  <c:v>44040</c:v>
                </c:pt>
                <c:pt idx="140">
                  <c:v>44041</c:v>
                </c:pt>
                <c:pt idx="141">
                  <c:v>44042</c:v>
                </c:pt>
                <c:pt idx="142">
                  <c:v>44043</c:v>
                </c:pt>
                <c:pt idx="143">
                  <c:v>44046</c:v>
                </c:pt>
                <c:pt idx="144">
                  <c:v>44047</c:v>
                </c:pt>
                <c:pt idx="145">
                  <c:v>44048</c:v>
                </c:pt>
                <c:pt idx="146">
                  <c:v>44049</c:v>
                </c:pt>
                <c:pt idx="147">
                  <c:v>44050</c:v>
                </c:pt>
                <c:pt idx="148">
                  <c:v>44053</c:v>
                </c:pt>
                <c:pt idx="149">
                  <c:v>44054</c:v>
                </c:pt>
                <c:pt idx="150">
                  <c:v>44055</c:v>
                </c:pt>
                <c:pt idx="151">
                  <c:v>44056</c:v>
                </c:pt>
                <c:pt idx="152">
                  <c:v>44057</c:v>
                </c:pt>
                <c:pt idx="153">
                  <c:v>44060</c:v>
                </c:pt>
                <c:pt idx="154">
                  <c:v>44061</c:v>
                </c:pt>
                <c:pt idx="155">
                  <c:v>44062</c:v>
                </c:pt>
                <c:pt idx="156">
                  <c:v>44063</c:v>
                </c:pt>
                <c:pt idx="157">
                  <c:v>44064</c:v>
                </c:pt>
                <c:pt idx="158">
                  <c:v>44067</c:v>
                </c:pt>
                <c:pt idx="159">
                  <c:v>44068</c:v>
                </c:pt>
                <c:pt idx="160">
                  <c:v>44069</c:v>
                </c:pt>
                <c:pt idx="161">
                  <c:v>44070</c:v>
                </c:pt>
                <c:pt idx="162">
                  <c:v>44071</c:v>
                </c:pt>
                <c:pt idx="163">
                  <c:v>44074</c:v>
                </c:pt>
                <c:pt idx="164">
                  <c:v>44075</c:v>
                </c:pt>
                <c:pt idx="165">
                  <c:v>44076</c:v>
                </c:pt>
                <c:pt idx="166">
                  <c:v>44077</c:v>
                </c:pt>
                <c:pt idx="167">
                  <c:v>44078</c:v>
                </c:pt>
                <c:pt idx="168">
                  <c:v>44081</c:v>
                </c:pt>
                <c:pt idx="169">
                  <c:v>44082</c:v>
                </c:pt>
                <c:pt idx="170">
                  <c:v>44083</c:v>
                </c:pt>
                <c:pt idx="171">
                  <c:v>44084</c:v>
                </c:pt>
                <c:pt idx="172">
                  <c:v>44085</c:v>
                </c:pt>
                <c:pt idx="173">
                  <c:v>44088</c:v>
                </c:pt>
                <c:pt idx="174">
                  <c:v>44089</c:v>
                </c:pt>
                <c:pt idx="175">
                  <c:v>44090</c:v>
                </c:pt>
                <c:pt idx="176">
                  <c:v>44091</c:v>
                </c:pt>
                <c:pt idx="177">
                  <c:v>44092</c:v>
                </c:pt>
                <c:pt idx="178">
                  <c:v>44095</c:v>
                </c:pt>
                <c:pt idx="179">
                  <c:v>44096</c:v>
                </c:pt>
                <c:pt idx="180">
                  <c:v>44097</c:v>
                </c:pt>
                <c:pt idx="181">
                  <c:v>44098</c:v>
                </c:pt>
                <c:pt idx="182">
                  <c:v>44099</c:v>
                </c:pt>
                <c:pt idx="183">
                  <c:v>44102</c:v>
                </c:pt>
                <c:pt idx="184">
                  <c:v>44103</c:v>
                </c:pt>
                <c:pt idx="185">
                  <c:v>44104</c:v>
                </c:pt>
                <c:pt idx="186">
                  <c:v>44105</c:v>
                </c:pt>
                <c:pt idx="187">
                  <c:v>44109</c:v>
                </c:pt>
                <c:pt idx="188">
                  <c:v>44110</c:v>
                </c:pt>
                <c:pt idx="189">
                  <c:v>44111</c:v>
                </c:pt>
                <c:pt idx="190">
                  <c:v>44112</c:v>
                </c:pt>
                <c:pt idx="191">
                  <c:v>44113</c:v>
                </c:pt>
                <c:pt idx="192">
                  <c:v>44116</c:v>
                </c:pt>
                <c:pt idx="193">
                  <c:v>44117</c:v>
                </c:pt>
                <c:pt idx="194">
                  <c:v>44118</c:v>
                </c:pt>
                <c:pt idx="195">
                  <c:v>44119</c:v>
                </c:pt>
                <c:pt idx="196">
                  <c:v>44120</c:v>
                </c:pt>
                <c:pt idx="197">
                  <c:v>44123</c:v>
                </c:pt>
                <c:pt idx="198">
                  <c:v>44124</c:v>
                </c:pt>
                <c:pt idx="199">
                  <c:v>44125</c:v>
                </c:pt>
                <c:pt idx="200">
                  <c:v>44126</c:v>
                </c:pt>
                <c:pt idx="201">
                  <c:v>44127</c:v>
                </c:pt>
                <c:pt idx="202">
                  <c:v>44130</c:v>
                </c:pt>
                <c:pt idx="203">
                  <c:v>44131</c:v>
                </c:pt>
                <c:pt idx="204">
                  <c:v>44132</c:v>
                </c:pt>
                <c:pt idx="205">
                  <c:v>44133</c:v>
                </c:pt>
                <c:pt idx="206">
                  <c:v>44134</c:v>
                </c:pt>
                <c:pt idx="207">
                  <c:v>44137</c:v>
                </c:pt>
                <c:pt idx="208">
                  <c:v>44138</c:v>
                </c:pt>
                <c:pt idx="209">
                  <c:v>44139</c:v>
                </c:pt>
                <c:pt idx="210">
                  <c:v>44140</c:v>
                </c:pt>
                <c:pt idx="211">
                  <c:v>44141</c:v>
                </c:pt>
                <c:pt idx="212">
                  <c:v>44144</c:v>
                </c:pt>
                <c:pt idx="213">
                  <c:v>44145</c:v>
                </c:pt>
                <c:pt idx="214">
                  <c:v>44146</c:v>
                </c:pt>
                <c:pt idx="215">
                  <c:v>44147</c:v>
                </c:pt>
                <c:pt idx="216">
                  <c:v>44148</c:v>
                </c:pt>
                <c:pt idx="217">
                  <c:v>44149</c:v>
                </c:pt>
                <c:pt idx="218">
                  <c:v>44152</c:v>
                </c:pt>
                <c:pt idx="219">
                  <c:v>44153</c:v>
                </c:pt>
                <c:pt idx="220">
                  <c:v>44154</c:v>
                </c:pt>
                <c:pt idx="221">
                  <c:v>44155</c:v>
                </c:pt>
                <c:pt idx="222">
                  <c:v>44158</c:v>
                </c:pt>
                <c:pt idx="223">
                  <c:v>44159</c:v>
                </c:pt>
                <c:pt idx="224">
                  <c:v>44160</c:v>
                </c:pt>
                <c:pt idx="225">
                  <c:v>44161</c:v>
                </c:pt>
                <c:pt idx="226">
                  <c:v>44162</c:v>
                </c:pt>
                <c:pt idx="227">
                  <c:v>44166</c:v>
                </c:pt>
                <c:pt idx="228">
                  <c:v>44167</c:v>
                </c:pt>
                <c:pt idx="229">
                  <c:v>44168</c:v>
                </c:pt>
                <c:pt idx="230">
                  <c:v>44169</c:v>
                </c:pt>
                <c:pt idx="231">
                  <c:v>44172</c:v>
                </c:pt>
                <c:pt idx="232">
                  <c:v>44173</c:v>
                </c:pt>
                <c:pt idx="233">
                  <c:v>44174</c:v>
                </c:pt>
                <c:pt idx="234">
                  <c:v>44175</c:v>
                </c:pt>
                <c:pt idx="235">
                  <c:v>44176</c:v>
                </c:pt>
                <c:pt idx="236">
                  <c:v>44179</c:v>
                </c:pt>
                <c:pt idx="237">
                  <c:v>44180</c:v>
                </c:pt>
                <c:pt idx="238">
                  <c:v>44181</c:v>
                </c:pt>
                <c:pt idx="239">
                  <c:v>44182</c:v>
                </c:pt>
                <c:pt idx="240">
                  <c:v>44183</c:v>
                </c:pt>
                <c:pt idx="241">
                  <c:v>44186</c:v>
                </c:pt>
                <c:pt idx="242">
                  <c:v>44187</c:v>
                </c:pt>
                <c:pt idx="243">
                  <c:v>44188</c:v>
                </c:pt>
                <c:pt idx="244">
                  <c:v>44189</c:v>
                </c:pt>
                <c:pt idx="245">
                  <c:v>44193</c:v>
                </c:pt>
                <c:pt idx="246">
                  <c:v>44194</c:v>
                </c:pt>
                <c:pt idx="247">
                  <c:v>44195</c:v>
                </c:pt>
                <c:pt idx="248">
                  <c:v>44196</c:v>
                </c:pt>
                <c:pt idx="249">
                  <c:v>44197</c:v>
                </c:pt>
                <c:pt idx="250">
                  <c:v>44200</c:v>
                </c:pt>
                <c:pt idx="251">
                  <c:v>44201</c:v>
                </c:pt>
                <c:pt idx="252">
                  <c:v>44202</c:v>
                </c:pt>
                <c:pt idx="253">
                  <c:v>44203</c:v>
                </c:pt>
                <c:pt idx="254">
                  <c:v>44204</c:v>
                </c:pt>
                <c:pt idx="255">
                  <c:v>44207</c:v>
                </c:pt>
                <c:pt idx="256">
                  <c:v>44208</c:v>
                </c:pt>
                <c:pt idx="257">
                  <c:v>44209</c:v>
                </c:pt>
                <c:pt idx="258">
                  <c:v>44210</c:v>
                </c:pt>
                <c:pt idx="259">
                  <c:v>44211</c:v>
                </c:pt>
                <c:pt idx="260">
                  <c:v>44214</c:v>
                </c:pt>
                <c:pt idx="261">
                  <c:v>44215</c:v>
                </c:pt>
                <c:pt idx="262">
                  <c:v>44216</c:v>
                </c:pt>
                <c:pt idx="263">
                  <c:v>44217</c:v>
                </c:pt>
                <c:pt idx="264">
                  <c:v>44218</c:v>
                </c:pt>
                <c:pt idx="265">
                  <c:v>44221</c:v>
                </c:pt>
                <c:pt idx="266">
                  <c:v>44223</c:v>
                </c:pt>
                <c:pt idx="267">
                  <c:v>44224</c:v>
                </c:pt>
                <c:pt idx="268">
                  <c:v>44225</c:v>
                </c:pt>
                <c:pt idx="269">
                  <c:v>44228</c:v>
                </c:pt>
                <c:pt idx="270">
                  <c:v>44229</c:v>
                </c:pt>
                <c:pt idx="271">
                  <c:v>44230</c:v>
                </c:pt>
                <c:pt idx="272">
                  <c:v>44231</c:v>
                </c:pt>
                <c:pt idx="273">
                  <c:v>44232</c:v>
                </c:pt>
                <c:pt idx="274">
                  <c:v>44235</c:v>
                </c:pt>
                <c:pt idx="275">
                  <c:v>44236</c:v>
                </c:pt>
                <c:pt idx="276">
                  <c:v>44237</c:v>
                </c:pt>
                <c:pt idx="277">
                  <c:v>44238</c:v>
                </c:pt>
                <c:pt idx="278">
                  <c:v>44239</c:v>
                </c:pt>
                <c:pt idx="279">
                  <c:v>44242</c:v>
                </c:pt>
                <c:pt idx="280">
                  <c:v>44243</c:v>
                </c:pt>
                <c:pt idx="281">
                  <c:v>44244</c:v>
                </c:pt>
                <c:pt idx="282">
                  <c:v>44245</c:v>
                </c:pt>
                <c:pt idx="283">
                  <c:v>44246</c:v>
                </c:pt>
                <c:pt idx="284">
                  <c:v>44249</c:v>
                </c:pt>
                <c:pt idx="285">
                  <c:v>44250</c:v>
                </c:pt>
                <c:pt idx="286">
                  <c:v>44251</c:v>
                </c:pt>
                <c:pt idx="287">
                  <c:v>44252</c:v>
                </c:pt>
                <c:pt idx="288">
                  <c:v>44253</c:v>
                </c:pt>
                <c:pt idx="289">
                  <c:v>44256</c:v>
                </c:pt>
                <c:pt idx="290">
                  <c:v>44257</c:v>
                </c:pt>
                <c:pt idx="291">
                  <c:v>44258</c:v>
                </c:pt>
                <c:pt idx="292">
                  <c:v>44259</c:v>
                </c:pt>
                <c:pt idx="293">
                  <c:v>44260</c:v>
                </c:pt>
                <c:pt idx="294">
                  <c:v>44263</c:v>
                </c:pt>
                <c:pt idx="295">
                  <c:v>44264</c:v>
                </c:pt>
                <c:pt idx="296">
                  <c:v>44265</c:v>
                </c:pt>
                <c:pt idx="297">
                  <c:v>44267</c:v>
                </c:pt>
                <c:pt idx="298">
                  <c:v>44270</c:v>
                </c:pt>
                <c:pt idx="299">
                  <c:v>44271</c:v>
                </c:pt>
                <c:pt idx="300">
                  <c:v>44272</c:v>
                </c:pt>
                <c:pt idx="301">
                  <c:v>44273</c:v>
                </c:pt>
                <c:pt idx="302">
                  <c:v>44274</c:v>
                </c:pt>
                <c:pt idx="303">
                  <c:v>44277</c:v>
                </c:pt>
                <c:pt idx="304">
                  <c:v>44278</c:v>
                </c:pt>
                <c:pt idx="305">
                  <c:v>44279</c:v>
                </c:pt>
                <c:pt idx="306">
                  <c:v>44280</c:v>
                </c:pt>
                <c:pt idx="307">
                  <c:v>44281</c:v>
                </c:pt>
                <c:pt idx="308">
                  <c:v>44285</c:v>
                </c:pt>
                <c:pt idx="309">
                  <c:v>44286</c:v>
                </c:pt>
                <c:pt idx="310">
                  <c:v>44287</c:v>
                </c:pt>
                <c:pt idx="311">
                  <c:v>44291</c:v>
                </c:pt>
                <c:pt idx="312">
                  <c:v>44292</c:v>
                </c:pt>
                <c:pt idx="313">
                  <c:v>44293</c:v>
                </c:pt>
                <c:pt idx="314">
                  <c:v>44294</c:v>
                </c:pt>
                <c:pt idx="315">
                  <c:v>44295</c:v>
                </c:pt>
                <c:pt idx="316">
                  <c:v>44298</c:v>
                </c:pt>
                <c:pt idx="317">
                  <c:v>44299</c:v>
                </c:pt>
                <c:pt idx="318">
                  <c:v>44301</c:v>
                </c:pt>
                <c:pt idx="319">
                  <c:v>44302</c:v>
                </c:pt>
                <c:pt idx="320">
                  <c:v>44305</c:v>
                </c:pt>
                <c:pt idx="321">
                  <c:v>44306</c:v>
                </c:pt>
                <c:pt idx="322">
                  <c:v>44308</c:v>
                </c:pt>
                <c:pt idx="323">
                  <c:v>44309</c:v>
                </c:pt>
                <c:pt idx="324">
                  <c:v>44312</c:v>
                </c:pt>
                <c:pt idx="325">
                  <c:v>44313</c:v>
                </c:pt>
                <c:pt idx="326">
                  <c:v>44314</c:v>
                </c:pt>
                <c:pt idx="327">
                  <c:v>44315</c:v>
                </c:pt>
                <c:pt idx="328">
                  <c:v>44316</c:v>
                </c:pt>
                <c:pt idx="329">
                  <c:v>44319</c:v>
                </c:pt>
                <c:pt idx="330">
                  <c:v>44320</c:v>
                </c:pt>
                <c:pt idx="331">
                  <c:v>44321</c:v>
                </c:pt>
                <c:pt idx="332">
                  <c:v>44322</c:v>
                </c:pt>
                <c:pt idx="333">
                  <c:v>44323</c:v>
                </c:pt>
                <c:pt idx="334">
                  <c:v>44326</c:v>
                </c:pt>
                <c:pt idx="335">
                  <c:v>44327</c:v>
                </c:pt>
                <c:pt idx="336">
                  <c:v>44328</c:v>
                </c:pt>
                <c:pt idx="337">
                  <c:v>44330</c:v>
                </c:pt>
                <c:pt idx="338">
                  <c:v>44333</c:v>
                </c:pt>
                <c:pt idx="339">
                  <c:v>44334</c:v>
                </c:pt>
                <c:pt idx="340">
                  <c:v>44335</c:v>
                </c:pt>
                <c:pt idx="341">
                  <c:v>44336</c:v>
                </c:pt>
                <c:pt idx="342">
                  <c:v>44337</c:v>
                </c:pt>
                <c:pt idx="343">
                  <c:v>44340</c:v>
                </c:pt>
                <c:pt idx="344">
                  <c:v>44341</c:v>
                </c:pt>
                <c:pt idx="345">
                  <c:v>44342</c:v>
                </c:pt>
                <c:pt idx="346">
                  <c:v>44343</c:v>
                </c:pt>
                <c:pt idx="347">
                  <c:v>44344</c:v>
                </c:pt>
                <c:pt idx="348">
                  <c:v>44347</c:v>
                </c:pt>
                <c:pt idx="349">
                  <c:v>44348</c:v>
                </c:pt>
                <c:pt idx="350">
                  <c:v>44349</c:v>
                </c:pt>
                <c:pt idx="351">
                  <c:v>44350</c:v>
                </c:pt>
                <c:pt idx="352">
                  <c:v>44351</c:v>
                </c:pt>
                <c:pt idx="353">
                  <c:v>44354</c:v>
                </c:pt>
                <c:pt idx="354">
                  <c:v>44355</c:v>
                </c:pt>
                <c:pt idx="355">
                  <c:v>44356</c:v>
                </c:pt>
                <c:pt idx="356">
                  <c:v>44357</c:v>
                </c:pt>
                <c:pt idx="357">
                  <c:v>44358</c:v>
                </c:pt>
                <c:pt idx="358">
                  <c:v>44361</c:v>
                </c:pt>
                <c:pt idx="359">
                  <c:v>44362</c:v>
                </c:pt>
                <c:pt idx="360">
                  <c:v>44363</c:v>
                </c:pt>
                <c:pt idx="361">
                  <c:v>44364</c:v>
                </c:pt>
                <c:pt idx="362">
                  <c:v>44365</c:v>
                </c:pt>
                <c:pt idx="363">
                  <c:v>44368</c:v>
                </c:pt>
                <c:pt idx="364">
                  <c:v>44369</c:v>
                </c:pt>
                <c:pt idx="365">
                  <c:v>44370</c:v>
                </c:pt>
                <c:pt idx="366">
                  <c:v>44371</c:v>
                </c:pt>
                <c:pt idx="367">
                  <c:v>44372</c:v>
                </c:pt>
                <c:pt idx="368">
                  <c:v>44375</c:v>
                </c:pt>
                <c:pt idx="369">
                  <c:v>44376</c:v>
                </c:pt>
                <c:pt idx="370">
                  <c:v>44377</c:v>
                </c:pt>
                <c:pt idx="371">
                  <c:v>44378</c:v>
                </c:pt>
                <c:pt idx="372">
                  <c:v>44379</c:v>
                </c:pt>
                <c:pt idx="373">
                  <c:v>44382</c:v>
                </c:pt>
                <c:pt idx="374">
                  <c:v>44383</c:v>
                </c:pt>
                <c:pt idx="375">
                  <c:v>44384</c:v>
                </c:pt>
                <c:pt idx="376">
                  <c:v>44385</c:v>
                </c:pt>
                <c:pt idx="377">
                  <c:v>44386</c:v>
                </c:pt>
                <c:pt idx="378">
                  <c:v>44389</c:v>
                </c:pt>
                <c:pt idx="379">
                  <c:v>44390</c:v>
                </c:pt>
                <c:pt idx="380">
                  <c:v>44391</c:v>
                </c:pt>
                <c:pt idx="381">
                  <c:v>44392</c:v>
                </c:pt>
                <c:pt idx="382">
                  <c:v>44393</c:v>
                </c:pt>
                <c:pt idx="383">
                  <c:v>44396</c:v>
                </c:pt>
                <c:pt idx="384">
                  <c:v>44397</c:v>
                </c:pt>
                <c:pt idx="385">
                  <c:v>44399</c:v>
                </c:pt>
                <c:pt idx="386">
                  <c:v>44400</c:v>
                </c:pt>
                <c:pt idx="387">
                  <c:v>44403</c:v>
                </c:pt>
                <c:pt idx="388">
                  <c:v>44404</c:v>
                </c:pt>
                <c:pt idx="389">
                  <c:v>44405</c:v>
                </c:pt>
                <c:pt idx="390">
                  <c:v>44406</c:v>
                </c:pt>
                <c:pt idx="391">
                  <c:v>44407</c:v>
                </c:pt>
                <c:pt idx="392">
                  <c:v>44410</c:v>
                </c:pt>
                <c:pt idx="393">
                  <c:v>44411</c:v>
                </c:pt>
                <c:pt idx="394">
                  <c:v>44412</c:v>
                </c:pt>
                <c:pt idx="395">
                  <c:v>44413</c:v>
                </c:pt>
                <c:pt idx="396">
                  <c:v>44414</c:v>
                </c:pt>
                <c:pt idx="397">
                  <c:v>44417</c:v>
                </c:pt>
                <c:pt idx="398">
                  <c:v>44418</c:v>
                </c:pt>
                <c:pt idx="399">
                  <c:v>44419</c:v>
                </c:pt>
                <c:pt idx="400">
                  <c:v>44420</c:v>
                </c:pt>
                <c:pt idx="401">
                  <c:v>44421</c:v>
                </c:pt>
                <c:pt idx="402">
                  <c:v>44424</c:v>
                </c:pt>
                <c:pt idx="403">
                  <c:v>44425</c:v>
                </c:pt>
                <c:pt idx="404">
                  <c:v>44426</c:v>
                </c:pt>
                <c:pt idx="405">
                  <c:v>44428</c:v>
                </c:pt>
                <c:pt idx="406">
                  <c:v>44431</c:v>
                </c:pt>
                <c:pt idx="407">
                  <c:v>44432</c:v>
                </c:pt>
                <c:pt idx="408">
                  <c:v>44433</c:v>
                </c:pt>
                <c:pt idx="409">
                  <c:v>44434</c:v>
                </c:pt>
                <c:pt idx="410">
                  <c:v>44435</c:v>
                </c:pt>
                <c:pt idx="411">
                  <c:v>44438</c:v>
                </c:pt>
                <c:pt idx="412">
                  <c:v>44439</c:v>
                </c:pt>
                <c:pt idx="413">
                  <c:v>44440</c:v>
                </c:pt>
                <c:pt idx="414">
                  <c:v>44441</c:v>
                </c:pt>
                <c:pt idx="415">
                  <c:v>44442</c:v>
                </c:pt>
                <c:pt idx="416">
                  <c:v>44445</c:v>
                </c:pt>
                <c:pt idx="417">
                  <c:v>44446</c:v>
                </c:pt>
                <c:pt idx="418">
                  <c:v>44447</c:v>
                </c:pt>
                <c:pt idx="419">
                  <c:v>44448</c:v>
                </c:pt>
                <c:pt idx="420">
                  <c:v>44452</c:v>
                </c:pt>
                <c:pt idx="421">
                  <c:v>44453</c:v>
                </c:pt>
                <c:pt idx="422">
                  <c:v>44454</c:v>
                </c:pt>
                <c:pt idx="423">
                  <c:v>44455</c:v>
                </c:pt>
                <c:pt idx="424">
                  <c:v>44456</c:v>
                </c:pt>
                <c:pt idx="425">
                  <c:v>44459</c:v>
                </c:pt>
                <c:pt idx="426">
                  <c:v>44460</c:v>
                </c:pt>
                <c:pt idx="427">
                  <c:v>44461</c:v>
                </c:pt>
                <c:pt idx="428">
                  <c:v>44462</c:v>
                </c:pt>
                <c:pt idx="429">
                  <c:v>44463</c:v>
                </c:pt>
                <c:pt idx="430">
                  <c:v>44466</c:v>
                </c:pt>
                <c:pt idx="431">
                  <c:v>44467</c:v>
                </c:pt>
                <c:pt idx="432">
                  <c:v>44468</c:v>
                </c:pt>
                <c:pt idx="433">
                  <c:v>44469</c:v>
                </c:pt>
                <c:pt idx="434">
                  <c:v>44470</c:v>
                </c:pt>
                <c:pt idx="435">
                  <c:v>44473</c:v>
                </c:pt>
                <c:pt idx="436">
                  <c:v>44474</c:v>
                </c:pt>
                <c:pt idx="437">
                  <c:v>44475</c:v>
                </c:pt>
                <c:pt idx="438">
                  <c:v>44476</c:v>
                </c:pt>
                <c:pt idx="439">
                  <c:v>44477</c:v>
                </c:pt>
                <c:pt idx="440">
                  <c:v>44480</c:v>
                </c:pt>
                <c:pt idx="441">
                  <c:v>44481</c:v>
                </c:pt>
                <c:pt idx="442">
                  <c:v>44482</c:v>
                </c:pt>
                <c:pt idx="443">
                  <c:v>44483</c:v>
                </c:pt>
                <c:pt idx="444">
                  <c:v>44487</c:v>
                </c:pt>
                <c:pt idx="445">
                  <c:v>44488</c:v>
                </c:pt>
                <c:pt idx="446">
                  <c:v>44489</c:v>
                </c:pt>
                <c:pt idx="447">
                  <c:v>44490</c:v>
                </c:pt>
                <c:pt idx="448">
                  <c:v>44491</c:v>
                </c:pt>
                <c:pt idx="449">
                  <c:v>44494</c:v>
                </c:pt>
                <c:pt idx="450">
                  <c:v>44495</c:v>
                </c:pt>
                <c:pt idx="451">
                  <c:v>44496</c:v>
                </c:pt>
                <c:pt idx="452">
                  <c:v>44497</c:v>
                </c:pt>
                <c:pt idx="453">
                  <c:v>44498</c:v>
                </c:pt>
                <c:pt idx="454">
                  <c:v>44501</c:v>
                </c:pt>
                <c:pt idx="455">
                  <c:v>44502</c:v>
                </c:pt>
                <c:pt idx="456">
                  <c:v>44503</c:v>
                </c:pt>
                <c:pt idx="457">
                  <c:v>44504</c:v>
                </c:pt>
                <c:pt idx="458">
                  <c:v>44508</c:v>
                </c:pt>
                <c:pt idx="459">
                  <c:v>44509</c:v>
                </c:pt>
                <c:pt idx="460">
                  <c:v>44510</c:v>
                </c:pt>
                <c:pt idx="461">
                  <c:v>44511</c:v>
                </c:pt>
                <c:pt idx="462">
                  <c:v>44512</c:v>
                </c:pt>
                <c:pt idx="463">
                  <c:v>44515</c:v>
                </c:pt>
                <c:pt idx="464">
                  <c:v>44516</c:v>
                </c:pt>
                <c:pt idx="465">
                  <c:v>44517</c:v>
                </c:pt>
                <c:pt idx="466">
                  <c:v>44518</c:v>
                </c:pt>
                <c:pt idx="467">
                  <c:v>44522</c:v>
                </c:pt>
                <c:pt idx="468">
                  <c:v>44523</c:v>
                </c:pt>
                <c:pt idx="469">
                  <c:v>44524</c:v>
                </c:pt>
                <c:pt idx="470">
                  <c:v>44525</c:v>
                </c:pt>
                <c:pt idx="471">
                  <c:v>44526</c:v>
                </c:pt>
                <c:pt idx="472">
                  <c:v>44529</c:v>
                </c:pt>
                <c:pt idx="473">
                  <c:v>44530</c:v>
                </c:pt>
                <c:pt idx="474">
                  <c:v>44531</c:v>
                </c:pt>
                <c:pt idx="475">
                  <c:v>44532</c:v>
                </c:pt>
                <c:pt idx="476">
                  <c:v>44533</c:v>
                </c:pt>
                <c:pt idx="477">
                  <c:v>44536</c:v>
                </c:pt>
                <c:pt idx="478">
                  <c:v>44537</c:v>
                </c:pt>
                <c:pt idx="479">
                  <c:v>44538</c:v>
                </c:pt>
                <c:pt idx="480">
                  <c:v>44539</c:v>
                </c:pt>
                <c:pt idx="481">
                  <c:v>44540</c:v>
                </c:pt>
                <c:pt idx="482">
                  <c:v>44543</c:v>
                </c:pt>
                <c:pt idx="483">
                  <c:v>44544</c:v>
                </c:pt>
                <c:pt idx="484">
                  <c:v>44545</c:v>
                </c:pt>
                <c:pt idx="485">
                  <c:v>44546</c:v>
                </c:pt>
                <c:pt idx="486">
                  <c:v>44547</c:v>
                </c:pt>
                <c:pt idx="487">
                  <c:v>44550</c:v>
                </c:pt>
                <c:pt idx="488">
                  <c:v>44551</c:v>
                </c:pt>
                <c:pt idx="489">
                  <c:v>44552</c:v>
                </c:pt>
                <c:pt idx="490">
                  <c:v>44553</c:v>
                </c:pt>
                <c:pt idx="491">
                  <c:v>44554</c:v>
                </c:pt>
                <c:pt idx="492">
                  <c:v>44557</c:v>
                </c:pt>
                <c:pt idx="493">
                  <c:v>44558</c:v>
                </c:pt>
                <c:pt idx="494">
                  <c:v>44559</c:v>
                </c:pt>
                <c:pt idx="495">
                  <c:v>44560</c:v>
                </c:pt>
                <c:pt idx="496">
                  <c:v>44561</c:v>
                </c:pt>
                <c:pt idx="497">
                  <c:v>44564</c:v>
                </c:pt>
                <c:pt idx="498">
                  <c:v>44565</c:v>
                </c:pt>
                <c:pt idx="499">
                  <c:v>44566</c:v>
                </c:pt>
                <c:pt idx="500">
                  <c:v>44567</c:v>
                </c:pt>
                <c:pt idx="501">
                  <c:v>44568</c:v>
                </c:pt>
                <c:pt idx="502">
                  <c:v>44571</c:v>
                </c:pt>
                <c:pt idx="503">
                  <c:v>44572</c:v>
                </c:pt>
                <c:pt idx="504">
                  <c:v>44573</c:v>
                </c:pt>
                <c:pt idx="505">
                  <c:v>44574</c:v>
                </c:pt>
                <c:pt idx="506">
                  <c:v>44575</c:v>
                </c:pt>
                <c:pt idx="507">
                  <c:v>44578</c:v>
                </c:pt>
                <c:pt idx="508">
                  <c:v>44579</c:v>
                </c:pt>
                <c:pt idx="509">
                  <c:v>44580</c:v>
                </c:pt>
                <c:pt idx="510">
                  <c:v>44581</c:v>
                </c:pt>
                <c:pt idx="511">
                  <c:v>44582</c:v>
                </c:pt>
                <c:pt idx="512">
                  <c:v>44585</c:v>
                </c:pt>
                <c:pt idx="513">
                  <c:v>44586</c:v>
                </c:pt>
                <c:pt idx="514">
                  <c:v>44588</c:v>
                </c:pt>
                <c:pt idx="515">
                  <c:v>44589</c:v>
                </c:pt>
                <c:pt idx="516">
                  <c:v>44592</c:v>
                </c:pt>
                <c:pt idx="517">
                  <c:v>44593</c:v>
                </c:pt>
                <c:pt idx="518">
                  <c:v>44594</c:v>
                </c:pt>
                <c:pt idx="519">
                  <c:v>44595</c:v>
                </c:pt>
                <c:pt idx="520">
                  <c:v>44596</c:v>
                </c:pt>
                <c:pt idx="521">
                  <c:v>44599</c:v>
                </c:pt>
                <c:pt idx="522">
                  <c:v>44600</c:v>
                </c:pt>
                <c:pt idx="523">
                  <c:v>44601</c:v>
                </c:pt>
                <c:pt idx="524">
                  <c:v>44602</c:v>
                </c:pt>
                <c:pt idx="525">
                  <c:v>44603</c:v>
                </c:pt>
                <c:pt idx="526">
                  <c:v>44607</c:v>
                </c:pt>
                <c:pt idx="527">
                  <c:v>44608</c:v>
                </c:pt>
                <c:pt idx="528">
                  <c:v>44609</c:v>
                </c:pt>
                <c:pt idx="529">
                  <c:v>44610</c:v>
                </c:pt>
                <c:pt idx="530">
                  <c:v>44613</c:v>
                </c:pt>
                <c:pt idx="531">
                  <c:v>44614</c:v>
                </c:pt>
                <c:pt idx="532">
                  <c:v>44615</c:v>
                </c:pt>
                <c:pt idx="533">
                  <c:v>44616</c:v>
                </c:pt>
                <c:pt idx="534">
                  <c:v>44617</c:v>
                </c:pt>
                <c:pt idx="535">
                  <c:v>44620</c:v>
                </c:pt>
                <c:pt idx="536">
                  <c:v>44622</c:v>
                </c:pt>
                <c:pt idx="537">
                  <c:v>44623</c:v>
                </c:pt>
                <c:pt idx="538">
                  <c:v>44624</c:v>
                </c:pt>
                <c:pt idx="539">
                  <c:v>44627</c:v>
                </c:pt>
                <c:pt idx="540">
                  <c:v>44628</c:v>
                </c:pt>
                <c:pt idx="541">
                  <c:v>44629</c:v>
                </c:pt>
                <c:pt idx="542">
                  <c:v>44630</c:v>
                </c:pt>
                <c:pt idx="543">
                  <c:v>44631</c:v>
                </c:pt>
                <c:pt idx="544">
                  <c:v>44634</c:v>
                </c:pt>
                <c:pt idx="545">
                  <c:v>44635</c:v>
                </c:pt>
                <c:pt idx="546">
                  <c:v>44636</c:v>
                </c:pt>
                <c:pt idx="547">
                  <c:v>44637</c:v>
                </c:pt>
                <c:pt idx="548">
                  <c:v>44641</c:v>
                </c:pt>
                <c:pt idx="549">
                  <c:v>44642</c:v>
                </c:pt>
                <c:pt idx="550">
                  <c:v>44643</c:v>
                </c:pt>
                <c:pt idx="551">
                  <c:v>44644</c:v>
                </c:pt>
                <c:pt idx="552">
                  <c:v>44645</c:v>
                </c:pt>
                <c:pt idx="553">
                  <c:v>44648</c:v>
                </c:pt>
                <c:pt idx="554">
                  <c:v>44649</c:v>
                </c:pt>
                <c:pt idx="555">
                  <c:v>44650</c:v>
                </c:pt>
                <c:pt idx="556">
                  <c:v>44651</c:v>
                </c:pt>
                <c:pt idx="557">
                  <c:v>44652</c:v>
                </c:pt>
                <c:pt idx="558">
                  <c:v>44655</c:v>
                </c:pt>
                <c:pt idx="559">
                  <c:v>44656</c:v>
                </c:pt>
                <c:pt idx="560">
                  <c:v>44657</c:v>
                </c:pt>
                <c:pt idx="561">
                  <c:v>44658</c:v>
                </c:pt>
                <c:pt idx="562">
                  <c:v>44659</c:v>
                </c:pt>
                <c:pt idx="563">
                  <c:v>44662</c:v>
                </c:pt>
                <c:pt idx="564">
                  <c:v>44663</c:v>
                </c:pt>
                <c:pt idx="565">
                  <c:v>44664</c:v>
                </c:pt>
                <c:pt idx="566">
                  <c:v>44669</c:v>
                </c:pt>
                <c:pt idx="567">
                  <c:v>44670</c:v>
                </c:pt>
                <c:pt idx="568">
                  <c:v>44671</c:v>
                </c:pt>
                <c:pt idx="569">
                  <c:v>44672</c:v>
                </c:pt>
                <c:pt idx="570">
                  <c:v>44673</c:v>
                </c:pt>
                <c:pt idx="571">
                  <c:v>44676</c:v>
                </c:pt>
                <c:pt idx="572">
                  <c:v>44677</c:v>
                </c:pt>
                <c:pt idx="573">
                  <c:v>44678</c:v>
                </c:pt>
                <c:pt idx="574">
                  <c:v>44679</c:v>
                </c:pt>
                <c:pt idx="575">
                  <c:v>44680</c:v>
                </c:pt>
                <c:pt idx="576">
                  <c:v>44685</c:v>
                </c:pt>
                <c:pt idx="577">
                  <c:v>44686</c:v>
                </c:pt>
                <c:pt idx="578">
                  <c:v>44687</c:v>
                </c:pt>
                <c:pt idx="579">
                  <c:v>44690</c:v>
                </c:pt>
                <c:pt idx="580">
                  <c:v>44691</c:v>
                </c:pt>
                <c:pt idx="581">
                  <c:v>44692</c:v>
                </c:pt>
                <c:pt idx="582">
                  <c:v>44693</c:v>
                </c:pt>
                <c:pt idx="583">
                  <c:v>44694</c:v>
                </c:pt>
                <c:pt idx="584">
                  <c:v>44697</c:v>
                </c:pt>
                <c:pt idx="585">
                  <c:v>44698</c:v>
                </c:pt>
                <c:pt idx="586">
                  <c:v>44699</c:v>
                </c:pt>
                <c:pt idx="587">
                  <c:v>44700</c:v>
                </c:pt>
                <c:pt idx="588">
                  <c:v>44701</c:v>
                </c:pt>
                <c:pt idx="589">
                  <c:v>44704</c:v>
                </c:pt>
                <c:pt idx="590">
                  <c:v>44705</c:v>
                </c:pt>
                <c:pt idx="591">
                  <c:v>44706</c:v>
                </c:pt>
                <c:pt idx="592">
                  <c:v>44707</c:v>
                </c:pt>
                <c:pt idx="593">
                  <c:v>44708</c:v>
                </c:pt>
                <c:pt idx="594">
                  <c:v>44711</c:v>
                </c:pt>
                <c:pt idx="595">
                  <c:v>44712</c:v>
                </c:pt>
                <c:pt idx="596">
                  <c:v>44713</c:v>
                </c:pt>
                <c:pt idx="597">
                  <c:v>44714</c:v>
                </c:pt>
                <c:pt idx="598">
                  <c:v>44715</c:v>
                </c:pt>
                <c:pt idx="599">
                  <c:v>44718</c:v>
                </c:pt>
                <c:pt idx="600">
                  <c:v>44719</c:v>
                </c:pt>
                <c:pt idx="601">
                  <c:v>44720</c:v>
                </c:pt>
                <c:pt idx="602">
                  <c:v>44721</c:v>
                </c:pt>
                <c:pt idx="603">
                  <c:v>44722</c:v>
                </c:pt>
                <c:pt idx="604">
                  <c:v>44725</c:v>
                </c:pt>
                <c:pt idx="605">
                  <c:v>44726</c:v>
                </c:pt>
                <c:pt idx="606">
                  <c:v>44727</c:v>
                </c:pt>
                <c:pt idx="607">
                  <c:v>44728</c:v>
                </c:pt>
                <c:pt idx="608">
                  <c:v>44729</c:v>
                </c:pt>
                <c:pt idx="609">
                  <c:v>44732</c:v>
                </c:pt>
                <c:pt idx="610">
                  <c:v>44733</c:v>
                </c:pt>
                <c:pt idx="611">
                  <c:v>44734</c:v>
                </c:pt>
                <c:pt idx="612">
                  <c:v>44735</c:v>
                </c:pt>
                <c:pt idx="613">
                  <c:v>44736</c:v>
                </c:pt>
                <c:pt idx="614">
                  <c:v>44739</c:v>
                </c:pt>
                <c:pt idx="615">
                  <c:v>44740</c:v>
                </c:pt>
                <c:pt idx="616">
                  <c:v>44741</c:v>
                </c:pt>
                <c:pt idx="617">
                  <c:v>44742</c:v>
                </c:pt>
                <c:pt idx="618">
                  <c:v>44743</c:v>
                </c:pt>
                <c:pt idx="619">
                  <c:v>44746</c:v>
                </c:pt>
                <c:pt idx="620">
                  <c:v>44747</c:v>
                </c:pt>
                <c:pt idx="621">
                  <c:v>44748</c:v>
                </c:pt>
                <c:pt idx="622">
                  <c:v>44749</c:v>
                </c:pt>
                <c:pt idx="623">
                  <c:v>44750</c:v>
                </c:pt>
                <c:pt idx="624">
                  <c:v>44753</c:v>
                </c:pt>
                <c:pt idx="625">
                  <c:v>44754</c:v>
                </c:pt>
                <c:pt idx="626">
                  <c:v>44755</c:v>
                </c:pt>
                <c:pt idx="627">
                  <c:v>44756</c:v>
                </c:pt>
                <c:pt idx="628">
                  <c:v>44757</c:v>
                </c:pt>
                <c:pt idx="629">
                  <c:v>44760</c:v>
                </c:pt>
                <c:pt idx="630">
                  <c:v>44761</c:v>
                </c:pt>
                <c:pt idx="631">
                  <c:v>44762</c:v>
                </c:pt>
                <c:pt idx="632">
                  <c:v>44763</c:v>
                </c:pt>
                <c:pt idx="633">
                  <c:v>44764</c:v>
                </c:pt>
                <c:pt idx="634">
                  <c:v>44767</c:v>
                </c:pt>
                <c:pt idx="635">
                  <c:v>44768</c:v>
                </c:pt>
                <c:pt idx="636">
                  <c:v>44769</c:v>
                </c:pt>
                <c:pt idx="637">
                  <c:v>44770</c:v>
                </c:pt>
                <c:pt idx="638">
                  <c:v>44771</c:v>
                </c:pt>
                <c:pt idx="639">
                  <c:v>44774</c:v>
                </c:pt>
                <c:pt idx="640">
                  <c:v>44775</c:v>
                </c:pt>
                <c:pt idx="641">
                  <c:v>44776</c:v>
                </c:pt>
                <c:pt idx="642">
                  <c:v>44777</c:v>
                </c:pt>
                <c:pt idx="643">
                  <c:v>44778</c:v>
                </c:pt>
                <c:pt idx="644">
                  <c:v>44781</c:v>
                </c:pt>
                <c:pt idx="645">
                  <c:v>44783</c:v>
                </c:pt>
                <c:pt idx="646">
                  <c:v>44784</c:v>
                </c:pt>
                <c:pt idx="647">
                  <c:v>44785</c:v>
                </c:pt>
                <c:pt idx="648">
                  <c:v>44789</c:v>
                </c:pt>
                <c:pt idx="649">
                  <c:v>44790</c:v>
                </c:pt>
                <c:pt idx="650">
                  <c:v>44791</c:v>
                </c:pt>
                <c:pt idx="651">
                  <c:v>44792</c:v>
                </c:pt>
                <c:pt idx="652">
                  <c:v>44795</c:v>
                </c:pt>
                <c:pt idx="653">
                  <c:v>44796</c:v>
                </c:pt>
                <c:pt idx="654">
                  <c:v>44797</c:v>
                </c:pt>
                <c:pt idx="655">
                  <c:v>44798</c:v>
                </c:pt>
                <c:pt idx="656">
                  <c:v>44799</c:v>
                </c:pt>
                <c:pt idx="657">
                  <c:v>44802</c:v>
                </c:pt>
                <c:pt idx="658">
                  <c:v>44803</c:v>
                </c:pt>
                <c:pt idx="659">
                  <c:v>44805</c:v>
                </c:pt>
                <c:pt idx="660">
                  <c:v>44806</c:v>
                </c:pt>
                <c:pt idx="661">
                  <c:v>44809</c:v>
                </c:pt>
                <c:pt idx="662">
                  <c:v>44810</c:v>
                </c:pt>
                <c:pt idx="663">
                  <c:v>44811</c:v>
                </c:pt>
                <c:pt idx="664">
                  <c:v>44812</c:v>
                </c:pt>
                <c:pt idx="665">
                  <c:v>44813</c:v>
                </c:pt>
                <c:pt idx="666">
                  <c:v>44816</c:v>
                </c:pt>
                <c:pt idx="667">
                  <c:v>44817</c:v>
                </c:pt>
                <c:pt idx="668">
                  <c:v>44818</c:v>
                </c:pt>
                <c:pt idx="669">
                  <c:v>44819</c:v>
                </c:pt>
                <c:pt idx="670">
                  <c:v>44820</c:v>
                </c:pt>
                <c:pt idx="671">
                  <c:v>44823</c:v>
                </c:pt>
                <c:pt idx="672">
                  <c:v>44824</c:v>
                </c:pt>
                <c:pt idx="673">
                  <c:v>44825</c:v>
                </c:pt>
                <c:pt idx="674">
                  <c:v>44826</c:v>
                </c:pt>
                <c:pt idx="675">
                  <c:v>44827</c:v>
                </c:pt>
                <c:pt idx="676">
                  <c:v>44830</c:v>
                </c:pt>
                <c:pt idx="677">
                  <c:v>44831</c:v>
                </c:pt>
                <c:pt idx="678">
                  <c:v>44832</c:v>
                </c:pt>
                <c:pt idx="679">
                  <c:v>44833</c:v>
                </c:pt>
                <c:pt idx="680">
                  <c:v>44834</c:v>
                </c:pt>
                <c:pt idx="681">
                  <c:v>44837</c:v>
                </c:pt>
                <c:pt idx="682">
                  <c:v>44838</c:v>
                </c:pt>
                <c:pt idx="683">
                  <c:v>44840</c:v>
                </c:pt>
                <c:pt idx="684">
                  <c:v>44841</c:v>
                </c:pt>
                <c:pt idx="685">
                  <c:v>44844</c:v>
                </c:pt>
                <c:pt idx="686">
                  <c:v>44845</c:v>
                </c:pt>
                <c:pt idx="687">
                  <c:v>44846</c:v>
                </c:pt>
                <c:pt idx="688">
                  <c:v>44847</c:v>
                </c:pt>
                <c:pt idx="689">
                  <c:v>44848</c:v>
                </c:pt>
                <c:pt idx="690">
                  <c:v>44851</c:v>
                </c:pt>
                <c:pt idx="691">
                  <c:v>44852</c:v>
                </c:pt>
                <c:pt idx="692">
                  <c:v>44853</c:v>
                </c:pt>
                <c:pt idx="693">
                  <c:v>44854</c:v>
                </c:pt>
                <c:pt idx="694">
                  <c:v>44855</c:v>
                </c:pt>
                <c:pt idx="695">
                  <c:v>44858</c:v>
                </c:pt>
                <c:pt idx="696">
                  <c:v>44859</c:v>
                </c:pt>
                <c:pt idx="697">
                  <c:v>44861</c:v>
                </c:pt>
                <c:pt idx="698">
                  <c:v>44862</c:v>
                </c:pt>
                <c:pt idx="699">
                  <c:v>44865</c:v>
                </c:pt>
                <c:pt idx="700">
                  <c:v>44866</c:v>
                </c:pt>
                <c:pt idx="701">
                  <c:v>44867</c:v>
                </c:pt>
                <c:pt idx="702">
                  <c:v>44868</c:v>
                </c:pt>
                <c:pt idx="703">
                  <c:v>44869</c:v>
                </c:pt>
                <c:pt idx="704">
                  <c:v>44872</c:v>
                </c:pt>
                <c:pt idx="705">
                  <c:v>44874</c:v>
                </c:pt>
                <c:pt idx="706">
                  <c:v>44875</c:v>
                </c:pt>
                <c:pt idx="707">
                  <c:v>44876</c:v>
                </c:pt>
                <c:pt idx="708">
                  <c:v>44879</c:v>
                </c:pt>
                <c:pt idx="709">
                  <c:v>44880</c:v>
                </c:pt>
                <c:pt idx="710">
                  <c:v>44881</c:v>
                </c:pt>
                <c:pt idx="711">
                  <c:v>44882</c:v>
                </c:pt>
                <c:pt idx="712">
                  <c:v>44883</c:v>
                </c:pt>
                <c:pt idx="713">
                  <c:v>44886</c:v>
                </c:pt>
                <c:pt idx="714">
                  <c:v>44887</c:v>
                </c:pt>
                <c:pt idx="715">
                  <c:v>44888</c:v>
                </c:pt>
                <c:pt idx="716">
                  <c:v>44889</c:v>
                </c:pt>
                <c:pt idx="717">
                  <c:v>44890</c:v>
                </c:pt>
                <c:pt idx="718">
                  <c:v>44893</c:v>
                </c:pt>
                <c:pt idx="719">
                  <c:v>44894</c:v>
                </c:pt>
                <c:pt idx="720">
                  <c:v>44895</c:v>
                </c:pt>
                <c:pt idx="721">
                  <c:v>44896</c:v>
                </c:pt>
                <c:pt idx="722">
                  <c:v>44897</c:v>
                </c:pt>
                <c:pt idx="723">
                  <c:v>44900</c:v>
                </c:pt>
                <c:pt idx="724">
                  <c:v>44901</c:v>
                </c:pt>
                <c:pt idx="725">
                  <c:v>44902</c:v>
                </c:pt>
                <c:pt idx="726">
                  <c:v>44903</c:v>
                </c:pt>
                <c:pt idx="727">
                  <c:v>44904</c:v>
                </c:pt>
                <c:pt idx="728">
                  <c:v>44907</c:v>
                </c:pt>
                <c:pt idx="729">
                  <c:v>44908</c:v>
                </c:pt>
                <c:pt idx="730">
                  <c:v>44909</c:v>
                </c:pt>
                <c:pt idx="731">
                  <c:v>44910</c:v>
                </c:pt>
                <c:pt idx="732">
                  <c:v>44911</c:v>
                </c:pt>
                <c:pt idx="733">
                  <c:v>44914</c:v>
                </c:pt>
                <c:pt idx="734">
                  <c:v>44915</c:v>
                </c:pt>
                <c:pt idx="735">
                  <c:v>44916</c:v>
                </c:pt>
                <c:pt idx="736">
                  <c:v>44917</c:v>
                </c:pt>
                <c:pt idx="737">
                  <c:v>44918</c:v>
                </c:pt>
                <c:pt idx="738">
                  <c:v>44921</c:v>
                </c:pt>
                <c:pt idx="739">
                  <c:v>44922</c:v>
                </c:pt>
                <c:pt idx="740">
                  <c:v>44923</c:v>
                </c:pt>
                <c:pt idx="741">
                  <c:v>44924</c:v>
                </c:pt>
                <c:pt idx="742">
                  <c:v>44925</c:v>
                </c:pt>
                <c:pt idx="743">
                  <c:v>44928</c:v>
                </c:pt>
                <c:pt idx="744">
                  <c:v>44929</c:v>
                </c:pt>
                <c:pt idx="745">
                  <c:v>44930</c:v>
                </c:pt>
                <c:pt idx="746">
                  <c:v>44931</c:v>
                </c:pt>
                <c:pt idx="747">
                  <c:v>44932</c:v>
                </c:pt>
                <c:pt idx="748">
                  <c:v>44935</c:v>
                </c:pt>
                <c:pt idx="749">
                  <c:v>44936</c:v>
                </c:pt>
                <c:pt idx="750">
                  <c:v>44937</c:v>
                </c:pt>
                <c:pt idx="751">
                  <c:v>44938</c:v>
                </c:pt>
                <c:pt idx="752">
                  <c:v>44939</c:v>
                </c:pt>
                <c:pt idx="753">
                  <c:v>44942</c:v>
                </c:pt>
                <c:pt idx="754">
                  <c:v>44943</c:v>
                </c:pt>
                <c:pt idx="755">
                  <c:v>44944</c:v>
                </c:pt>
                <c:pt idx="756">
                  <c:v>44945</c:v>
                </c:pt>
                <c:pt idx="757">
                  <c:v>44946</c:v>
                </c:pt>
                <c:pt idx="758">
                  <c:v>44949</c:v>
                </c:pt>
                <c:pt idx="759">
                  <c:v>44950</c:v>
                </c:pt>
                <c:pt idx="760">
                  <c:v>44951</c:v>
                </c:pt>
                <c:pt idx="761">
                  <c:v>44953</c:v>
                </c:pt>
                <c:pt idx="762">
                  <c:v>44956</c:v>
                </c:pt>
                <c:pt idx="763">
                  <c:v>44957</c:v>
                </c:pt>
                <c:pt idx="764">
                  <c:v>44958</c:v>
                </c:pt>
                <c:pt idx="765">
                  <c:v>44959</c:v>
                </c:pt>
                <c:pt idx="766">
                  <c:v>44960</c:v>
                </c:pt>
                <c:pt idx="767">
                  <c:v>44963</c:v>
                </c:pt>
                <c:pt idx="768">
                  <c:v>44964</c:v>
                </c:pt>
                <c:pt idx="769">
                  <c:v>44965</c:v>
                </c:pt>
                <c:pt idx="770">
                  <c:v>44966</c:v>
                </c:pt>
                <c:pt idx="771">
                  <c:v>44967</c:v>
                </c:pt>
                <c:pt idx="772">
                  <c:v>44970</c:v>
                </c:pt>
                <c:pt idx="773">
                  <c:v>44971</c:v>
                </c:pt>
                <c:pt idx="774">
                  <c:v>44972</c:v>
                </c:pt>
                <c:pt idx="775">
                  <c:v>44973</c:v>
                </c:pt>
                <c:pt idx="776">
                  <c:v>44974</c:v>
                </c:pt>
                <c:pt idx="777">
                  <c:v>44977</c:v>
                </c:pt>
                <c:pt idx="778">
                  <c:v>44978</c:v>
                </c:pt>
                <c:pt idx="779">
                  <c:v>44979</c:v>
                </c:pt>
                <c:pt idx="780">
                  <c:v>44980</c:v>
                </c:pt>
                <c:pt idx="781">
                  <c:v>44981</c:v>
                </c:pt>
                <c:pt idx="782">
                  <c:v>44984</c:v>
                </c:pt>
                <c:pt idx="783">
                  <c:v>44985</c:v>
                </c:pt>
                <c:pt idx="784">
                  <c:v>44986</c:v>
                </c:pt>
                <c:pt idx="785">
                  <c:v>44987</c:v>
                </c:pt>
                <c:pt idx="786">
                  <c:v>44988</c:v>
                </c:pt>
                <c:pt idx="787">
                  <c:v>44991</c:v>
                </c:pt>
                <c:pt idx="788">
                  <c:v>44993</c:v>
                </c:pt>
                <c:pt idx="789">
                  <c:v>44994</c:v>
                </c:pt>
                <c:pt idx="790">
                  <c:v>44995</c:v>
                </c:pt>
                <c:pt idx="791">
                  <c:v>44998</c:v>
                </c:pt>
                <c:pt idx="792">
                  <c:v>44999</c:v>
                </c:pt>
                <c:pt idx="793">
                  <c:v>45000</c:v>
                </c:pt>
                <c:pt idx="794">
                  <c:v>45001</c:v>
                </c:pt>
                <c:pt idx="795">
                  <c:v>45002</c:v>
                </c:pt>
                <c:pt idx="796">
                  <c:v>45005</c:v>
                </c:pt>
                <c:pt idx="797">
                  <c:v>45006</c:v>
                </c:pt>
                <c:pt idx="798">
                  <c:v>45007</c:v>
                </c:pt>
                <c:pt idx="799">
                  <c:v>45008</c:v>
                </c:pt>
                <c:pt idx="800">
                  <c:v>45009</c:v>
                </c:pt>
                <c:pt idx="801">
                  <c:v>45012</c:v>
                </c:pt>
                <c:pt idx="802">
                  <c:v>45013</c:v>
                </c:pt>
                <c:pt idx="803">
                  <c:v>45014</c:v>
                </c:pt>
                <c:pt idx="804">
                  <c:v>45016</c:v>
                </c:pt>
                <c:pt idx="805">
                  <c:v>45019</c:v>
                </c:pt>
                <c:pt idx="806">
                  <c:v>45021</c:v>
                </c:pt>
                <c:pt idx="807">
                  <c:v>45022</c:v>
                </c:pt>
                <c:pt idx="808">
                  <c:v>45026</c:v>
                </c:pt>
                <c:pt idx="809">
                  <c:v>45027</c:v>
                </c:pt>
                <c:pt idx="810">
                  <c:v>45028</c:v>
                </c:pt>
                <c:pt idx="811">
                  <c:v>45029</c:v>
                </c:pt>
                <c:pt idx="812">
                  <c:v>45033</c:v>
                </c:pt>
                <c:pt idx="813">
                  <c:v>45034</c:v>
                </c:pt>
                <c:pt idx="814">
                  <c:v>45035</c:v>
                </c:pt>
                <c:pt idx="815">
                  <c:v>45036</c:v>
                </c:pt>
                <c:pt idx="816">
                  <c:v>45037</c:v>
                </c:pt>
                <c:pt idx="817">
                  <c:v>45040</c:v>
                </c:pt>
                <c:pt idx="818">
                  <c:v>45041</c:v>
                </c:pt>
                <c:pt idx="819">
                  <c:v>45042</c:v>
                </c:pt>
                <c:pt idx="820">
                  <c:v>45043</c:v>
                </c:pt>
                <c:pt idx="821">
                  <c:v>45044</c:v>
                </c:pt>
                <c:pt idx="822">
                  <c:v>45048</c:v>
                </c:pt>
                <c:pt idx="823">
                  <c:v>45049</c:v>
                </c:pt>
                <c:pt idx="824">
                  <c:v>45050</c:v>
                </c:pt>
                <c:pt idx="825">
                  <c:v>45051</c:v>
                </c:pt>
                <c:pt idx="826">
                  <c:v>45054</c:v>
                </c:pt>
                <c:pt idx="827">
                  <c:v>45055</c:v>
                </c:pt>
                <c:pt idx="828">
                  <c:v>45056</c:v>
                </c:pt>
                <c:pt idx="829">
                  <c:v>45057</c:v>
                </c:pt>
                <c:pt idx="830">
                  <c:v>45058</c:v>
                </c:pt>
                <c:pt idx="831">
                  <c:v>45061</c:v>
                </c:pt>
                <c:pt idx="832">
                  <c:v>45062</c:v>
                </c:pt>
                <c:pt idx="833">
                  <c:v>45063</c:v>
                </c:pt>
                <c:pt idx="834">
                  <c:v>45065</c:v>
                </c:pt>
                <c:pt idx="835">
                  <c:v>45068</c:v>
                </c:pt>
                <c:pt idx="836">
                  <c:v>45069</c:v>
                </c:pt>
                <c:pt idx="837">
                  <c:v>45070</c:v>
                </c:pt>
                <c:pt idx="838">
                  <c:v>45071</c:v>
                </c:pt>
                <c:pt idx="839">
                  <c:v>45072</c:v>
                </c:pt>
                <c:pt idx="840">
                  <c:v>45076</c:v>
                </c:pt>
                <c:pt idx="841">
                  <c:v>45077</c:v>
                </c:pt>
                <c:pt idx="842">
                  <c:v>45078</c:v>
                </c:pt>
                <c:pt idx="843">
                  <c:v>45079</c:v>
                </c:pt>
                <c:pt idx="844">
                  <c:v>45082</c:v>
                </c:pt>
                <c:pt idx="845">
                  <c:v>45083</c:v>
                </c:pt>
                <c:pt idx="846">
                  <c:v>45084</c:v>
                </c:pt>
                <c:pt idx="847">
                  <c:v>45085</c:v>
                </c:pt>
                <c:pt idx="848">
                  <c:v>45086</c:v>
                </c:pt>
                <c:pt idx="849">
                  <c:v>45089</c:v>
                </c:pt>
                <c:pt idx="850">
                  <c:v>45090</c:v>
                </c:pt>
                <c:pt idx="851">
                  <c:v>45091</c:v>
                </c:pt>
                <c:pt idx="852">
                  <c:v>45092</c:v>
                </c:pt>
                <c:pt idx="853">
                  <c:v>45093</c:v>
                </c:pt>
                <c:pt idx="854">
                  <c:v>45096</c:v>
                </c:pt>
                <c:pt idx="855">
                  <c:v>45097</c:v>
                </c:pt>
                <c:pt idx="856">
                  <c:v>45098</c:v>
                </c:pt>
                <c:pt idx="857">
                  <c:v>45099</c:v>
                </c:pt>
                <c:pt idx="858">
                  <c:v>45100</c:v>
                </c:pt>
                <c:pt idx="859">
                  <c:v>45103</c:v>
                </c:pt>
                <c:pt idx="860">
                  <c:v>45104</c:v>
                </c:pt>
                <c:pt idx="861">
                  <c:v>45105</c:v>
                </c:pt>
                <c:pt idx="862">
                  <c:v>45107</c:v>
                </c:pt>
                <c:pt idx="863">
                  <c:v>45114</c:v>
                </c:pt>
                <c:pt idx="864">
                  <c:v>45117</c:v>
                </c:pt>
                <c:pt idx="865">
                  <c:v>45121</c:v>
                </c:pt>
                <c:pt idx="866">
                  <c:v>45124</c:v>
                </c:pt>
                <c:pt idx="867">
                  <c:v>45126</c:v>
                </c:pt>
                <c:pt idx="868">
                  <c:v>45127</c:v>
                </c:pt>
                <c:pt idx="869">
                  <c:v>45128</c:v>
                </c:pt>
                <c:pt idx="870">
                  <c:v>45131</c:v>
                </c:pt>
                <c:pt idx="871">
                  <c:v>45133</c:v>
                </c:pt>
                <c:pt idx="872">
                  <c:v>45135</c:v>
                </c:pt>
                <c:pt idx="873">
                  <c:v>45141</c:v>
                </c:pt>
                <c:pt idx="874">
                  <c:v>45142</c:v>
                </c:pt>
                <c:pt idx="875">
                  <c:v>45145</c:v>
                </c:pt>
                <c:pt idx="876">
                  <c:v>45146</c:v>
                </c:pt>
                <c:pt idx="877">
                  <c:v>45147</c:v>
                </c:pt>
                <c:pt idx="878">
                  <c:v>45148</c:v>
                </c:pt>
                <c:pt idx="879">
                  <c:v>45149</c:v>
                </c:pt>
                <c:pt idx="880">
                  <c:v>45152</c:v>
                </c:pt>
                <c:pt idx="881">
                  <c:v>45154</c:v>
                </c:pt>
                <c:pt idx="882">
                  <c:v>45155</c:v>
                </c:pt>
                <c:pt idx="883">
                  <c:v>45156</c:v>
                </c:pt>
                <c:pt idx="884">
                  <c:v>45159</c:v>
                </c:pt>
                <c:pt idx="885">
                  <c:v>45160</c:v>
                </c:pt>
                <c:pt idx="886">
                  <c:v>45161</c:v>
                </c:pt>
                <c:pt idx="887">
                  <c:v>45162</c:v>
                </c:pt>
                <c:pt idx="888">
                  <c:v>45163</c:v>
                </c:pt>
                <c:pt idx="889">
                  <c:v>45166</c:v>
                </c:pt>
                <c:pt idx="890">
                  <c:v>45167</c:v>
                </c:pt>
                <c:pt idx="891">
                  <c:v>45168</c:v>
                </c:pt>
                <c:pt idx="892">
                  <c:v>45169</c:v>
                </c:pt>
                <c:pt idx="893">
                  <c:v>45170</c:v>
                </c:pt>
                <c:pt idx="894">
                  <c:v>45173</c:v>
                </c:pt>
                <c:pt idx="895">
                  <c:v>45174</c:v>
                </c:pt>
                <c:pt idx="896">
                  <c:v>45175</c:v>
                </c:pt>
                <c:pt idx="897">
                  <c:v>45176</c:v>
                </c:pt>
                <c:pt idx="898">
                  <c:v>45177</c:v>
                </c:pt>
                <c:pt idx="899">
                  <c:v>45180</c:v>
                </c:pt>
                <c:pt idx="900">
                  <c:v>45181</c:v>
                </c:pt>
                <c:pt idx="901">
                  <c:v>45182</c:v>
                </c:pt>
                <c:pt idx="902">
                  <c:v>45183</c:v>
                </c:pt>
                <c:pt idx="903">
                  <c:v>45184</c:v>
                </c:pt>
                <c:pt idx="904">
                  <c:v>45187</c:v>
                </c:pt>
                <c:pt idx="905">
                  <c:v>45189</c:v>
                </c:pt>
                <c:pt idx="906">
                  <c:v>45190</c:v>
                </c:pt>
                <c:pt idx="907">
                  <c:v>45191</c:v>
                </c:pt>
                <c:pt idx="908">
                  <c:v>45194</c:v>
                </c:pt>
                <c:pt idx="909">
                  <c:v>45195</c:v>
                </c:pt>
                <c:pt idx="910">
                  <c:v>45196</c:v>
                </c:pt>
                <c:pt idx="911">
                  <c:v>45197</c:v>
                </c:pt>
                <c:pt idx="912">
                  <c:v>45198</c:v>
                </c:pt>
                <c:pt idx="913">
                  <c:v>45202</c:v>
                </c:pt>
                <c:pt idx="914">
                  <c:v>45203</c:v>
                </c:pt>
                <c:pt idx="915">
                  <c:v>45204</c:v>
                </c:pt>
                <c:pt idx="916">
                  <c:v>45205</c:v>
                </c:pt>
                <c:pt idx="917">
                  <c:v>45208</c:v>
                </c:pt>
                <c:pt idx="918">
                  <c:v>45209</c:v>
                </c:pt>
                <c:pt idx="919">
                  <c:v>45210</c:v>
                </c:pt>
                <c:pt idx="920">
                  <c:v>45211</c:v>
                </c:pt>
                <c:pt idx="921">
                  <c:v>45212</c:v>
                </c:pt>
                <c:pt idx="922">
                  <c:v>45215</c:v>
                </c:pt>
                <c:pt idx="923">
                  <c:v>45216</c:v>
                </c:pt>
                <c:pt idx="924">
                  <c:v>45217</c:v>
                </c:pt>
                <c:pt idx="925">
                  <c:v>45218</c:v>
                </c:pt>
                <c:pt idx="926">
                  <c:v>45219</c:v>
                </c:pt>
                <c:pt idx="927">
                  <c:v>45222</c:v>
                </c:pt>
                <c:pt idx="928">
                  <c:v>45224</c:v>
                </c:pt>
                <c:pt idx="929">
                  <c:v>45225</c:v>
                </c:pt>
                <c:pt idx="930">
                  <c:v>45226</c:v>
                </c:pt>
                <c:pt idx="931">
                  <c:v>45229</c:v>
                </c:pt>
                <c:pt idx="932">
                  <c:v>45230</c:v>
                </c:pt>
                <c:pt idx="933">
                  <c:v>45231</c:v>
                </c:pt>
                <c:pt idx="934">
                  <c:v>45232</c:v>
                </c:pt>
                <c:pt idx="935">
                  <c:v>45233</c:v>
                </c:pt>
                <c:pt idx="936">
                  <c:v>45236</c:v>
                </c:pt>
                <c:pt idx="937">
                  <c:v>45237</c:v>
                </c:pt>
                <c:pt idx="938">
                  <c:v>45238</c:v>
                </c:pt>
                <c:pt idx="939">
                  <c:v>45239</c:v>
                </c:pt>
                <c:pt idx="940">
                  <c:v>45240</c:v>
                </c:pt>
                <c:pt idx="941">
                  <c:v>45243</c:v>
                </c:pt>
                <c:pt idx="942">
                  <c:v>45245</c:v>
                </c:pt>
                <c:pt idx="943">
                  <c:v>45246</c:v>
                </c:pt>
                <c:pt idx="944">
                  <c:v>45247</c:v>
                </c:pt>
                <c:pt idx="945">
                  <c:v>45250</c:v>
                </c:pt>
                <c:pt idx="946">
                  <c:v>45251</c:v>
                </c:pt>
                <c:pt idx="947">
                  <c:v>45252</c:v>
                </c:pt>
                <c:pt idx="948">
                  <c:v>45253</c:v>
                </c:pt>
                <c:pt idx="949">
                  <c:v>45254</c:v>
                </c:pt>
                <c:pt idx="950">
                  <c:v>45258</c:v>
                </c:pt>
                <c:pt idx="951">
                  <c:v>45259</c:v>
                </c:pt>
                <c:pt idx="952">
                  <c:v>45260</c:v>
                </c:pt>
                <c:pt idx="953">
                  <c:v>45261</c:v>
                </c:pt>
                <c:pt idx="954">
                  <c:v>45264</c:v>
                </c:pt>
                <c:pt idx="955">
                  <c:v>45265</c:v>
                </c:pt>
                <c:pt idx="956">
                  <c:v>45266</c:v>
                </c:pt>
                <c:pt idx="957">
                  <c:v>45267</c:v>
                </c:pt>
                <c:pt idx="958">
                  <c:v>45268</c:v>
                </c:pt>
                <c:pt idx="959">
                  <c:v>45271</c:v>
                </c:pt>
                <c:pt idx="960">
                  <c:v>45272</c:v>
                </c:pt>
                <c:pt idx="961">
                  <c:v>45273</c:v>
                </c:pt>
                <c:pt idx="962">
                  <c:v>45274</c:v>
                </c:pt>
                <c:pt idx="963">
                  <c:v>45275</c:v>
                </c:pt>
                <c:pt idx="964">
                  <c:v>45278</c:v>
                </c:pt>
                <c:pt idx="965">
                  <c:v>45279</c:v>
                </c:pt>
                <c:pt idx="966">
                  <c:v>45280</c:v>
                </c:pt>
                <c:pt idx="967">
                  <c:v>45281</c:v>
                </c:pt>
                <c:pt idx="968">
                  <c:v>45282</c:v>
                </c:pt>
                <c:pt idx="969">
                  <c:v>45286</c:v>
                </c:pt>
                <c:pt idx="970">
                  <c:v>45287</c:v>
                </c:pt>
                <c:pt idx="971">
                  <c:v>45288</c:v>
                </c:pt>
                <c:pt idx="972">
                  <c:v>45289</c:v>
                </c:pt>
                <c:pt idx="973">
                  <c:v>45292</c:v>
                </c:pt>
                <c:pt idx="974">
                  <c:v>45293</c:v>
                </c:pt>
                <c:pt idx="975">
                  <c:v>45294</c:v>
                </c:pt>
                <c:pt idx="976">
                  <c:v>45295</c:v>
                </c:pt>
                <c:pt idx="977">
                  <c:v>45296</c:v>
                </c:pt>
                <c:pt idx="978">
                  <c:v>45299</c:v>
                </c:pt>
                <c:pt idx="979">
                  <c:v>45300</c:v>
                </c:pt>
                <c:pt idx="980">
                  <c:v>45301</c:v>
                </c:pt>
                <c:pt idx="981">
                  <c:v>45302</c:v>
                </c:pt>
                <c:pt idx="982">
                  <c:v>45303</c:v>
                </c:pt>
                <c:pt idx="983">
                  <c:v>45306</c:v>
                </c:pt>
                <c:pt idx="984">
                  <c:v>45307</c:v>
                </c:pt>
                <c:pt idx="985">
                  <c:v>45308</c:v>
                </c:pt>
                <c:pt idx="986">
                  <c:v>45310</c:v>
                </c:pt>
                <c:pt idx="987">
                  <c:v>45314</c:v>
                </c:pt>
                <c:pt idx="988">
                  <c:v>45315</c:v>
                </c:pt>
                <c:pt idx="989">
                  <c:v>45316</c:v>
                </c:pt>
                <c:pt idx="990">
                  <c:v>45320</c:v>
                </c:pt>
                <c:pt idx="991">
                  <c:v>45321</c:v>
                </c:pt>
                <c:pt idx="992">
                  <c:v>45322</c:v>
                </c:pt>
                <c:pt idx="993">
                  <c:v>45323</c:v>
                </c:pt>
                <c:pt idx="994">
                  <c:v>45324</c:v>
                </c:pt>
                <c:pt idx="995">
                  <c:v>45327</c:v>
                </c:pt>
                <c:pt idx="996">
                  <c:v>45328</c:v>
                </c:pt>
                <c:pt idx="997">
                  <c:v>45329</c:v>
                </c:pt>
                <c:pt idx="998">
                  <c:v>45330</c:v>
                </c:pt>
                <c:pt idx="999">
                  <c:v>45331</c:v>
                </c:pt>
                <c:pt idx="1000">
                  <c:v>45334</c:v>
                </c:pt>
                <c:pt idx="1001">
                  <c:v>45335</c:v>
                </c:pt>
                <c:pt idx="1002">
                  <c:v>45336</c:v>
                </c:pt>
                <c:pt idx="1003">
                  <c:v>45337</c:v>
                </c:pt>
                <c:pt idx="1004">
                  <c:v>45338</c:v>
                </c:pt>
                <c:pt idx="1005">
                  <c:v>45341</c:v>
                </c:pt>
                <c:pt idx="1006">
                  <c:v>45342</c:v>
                </c:pt>
                <c:pt idx="1007">
                  <c:v>45343</c:v>
                </c:pt>
                <c:pt idx="1008">
                  <c:v>45344</c:v>
                </c:pt>
                <c:pt idx="1009">
                  <c:v>45345</c:v>
                </c:pt>
                <c:pt idx="1010">
                  <c:v>45348</c:v>
                </c:pt>
                <c:pt idx="1011">
                  <c:v>45349</c:v>
                </c:pt>
                <c:pt idx="1012">
                  <c:v>45350</c:v>
                </c:pt>
                <c:pt idx="1013">
                  <c:v>45351</c:v>
                </c:pt>
                <c:pt idx="1014">
                  <c:v>45352</c:v>
                </c:pt>
                <c:pt idx="1015">
                  <c:v>45355</c:v>
                </c:pt>
                <c:pt idx="1016">
                  <c:v>45356</c:v>
                </c:pt>
                <c:pt idx="1017">
                  <c:v>45357</c:v>
                </c:pt>
                <c:pt idx="1018">
                  <c:v>45358</c:v>
                </c:pt>
                <c:pt idx="1019">
                  <c:v>45362</c:v>
                </c:pt>
                <c:pt idx="1020">
                  <c:v>45363</c:v>
                </c:pt>
                <c:pt idx="1021">
                  <c:v>45364</c:v>
                </c:pt>
                <c:pt idx="1022">
                  <c:v>45365</c:v>
                </c:pt>
                <c:pt idx="1023">
                  <c:v>45366</c:v>
                </c:pt>
                <c:pt idx="1024">
                  <c:v>45369</c:v>
                </c:pt>
                <c:pt idx="1025">
                  <c:v>45370</c:v>
                </c:pt>
                <c:pt idx="1026">
                  <c:v>45371</c:v>
                </c:pt>
                <c:pt idx="1027">
                  <c:v>45372</c:v>
                </c:pt>
                <c:pt idx="1028">
                  <c:v>45373</c:v>
                </c:pt>
                <c:pt idx="1029">
                  <c:v>45377</c:v>
                </c:pt>
                <c:pt idx="1030">
                  <c:v>45378</c:v>
                </c:pt>
                <c:pt idx="1031">
                  <c:v>45379</c:v>
                </c:pt>
                <c:pt idx="1032">
                  <c:v>45383</c:v>
                </c:pt>
                <c:pt idx="1033">
                  <c:v>45384</c:v>
                </c:pt>
                <c:pt idx="1034">
                  <c:v>45385</c:v>
                </c:pt>
                <c:pt idx="1035">
                  <c:v>45386</c:v>
                </c:pt>
                <c:pt idx="1036">
                  <c:v>45387</c:v>
                </c:pt>
                <c:pt idx="1037">
                  <c:v>45390</c:v>
                </c:pt>
                <c:pt idx="1038">
                  <c:v>45391</c:v>
                </c:pt>
                <c:pt idx="1039">
                  <c:v>45392</c:v>
                </c:pt>
                <c:pt idx="1040">
                  <c:v>45394</c:v>
                </c:pt>
                <c:pt idx="1041">
                  <c:v>45397</c:v>
                </c:pt>
                <c:pt idx="1042">
                  <c:v>45398</c:v>
                </c:pt>
                <c:pt idx="1043">
                  <c:v>45400</c:v>
                </c:pt>
                <c:pt idx="1044">
                  <c:v>45401</c:v>
                </c:pt>
                <c:pt idx="1045">
                  <c:v>45404</c:v>
                </c:pt>
                <c:pt idx="1046">
                  <c:v>45405</c:v>
                </c:pt>
                <c:pt idx="1047">
                  <c:v>45406</c:v>
                </c:pt>
                <c:pt idx="1048">
                  <c:v>45407</c:v>
                </c:pt>
                <c:pt idx="1049">
                  <c:v>45408</c:v>
                </c:pt>
                <c:pt idx="1050">
                  <c:v>45411</c:v>
                </c:pt>
                <c:pt idx="1051">
                  <c:v>45412</c:v>
                </c:pt>
                <c:pt idx="1052">
                  <c:v>45414</c:v>
                </c:pt>
                <c:pt idx="1053">
                  <c:v>45415</c:v>
                </c:pt>
                <c:pt idx="1054">
                  <c:v>45418</c:v>
                </c:pt>
                <c:pt idx="1055">
                  <c:v>45419</c:v>
                </c:pt>
                <c:pt idx="1056">
                  <c:v>45420</c:v>
                </c:pt>
                <c:pt idx="1057">
                  <c:v>45421</c:v>
                </c:pt>
                <c:pt idx="1058">
                  <c:v>45422</c:v>
                </c:pt>
                <c:pt idx="1059">
                  <c:v>45425</c:v>
                </c:pt>
                <c:pt idx="1060">
                  <c:v>45426</c:v>
                </c:pt>
                <c:pt idx="1061">
                  <c:v>45427</c:v>
                </c:pt>
                <c:pt idx="1062">
                  <c:v>45428</c:v>
                </c:pt>
                <c:pt idx="1063">
                  <c:v>45429</c:v>
                </c:pt>
                <c:pt idx="1064">
                  <c:v>45433</c:v>
                </c:pt>
                <c:pt idx="1065">
                  <c:v>45434</c:v>
                </c:pt>
                <c:pt idx="1066">
                  <c:v>45435</c:v>
                </c:pt>
                <c:pt idx="1067">
                  <c:v>45436</c:v>
                </c:pt>
                <c:pt idx="1068">
                  <c:v>45439</c:v>
                </c:pt>
                <c:pt idx="1069">
                  <c:v>45440</c:v>
                </c:pt>
                <c:pt idx="1070">
                  <c:v>45441</c:v>
                </c:pt>
                <c:pt idx="1071">
                  <c:v>45442</c:v>
                </c:pt>
                <c:pt idx="1072">
                  <c:v>45443</c:v>
                </c:pt>
                <c:pt idx="1073">
                  <c:v>45446</c:v>
                </c:pt>
                <c:pt idx="1074">
                  <c:v>45447</c:v>
                </c:pt>
                <c:pt idx="1075">
                  <c:v>45448</c:v>
                </c:pt>
                <c:pt idx="1076">
                  <c:v>45449</c:v>
                </c:pt>
                <c:pt idx="1077">
                  <c:v>45450</c:v>
                </c:pt>
                <c:pt idx="1078">
                  <c:v>45453</c:v>
                </c:pt>
                <c:pt idx="1079">
                  <c:v>45454</c:v>
                </c:pt>
                <c:pt idx="1080">
                  <c:v>45455</c:v>
                </c:pt>
                <c:pt idx="1081">
                  <c:v>45456</c:v>
                </c:pt>
                <c:pt idx="1082">
                  <c:v>45457</c:v>
                </c:pt>
                <c:pt idx="1083">
                  <c:v>45461</c:v>
                </c:pt>
                <c:pt idx="1084">
                  <c:v>45462</c:v>
                </c:pt>
                <c:pt idx="1085">
                  <c:v>45463</c:v>
                </c:pt>
                <c:pt idx="1086">
                  <c:v>45464</c:v>
                </c:pt>
                <c:pt idx="1087">
                  <c:v>45467</c:v>
                </c:pt>
                <c:pt idx="1088">
                  <c:v>45468</c:v>
                </c:pt>
                <c:pt idx="1089">
                  <c:v>45469</c:v>
                </c:pt>
                <c:pt idx="1090">
                  <c:v>45470</c:v>
                </c:pt>
                <c:pt idx="1091">
                  <c:v>45471</c:v>
                </c:pt>
                <c:pt idx="1092">
                  <c:v>45474</c:v>
                </c:pt>
                <c:pt idx="1093">
                  <c:v>45475</c:v>
                </c:pt>
                <c:pt idx="1094">
                  <c:v>45476</c:v>
                </c:pt>
                <c:pt idx="1095">
                  <c:v>45477</c:v>
                </c:pt>
                <c:pt idx="1096">
                  <c:v>45478</c:v>
                </c:pt>
                <c:pt idx="1097">
                  <c:v>45481</c:v>
                </c:pt>
                <c:pt idx="1098">
                  <c:v>45482</c:v>
                </c:pt>
                <c:pt idx="1099">
                  <c:v>45483</c:v>
                </c:pt>
                <c:pt idx="1100">
                  <c:v>45484</c:v>
                </c:pt>
                <c:pt idx="1101">
                  <c:v>45485</c:v>
                </c:pt>
                <c:pt idx="1102">
                  <c:v>45488</c:v>
                </c:pt>
                <c:pt idx="1103">
                  <c:v>45489</c:v>
                </c:pt>
                <c:pt idx="1104">
                  <c:v>45491</c:v>
                </c:pt>
                <c:pt idx="1105">
                  <c:v>45492</c:v>
                </c:pt>
                <c:pt idx="1106">
                  <c:v>45495</c:v>
                </c:pt>
                <c:pt idx="1107">
                  <c:v>45496</c:v>
                </c:pt>
                <c:pt idx="1108">
                  <c:v>45497</c:v>
                </c:pt>
                <c:pt idx="1109">
                  <c:v>45498</c:v>
                </c:pt>
                <c:pt idx="1110">
                  <c:v>45499</c:v>
                </c:pt>
                <c:pt idx="1111">
                  <c:v>45502</c:v>
                </c:pt>
                <c:pt idx="1112">
                  <c:v>45503</c:v>
                </c:pt>
                <c:pt idx="1113">
                  <c:v>45504</c:v>
                </c:pt>
                <c:pt idx="1114">
                  <c:v>45505</c:v>
                </c:pt>
                <c:pt idx="1115">
                  <c:v>45506</c:v>
                </c:pt>
                <c:pt idx="1116">
                  <c:v>45509</c:v>
                </c:pt>
                <c:pt idx="1117">
                  <c:v>45510</c:v>
                </c:pt>
                <c:pt idx="1118">
                  <c:v>45511</c:v>
                </c:pt>
                <c:pt idx="1119">
                  <c:v>45512</c:v>
                </c:pt>
                <c:pt idx="1120">
                  <c:v>45513</c:v>
                </c:pt>
                <c:pt idx="1121">
                  <c:v>45516</c:v>
                </c:pt>
                <c:pt idx="1122">
                  <c:v>45517</c:v>
                </c:pt>
                <c:pt idx="1123">
                  <c:v>45518</c:v>
                </c:pt>
                <c:pt idx="1124">
                  <c:v>45520</c:v>
                </c:pt>
                <c:pt idx="1125">
                  <c:v>45523</c:v>
                </c:pt>
                <c:pt idx="1126">
                  <c:v>45524</c:v>
                </c:pt>
                <c:pt idx="1127">
                  <c:v>45525</c:v>
                </c:pt>
                <c:pt idx="1128">
                  <c:v>45526</c:v>
                </c:pt>
                <c:pt idx="1129">
                  <c:v>45527</c:v>
                </c:pt>
                <c:pt idx="1130">
                  <c:v>45530</c:v>
                </c:pt>
                <c:pt idx="1131">
                  <c:v>45532</c:v>
                </c:pt>
                <c:pt idx="1132">
                  <c:v>45533</c:v>
                </c:pt>
                <c:pt idx="1133">
                  <c:v>45534</c:v>
                </c:pt>
                <c:pt idx="1134">
                  <c:v>45537</c:v>
                </c:pt>
                <c:pt idx="1135">
                  <c:v>45538</c:v>
                </c:pt>
                <c:pt idx="1136">
                  <c:v>45539</c:v>
                </c:pt>
                <c:pt idx="1137">
                  <c:v>45540</c:v>
                </c:pt>
                <c:pt idx="1138">
                  <c:v>45541</c:v>
                </c:pt>
                <c:pt idx="1139">
                  <c:v>45544</c:v>
                </c:pt>
                <c:pt idx="1140">
                  <c:v>45545</c:v>
                </c:pt>
                <c:pt idx="1141">
                  <c:v>45546</c:v>
                </c:pt>
                <c:pt idx="1142">
                  <c:v>45547</c:v>
                </c:pt>
                <c:pt idx="1143">
                  <c:v>45548</c:v>
                </c:pt>
                <c:pt idx="1144">
                  <c:v>45551</c:v>
                </c:pt>
                <c:pt idx="1145">
                  <c:v>45552</c:v>
                </c:pt>
                <c:pt idx="1146">
                  <c:v>45553</c:v>
                </c:pt>
                <c:pt idx="1147">
                  <c:v>45554</c:v>
                </c:pt>
                <c:pt idx="1148">
                  <c:v>45555</c:v>
                </c:pt>
                <c:pt idx="1149">
                  <c:v>45558</c:v>
                </c:pt>
                <c:pt idx="1150">
                  <c:v>45559</c:v>
                </c:pt>
                <c:pt idx="1151">
                  <c:v>45560</c:v>
                </c:pt>
                <c:pt idx="1152">
                  <c:v>45561</c:v>
                </c:pt>
                <c:pt idx="1153">
                  <c:v>45562</c:v>
                </c:pt>
                <c:pt idx="1154">
                  <c:v>45565</c:v>
                </c:pt>
                <c:pt idx="1155">
                  <c:v>45566</c:v>
                </c:pt>
                <c:pt idx="1156">
                  <c:v>45568</c:v>
                </c:pt>
                <c:pt idx="1157">
                  <c:v>45569</c:v>
                </c:pt>
                <c:pt idx="1158">
                  <c:v>45572</c:v>
                </c:pt>
                <c:pt idx="1159">
                  <c:v>45573</c:v>
                </c:pt>
                <c:pt idx="1160">
                  <c:v>45574</c:v>
                </c:pt>
                <c:pt idx="1161">
                  <c:v>45575</c:v>
                </c:pt>
                <c:pt idx="1162">
                  <c:v>45576</c:v>
                </c:pt>
                <c:pt idx="1163">
                  <c:v>45579</c:v>
                </c:pt>
                <c:pt idx="1164">
                  <c:v>45580</c:v>
                </c:pt>
                <c:pt idx="1165">
                  <c:v>45581</c:v>
                </c:pt>
                <c:pt idx="1166">
                  <c:v>45582</c:v>
                </c:pt>
                <c:pt idx="1167">
                  <c:v>45583</c:v>
                </c:pt>
                <c:pt idx="1168">
                  <c:v>45586</c:v>
                </c:pt>
                <c:pt idx="1169">
                  <c:v>45587</c:v>
                </c:pt>
                <c:pt idx="1170">
                  <c:v>45588</c:v>
                </c:pt>
                <c:pt idx="1171">
                  <c:v>45589</c:v>
                </c:pt>
                <c:pt idx="1172">
                  <c:v>45590</c:v>
                </c:pt>
                <c:pt idx="1173">
                  <c:v>45593</c:v>
                </c:pt>
                <c:pt idx="1174">
                  <c:v>45594</c:v>
                </c:pt>
                <c:pt idx="1175">
                  <c:v>45596</c:v>
                </c:pt>
                <c:pt idx="1176">
                  <c:v>45597</c:v>
                </c:pt>
                <c:pt idx="1177">
                  <c:v>45600</c:v>
                </c:pt>
                <c:pt idx="1178">
                  <c:v>45602</c:v>
                </c:pt>
                <c:pt idx="1179">
                  <c:v>45603</c:v>
                </c:pt>
                <c:pt idx="1180">
                  <c:v>45604</c:v>
                </c:pt>
                <c:pt idx="1181">
                  <c:v>45607</c:v>
                </c:pt>
                <c:pt idx="1182">
                  <c:v>45608</c:v>
                </c:pt>
                <c:pt idx="1183">
                  <c:v>45609</c:v>
                </c:pt>
                <c:pt idx="1184">
                  <c:v>45610</c:v>
                </c:pt>
                <c:pt idx="1185">
                  <c:v>45614</c:v>
                </c:pt>
                <c:pt idx="1186">
                  <c:v>45615</c:v>
                </c:pt>
                <c:pt idx="1187">
                  <c:v>45617</c:v>
                </c:pt>
                <c:pt idx="1188">
                  <c:v>45618</c:v>
                </c:pt>
                <c:pt idx="1189">
                  <c:v>45621</c:v>
                </c:pt>
                <c:pt idx="1190">
                  <c:v>45622</c:v>
                </c:pt>
                <c:pt idx="1191">
                  <c:v>45623</c:v>
                </c:pt>
                <c:pt idx="1192">
                  <c:v>45624</c:v>
                </c:pt>
                <c:pt idx="1193">
                  <c:v>45625</c:v>
                </c:pt>
                <c:pt idx="1194">
                  <c:v>45628</c:v>
                </c:pt>
                <c:pt idx="1195">
                  <c:v>45629</c:v>
                </c:pt>
                <c:pt idx="1196">
                  <c:v>45630</c:v>
                </c:pt>
                <c:pt idx="1197">
                  <c:v>45631</c:v>
                </c:pt>
                <c:pt idx="1198">
                  <c:v>45632</c:v>
                </c:pt>
                <c:pt idx="1199">
                  <c:v>45635</c:v>
                </c:pt>
                <c:pt idx="1200">
                  <c:v>45636</c:v>
                </c:pt>
                <c:pt idx="1201">
                  <c:v>45637</c:v>
                </c:pt>
                <c:pt idx="1202">
                  <c:v>45638</c:v>
                </c:pt>
                <c:pt idx="1203">
                  <c:v>45639</c:v>
                </c:pt>
                <c:pt idx="1204">
                  <c:v>45642</c:v>
                </c:pt>
                <c:pt idx="1205">
                  <c:v>45643</c:v>
                </c:pt>
                <c:pt idx="1206">
                  <c:v>45644</c:v>
                </c:pt>
                <c:pt idx="1207">
                  <c:v>45645</c:v>
                </c:pt>
                <c:pt idx="1208">
                  <c:v>45646</c:v>
                </c:pt>
                <c:pt idx="1209">
                  <c:v>45649</c:v>
                </c:pt>
                <c:pt idx="1210">
                  <c:v>45650</c:v>
                </c:pt>
                <c:pt idx="1211">
                  <c:v>45652</c:v>
                </c:pt>
                <c:pt idx="1212">
                  <c:v>45653</c:v>
                </c:pt>
                <c:pt idx="1213">
                  <c:v>45656</c:v>
                </c:pt>
                <c:pt idx="1214">
                  <c:v>45657</c:v>
                </c:pt>
                <c:pt idx="1215">
                  <c:v>45658</c:v>
                </c:pt>
                <c:pt idx="1216">
                  <c:v>45659</c:v>
                </c:pt>
                <c:pt idx="1217">
                  <c:v>45660</c:v>
                </c:pt>
                <c:pt idx="1218">
                  <c:v>45663</c:v>
                </c:pt>
                <c:pt idx="1219">
                  <c:v>45664</c:v>
                </c:pt>
                <c:pt idx="1220">
                  <c:v>45665</c:v>
                </c:pt>
                <c:pt idx="1221">
                  <c:v>45666</c:v>
                </c:pt>
                <c:pt idx="1222">
                  <c:v>45667</c:v>
                </c:pt>
                <c:pt idx="1223">
                  <c:v>45670</c:v>
                </c:pt>
                <c:pt idx="1224">
                  <c:v>45671</c:v>
                </c:pt>
                <c:pt idx="1225">
                  <c:v>45672</c:v>
                </c:pt>
                <c:pt idx="1226">
                  <c:v>45673</c:v>
                </c:pt>
                <c:pt idx="1227">
                  <c:v>45674</c:v>
                </c:pt>
                <c:pt idx="1228">
                  <c:v>45677</c:v>
                </c:pt>
                <c:pt idx="1229">
                  <c:v>45678</c:v>
                </c:pt>
                <c:pt idx="1230">
                  <c:v>45679</c:v>
                </c:pt>
                <c:pt idx="1231">
                  <c:v>45680</c:v>
                </c:pt>
                <c:pt idx="1232">
                  <c:v>45681</c:v>
                </c:pt>
                <c:pt idx="1233">
                  <c:v>45684</c:v>
                </c:pt>
                <c:pt idx="1234">
                  <c:v>45685</c:v>
                </c:pt>
                <c:pt idx="1235">
                  <c:v>45686</c:v>
                </c:pt>
                <c:pt idx="1236">
                  <c:v>45687</c:v>
                </c:pt>
                <c:pt idx="1237">
                  <c:v>45688</c:v>
                </c:pt>
                <c:pt idx="1238">
                  <c:v>45689</c:v>
                </c:pt>
                <c:pt idx="1239">
                  <c:v>45691</c:v>
                </c:pt>
                <c:pt idx="1240">
                  <c:v>45692</c:v>
                </c:pt>
                <c:pt idx="1241">
                  <c:v>45693</c:v>
                </c:pt>
                <c:pt idx="1242">
                  <c:v>45694</c:v>
                </c:pt>
                <c:pt idx="1243">
                  <c:v>45695</c:v>
                </c:pt>
                <c:pt idx="1244">
                  <c:v>45698</c:v>
                </c:pt>
                <c:pt idx="1245">
                  <c:v>45699</c:v>
                </c:pt>
                <c:pt idx="1246">
                  <c:v>45700</c:v>
                </c:pt>
                <c:pt idx="1247">
                  <c:v>45701</c:v>
                </c:pt>
                <c:pt idx="1248">
                  <c:v>45702</c:v>
                </c:pt>
                <c:pt idx="1249">
                  <c:v>45705</c:v>
                </c:pt>
                <c:pt idx="1250">
                  <c:v>45706</c:v>
                </c:pt>
                <c:pt idx="1251">
                  <c:v>45707</c:v>
                </c:pt>
                <c:pt idx="1252">
                  <c:v>45708</c:v>
                </c:pt>
                <c:pt idx="1253">
                  <c:v>45709</c:v>
                </c:pt>
                <c:pt idx="1254">
                  <c:v>45712</c:v>
                </c:pt>
                <c:pt idx="1255">
                  <c:v>45713</c:v>
                </c:pt>
                <c:pt idx="1256">
                  <c:v>45715</c:v>
                </c:pt>
                <c:pt idx="1257">
                  <c:v>45716</c:v>
                </c:pt>
                <c:pt idx="1258">
                  <c:v>45719</c:v>
                </c:pt>
                <c:pt idx="1259">
                  <c:v>45720</c:v>
                </c:pt>
                <c:pt idx="1260">
                  <c:v>45721</c:v>
                </c:pt>
                <c:pt idx="1261">
                  <c:v>45722</c:v>
                </c:pt>
                <c:pt idx="1262">
                  <c:v>45723</c:v>
                </c:pt>
                <c:pt idx="1263">
                  <c:v>45726</c:v>
                </c:pt>
                <c:pt idx="1264">
                  <c:v>45727</c:v>
                </c:pt>
                <c:pt idx="1265">
                  <c:v>45728</c:v>
                </c:pt>
                <c:pt idx="1266">
                  <c:v>45729</c:v>
                </c:pt>
                <c:pt idx="1267">
                  <c:v>45733</c:v>
                </c:pt>
                <c:pt idx="1268">
                  <c:v>45734</c:v>
                </c:pt>
                <c:pt idx="1269">
                  <c:v>45735</c:v>
                </c:pt>
                <c:pt idx="1270">
                  <c:v>45736</c:v>
                </c:pt>
                <c:pt idx="1271">
                  <c:v>45737</c:v>
                </c:pt>
                <c:pt idx="1272">
                  <c:v>45740</c:v>
                </c:pt>
                <c:pt idx="1273">
                  <c:v>45741</c:v>
                </c:pt>
                <c:pt idx="1274">
                  <c:v>45742</c:v>
                </c:pt>
                <c:pt idx="1275">
                  <c:v>45743</c:v>
                </c:pt>
                <c:pt idx="1276">
                  <c:v>45744</c:v>
                </c:pt>
              </c:numCache>
            </c:numRef>
          </c:cat>
          <c:val>
            <c:numRef>
              <c:f>'VaR (Variance Convariance)'!$C$4:$C$1280</c:f>
              <c:numCache>
                <c:formatCode>0.00</c:formatCode>
                <c:ptCount val="1277"/>
                <c:pt idx="0">
                  <c:v>726.844970703125</c:v>
                </c:pt>
                <c:pt idx="1">
                  <c:v>739.19427490234398</c:v>
                </c:pt>
                <c:pt idx="2">
                  <c:v>740.10900878906205</c:v>
                </c:pt>
                <c:pt idx="3">
                  <c:v>722.89715576171898</c:v>
                </c:pt>
                <c:pt idx="4">
                  <c:v>734.23529052734398</c:v>
                </c:pt>
                <c:pt idx="5">
                  <c:v>728.89117431640602</c:v>
                </c:pt>
                <c:pt idx="6">
                  <c:v>745.26043701171898</c:v>
                </c:pt>
                <c:pt idx="7">
                  <c:v>745.14007568359398</c:v>
                </c:pt>
                <c:pt idx="8">
                  <c:v>743.09393310546898</c:v>
                </c:pt>
                <c:pt idx="9">
                  <c:v>736.1611328125</c:v>
                </c:pt>
                <c:pt idx="10">
                  <c:v>733.72967529296898</c:v>
                </c:pt>
                <c:pt idx="11">
                  <c:v>740.32556152343795</c:v>
                </c:pt>
                <c:pt idx="12">
                  <c:v>761.00390625</c:v>
                </c:pt>
                <c:pt idx="13">
                  <c:v>737.58135986328102</c:v>
                </c:pt>
                <c:pt idx="14">
                  <c:v>738.52020263671898</c:v>
                </c:pt>
                <c:pt idx="15">
                  <c:v>738.11102294921898</c:v>
                </c:pt>
                <c:pt idx="16">
                  <c:v>735.17413330078102</c:v>
                </c:pt>
                <c:pt idx="17">
                  <c:v>732.62237548828102</c:v>
                </c:pt>
                <c:pt idx="18">
                  <c:v>725.35260009765602</c:v>
                </c:pt>
                <c:pt idx="19">
                  <c:v>708.38140869140602</c:v>
                </c:pt>
                <c:pt idx="20">
                  <c:v>712.40148925781205</c:v>
                </c:pt>
                <c:pt idx="21">
                  <c:v>694.49151611328102</c:v>
                </c:pt>
                <c:pt idx="22">
                  <c:v>679.66290283203102</c:v>
                </c:pt>
                <c:pt idx="23">
                  <c:v>667.21746826171898</c:v>
                </c:pt>
                <c:pt idx="24">
                  <c:v>686.47540283203102</c:v>
                </c:pt>
                <c:pt idx="25">
                  <c:v>697.16369628906205</c:v>
                </c:pt>
                <c:pt idx="26">
                  <c:v>701.78558349609398</c:v>
                </c:pt>
                <c:pt idx="27">
                  <c:v>690.27886962890602</c:v>
                </c:pt>
                <c:pt idx="28">
                  <c:v>691.72320556640602</c:v>
                </c:pt>
                <c:pt idx="29">
                  <c:v>699.35418701171898</c:v>
                </c:pt>
                <c:pt idx="30">
                  <c:v>707.73150634765602</c:v>
                </c:pt>
                <c:pt idx="31">
                  <c:v>709.63311767578102</c:v>
                </c:pt>
                <c:pt idx="32">
                  <c:v>715.74761962890602</c:v>
                </c:pt>
                <c:pt idx="33">
                  <c:v>711.775634765625</c:v>
                </c:pt>
                <c:pt idx="34">
                  <c:v>705.85382080078102</c:v>
                </c:pt>
                <c:pt idx="35">
                  <c:v>724.197021484375</c:v>
                </c:pt>
                <c:pt idx="36">
                  <c:v>715.19396972656205</c:v>
                </c:pt>
                <c:pt idx="37">
                  <c:v>695.62292480468795</c:v>
                </c:pt>
                <c:pt idx="38">
                  <c:v>681.877685546875</c:v>
                </c:pt>
                <c:pt idx="39">
                  <c:v>669.88952636718795</c:v>
                </c:pt>
                <c:pt idx="40">
                  <c:v>667.193359375</c:v>
                </c:pt>
                <c:pt idx="41">
                  <c:v>639.67858886718795</c:v>
                </c:pt>
                <c:pt idx="42">
                  <c:v>633.03448486328102</c:v>
                </c:pt>
                <c:pt idx="43">
                  <c:v>646.90026855468795</c:v>
                </c:pt>
                <c:pt idx="44">
                  <c:v>644.73376464843795</c:v>
                </c:pt>
                <c:pt idx="45">
                  <c:v>631.421630859375</c:v>
                </c:pt>
                <c:pt idx="46">
                  <c:v>611.465576171875</c:v>
                </c:pt>
                <c:pt idx="47">
                  <c:v>535.92608642578102</c:v>
                </c:pt>
                <c:pt idx="48">
                  <c:v>555.23211669921898</c:v>
                </c:pt>
                <c:pt idx="49">
                  <c:v>511.10733032226602</c:v>
                </c:pt>
                <c:pt idx="50">
                  <c:v>532.9169921875</c:v>
                </c:pt>
                <c:pt idx="51">
                  <c:v>488.79208374023398</c:v>
                </c:pt>
                <c:pt idx="52">
                  <c:v>485.73489379882801</c:v>
                </c:pt>
                <c:pt idx="53">
                  <c:v>466.45278930664102</c:v>
                </c:pt>
                <c:pt idx="54">
                  <c:v>441.53778076171898</c:v>
                </c:pt>
                <c:pt idx="55">
                  <c:v>491.17529296875</c:v>
                </c:pt>
                <c:pt idx="56">
                  <c:v>425.52957153320301</c:v>
                </c:pt>
                <c:pt idx="57">
                  <c:v>454.05548095703102</c:v>
                </c:pt>
                <c:pt idx="58">
                  <c:v>520.56774902343795</c:v>
                </c:pt>
                <c:pt idx="59">
                  <c:v>517.43841552734398</c:v>
                </c:pt>
                <c:pt idx="60">
                  <c:v>512.98498535156205</c:v>
                </c:pt>
                <c:pt idx="61">
                  <c:v>497.02487182617199</c:v>
                </c:pt>
                <c:pt idx="62">
                  <c:v>535.58898925781205</c:v>
                </c:pt>
                <c:pt idx="63">
                  <c:v>520.27893066406205</c:v>
                </c:pt>
                <c:pt idx="64">
                  <c:v>519.09930419921898</c:v>
                </c:pt>
                <c:pt idx="65">
                  <c:v>580.8212890625</c:v>
                </c:pt>
                <c:pt idx="66">
                  <c:v>573.96063232421898</c:v>
                </c:pt>
                <c:pt idx="67">
                  <c:v>586.98370361328102</c:v>
                </c:pt>
                <c:pt idx="68">
                  <c:v>572.564453125</c:v>
                </c:pt>
                <c:pt idx="69">
                  <c:v>553.69158935546898</c:v>
                </c:pt>
                <c:pt idx="70">
                  <c:v>562.67059326171898</c:v>
                </c:pt>
                <c:pt idx="71">
                  <c:v>589.80029296875</c:v>
                </c:pt>
                <c:pt idx="72">
                  <c:v>599.140380859375</c:v>
                </c:pt>
                <c:pt idx="73">
                  <c:v>595.09631347656205</c:v>
                </c:pt>
                <c:pt idx="74">
                  <c:v>656.384765625</c:v>
                </c:pt>
                <c:pt idx="75">
                  <c:v>660.30871582031205</c:v>
                </c:pt>
                <c:pt idx="76">
                  <c:v>682.38311767578102</c:v>
                </c:pt>
                <c:pt idx="77">
                  <c:v>688.617919921875</c:v>
                </c:pt>
                <c:pt idx="78">
                  <c:v>687.55865478515602</c:v>
                </c:pt>
                <c:pt idx="79">
                  <c:v>686.64392089843795</c:v>
                </c:pt>
                <c:pt idx="80">
                  <c:v>706.31121826171898</c:v>
                </c:pt>
                <c:pt idx="81">
                  <c:v>691.07318115234398</c:v>
                </c:pt>
                <c:pt idx="82">
                  <c:v>703.3984375</c:v>
                </c:pt>
                <c:pt idx="83">
                  <c:v>703.71130371093795</c:v>
                </c:pt>
                <c:pt idx="84">
                  <c:v>725.66546630859398</c:v>
                </c:pt>
                <c:pt idx="85">
                  <c:v>751.92858886718795</c:v>
                </c:pt>
                <c:pt idx="86">
                  <c:v>759.12628173828102</c:v>
                </c:pt>
                <c:pt idx="87">
                  <c:v>712.66632080078102</c:v>
                </c:pt>
                <c:pt idx="88">
                  <c:v>720.44177246093795</c:v>
                </c:pt>
                <c:pt idx="89">
                  <c:v>691.09729003906205</c:v>
                </c:pt>
                <c:pt idx="90">
                  <c:v>702.38739013671898</c:v>
                </c:pt>
                <c:pt idx="91">
                  <c:v>693.60089111328102</c:v>
                </c:pt>
                <c:pt idx="92">
                  <c:v>677.95379638671898</c:v>
                </c:pt>
                <c:pt idx="93">
                  <c:v>690.71228027343795</c:v>
                </c:pt>
                <c:pt idx="94">
                  <c:v>693.31201171875</c:v>
                </c:pt>
                <c:pt idx="95">
                  <c:v>689.24383544921898</c:v>
                </c:pt>
                <c:pt idx="96">
                  <c:v>685.44030761718795</c:v>
                </c:pt>
                <c:pt idx="97">
                  <c:v>696.634033203125</c:v>
                </c:pt>
                <c:pt idx="98">
                  <c:v>709.00732421875</c:v>
                </c:pt>
                <c:pt idx="99">
                  <c:v>705.42047119140602</c:v>
                </c:pt>
                <c:pt idx="100">
                  <c:v>732.02056884765602</c:v>
                </c:pt>
                <c:pt idx="101">
                  <c:v>739.55523681640602</c:v>
                </c:pt>
                <c:pt idx="102">
                  <c:v>742.61248779296898</c:v>
                </c:pt>
                <c:pt idx="103">
                  <c:v>760.66680908203102</c:v>
                </c:pt>
                <c:pt idx="104">
                  <c:v>760.97979736328102</c:v>
                </c:pt>
                <c:pt idx="105">
                  <c:v>755.90051269531205</c:v>
                </c:pt>
                <c:pt idx="106">
                  <c:v>740.03668212890602</c:v>
                </c:pt>
                <c:pt idx="107">
                  <c:v>756.83941650390602</c:v>
                </c:pt>
                <c:pt idx="108">
                  <c:v>740.22937011718795</c:v>
                </c:pt>
                <c:pt idx="109">
                  <c:v>764.927734375</c:v>
                </c:pt>
                <c:pt idx="110">
                  <c:v>777.54168701171898</c:v>
                </c:pt>
                <c:pt idx="111">
                  <c:v>778.74530029296898</c:v>
                </c:pt>
                <c:pt idx="112">
                  <c:v>777.73431396484398</c:v>
                </c:pt>
                <c:pt idx="113">
                  <c:v>797.40148925781205</c:v>
                </c:pt>
                <c:pt idx="114">
                  <c:v>841.18933105468795</c:v>
                </c:pt>
                <c:pt idx="115">
                  <c:v>828.11804199218795</c:v>
                </c:pt>
                <c:pt idx="116">
                  <c:v>831.632568359375</c:v>
                </c:pt>
                <c:pt idx="117">
                  <c:v>827.10687255859398</c:v>
                </c:pt>
                <c:pt idx="118">
                  <c:v>838.97473144531205</c:v>
                </c:pt>
                <c:pt idx="119">
                  <c:v>829.61053466796898</c:v>
                </c:pt>
                <c:pt idx="120">
                  <c:v>820.07775878906205</c:v>
                </c:pt>
                <c:pt idx="121">
                  <c:v>836.7119140625</c:v>
                </c:pt>
                <c:pt idx="122">
                  <c:v>854.0048828125</c:v>
                </c:pt>
                <c:pt idx="123">
                  <c:v>898.07427978515602</c:v>
                </c:pt>
                <c:pt idx="124">
                  <c:v>884.75891113281205</c:v>
                </c:pt>
                <c:pt idx="125">
                  <c:v>871.85583496093795</c:v>
                </c:pt>
                <c:pt idx="126">
                  <c:v>885.07415771484398</c:v>
                </c:pt>
                <c:pt idx="127">
                  <c:v>911.21984863281205</c:v>
                </c:pt>
                <c:pt idx="128">
                  <c:v>938.287353515625</c:v>
                </c:pt>
                <c:pt idx="129">
                  <c:v>929.72570800781205</c:v>
                </c:pt>
                <c:pt idx="130">
                  <c:v>895.26086425781205</c:v>
                </c:pt>
                <c:pt idx="131">
                  <c:v>894.04815673828102</c:v>
                </c:pt>
                <c:pt idx="132">
                  <c:v>927.15478515625</c:v>
                </c:pt>
                <c:pt idx="133">
                  <c:v>931.01116943359398</c:v>
                </c:pt>
                <c:pt idx="134">
                  <c:v>956.50201416015602</c:v>
                </c:pt>
                <c:pt idx="135">
                  <c:v>972.14581298828102</c:v>
                </c:pt>
                <c:pt idx="136">
                  <c:v>999.57696533203102</c:v>
                </c:pt>
                <c:pt idx="137">
                  <c:v>1041.07543945312</c:v>
                </c:pt>
                <c:pt idx="138">
                  <c:v>1045.75634765625</c:v>
                </c:pt>
                <c:pt idx="139">
                  <c:v>1056.23425292969</c:v>
                </c:pt>
                <c:pt idx="140">
                  <c:v>1016.65191650391</c:v>
                </c:pt>
                <c:pt idx="141">
                  <c:v>1022.86077880859</c:v>
                </c:pt>
                <c:pt idx="142">
                  <c:v>1002.63299560547</c:v>
                </c:pt>
                <c:pt idx="143">
                  <c:v>974.255859375</c:v>
                </c:pt>
                <c:pt idx="144">
                  <c:v>1043.47644042969</c:v>
                </c:pt>
                <c:pt idx="145">
                  <c:v>1031.59204101562</c:v>
                </c:pt>
                <c:pt idx="146">
                  <c:v>1035.42443847656</c:v>
                </c:pt>
                <c:pt idx="147">
                  <c:v>1041.31787109375</c:v>
                </c:pt>
                <c:pt idx="148">
                  <c:v>1028.17260742188</c:v>
                </c:pt>
                <c:pt idx="149">
                  <c:v>1035.18188476562</c:v>
                </c:pt>
                <c:pt idx="150">
                  <c:v>1032.05310058594</c:v>
                </c:pt>
                <c:pt idx="151">
                  <c:v>1029.48217773438</c:v>
                </c:pt>
                <c:pt idx="152">
                  <c:v>1025.50451660156</c:v>
                </c:pt>
                <c:pt idx="153">
                  <c:v>1014.51739501953</c:v>
                </c:pt>
                <c:pt idx="154">
                  <c:v>1027.75988769531</c:v>
                </c:pt>
                <c:pt idx="155">
                  <c:v>1034.76940917969</c:v>
                </c:pt>
                <c:pt idx="156">
                  <c:v>1016.89434814453</c:v>
                </c:pt>
                <c:pt idx="157">
                  <c:v>1009.81213378906</c:v>
                </c:pt>
                <c:pt idx="158">
                  <c:v>1016.74884033203</c:v>
                </c:pt>
                <c:pt idx="159">
                  <c:v>1009.93347167969</c:v>
                </c:pt>
                <c:pt idx="160">
                  <c:v>1036.53991699219</c:v>
                </c:pt>
                <c:pt idx="161">
                  <c:v>1024.34008789062</c:v>
                </c:pt>
                <c:pt idx="162">
                  <c:v>1026.23217773438</c:v>
                </c:pt>
                <c:pt idx="163">
                  <c:v>1008.26000976562</c:v>
                </c:pt>
                <c:pt idx="164">
                  <c:v>1012.62554931641</c:v>
                </c:pt>
                <c:pt idx="165">
                  <c:v>1032.5380859375</c:v>
                </c:pt>
                <c:pt idx="166">
                  <c:v>1024.55859375</c:v>
                </c:pt>
                <c:pt idx="167">
                  <c:v>1007.70202636719</c:v>
                </c:pt>
                <c:pt idx="168">
                  <c:v>1010.12738037109</c:v>
                </c:pt>
                <c:pt idx="169">
                  <c:v>1022.08471679688</c:v>
                </c:pt>
                <c:pt idx="170">
                  <c:v>1048.3759765625</c:v>
                </c:pt>
                <c:pt idx="171">
                  <c:v>1122.78686523438</c:v>
                </c:pt>
                <c:pt idx="172">
                  <c:v>1124.82421875</c:v>
                </c:pt>
                <c:pt idx="173">
                  <c:v>1116.82043457031</c:v>
                </c:pt>
                <c:pt idx="174">
                  <c:v>1124.36328125</c:v>
                </c:pt>
                <c:pt idx="175">
                  <c:v>1127.24963378906</c:v>
                </c:pt>
                <c:pt idx="176">
                  <c:v>1115.365234375</c:v>
                </c:pt>
                <c:pt idx="177">
                  <c:v>1118.34851074219</c:v>
                </c:pt>
                <c:pt idx="178">
                  <c:v>1093.9248046875</c:v>
                </c:pt>
                <c:pt idx="179">
                  <c:v>1072.58129882812</c:v>
                </c:pt>
                <c:pt idx="180">
                  <c:v>1081.50671386719</c:v>
                </c:pt>
                <c:pt idx="181">
                  <c:v>1058.02893066406</c:v>
                </c:pt>
                <c:pt idx="182">
                  <c:v>1067.99731445312</c:v>
                </c:pt>
                <c:pt idx="183">
                  <c:v>1074.81262207031</c:v>
                </c:pt>
                <c:pt idx="184">
                  <c:v>1088.92846679688</c:v>
                </c:pt>
                <c:pt idx="185">
                  <c:v>1083.54406738281</c:v>
                </c:pt>
                <c:pt idx="186">
                  <c:v>1079.32385253906</c:v>
                </c:pt>
                <c:pt idx="187">
                  <c:v>1072.58129882812</c:v>
                </c:pt>
                <c:pt idx="188">
                  <c:v>1072.09631347656</c:v>
                </c:pt>
                <c:pt idx="189">
                  <c:v>1094.89489746094</c:v>
                </c:pt>
                <c:pt idx="190">
                  <c:v>1086.04211425781</c:v>
                </c:pt>
                <c:pt idx="191">
                  <c:v>1083.51989746094</c:v>
                </c:pt>
                <c:pt idx="192">
                  <c:v>1084.92663574219</c:v>
                </c:pt>
                <c:pt idx="193">
                  <c:v>1106.10021972656</c:v>
                </c:pt>
                <c:pt idx="194">
                  <c:v>1109.54431152344</c:v>
                </c:pt>
                <c:pt idx="195">
                  <c:v>1069.86474609375</c:v>
                </c:pt>
                <c:pt idx="196">
                  <c:v>1055.28833007812</c:v>
                </c:pt>
                <c:pt idx="197">
                  <c:v>1055.43383789062</c:v>
                </c:pt>
                <c:pt idx="198">
                  <c:v>1045.58679199219</c:v>
                </c:pt>
                <c:pt idx="199">
                  <c:v>1029.94287109375</c:v>
                </c:pt>
                <c:pt idx="200">
                  <c:v>1022.10888671875</c:v>
                </c:pt>
                <c:pt idx="201">
                  <c:v>1024.75256347656</c:v>
                </c:pt>
                <c:pt idx="202">
                  <c:v>984.07867431640602</c:v>
                </c:pt>
                <c:pt idx="203">
                  <c:v>986.74664306640602</c:v>
                </c:pt>
                <c:pt idx="204">
                  <c:v>975.34729003906205</c:v>
                </c:pt>
                <c:pt idx="205">
                  <c:v>983.03582763671898</c:v>
                </c:pt>
                <c:pt idx="206">
                  <c:v>996.52099609375</c:v>
                </c:pt>
                <c:pt idx="207">
                  <c:v>910.63781738281205</c:v>
                </c:pt>
                <c:pt idx="208">
                  <c:v>897.12835693359398</c:v>
                </c:pt>
                <c:pt idx="209">
                  <c:v>928.17340087890602</c:v>
                </c:pt>
                <c:pt idx="210">
                  <c:v>948.37701416015602</c:v>
                </c:pt>
                <c:pt idx="211">
                  <c:v>984.22424316406205</c:v>
                </c:pt>
                <c:pt idx="212">
                  <c:v>994.556396484375</c:v>
                </c:pt>
                <c:pt idx="213">
                  <c:v>1011.14611816406</c:v>
                </c:pt>
                <c:pt idx="214">
                  <c:v>968.65319824218795</c:v>
                </c:pt>
                <c:pt idx="215">
                  <c:v>960.38262939453102</c:v>
                </c:pt>
                <c:pt idx="216">
                  <c:v>968.26513671875</c:v>
                </c:pt>
                <c:pt idx="217">
                  <c:v>971.03015136718795</c:v>
                </c:pt>
                <c:pt idx="218">
                  <c:v>966.71301269531205</c:v>
                </c:pt>
                <c:pt idx="219">
                  <c:v>963.94793701171898</c:v>
                </c:pt>
                <c:pt idx="220">
                  <c:v>956.89013671875</c:v>
                </c:pt>
                <c:pt idx="221">
                  <c:v>921.26104736328102</c:v>
                </c:pt>
                <c:pt idx="222">
                  <c:v>946.29113769531205</c:v>
                </c:pt>
                <c:pt idx="223">
                  <c:v>953.22772216796898</c:v>
                </c:pt>
                <c:pt idx="224">
                  <c:v>944.81164550781205</c:v>
                </c:pt>
                <c:pt idx="225">
                  <c:v>947.74639892578102</c:v>
                </c:pt>
                <c:pt idx="226">
                  <c:v>936.12872314453102</c:v>
                </c:pt>
                <c:pt idx="227">
                  <c:v>947.98895263671898</c:v>
                </c:pt>
                <c:pt idx="228">
                  <c:v>949.58972167968795</c:v>
                </c:pt>
                <c:pt idx="229">
                  <c:v>952.42736816406205</c:v>
                </c:pt>
                <c:pt idx="230">
                  <c:v>944.22955322265602</c:v>
                </c:pt>
                <c:pt idx="231">
                  <c:v>949.80792236328102</c:v>
                </c:pt>
                <c:pt idx="232">
                  <c:v>967.125244140625</c:v>
                </c:pt>
                <c:pt idx="233">
                  <c:v>983.08435058593795</c:v>
                </c:pt>
                <c:pt idx="234">
                  <c:v>973.64953613281205</c:v>
                </c:pt>
                <c:pt idx="235">
                  <c:v>972.87341308593795</c:v>
                </c:pt>
                <c:pt idx="236">
                  <c:v>965.86407470703102</c:v>
                </c:pt>
                <c:pt idx="237">
                  <c:v>957.544921875</c:v>
                </c:pt>
                <c:pt idx="238">
                  <c:v>958.53936767578102</c:v>
                </c:pt>
                <c:pt idx="239">
                  <c:v>962.90515136718795</c:v>
                </c:pt>
                <c:pt idx="240">
                  <c:v>966.39758300781205</c:v>
                </c:pt>
                <c:pt idx="241">
                  <c:v>940.93103027343795</c:v>
                </c:pt>
                <c:pt idx="242">
                  <c:v>939.40301513671898</c:v>
                </c:pt>
                <c:pt idx="243">
                  <c:v>942.89562988281205</c:v>
                </c:pt>
                <c:pt idx="244">
                  <c:v>967.197998046875</c:v>
                </c:pt>
                <c:pt idx="245">
                  <c:v>971.73345947265602</c:v>
                </c:pt>
                <c:pt idx="246">
                  <c:v>964.91809082031205</c:v>
                </c:pt>
                <c:pt idx="247">
                  <c:v>967.97412109375</c:v>
                </c:pt>
                <c:pt idx="248">
                  <c:v>962.71105957031205</c:v>
                </c:pt>
                <c:pt idx="249">
                  <c:v>963.92370605468795</c:v>
                </c:pt>
                <c:pt idx="250">
                  <c:v>965.62158203125</c:v>
                </c:pt>
                <c:pt idx="251">
                  <c:v>953.66424560546898</c:v>
                </c:pt>
                <c:pt idx="252">
                  <c:v>928.51300048828102</c:v>
                </c:pt>
                <c:pt idx="253">
                  <c:v>926.98498535156205</c:v>
                </c:pt>
                <c:pt idx="254">
                  <c:v>937.68096923828102</c:v>
                </c:pt>
                <c:pt idx="255">
                  <c:v>920.19390869140602</c:v>
                </c:pt>
                <c:pt idx="256">
                  <c:v>949.12890625</c:v>
                </c:pt>
                <c:pt idx="257">
                  <c:v>940.61578369140602</c:v>
                </c:pt>
                <c:pt idx="258">
                  <c:v>951.04486083984398</c:v>
                </c:pt>
                <c:pt idx="259">
                  <c:v>939.88806152343795</c:v>
                </c:pt>
                <c:pt idx="260">
                  <c:v>962.15319824218795</c:v>
                </c:pt>
                <c:pt idx="261">
                  <c:v>978.06378173828102</c:v>
                </c:pt>
                <c:pt idx="262">
                  <c:v>996.76354980468795</c:v>
                </c:pt>
                <c:pt idx="263">
                  <c:v>1017.62194824219</c:v>
                </c:pt>
                <c:pt idx="264">
                  <c:v>994.24108886718795</c:v>
                </c:pt>
                <c:pt idx="265">
                  <c:v>940.90673828125</c:v>
                </c:pt>
                <c:pt idx="266">
                  <c:v>919.344970703125</c:v>
                </c:pt>
                <c:pt idx="267">
                  <c:v>910.29827880859398</c:v>
                </c:pt>
                <c:pt idx="268">
                  <c:v>894.07244873046898</c:v>
                </c:pt>
                <c:pt idx="269">
                  <c:v>919.39349365234398</c:v>
                </c:pt>
                <c:pt idx="270">
                  <c:v>934.47937011718795</c:v>
                </c:pt>
                <c:pt idx="271">
                  <c:v>936.34698486328102</c:v>
                </c:pt>
                <c:pt idx="272">
                  <c:v>933.26678466796898</c:v>
                </c:pt>
                <c:pt idx="273">
                  <c:v>933.291015625</c:v>
                </c:pt>
                <c:pt idx="274">
                  <c:v>946.63067626953102</c:v>
                </c:pt>
                <c:pt idx="275">
                  <c:v>948.78924560546898</c:v>
                </c:pt>
                <c:pt idx="276">
                  <c:v>958.15130615234398</c:v>
                </c:pt>
                <c:pt idx="277">
                  <c:v>997.10321044921898</c:v>
                </c:pt>
                <c:pt idx="278">
                  <c:v>990.16638183593795</c:v>
                </c:pt>
                <c:pt idx="279">
                  <c:v>985.97058105468795</c:v>
                </c:pt>
                <c:pt idx="280">
                  <c:v>999.09185791015602</c:v>
                </c:pt>
                <c:pt idx="281">
                  <c:v>1010.29724121094</c:v>
                </c:pt>
                <c:pt idx="282">
                  <c:v>1001.92962646484</c:v>
                </c:pt>
                <c:pt idx="283">
                  <c:v>1009.23004150391</c:v>
                </c:pt>
                <c:pt idx="284">
                  <c:v>973.74658203125</c:v>
                </c:pt>
                <c:pt idx="285">
                  <c:v>981.92010498046898</c:v>
                </c:pt>
                <c:pt idx="286">
                  <c:v>1001.95379638672</c:v>
                </c:pt>
                <c:pt idx="287">
                  <c:v>1040.42077636719</c:v>
                </c:pt>
                <c:pt idx="288">
                  <c:v>1010.83087158203</c:v>
                </c:pt>
                <c:pt idx="289">
                  <c:v>1019.22271728516</c:v>
                </c:pt>
                <c:pt idx="290">
                  <c:v>1021.67218017578</c:v>
                </c:pt>
                <c:pt idx="291">
                  <c:v>1067.82751464844</c:v>
                </c:pt>
                <c:pt idx="292">
                  <c:v>1055.38525390625</c:v>
                </c:pt>
                <c:pt idx="293">
                  <c:v>1056.76782226562</c:v>
                </c:pt>
                <c:pt idx="294">
                  <c:v>1062.54016113281</c:v>
                </c:pt>
                <c:pt idx="295">
                  <c:v>1062.4189453125</c:v>
                </c:pt>
                <c:pt idx="296">
                  <c:v>1058.29577636719</c:v>
                </c:pt>
                <c:pt idx="297">
                  <c:v>1037.41296386719</c:v>
                </c:pt>
                <c:pt idx="298">
                  <c:v>1022.90930175781</c:v>
                </c:pt>
                <c:pt idx="299">
                  <c:v>1018.88311767578</c:v>
                </c:pt>
                <c:pt idx="300">
                  <c:v>996.90911865234398</c:v>
                </c:pt>
                <c:pt idx="301">
                  <c:v>974.76525878906205</c:v>
                </c:pt>
                <c:pt idx="302">
                  <c:v>1009.884765625</c:v>
                </c:pt>
                <c:pt idx="303">
                  <c:v>1000.15911865234</c:v>
                </c:pt>
                <c:pt idx="304">
                  <c:v>1013.35327148438</c:v>
                </c:pt>
                <c:pt idx="305">
                  <c:v>993.10125732421898</c:v>
                </c:pt>
                <c:pt idx="306">
                  <c:v>966.64019775390602</c:v>
                </c:pt>
                <c:pt idx="307">
                  <c:v>967.36779785156205</c:v>
                </c:pt>
                <c:pt idx="308">
                  <c:v>984.0302734375</c:v>
                </c:pt>
                <c:pt idx="309">
                  <c:v>971.70916748046898</c:v>
                </c:pt>
                <c:pt idx="310">
                  <c:v>980.68316650390602</c:v>
                </c:pt>
                <c:pt idx="311">
                  <c:v>966.66442871093795</c:v>
                </c:pt>
                <c:pt idx="312">
                  <c:v>962.22595214843795</c:v>
                </c:pt>
                <c:pt idx="313">
                  <c:v>971.51519775390602</c:v>
                </c:pt>
                <c:pt idx="314">
                  <c:v>972.58233642578102</c:v>
                </c:pt>
                <c:pt idx="315">
                  <c:v>961.74090576171898</c:v>
                </c:pt>
                <c:pt idx="316">
                  <c:v>927.13055419921898</c:v>
                </c:pt>
                <c:pt idx="317">
                  <c:v>937.12310791015602</c:v>
                </c:pt>
                <c:pt idx="318">
                  <c:v>942.944091796875</c:v>
                </c:pt>
                <c:pt idx="319">
                  <c:v>938.141845703125</c:v>
                </c:pt>
                <c:pt idx="320">
                  <c:v>922.88610839843795</c:v>
                </c:pt>
                <c:pt idx="321">
                  <c:v>922.32818603515602</c:v>
                </c:pt>
                <c:pt idx="322">
                  <c:v>924.58386230468795</c:v>
                </c:pt>
                <c:pt idx="323">
                  <c:v>923.78350830078102</c:v>
                </c:pt>
                <c:pt idx="324">
                  <c:v>939.81530761718795</c:v>
                </c:pt>
                <c:pt idx="325">
                  <c:v>964.77264404296898</c:v>
                </c:pt>
                <c:pt idx="326">
                  <c:v>968.24090576171898</c:v>
                </c:pt>
                <c:pt idx="327">
                  <c:v>981.41076660156205</c:v>
                </c:pt>
                <c:pt idx="328">
                  <c:v>967.46478271484398</c:v>
                </c:pt>
                <c:pt idx="329">
                  <c:v>950.39007568359398</c:v>
                </c:pt>
                <c:pt idx="330">
                  <c:v>929.67712402343795</c:v>
                </c:pt>
                <c:pt idx="331">
                  <c:v>931.22943115234398</c:v>
                </c:pt>
                <c:pt idx="332">
                  <c:v>936.15289306640602</c:v>
                </c:pt>
                <c:pt idx="333">
                  <c:v>936.83209228515602</c:v>
                </c:pt>
                <c:pt idx="334">
                  <c:v>934.11560058593795</c:v>
                </c:pt>
                <c:pt idx="335">
                  <c:v>937.99621582031205</c:v>
                </c:pt>
                <c:pt idx="336">
                  <c:v>928.22186279296898</c:v>
                </c:pt>
                <c:pt idx="337">
                  <c:v>939.52429199218795</c:v>
                </c:pt>
                <c:pt idx="338">
                  <c:v>951.02069091796898</c:v>
                </c:pt>
                <c:pt idx="339">
                  <c:v>964.23907470703102</c:v>
                </c:pt>
                <c:pt idx="340">
                  <c:v>968.386474609375</c:v>
                </c:pt>
                <c:pt idx="341">
                  <c:v>963.0263671875</c:v>
                </c:pt>
                <c:pt idx="342">
                  <c:v>970.59356689453102</c:v>
                </c:pt>
                <c:pt idx="343">
                  <c:v>963.147705078125</c:v>
                </c:pt>
                <c:pt idx="344">
                  <c:v>952.93670654296898</c:v>
                </c:pt>
                <c:pt idx="345">
                  <c:v>955.43487548828102</c:v>
                </c:pt>
                <c:pt idx="346">
                  <c:v>959.58221435546898</c:v>
                </c:pt>
                <c:pt idx="347">
                  <c:v>1016.19085693359</c:v>
                </c:pt>
                <c:pt idx="348">
                  <c:v>1047.98779296875</c:v>
                </c:pt>
                <c:pt idx="349">
                  <c:v>1051.771484375</c:v>
                </c:pt>
                <c:pt idx="350">
                  <c:v>1067.80334472656</c:v>
                </c:pt>
                <c:pt idx="351">
                  <c:v>1071.65966796875</c:v>
                </c:pt>
                <c:pt idx="352">
                  <c:v>1062.61291503906</c:v>
                </c:pt>
                <c:pt idx="353">
                  <c:v>1080.41528320312</c:v>
                </c:pt>
                <c:pt idx="354">
                  <c:v>1074.30322265625</c:v>
                </c:pt>
                <c:pt idx="355">
                  <c:v>1054.92431640625</c:v>
                </c:pt>
                <c:pt idx="356">
                  <c:v>1058.78076171875</c:v>
                </c:pt>
                <c:pt idx="357">
                  <c:v>1080.40844726562</c:v>
                </c:pt>
                <c:pt idx="358">
                  <c:v>1096.177734375</c:v>
                </c:pt>
                <c:pt idx="359">
                  <c:v>1098.32580566406</c:v>
                </c:pt>
                <c:pt idx="360">
                  <c:v>1079.74926757812</c:v>
                </c:pt>
                <c:pt idx="361">
                  <c:v>1081.65344238281</c:v>
                </c:pt>
                <c:pt idx="362">
                  <c:v>1086.29138183594</c:v>
                </c:pt>
                <c:pt idx="363">
                  <c:v>1092.41845703125</c:v>
                </c:pt>
                <c:pt idx="364">
                  <c:v>1086.75512695312</c:v>
                </c:pt>
                <c:pt idx="365">
                  <c:v>1076.55163574219</c:v>
                </c:pt>
                <c:pt idx="366">
                  <c:v>1051.28686523438</c:v>
                </c:pt>
                <c:pt idx="367">
                  <c:v>1027.34008789062</c:v>
                </c:pt>
                <c:pt idx="368">
                  <c:v>1018.40588378906</c:v>
                </c:pt>
                <c:pt idx="369">
                  <c:v>1018.99169921875</c:v>
                </c:pt>
                <c:pt idx="370">
                  <c:v>1030.56213378906</c:v>
                </c:pt>
                <c:pt idx="371">
                  <c:v>1024.14233398438</c:v>
                </c:pt>
                <c:pt idx="372">
                  <c:v>1039.49645996094</c:v>
                </c:pt>
                <c:pt idx="373">
                  <c:v>1049.60229492188</c:v>
                </c:pt>
                <c:pt idx="374">
                  <c:v>1037.90991210938</c:v>
                </c:pt>
                <c:pt idx="375">
                  <c:v>1030.19604492188</c:v>
                </c:pt>
                <c:pt idx="376">
                  <c:v>1021.77459716797</c:v>
                </c:pt>
                <c:pt idx="377">
                  <c:v>1012.15673828125</c:v>
                </c:pt>
                <c:pt idx="378">
                  <c:v>1017.64898681641</c:v>
                </c:pt>
                <c:pt idx="379">
                  <c:v>1025.02111816406</c:v>
                </c:pt>
                <c:pt idx="380">
                  <c:v>1018.40588378906</c:v>
                </c:pt>
                <c:pt idx="381">
                  <c:v>1017.06329345703</c:v>
                </c:pt>
                <c:pt idx="382">
                  <c:v>1031.00183105469</c:v>
                </c:pt>
                <c:pt idx="383">
                  <c:v>1024.80151367188</c:v>
                </c:pt>
                <c:pt idx="384">
                  <c:v>1022.11627197266</c:v>
                </c:pt>
                <c:pt idx="385">
                  <c:v>1035.4931640625</c:v>
                </c:pt>
                <c:pt idx="386">
                  <c:v>1027.77954101562</c:v>
                </c:pt>
                <c:pt idx="387">
                  <c:v>1014.35357666016</c:v>
                </c:pt>
                <c:pt idx="388">
                  <c:v>1002.92962646484</c:v>
                </c:pt>
                <c:pt idx="389">
                  <c:v>994.41033935546898</c:v>
                </c:pt>
                <c:pt idx="390">
                  <c:v>1003.39337158203</c:v>
                </c:pt>
                <c:pt idx="391">
                  <c:v>993.70245361328102</c:v>
                </c:pt>
                <c:pt idx="392">
                  <c:v>1011.32684326172</c:v>
                </c:pt>
                <c:pt idx="393">
                  <c:v>1018.84527587891</c:v>
                </c:pt>
                <c:pt idx="394">
                  <c:v>1026.97399902344</c:v>
                </c:pt>
                <c:pt idx="395">
                  <c:v>1041.49816894531</c:v>
                </c:pt>
                <c:pt idx="396">
                  <c:v>1019.89495849609</c:v>
                </c:pt>
                <c:pt idx="397">
                  <c:v>1014.13403320312</c:v>
                </c:pt>
                <c:pt idx="398">
                  <c:v>1019.57739257812</c:v>
                </c:pt>
                <c:pt idx="399">
                  <c:v>1033.10107421875</c:v>
                </c:pt>
                <c:pt idx="400">
                  <c:v>1030.24487304688</c:v>
                </c:pt>
                <c:pt idx="401">
                  <c:v>1047.08837890625</c:v>
                </c:pt>
                <c:pt idx="402">
                  <c:v>1060.61145019531</c:v>
                </c:pt>
                <c:pt idx="403">
                  <c:v>1056.46179199219</c:v>
                </c:pt>
                <c:pt idx="404">
                  <c:v>1060.17224121094</c:v>
                </c:pt>
                <c:pt idx="405">
                  <c:v>1047.79614257812</c:v>
                </c:pt>
                <c:pt idx="406">
                  <c:v>1055.705078125</c:v>
                </c:pt>
                <c:pt idx="407">
                  <c:v>1065.66455078125</c:v>
                </c:pt>
                <c:pt idx="408">
                  <c:v>1075.18469238281</c:v>
                </c:pt>
                <c:pt idx="409">
                  <c:v>1089.02526855469</c:v>
                </c:pt>
                <c:pt idx="410">
                  <c:v>1087.12133789062</c:v>
                </c:pt>
                <c:pt idx="411">
                  <c:v>1108.2607421875</c:v>
                </c:pt>
                <c:pt idx="412">
                  <c:v>1103.01257324219</c:v>
                </c:pt>
                <c:pt idx="413">
                  <c:v>1108.11437988281</c:v>
                </c:pt>
                <c:pt idx="414">
                  <c:v>1119.78271484375</c:v>
                </c:pt>
                <c:pt idx="415">
                  <c:v>1165.96728515625</c:v>
                </c:pt>
                <c:pt idx="416">
                  <c:v>1183.68933105469</c:v>
                </c:pt>
                <c:pt idx="417">
                  <c:v>1191.86682128906</c:v>
                </c:pt>
                <c:pt idx="418">
                  <c:v>1186.64294433594</c:v>
                </c:pt>
                <c:pt idx="419">
                  <c:v>1184.12854003906</c:v>
                </c:pt>
                <c:pt idx="420">
                  <c:v>1157.81420898438</c:v>
                </c:pt>
                <c:pt idx="421">
                  <c:v>1156.2275390625</c:v>
                </c:pt>
                <c:pt idx="422">
                  <c:v>1161.42700195312</c:v>
                </c:pt>
                <c:pt idx="423">
                  <c:v>1185.42236328125</c:v>
                </c:pt>
                <c:pt idx="424">
                  <c:v>1167.01684570312</c:v>
                </c:pt>
                <c:pt idx="425">
                  <c:v>1168.72570800781</c:v>
                </c:pt>
                <c:pt idx="426">
                  <c:v>1173.72973632812</c:v>
                </c:pt>
                <c:pt idx="427">
                  <c:v>1186.64294433594</c:v>
                </c:pt>
                <c:pt idx="428">
                  <c:v>1215.47180175781</c:v>
                </c:pt>
                <c:pt idx="429">
                  <c:v>1212.20080566406</c:v>
                </c:pt>
                <c:pt idx="430">
                  <c:v>1232.82751464844</c:v>
                </c:pt>
                <c:pt idx="431">
                  <c:v>1243.98315429688</c:v>
                </c:pt>
                <c:pt idx="432">
                  <c:v>1233.82836914062</c:v>
                </c:pt>
                <c:pt idx="433">
                  <c:v>1228.82421875</c:v>
                </c:pt>
                <c:pt idx="434">
                  <c:v>1231.68029785156</c:v>
                </c:pt>
                <c:pt idx="435">
                  <c:v>1247.79150390625</c:v>
                </c:pt>
                <c:pt idx="436">
                  <c:v>1273.78845214844</c:v>
                </c:pt>
                <c:pt idx="437">
                  <c:v>1249.91491699219</c:v>
                </c:pt>
                <c:pt idx="438">
                  <c:v>1255.74914550781</c:v>
                </c:pt>
                <c:pt idx="439">
                  <c:v>1303.93542480469</c:v>
                </c:pt>
                <c:pt idx="440">
                  <c:v>1294.31762695312</c:v>
                </c:pt>
                <c:pt idx="441">
                  <c:v>1302.81262207031</c:v>
                </c:pt>
                <c:pt idx="442">
                  <c:v>1316.1650390625</c:v>
                </c:pt>
                <c:pt idx="443">
                  <c:v>1318.09350585938</c:v>
                </c:pt>
                <c:pt idx="444">
                  <c:v>1321.58422851562</c:v>
                </c:pt>
                <c:pt idx="445">
                  <c:v>1333.54528808594</c:v>
                </c:pt>
                <c:pt idx="446">
                  <c:v>1318.11791992188</c:v>
                </c:pt>
                <c:pt idx="447">
                  <c:v>1280.57446289062</c:v>
                </c:pt>
                <c:pt idx="448">
                  <c:v>1282.5517578125</c:v>
                </c:pt>
                <c:pt idx="449">
                  <c:v>1270.15124511719</c:v>
                </c:pt>
                <c:pt idx="450">
                  <c:v>1299.37060546875</c:v>
                </c:pt>
                <c:pt idx="451">
                  <c:v>1285.28576660156</c:v>
                </c:pt>
                <c:pt idx="452">
                  <c:v>1269.02844238281</c:v>
                </c:pt>
                <c:pt idx="453">
                  <c:v>1238.88159179688</c:v>
                </c:pt>
                <c:pt idx="454">
                  <c:v>1238.75952148438</c:v>
                </c:pt>
                <c:pt idx="455">
                  <c:v>1220.96411132812</c:v>
                </c:pt>
                <c:pt idx="456">
                  <c:v>1212.64013671875</c:v>
                </c:pt>
                <c:pt idx="457">
                  <c:v>1219.93896484375</c:v>
                </c:pt>
                <c:pt idx="458">
                  <c:v>1221.50109863281</c:v>
                </c:pt>
                <c:pt idx="459">
                  <c:v>1230.3134765625</c:v>
                </c:pt>
                <c:pt idx="460">
                  <c:v>1244.64233398438</c:v>
                </c:pt>
                <c:pt idx="461">
                  <c:v>1247.35180664062</c:v>
                </c:pt>
                <c:pt idx="462">
                  <c:v>1265.68420410156</c:v>
                </c:pt>
                <c:pt idx="463">
                  <c:v>1258.87353515625</c:v>
                </c:pt>
                <c:pt idx="464">
                  <c:v>1226.43212890625</c:v>
                </c:pt>
                <c:pt idx="465">
                  <c:v>1202.9736328125</c:v>
                </c:pt>
                <c:pt idx="466">
                  <c:v>1207.22106933594</c:v>
                </c:pt>
                <c:pt idx="467">
                  <c:v>1153.83520507812</c:v>
                </c:pt>
                <c:pt idx="468">
                  <c:v>1164.94201660156</c:v>
                </c:pt>
                <c:pt idx="469">
                  <c:v>1147.73266601562</c:v>
                </c:pt>
                <c:pt idx="470">
                  <c:v>1217.79077148438</c:v>
                </c:pt>
                <c:pt idx="471">
                  <c:v>1177.63537597656</c:v>
                </c:pt>
                <c:pt idx="472">
                  <c:v>1192.45251464844</c:v>
                </c:pt>
                <c:pt idx="473">
                  <c:v>1174.99914550781</c:v>
                </c:pt>
                <c:pt idx="474">
                  <c:v>1204.36499023438</c:v>
                </c:pt>
                <c:pt idx="475">
                  <c:v>1212.61572265625</c:v>
                </c:pt>
                <c:pt idx="476">
                  <c:v>1175.6826171875</c:v>
                </c:pt>
                <c:pt idx="477">
                  <c:v>1153.78649902344</c:v>
                </c:pt>
                <c:pt idx="478">
                  <c:v>1162.720703125</c:v>
                </c:pt>
                <c:pt idx="479">
                  <c:v>1180.19860839844</c:v>
                </c:pt>
                <c:pt idx="480">
                  <c:v>1198.97021484375</c:v>
                </c:pt>
                <c:pt idx="481">
                  <c:v>1200.48364257812</c:v>
                </c:pt>
                <c:pt idx="482">
                  <c:v>1176.48815917969</c:v>
                </c:pt>
                <c:pt idx="483">
                  <c:v>1162.134765625</c:v>
                </c:pt>
                <c:pt idx="484">
                  <c:v>1158.27807617188</c:v>
                </c:pt>
                <c:pt idx="485">
                  <c:v>1173.87622070312</c:v>
                </c:pt>
                <c:pt idx="486">
                  <c:v>1142.97253417969</c:v>
                </c:pt>
                <c:pt idx="487">
                  <c:v>1111.75158691406</c:v>
                </c:pt>
                <c:pt idx="488">
                  <c:v>1127.81359863281</c:v>
                </c:pt>
                <c:pt idx="489">
                  <c:v>1155.08020019531</c:v>
                </c:pt>
                <c:pt idx="490">
                  <c:v>1154.44543457031</c:v>
                </c:pt>
                <c:pt idx="491">
                  <c:v>1158.15588378906</c:v>
                </c:pt>
                <c:pt idx="492">
                  <c:v>1156.9599609375</c:v>
                </c:pt>
                <c:pt idx="493">
                  <c:v>1170.58081054688</c:v>
                </c:pt>
                <c:pt idx="494">
                  <c:v>1173.19287109375</c:v>
                </c:pt>
                <c:pt idx="495">
                  <c:v>1150.4423828125</c:v>
                </c:pt>
                <c:pt idx="496">
                  <c:v>1156.15417480469</c:v>
                </c:pt>
                <c:pt idx="497">
                  <c:v>1173.82751464844</c:v>
                </c:pt>
                <c:pt idx="498">
                  <c:v>1199.89782714844</c:v>
                </c:pt>
                <c:pt idx="499">
                  <c:v>1203.94995117188</c:v>
                </c:pt>
                <c:pt idx="500">
                  <c:v>1179.80798339844</c:v>
                </c:pt>
                <c:pt idx="501">
                  <c:v>1189.2548828125</c:v>
                </c:pt>
                <c:pt idx="502">
                  <c:v>1190.08483886719</c:v>
                </c:pt>
                <c:pt idx="503">
                  <c:v>1198.50646972656</c:v>
                </c:pt>
                <c:pt idx="504">
                  <c:v>1230.58190917969</c:v>
                </c:pt>
                <c:pt idx="505">
                  <c:v>1237.78295898438</c:v>
                </c:pt>
                <c:pt idx="506">
                  <c:v>1239.41845703125</c:v>
                </c:pt>
                <c:pt idx="507">
                  <c:v>1246.05822753906</c:v>
                </c:pt>
                <c:pt idx="508">
                  <c:v>1230.70397949219</c:v>
                </c:pt>
                <c:pt idx="509">
                  <c:v>1230.97241210938</c:v>
                </c:pt>
                <c:pt idx="510">
                  <c:v>1210.17456054688</c:v>
                </c:pt>
                <c:pt idx="511">
                  <c:v>1209.83288574219</c:v>
                </c:pt>
                <c:pt idx="512">
                  <c:v>1160.74340820312</c:v>
                </c:pt>
                <c:pt idx="513">
                  <c:v>1158.86389160156</c:v>
                </c:pt>
                <c:pt idx="514">
                  <c:v>1141.55676269531</c:v>
                </c:pt>
                <c:pt idx="515">
                  <c:v>1140.16528320312</c:v>
                </c:pt>
                <c:pt idx="516">
                  <c:v>1165.03967285156</c:v>
                </c:pt>
                <c:pt idx="517">
                  <c:v>1162.15930175781</c:v>
                </c:pt>
                <c:pt idx="518">
                  <c:v>1163.64831542969</c:v>
                </c:pt>
                <c:pt idx="519">
                  <c:v>1148.611328125</c:v>
                </c:pt>
                <c:pt idx="520">
                  <c:v>1138.40783691406</c:v>
                </c:pt>
                <c:pt idx="521">
                  <c:v>1131.49963378906</c:v>
                </c:pt>
                <c:pt idx="522">
                  <c:v>1150.02722167969</c:v>
                </c:pt>
                <c:pt idx="523">
                  <c:v>1163.86804199219</c:v>
                </c:pt>
                <c:pt idx="524">
                  <c:v>1161.45129394531</c:v>
                </c:pt>
                <c:pt idx="525">
                  <c:v>1160.40173339844</c:v>
                </c:pt>
                <c:pt idx="526">
                  <c:v>1180.17407226562</c:v>
                </c:pt>
                <c:pt idx="527">
                  <c:v>1177.73315429688</c:v>
                </c:pt>
                <c:pt idx="528">
                  <c:v>1193.62426757812</c:v>
                </c:pt>
                <c:pt idx="529">
                  <c:v>1183.49389648438</c:v>
                </c:pt>
                <c:pt idx="530">
                  <c:v>1171.77697753906</c:v>
                </c:pt>
                <c:pt idx="531">
                  <c:v>1165.94274902344</c:v>
                </c:pt>
                <c:pt idx="532">
                  <c:v>1158.91259765625</c:v>
                </c:pt>
                <c:pt idx="533">
                  <c:v>1101.20629882812</c:v>
                </c:pt>
                <c:pt idx="534">
                  <c:v>1115.04699707031</c:v>
                </c:pt>
                <c:pt idx="535">
                  <c:v>1151.73608398438</c:v>
                </c:pt>
                <c:pt idx="536">
                  <c:v>1170.92260742188</c:v>
                </c:pt>
                <c:pt idx="537">
                  <c:v>1161.06066894531</c:v>
                </c:pt>
                <c:pt idx="538">
                  <c:v>1135.25903320312</c:v>
                </c:pt>
                <c:pt idx="539">
                  <c:v>1093.56555175781</c:v>
                </c:pt>
                <c:pt idx="540">
                  <c:v>1091.97912597656</c:v>
                </c:pt>
                <c:pt idx="541">
                  <c:v>1149.1484375</c:v>
                </c:pt>
                <c:pt idx="542">
                  <c:v>1168.408203125</c:v>
                </c:pt>
                <c:pt idx="543">
                  <c:v>1170.97143554688</c:v>
                </c:pt>
                <c:pt idx="544">
                  <c:v>1180.76013183594</c:v>
                </c:pt>
                <c:pt idx="545">
                  <c:v>1153.85961914062</c:v>
                </c:pt>
                <c:pt idx="546">
                  <c:v>1173.29040527344</c:v>
                </c:pt>
                <c:pt idx="547">
                  <c:v>1210.58959960938</c:v>
                </c:pt>
                <c:pt idx="548">
                  <c:v>1204.48706054688</c:v>
                </c:pt>
                <c:pt idx="549">
                  <c:v>1235.70812988281</c:v>
                </c:pt>
                <c:pt idx="550">
                  <c:v>1239.90661621094</c:v>
                </c:pt>
                <c:pt idx="551">
                  <c:v>1258.55627441406</c:v>
                </c:pt>
                <c:pt idx="552">
                  <c:v>1267.73474121094</c:v>
                </c:pt>
                <c:pt idx="553">
                  <c:v>1279.91540527344</c:v>
                </c:pt>
                <c:pt idx="554">
                  <c:v>1280.15954589844</c:v>
                </c:pt>
                <c:pt idx="555">
                  <c:v>1304.98498535156</c:v>
                </c:pt>
                <c:pt idx="556">
                  <c:v>1285.92041015625</c:v>
                </c:pt>
                <c:pt idx="557">
                  <c:v>1295.92858886719</c:v>
                </c:pt>
                <c:pt idx="558">
                  <c:v>1300.12731933594</c:v>
                </c:pt>
                <c:pt idx="559">
                  <c:v>1281.74609375</c:v>
                </c:pt>
                <c:pt idx="560">
                  <c:v>1278.79248046875</c:v>
                </c:pt>
                <c:pt idx="561">
                  <c:v>1255.55383300781</c:v>
                </c:pt>
                <c:pt idx="562">
                  <c:v>1277.52307128906</c:v>
                </c:pt>
                <c:pt idx="563">
                  <c:v>1274.13024902344</c:v>
                </c:pt>
                <c:pt idx="564">
                  <c:v>1249.890625</c:v>
                </c:pt>
                <c:pt idx="565">
                  <c:v>1246.13146972656</c:v>
                </c:pt>
                <c:pt idx="566">
                  <c:v>1242.0791015625</c:v>
                </c:pt>
                <c:pt idx="567">
                  <c:v>1288.11743164062</c:v>
                </c:pt>
                <c:pt idx="568">
                  <c:v>1327.14978027344</c:v>
                </c:pt>
                <c:pt idx="569">
                  <c:v>1358.27307128906</c:v>
                </c:pt>
                <c:pt idx="570">
                  <c:v>1346.70263671875</c:v>
                </c:pt>
                <c:pt idx="571">
                  <c:v>1315.65246582031</c:v>
                </c:pt>
                <c:pt idx="572">
                  <c:v>1355.12426757812</c:v>
                </c:pt>
                <c:pt idx="573">
                  <c:v>1356.1982421875</c:v>
                </c:pt>
                <c:pt idx="574">
                  <c:v>1376.361328125</c:v>
                </c:pt>
                <c:pt idx="575">
                  <c:v>1362.49609375</c:v>
                </c:pt>
                <c:pt idx="576">
                  <c:v>1314.82238769531</c:v>
                </c:pt>
                <c:pt idx="577">
                  <c:v>1289.240234375</c:v>
                </c:pt>
                <c:pt idx="578">
                  <c:v>1279.67126464844</c:v>
                </c:pt>
                <c:pt idx="579">
                  <c:v>1228.89758300781</c:v>
                </c:pt>
                <c:pt idx="580">
                  <c:v>1207.46496582031</c:v>
                </c:pt>
                <c:pt idx="581">
                  <c:v>1195.99206542969</c:v>
                </c:pt>
                <c:pt idx="582">
                  <c:v>1172.16748046875</c:v>
                </c:pt>
                <c:pt idx="583">
                  <c:v>1185.39807128906</c:v>
                </c:pt>
                <c:pt idx="584">
                  <c:v>1185.08068847656</c:v>
                </c:pt>
                <c:pt idx="585">
                  <c:v>1235.5126953125</c:v>
                </c:pt>
                <c:pt idx="586">
                  <c:v>1239.46728515625</c:v>
                </c:pt>
                <c:pt idx="587">
                  <c:v>1210.36999511719</c:v>
                </c:pt>
                <c:pt idx="588">
                  <c:v>1280.15954589844</c:v>
                </c:pt>
                <c:pt idx="589">
                  <c:v>1272.25048828125</c:v>
                </c:pt>
                <c:pt idx="590">
                  <c:v>1277.15698242188</c:v>
                </c:pt>
                <c:pt idx="591">
                  <c:v>1274.78930664062</c:v>
                </c:pt>
                <c:pt idx="592">
                  <c:v>1263.21850585938</c:v>
                </c:pt>
                <c:pt idx="593">
                  <c:v>1257.23803710938</c:v>
                </c:pt>
                <c:pt idx="594">
                  <c:v>1300.46911621094</c:v>
                </c:pt>
                <c:pt idx="595">
                  <c:v>1285.89599609375</c:v>
                </c:pt>
                <c:pt idx="596">
                  <c:v>1285.06604003906</c:v>
                </c:pt>
                <c:pt idx="597">
                  <c:v>1330.12780761719</c:v>
                </c:pt>
                <c:pt idx="598">
                  <c:v>1356.97937011719</c:v>
                </c:pt>
                <c:pt idx="599">
                  <c:v>1350.82775878906</c:v>
                </c:pt>
                <c:pt idx="600">
                  <c:v>1353.56188964844</c:v>
                </c:pt>
                <c:pt idx="601">
                  <c:v>1330.0302734375</c:v>
                </c:pt>
                <c:pt idx="602">
                  <c:v>1366.30419921875</c:v>
                </c:pt>
                <c:pt idx="603">
                  <c:v>1325.00170898438</c:v>
                </c:pt>
                <c:pt idx="604">
                  <c:v>1300.00524902344</c:v>
                </c:pt>
                <c:pt idx="605">
                  <c:v>1282.69836425781</c:v>
                </c:pt>
                <c:pt idx="606">
                  <c:v>1267.53930664062</c:v>
                </c:pt>
                <c:pt idx="607">
                  <c:v>1249.4267578125</c:v>
                </c:pt>
                <c:pt idx="608">
                  <c:v>1264.12194824219</c:v>
                </c:pt>
                <c:pt idx="609">
                  <c:v>1241.42016601562</c:v>
                </c:pt>
                <c:pt idx="610">
                  <c:v>1261.80285644531</c:v>
                </c:pt>
                <c:pt idx="611">
                  <c:v>1223.0634765625</c:v>
                </c:pt>
                <c:pt idx="612">
                  <c:v>1203.24206542969</c:v>
                </c:pt>
                <c:pt idx="613">
                  <c:v>1220.89086914062</c:v>
                </c:pt>
                <c:pt idx="614">
                  <c:v>1216.59460449219</c:v>
                </c:pt>
                <c:pt idx="615">
                  <c:v>1234.68273925781</c:v>
                </c:pt>
                <c:pt idx="616">
                  <c:v>1259.11779785156</c:v>
                </c:pt>
                <c:pt idx="617">
                  <c:v>1266.44104003906</c:v>
                </c:pt>
                <c:pt idx="618">
                  <c:v>1176.0732421875</c:v>
                </c:pt>
                <c:pt idx="619">
                  <c:v>1178.51428222656</c:v>
                </c:pt>
                <c:pt idx="620">
                  <c:v>1187.91223144531</c:v>
                </c:pt>
                <c:pt idx="621">
                  <c:v>1177.53784179688</c:v>
                </c:pt>
                <c:pt idx="622">
                  <c:v>1165.67431640625</c:v>
                </c:pt>
                <c:pt idx="623">
                  <c:v>1167.55407714844</c:v>
                </c:pt>
                <c:pt idx="624">
                  <c:v>1183.0302734375</c:v>
                </c:pt>
                <c:pt idx="625">
                  <c:v>1181.54113769531</c:v>
                </c:pt>
                <c:pt idx="626">
                  <c:v>1160.62133789062</c:v>
                </c:pt>
                <c:pt idx="627">
                  <c:v>1170.21472167969</c:v>
                </c:pt>
                <c:pt idx="628">
                  <c:v>1172.46044921875</c:v>
                </c:pt>
                <c:pt idx="629">
                  <c:v>1182.517578125</c:v>
                </c:pt>
                <c:pt idx="630">
                  <c:v>1191.81799316406</c:v>
                </c:pt>
                <c:pt idx="631">
                  <c:v>1221.20812988281</c:v>
                </c:pt>
                <c:pt idx="632">
                  <c:v>1214.37329101562</c:v>
                </c:pt>
                <c:pt idx="633">
                  <c:v>1221.9404296875</c:v>
                </c:pt>
                <c:pt idx="634">
                  <c:v>1181.54113769531</c:v>
                </c:pt>
                <c:pt idx="635">
                  <c:v>1181.71203613281</c:v>
                </c:pt>
                <c:pt idx="636">
                  <c:v>1181.10180664062</c:v>
                </c:pt>
                <c:pt idx="637">
                  <c:v>1199.65380859375</c:v>
                </c:pt>
                <c:pt idx="638">
                  <c:v>1224.79663085938</c:v>
                </c:pt>
                <c:pt idx="639">
                  <c:v>1257.18933105469</c:v>
                </c:pt>
                <c:pt idx="640">
                  <c:v>1261.09509277344</c:v>
                </c:pt>
                <c:pt idx="641">
                  <c:v>1272.17736816406</c:v>
                </c:pt>
                <c:pt idx="642">
                  <c:v>1255.3828125</c:v>
                </c:pt>
                <c:pt idx="643">
                  <c:v>1237.09948730469</c:v>
                </c:pt>
                <c:pt idx="644">
                  <c:v>1253.13708496094</c:v>
                </c:pt>
                <c:pt idx="645">
                  <c:v>1260.53344726562</c:v>
                </c:pt>
                <c:pt idx="646">
                  <c:v>1264.56127929688</c:v>
                </c:pt>
                <c:pt idx="647">
                  <c:v>1285.28576660156</c:v>
                </c:pt>
                <c:pt idx="648">
                  <c:v>1294.02478027344</c:v>
                </c:pt>
                <c:pt idx="649">
                  <c:v>1300.81091308594</c:v>
                </c:pt>
                <c:pt idx="650">
                  <c:v>1306.80285644531</c:v>
                </c:pt>
                <c:pt idx="651">
                  <c:v>1283.69396972656</c:v>
                </c:pt>
                <c:pt idx="652">
                  <c:v>1280.30493164062</c:v>
                </c:pt>
                <c:pt idx="653">
                  <c:v>1300.34436035156</c:v>
                </c:pt>
                <c:pt idx="654">
                  <c:v>1296.19384765625</c:v>
                </c:pt>
                <c:pt idx="655">
                  <c:v>1291.99462890625</c:v>
                </c:pt>
                <c:pt idx="656">
                  <c:v>1286.22351074219</c:v>
                </c:pt>
                <c:pt idx="657">
                  <c:v>1275.44250488281</c:v>
                </c:pt>
                <c:pt idx="658">
                  <c:v>1296.21862792969</c:v>
                </c:pt>
                <c:pt idx="659">
                  <c:v>1257.46594238281</c:v>
                </c:pt>
                <c:pt idx="660">
                  <c:v>1242.53479003906</c:v>
                </c:pt>
                <c:pt idx="661">
                  <c:v>1262.40222167969</c:v>
                </c:pt>
                <c:pt idx="662">
                  <c:v>1274.7548828125</c:v>
                </c:pt>
                <c:pt idx="663">
                  <c:v>1267.75573730469</c:v>
                </c:pt>
                <c:pt idx="664">
                  <c:v>1269.74499511719</c:v>
                </c:pt>
                <c:pt idx="665">
                  <c:v>1261.591796875</c:v>
                </c:pt>
                <c:pt idx="666">
                  <c:v>1275.83544921875</c:v>
                </c:pt>
                <c:pt idx="667">
                  <c:v>1286.91088867188</c:v>
                </c:pt>
                <c:pt idx="668">
                  <c:v>1271.02209472656</c:v>
                </c:pt>
                <c:pt idx="669">
                  <c:v>1258.22729492188</c:v>
                </c:pt>
                <c:pt idx="670">
                  <c:v>1227.55432128906</c:v>
                </c:pt>
                <c:pt idx="671">
                  <c:v>1229.05249023438</c:v>
                </c:pt>
                <c:pt idx="672">
                  <c:v>1228.90515136719</c:v>
                </c:pt>
                <c:pt idx="673">
                  <c:v>1232.44140625</c:v>
                </c:pt>
                <c:pt idx="674">
                  <c:v>1220.97290039062</c:v>
                </c:pt>
                <c:pt idx="675">
                  <c:v>1198.109375</c:v>
                </c:pt>
                <c:pt idx="676">
                  <c:v>1167.73132324219</c:v>
                </c:pt>
                <c:pt idx="677">
                  <c:v>1176.52282714844</c:v>
                </c:pt>
                <c:pt idx="678">
                  <c:v>1145.43273925781</c:v>
                </c:pt>
                <c:pt idx="679">
                  <c:v>1142.0927734375</c:v>
                </c:pt>
                <c:pt idx="680">
                  <c:v>1167.82946777344</c:v>
                </c:pt>
                <c:pt idx="681">
                  <c:v>1166.15954589844</c:v>
                </c:pt>
                <c:pt idx="682">
                  <c:v>1185.19189453125</c:v>
                </c:pt>
                <c:pt idx="683">
                  <c:v>1189.90710449219</c:v>
                </c:pt>
                <c:pt idx="684">
                  <c:v>1195.11340332031</c:v>
                </c:pt>
                <c:pt idx="685">
                  <c:v>1181.6064453125</c:v>
                </c:pt>
                <c:pt idx="686">
                  <c:v>1157.78540039062</c:v>
                </c:pt>
                <c:pt idx="687">
                  <c:v>1166.52795410156</c:v>
                </c:pt>
                <c:pt idx="688">
                  <c:v>1170.85021972656</c:v>
                </c:pt>
                <c:pt idx="689">
                  <c:v>1164.53869628906</c:v>
                </c:pt>
                <c:pt idx="690">
                  <c:v>1183.69384765625</c:v>
                </c:pt>
                <c:pt idx="691">
                  <c:v>1203.61047363281</c:v>
                </c:pt>
                <c:pt idx="692">
                  <c:v>1226.17919921875</c:v>
                </c:pt>
                <c:pt idx="693">
                  <c:v>1228.34033203125</c:v>
                </c:pt>
                <c:pt idx="694">
                  <c:v>1214.12121582031</c:v>
                </c:pt>
                <c:pt idx="695">
                  <c:v>1217.92785644531</c:v>
                </c:pt>
                <c:pt idx="696">
                  <c:v>1199.33740234375</c:v>
                </c:pt>
                <c:pt idx="697">
                  <c:v>1203.38940429688</c:v>
                </c:pt>
                <c:pt idx="698">
                  <c:v>1240.66833496094</c:v>
                </c:pt>
                <c:pt idx="699">
                  <c:v>1252.23510742188</c:v>
                </c:pt>
                <c:pt idx="700">
                  <c:v>1242.51025390625</c:v>
                </c:pt>
                <c:pt idx="701">
                  <c:v>1250.19689941406</c:v>
                </c:pt>
                <c:pt idx="702">
                  <c:v>1255.37866210938</c:v>
                </c:pt>
                <c:pt idx="703">
                  <c:v>1273.30578613281</c:v>
                </c:pt>
                <c:pt idx="704">
                  <c:v>1280.03479003906</c:v>
                </c:pt>
                <c:pt idx="705">
                  <c:v>1278.48767089844</c:v>
                </c:pt>
                <c:pt idx="706">
                  <c:v>1264.46508789062</c:v>
                </c:pt>
                <c:pt idx="707">
                  <c:v>1292.41198730469</c:v>
                </c:pt>
                <c:pt idx="708">
                  <c:v>1285.83056640625</c:v>
                </c:pt>
                <c:pt idx="709">
                  <c:v>1280.30493164062</c:v>
                </c:pt>
                <c:pt idx="710">
                  <c:v>1273.01123046875</c:v>
                </c:pt>
                <c:pt idx="711">
                  <c:v>1277.65270996094</c:v>
                </c:pt>
                <c:pt idx="712">
                  <c:v>1275.81091308594</c:v>
                </c:pt>
                <c:pt idx="713">
                  <c:v>1252.48071289062</c:v>
                </c:pt>
                <c:pt idx="714">
                  <c:v>1259.47985839844</c:v>
                </c:pt>
                <c:pt idx="715">
                  <c:v>1255.62414550781</c:v>
                </c:pt>
                <c:pt idx="716">
                  <c:v>1268.44360351562</c:v>
                </c:pt>
                <c:pt idx="717">
                  <c:v>1285.38842773438</c:v>
                </c:pt>
                <c:pt idx="718">
                  <c:v>1330.083984375</c:v>
                </c:pt>
                <c:pt idx="719">
                  <c:v>1331.55749511719</c:v>
                </c:pt>
                <c:pt idx="720">
                  <c:v>1342.04357910156</c:v>
                </c:pt>
                <c:pt idx="721">
                  <c:v>1337.40222167969</c:v>
                </c:pt>
                <c:pt idx="722">
                  <c:v>1337.2548828125</c:v>
                </c:pt>
                <c:pt idx="723">
                  <c:v>1317.70678710938</c:v>
                </c:pt>
                <c:pt idx="724">
                  <c:v>1320.35900878906</c:v>
                </c:pt>
                <c:pt idx="725">
                  <c:v>1301.52294921875</c:v>
                </c:pt>
                <c:pt idx="726">
                  <c:v>1301.32653808594</c:v>
                </c:pt>
                <c:pt idx="727">
                  <c:v>1281.48376464844</c:v>
                </c:pt>
                <c:pt idx="728">
                  <c:v>1283.03088378906</c:v>
                </c:pt>
                <c:pt idx="729">
                  <c:v>1288.90026855469</c:v>
                </c:pt>
                <c:pt idx="730">
                  <c:v>1284.33239746094</c:v>
                </c:pt>
                <c:pt idx="731">
                  <c:v>1266.57702636719</c:v>
                </c:pt>
                <c:pt idx="732">
                  <c:v>1259.87280273438</c:v>
                </c:pt>
                <c:pt idx="733">
                  <c:v>1277.01416015625</c:v>
                </c:pt>
                <c:pt idx="734">
                  <c:v>1287.40209960938</c:v>
                </c:pt>
                <c:pt idx="735">
                  <c:v>1269.35205078125</c:v>
                </c:pt>
                <c:pt idx="736">
                  <c:v>1266.15954589844</c:v>
                </c:pt>
                <c:pt idx="737">
                  <c:v>1228.65954589844</c:v>
                </c:pt>
                <c:pt idx="738">
                  <c:v>1239.93176269531</c:v>
                </c:pt>
                <c:pt idx="739">
                  <c:v>1250.02502441406</c:v>
                </c:pt>
                <c:pt idx="740">
                  <c:v>1249.73022460938</c:v>
                </c:pt>
                <c:pt idx="741">
                  <c:v>1248.79711914062</c:v>
                </c:pt>
                <c:pt idx="742">
                  <c:v>1251.57202148438</c:v>
                </c:pt>
                <c:pt idx="743">
                  <c:v>1264.80883789062</c:v>
                </c:pt>
                <c:pt idx="744">
                  <c:v>1255.89428710938</c:v>
                </c:pt>
                <c:pt idx="745">
                  <c:v>1236.81274414062</c:v>
                </c:pt>
                <c:pt idx="746">
                  <c:v>1234.52893066406</c:v>
                </c:pt>
                <c:pt idx="747">
                  <c:v>1246.19384765625</c:v>
                </c:pt>
                <c:pt idx="748">
                  <c:v>1275.31970214844</c:v>
                </c:pt>
                <c:pt idx="749">
                  <c:v>1256.36096191406</c:v>
                </c:pt>
                <c:pt idx="750">
                  <c:v>1240.4228515625</c:v>
                </c:pt>
                <c:pt idx="751">
                  <c:v>1214.19506835938</c:v>
                </c:pt>
                <c:pt idx="752">
                  <c:v>1211.86193847656</c:v>
                </c:pt>
                <c:pt idx="753">
                  <c:v>1200.73718261719</c:v>
                </c:pt>
                <c:pt idx="754">
                  <c:v>1217.36291503906</c:v>
                </c:pt>
                <c:pt idx="755">
                  <c:v>1215.4228515625</c:v>
                </c:pt>
                <c:pt idx="756">
                  <c:v>1213.70373535156</c:v>
                </c:pt>
                <c:pt idx="757">
                  <c:v>1199.75476074219</c:v>
                </c:pt>
                <c:pt idx="758">
                  <c:v>1193.32067871094</c:v>
                </c:pt>
                <c:pt idx="759">
                  <c:v>1186.22338867188</c:v>
                </c:pt>
                <c:pt idx="760">
                  <c:v>1170.40795898438</c:v>
                </c:pt>
                <c:pt idx="761">
                  <c:v>1148.20764160156</c:v>
                </c:pt>
                <c:pt idx="762">
                  <c:v>1154.86291503906</c:v>
                </c:pt>
                <c:pt idx="763">
                  <c:v>1156.13977050781</c:v>
                </c:pt>
                <c:pt idx="764">
                  <c:v>1148.35498046875</c:v>
                </c:pt>
                <c:pt idx="765">
                  <c:v>1142.82946777344</c:v>
                </c:pt>
                <c:pt idx="766">
                  <c:v>1143.9345703125</c:v>
                </c:pt>
                <c:pt idx="767">
                  <c:v>1135.31469726562</c:v>
                </c:pt>
                <c:pt idx="768">
                  <c:v>1132.56408691406</c:v>
                </c:pt>
                <c:pt idx="769">
                  <c:v>1155.10852050781</c:v>
                </c:pt>
                <c:pt idx="770">
                  <c:v>1156.87658691406</c:v>
                </c:pt>
                <c:pt idx="771">
                  <c:v>1147.52001953125</c:v>
                </c:pt>
                <c:pt idx="772">
                  <c:v>1140.84020996094</c:v>
                </c:pt>
                <c:pt idx="773">
                  <c:v>1167.68212890625</c:v>
                </c:pt>
                <c:pt idx="774">
                  <c:v>1193.56628417969</c:v>
                </c:pt>
                <c:pt idx="775">
                  <c:v>1193.34509277344</c:v>
                </c:pt>
                <c:pt idx="776">
                  <c:v>1198.35510253906</c:v>
                </c:pt>
                <c:pt idx="777">
                  <c:v>1186.29711914062</c:v>
                </c:pt>
                <c:pt idx="778">
                  <c:v>1195.72729492188</c:v>
                </c:pt>
                <c:pt idx="779">
                  <c:v>1168.46789550781</c:v>
                </c:pt>
                <c:pt idx="780">
                  <c:v>1162.84423828125</c:v>
                </c:pt>
                <c:pt idx="781">
                  <c:v>1171.80786132812</c:v>
                </c:pt>
                <c:pt idx="782">
                  <c:v>1163.60559082031</c:v>
                </c:pt>
                <c:pt idx="783">
                  <c:v>1140.44738769531</c:v>
                </c:pt>
                <c:pt idx="784">
                  <c:v>1150.90893554688</c:v>
                </c:pt>
                <c:pt idx="785">
                  <c:v>1143.34509277344</c:v>
                </c:pt>
                <c:pt idx="786">
                  <c:v>1171.43957519531</c:v>
                </c:pt>
                <c:pt idx="787">
                  <c:v>1182.61340332031</c:v>
                </c:pt>
                <c:pt idx="788">
                  <c:v>1187.40222167969</c:v>
                </c:pt>
                <c:pt idx="789">
                  <c:v>1159.20959472656</c:v>
                </c:pt>
                <c:pt idx="790">
                  <c:v>1141.03662109375</c:v>
                </c:pt>
                <c:pt idx="791">
                  <c:v>1122.24975585938</c:v>
                </c:pt>
                <c:pt idx="792">
                  <c:v>1118.12414550781</c:v>
                </c:pt>
                <c:pt idx="793">
                  <c:v>1098.64978027344</c:v>
                </c:pt>
                <c:pt idx="794">
                  <c:v>1093.34509277344</c:v>
                </c:pt>
                <c:pt idx="795">
                  <c:v>1091.87182617188</c:v>
                </c:pt>
                <c:pt idx="796">
                  <c:v>1081.33630371094</c:v>
                </c:pt>
                <c:pt idx="797">
                  <c:v>1114.9560546875</c:v>
                </c:pt>
                <c:pt idx="798">
                  <c:v>1118.19787597656</c:v>
                </c:pt>
                <c:pt idx="799">
                  <c:v>1103.90502929688</c:v>
                </c:pt>
                <c:pt idx="800">
                  <c:v>1082.26940917969</c:v>
                </c:pt>
                <c:pt idx="801">
                  <c:v>1098.96899414062</c:v>
                </c:pt>
                <c:pt idx="802">
                  <c:v>1104.1015625</c:v>
                </c:pt>
                <c:pt idx="803">
                  <c:v>1097.86376953125</c:v>
                </c:pt>
                <c:pt idx="804">
                  <c:v>1144.9169921875</c:v>
                </c:pt>
                <c:pt idx="805">
                  <c:v>1145.26062011719</c:v>
                </c:pt>
                <c:pt idx="806">
                  <c:v>1142.19091796875</c:v>
                </c:pt>
                <c:pt idx="807">
                  <c:v>1149.80395507812</c:v>
                </c:pt>
                <c:pt idx="808">
                  <c:v>1141.74890136719</c:v>
                </c:pt>
                <c:pt idx="809">
                  <c:v>1147.49560546875</c:v>
                </c:pt>
                <c:pt idx="810">
                  <c:v>1152.4560546875</c:v>
                </c:pt>
                <c:pt idx="811">
                  <c:v>1156.99938964844</c:v>
                </c:pt>
                <c:pt idx="812">
                  <c:v>1162.47583007812</c:v>
                </c:pt>
                <c:pt idx="813">
                  <c:v>1149.33740234375</c:v>
                </c:pt>
                <c:pt idx="814">
                  <c:v>1155.03466796875</c:v>
                </c:pt>
                <c:pt idx="815">
                  <c:v>1152.11242675781</c:v>
                </c:pt>
                <c:pt idx="816">
                  <c:v>1153.68395996094</c:v>
                </c:pt>
                <c:pt idx="817">
                  <c:v>1157.73596191406</c:v>
                </c:pt>
                <c:pt idx="818">
                  <c:v>1166.55249023438</c:v>
                </c:pt>
                <c:pt idx="819">
                  <c:v>1160.14282226562</c:v>
                </c:pt>
                <c:pt idx="820">
                  <c:v>1167.73132324219</c:v>
                </c:pt>
                <c:pt idx="821">
                  <c:v>1188.70361328125</c:v>
                </c:pt>
                <c:pt idx="822">
                  <c:v>1198.94445800781</c:v>
                </c:pt>
                <c:pt idx="823">
                  <c:v>1188.50732421875</c:v>
                </c:pt>
                <c:pt idx="824">
                  <c:v>1202.259765625</c:v>
                </c:pt>
                <c:pt idx="825">
                  <c:v>1199.06726074219</c:v>
                </c:pt>
                <c:pt idx="826">
                  <c:v>1213.82653808594</c:v>
                </c:pt>
                <c:pt idx="827">
                  <c:v>1217.65747070312</c:v>
                </c:pt>
                <c:pt idx="828">
                  <c:v>1226.0810546875</c:v>
                </c:pt>
                <c:pt idx="829">
                  <c:v>1217.24011230469</c:v>
                </c:pt>
                <c:pt idx="830">
                  <c:v>1220.0888671875</c:v>
                </c:pt>
                <c:pt idx="831">
                  <c:v>1222.07800292969</c:v>
                </c:pt>
                <c:pt idx="832">
                  <c:v>1205.23132324219</c:v>
                </c:pt>
                <c:pt idx="833">
                  <c:v>1197.83935546875</c:v>
                </c:pt>
                <c:pt idx="834">
                  <c:v>1199.80407714844</c:v>
                </c:pt>
                <c:pt idx="835">
                  <c:v>1205.55041503906</c:v>
                </c:pt>
                <c:pt idx="836">
                  <c:v>1205.35412597656</c:v>
                </c:pt>
                <c:pt idx="837">
                  <c:v>1196.97973632812</c:v>
                </c:pt>
                <c:pt idx="838">
                  <c:v>1197.71643066406</c:v>
                </c:pt>
                <c:pt idx="839">
                  <c:v>1231.11535644531</c:v>
                </c:pt>
                <c:pt idx="840">
                  <c:v>1237.4267578125</c:v>
                </c:pt>
                <c:pt idx="841">
                  <c:v>1215.47192382812</c:v>
                </c:pt>
                <c:pt idx="842">
                  <c:v>1209.25866699219</c:v>
                </c:pt>
                <c:pt idx="843">
                  <c:v>1205.771484375</c:v>
                </c:pt>
                <c:pt idx="844">
                  <c:v>1216.50329589844</c:v>
                </c:pt>
                <c:pt idx="845">
                  <c:v>1218.19799804688</c:v>
                </c:pt>
                <c:pt idx="846">
                  <c:v>1226.69494628906</c:v>
                </c:pt>
                <c:pt idx="847">
                  <c:v>1227.80004882812</c:v>
                </c:pt>
                <c:pt idx="848">
                  <c:v>1219.00817871094</c:v>
                </c:pt>
                <c:pt idx="849">
                  <c:v>1219.59765625</c:v>
                </c:pt>
                <c:pt idx="850">
                  <c:v>1237.91784667969</c:v>
                </c:pt>
                <c:pt idx="851">
                  <c:v>1253.73327636719</c:v>
                </c:pt>
                <c:pt idx="852">
                  <c:v>1253.21752929688</c:v>
                </c:pt>
                <c:pt idx="853">
                  <c:v>1264.931640625</c:v>
                </c:pt>
                <c:pt idx="854">
                  <c:v>1253.19299316406</c:v>
                </c:pt>
                <c:pt idx="855">
                  <c:v>1250.85998535156</c:v>
                </c:pt>
                <c:pt idx="856">
                  <c:v>1259.13598632812</c:v>
                </c:pt>
                <c:pt idx="857">
                  <c:v>1245.38354492188</c:v>
                </c:pt>
                <c:pt idx="858">
                  <c:v>1235.38830566406</c:v>
                </c:pt>
                <c:pt idx="859">
                  <c:v>1225.04943847656</c:v>
                </c:pt>
                <c:pt idx="860">
                  <c:v>1225.83532714844</c:v>
                </c:pt>
                <c:pt idx="861">
                  <c:v>1242.31384277344</c:v>
                </c:pt>
                <c:pt idx="862">
                  <c:v>1252.80004882812</c:v>
                </c:pt>
                <c:pt idx="863">
                  <c:v>1294.42578125</c:v>
                </c:pt>
                <c:pt idx="864">
                  <c:v>1343.39428710938</c:v>
                </c:pt>
                <c:pt idx="865">
                  <c:v>1345.23620605469</c:v>
                </c:pt>
                <c:pt idx="866">
                  <c:v>1373.47790527344</c:v>
                </c:pt>
                <c:pt idx="867">
                  <c:v>1394.89233398438</c:v>
                </c:pt>
                <c:pt idx="868">
                  <c:v>1286.73913574219</c:v>
                </c:pt>
                <c:pt idx="869">
                  <c:v>1245.67810058594</c:v>
                </c:pt>
                <c:pt idx="870">
                  <c:v>1221.78332519531</c:v>
                </c:pt>
                <c:pt idx="871">
                  <c:v>1240.52099609375</c:v>
                </c:pt>
                <c:pt idx="872">
                  <c:v>1241.45434570312</c:v>
                </c:pt>
                <c:pt idx="873">
                  <c:v>1215.59460449219</c:v>
                </c:pt>
                <c:pt idx="874">
                  <c:v>1232.88342285156</c:v>
                </c:pt>
                <c:pt idx="875">
                  <c:v>1239.416015625</c:v>
                </c:pt>
                <c:pt idx="876">
                  <c:v>1230.67321777344</c:v>
                </c:pt>
                <c:pt idx="877">
                  <c:v>1239.46508789062</c:v>
                </c:pt>
                <c:pt idx="878">
                  <c:v>1245.40795898438</c:v>
                </c:pt>
                <c:pt idx="879">
                  <c:v>1251.47399902344</c:v>
                </c:pt>
                <c:pt idx="880">
                  <c:v>1265.5947265625</c:v>
                </c:pt>
                <c:pt idx="881">
                  <c:v>1264.68591308594</c:v>
                </c:pt>
                <c:pt idx="882">
                  <c:v>1246.43957519531</c:v>
                </c:pt>
                <c:pt idx="883">
                  <c:v>1255.74694824219</c:v>
                </c:pt>
                <c:pt idx="884">
                  <c:v>1245.63159179688</c:v>
                </c:pt>
                <c:pt idx="885">
                  <c:v>1246.00256347656</c:v>
                </c:pt>
                <c:pt idx="886">
                  <c:v>1248.05517578125</c:v>
                </c:pt>
                <c:pt idx="887">
                  <c:v>1226.04370117188</c:v>
                </c:pt>
                <c:pt idx="888">
                  <c:v>1221.74035644531</c:v>
                </c:pt>
                <c:pt idx="889">
                  <c:v>1208.18713378906</c:v>
                </c:pt>
                <c:pt idx="890">
                  <c:v>1197.15673828125</c:v>
                </c:pt>
                <c:pt idx="891">
                  <c:v>1196.19213867188</c:v>
                </c:pt>
                <c:pt idx="892">
                  <c:v>1190.55310058594</c:v>
                </c:pt>
                <c:pt idx="893">
                  <c:v>1193.59521484375</c:v>
                </c:pt>
                <c:pt idx="894">
                  <c:v>1192.16064453125</c:v>
                </c:pt>
                <c:pt idx="895">
                  <c:v>1198.98681640625</c:v>
                </c:pt>
                <c:pt idx="896">
                  <c:v>1201.03967285156</c:v>
                </c:pt>
                <c:pt idx="897">
                  <c:v>1202.72131347656</c:v>
                </c:pt>
                <c:pt idx="898">
                  <c:v>1211.40246582031</c:v>
                </c:pt>
                <c:pt idx="899">
                  <c:v>1223.94140625</c:v>
                </c:pt>
                <c:pt idx="900">
                  <c:v>1205.91174316406</c:v>
                </c:pt>
                <c:pt idx="901">
                  <c:v>1213.23254394531</c:v>
                </c:pt>
                <c:pt idx="902">
                  <c:v>1212.41638183594</c:v>
                </c:pt>
                <c:pt idx="903">
                  <c:v>1216.84338378906</c:v>
                </c:pt>
                <c:pt idx="904">
                  <c:v>1204.947265625</c:v>
                </c:pt>
                <c:pt idx="905">
                  <c:v>1178.2861328125</c:v>
                </c:pt>
                <c:pt idx="906">
                  <c:v>1169.60510253906</c:v>
                </c:pt>
                <c:pt idx="907">
                  <c:v>1164.41137695312</c:v>
                </c:pt>
                <c:pt idx="908">
                  <c:v>1157.486328125</c:v>
                </c:pt>
                <c:pt idx="909">
                  <c:v>1158.22839355469</c:v>
                </c:pt>
                <c:pt idx="910">
                  <c:v>1171.85571289062</c:v>
                </c:pt>
                <c:pt idx="911">
                  <c:v>1154.49377441406</c:v>
                </c:pt>
                <c:pt idx="912">
                  <c:v>1160.6767578125</c:v>
                </c:pt>
                <c:pt idx="913">
                  <c:v>1146.70324707031</c:v>
                </c:pt>
                <c:pt idx="914">
                  <c:v>1144.74938964844</c:v>
                </c:pt>
                <c:pt idx="915">
                  <c:v>1144.52673339844</c:v>
                </c:pt>
                <c:pt idx="916">
                  <c:v>1146.53002929688</c:v>
                </c:pt>
                <c:pt idx="917">
                  <c:v>1136.56311035156</c:v>
                </c:pt>
                <c:pt idx="918">
                  <c:v>1141.9052734375</c:v>
                </c:pt>
                <c:pt idx="919">
                  <c:v>1159.93493652344</c:v>
                </c:pt>
                <c:pt idx="920">
                  <c:v>1161.83923339844</c:v>
                </c:pt>
                <c:pt idx="921">
                  <c:v>1162.75427246094</c:v>
                </c:pt>
                <c:pt idx="922">
                  <c:v>1158.89611816406</c:v>
                </c:pt>
                <c:pt idx="923">
                  <c:v>1165.17810058594</c:v>
                </c:pt>
                <c:pt idx="924">
                  <c:v>1149.349609375</c:v>
                </c:pt>
                <c:pt idx="925">
                  <c:v>1140.42138671875</c:v>
                </c:pt>
                <c:pt idx="926">
                  <c:v>1137.25549316406</c:v>
                </c:pt>
                <c:pt idx="927">
                  <c:v>1119.201171875</c:v>
                </c:pt>
                <c:pt idx="928">
                  <c:v>1116.90100097656</c:v>
                </c:pt>
                <c:pt idx="929">
                  <c:v>1101.17150878906</c:v>
                </c:pt>
                <c:pt idx="930">
                  <c:v>1120.48718261719</c:v>
                </c:pt>
                <c:pt idx="931">
                  <c:v>1143.29016113281</c:v>
                </c:pt>
                <c:pt idx="932">
                  <c:v>1132.01245117188</c:v>
                </c:pt>
                <c:pt idx="933">
                  <c:v>1136.01892089844</c:v>
                </c:pt>
                <c:pt idx="934">
                  <c:v>1147.49475097656</c:v>
                </c:pt>
                <c:pt idx="935">
                  <c:v>1147.09899902344</c:v>
                </c:pt>
                <c:pt idx="936">
                  <c:v>1156.99182128906</c:v>
                </c:pt>
                <c:pt idx="937">
                  <c:v>1149.64636230469</c:v>
                </c:pt>
                <c:pt idx="938">
                  <c:v>1155.77990722656</c:v>
                </c:pt>
                <c:pt idx="939">
                  <c:v>1142.94396972656</c:v>
                </c:pt>
                <c:pt idx="940">
                  <c:v>1144.74938964844</c:v>
                </c:pt>
                <c:pt idx="941">
                  <c:v>1144.74938964844</c:v>
                </c:pt>
                <c:pt idx="942">
                  <c:v>1165.82104492188</c:v>
                </c:pt>
                <c:pt idx="943">
                  <c:v>1169.01159667969</c:v>
                </c:pt>
                <c:pt idx="944">
                  <c:v>1165.3017578125</c:v>
                </c:pt>
                <c:pt idx="945">
                  <c:v>1162.06188964844</c:v>
                </c:pt>
                <c:pt idx="946">
                  <c:v>1176.50537109375</c:v>
                </c:pt>
                <c:pt idx="947">
                  <c:v>1181.08081054688</c:v>
                </c:pt>
                <c:pt idx="948">
                  <c:v>1184.74108886719</c:v>
                </c:pt>
                <c:pt idx="949">
                  <c:v>1184.32080078125</c:v>
                </c:pt>
                <c:pt idx="950">
                  <c:v>1184.44445800781</c:v>
                </c:pt>
                <c:pt idx="951">
                  <c:v>1187.38757324219</c:v>
                </c:pt>
                <c:pt idx="952">
                  <c:v>1175.46655273438</c:v>
                </c:pt>
                <c:pt idx="953">
                  <c:v>1183.90014648438</c:v>
                </c:pt>
                <c:pt idx="954">
                  <c:v>1197.52770996094</c:v>
                </c:pt>
                <c:pt idx="955">
                  <c:v>1205.71398925781</c:v>
                </c:pt>
                <c:pt idx="956">
                  <c:v>1217.16491699219</c:v>
                </c:pt>
                <c:pt idx="957">
                  <c:v>1215.63159179688</c:v>
                </c:pt>
                <c:pt idx="958">
                  <c:v>1214.93896484375</c:v>
                </c:pt>
                <c:pt idx="959">
                  <c:v>1216.34887695312</c:v>
                </c:pt>
                <c:pt idx="960">
                  <c:v>1198.98681640625</c:v>
                </c:pt>
                <c:pt idx="961">
                  <c:v>1203.66125488281</c:v>
                </c:pt>
                <c:pt idx="962">
                  <c:v>1219.04455566406</c:v>
                </c:pt>
                <c:pt idx="963">
                  <c:v>1234.23010253906</c:v>
                </c:pt>
                <c:pt idx="964">
                  <c:v>1246.47241210938</c:v>
                </c:pt>
                <c:pt idx="965">
                  <c:v>1265.51611328125</c:v>
                </c:pt>
                <c:pt idx="966">
                  <c:v>1250.13293457031</c:v>
                </c:pt>
                <c:pt idx="967">
                  <c:v>1267.37109375</c:v>
                </c:pt>
                <c:pt idx="968">
                  <c:v>1268.60766601562</c:v>
                </c:pt>
                <c:pt idx="969">
                  <c:v>1274.93908691406</c:v>
                </c:pt>
                <c:pt idx="970">
                  <c:v>1279.31665039062</c:v>
                </c:pt>
                <c:pt idx="971">
                  <c:v>1288.9375</c:v>
                </c:pt>
                <c:pt idx="972">
                  <c:v>1278.57470703125</c:v>
                </c:pt>
                <c:pt idx="973">
                  <c:v>1281.0478515625</c:v>
                </c:pt>
                <c:pt idx="974">
                  <c:v>1291.4599609375</c:v>
                </c:pt>
                <c:pt idx="975">
                  <c:v>1277.63488769531</c:v>
                </c:pt>
                <c:pt idx="976">
                  <c:v>1284.78234863281</c:v>
                </c:pt>
                <c:pt idx="977">
                  <c:v>1289.40734863281</c:v>
                </c:pt>
                <c:pt idx="978">
                  <c:v>1279.19299316406</c:v>
                </c:pt>
                <c:pt idx="979">
                  <c:v>1276.47253417969</c:v>
                </c:pt>
                <c:pt idx="980">
                  <c:v>1310.77587890625</c:v>
                </c:pt>
                <c:pt idx="981">
                  <c:v>1344.63403320312</c:v>
                </c:pt>
                <c:pt idx="982">
                  <c:v>1355.36779785156</c:v>
                </c:pt>
                <c:pt idx="983">
                  <c:v>1378.81384277344</c:v>
                </c:pt>
                <c:pt idx="984">
                  <c:v>1359.10229492188</c:v>
                </c:pt>
                <c:pt idx="985">
                  <c:v>1346.810546875</c:v>
                </c:pt>
                <c:pt idx="986">
                  <c:v>1352.86999511719</c:v>
                </c:pt>
                <c:pt idx="987">
                  <c:v>1313.7685546875</c:v>
                </c:pt>
                <c:pt idx="988">
                  <c:v>1329.94323730469</c:v>
                </c:pt>
                <c:pt idx="989">
                  <c:v>1340.65222167969</c:v>
                </c:pt>
                <c:pt idx="990">
                  <c:v>1432.556640625</c:v>
                </c:pt>
                <c:pt idx="991">
                  <c:v>1392.34228515625</c:v>
                </c:pt>
                <c:pt idx="992">
                  <c:v>1411.31188964844</c:v>
                </c:pt>
                <c:pt idx="993">
                  <c:v>1411.064453125</c:v>
                </c:pt>
                <c:pt idx="994">
                  <c:v>1441.75708007812</c:v>
                </c:pt>
                <c:pt idx="995">
                  <c:v>1423.10900878906</c:v>
                </c:pt>
                <c:pt idx="996">
                  <c:v>1413.09252929688</c:v>
                </c:pt>
                <c:pt idx="997">
                  <c:v>1426.24987792969</c:v>
                </c:pt>
                <c:pt idx="998">
                  <c:v>1435.92016601562</c:v>
                </c:pt>
                <c:pt idx="999">
                  <c:v>1445.49157714844</c:v>
                </c:pt>
                <c:pt idx="1000">
                  <c:v>1435.92016601562</c:v>
                </c:pt>
                <c:pt idx="1001">
                  <c:v>1448.78088378906</c:v>
                </c:pt>
                <c:pt idx="1002">
                  <c:v>1465.42565917969</c:v>
                </c:pt>
                <c:pt idx="1003">
                  <c:v>1455.18640136719</c:v>
                </c:pt>
                <c:pt idx="1004">
                  <c:v>1445.02172851562</c:v>
                </c:pt>
                <c:pt idx="1005">
                  <c:v>1457.28869628906</c:v>
                </c:pt>
                <c:pt idx="1006">
                  <c:v>1454.61767578125</c:v>
                </c:pt>
                <c:pt idx="1007">
                  <c:v>1453.35632324219</c:v>
                </c:pt>
                <c:pt idx="1008">
                  <c:v>1465.79663085938</c:v>
                </c:pt>
                <c:pt idx="1009">
                  <c:v>1477.17333984375</c:v>
                </c:pt>
                <c:pt idx="1010">
                  <c:v>1471.23779296875</c:v>
                </c:pt>
                <c:pt idx="1011">
                  <c:v>1469.28381347656</c:v>
                </c:pt>
                <c:pt idx="1012">
                  <c:v>1438.91271972656</c:v>
                </c:pt>
                <c:pt idx="1013">
                  <c:v>1446.70349121094</c:v>
                </c:pt>
                <c:pt idx="1014">
                  <c:v>1477.00024414062</c:v>
                </c:pt>
                <c:pt idx="1015">
                  <c:v>1489.66320800781</c:v>
                </c:pt>
                <c:pt idx="1016">
                  <c:v>1483.08435058594</c:v>
                </c:pt>
                <c:pt idx="1017">
                  <c:v>1486.86828613281</c:v>
                </c:pt>
                <c:pt idx="1018">
                  <c:v>1463.19970703125</c:v>
                </c:pt>
                <c:pt idx="1019">
                  <c:v>1449.89392089844</c:v>
                </c:pt>
                <c:pt idx="1020">
                  <c:v>1459.2919921875</c:v>
                </c:pt>
                <c:pt idx="1021">
                  <c:v>1417.00012207031</c:v>
                </c:pt>
                <c:pt idx="1022">
                  <c:v>1417.27221679688</c:v>
                </c:pt>
                <c:pt idx="1023">
                  <c:v>1403.42224121094</c:v>
                </c:pt>
                <c:pt idx="1024">
                  <c:v>1423.75207519531</c:v>
                </c:pt>
                <c:pt idx="1025">
                  <c:v>1410.09985351562</c:v>
                </c:pt>
                <c:pt idx="1026">
                  <c:v>1427.93176269531</c:v>
                </c:pt>
                <c:pt idx="1027">
                  <c:v>1435.10412597656</c:v>
                </c:pt>
                <c:pt idx="1028">
                  <c:v>1439.35803222656</c:v>
                </c:pt>
                <c:pt idx="1029">
                  <c:v>1426.62084960938</c:v>
                </c:pt>
                <c:pt idx="1030">
                  <c:v>1477.91540527344</c:v>
                </c:pt>
                <c:pt idx="1031">
                  <c:v>1472.44958496094</c:v>
                </c:pt>
                <c:pt idx="1032">
                  <c:v>1468.83874511719</c:v>
                </c:pt>
                <c:pt idx="1033">
                  <c:v>1469.72900390625</c:v>
                </c:pt>
                <c:pt idx="1034">
                  <c:v>1455.43383789062</c:v>
                </c:pt>
                <c:pt idx="1035">
                  <c:v>1447.54431152344</c:v>
                </c:pt>
                <c:pt idx="1036">
                  <c:v>1444.3291015625</c:v>
                </c:pt>
                <c:pt idx="1037">
                  <c:v>1469.58056640625</c:v>
                </c:pt>
                <c:pt idx="1038">
                  <c:v>1447.86584472656</c:v>
                </c:pt>
                <c:pt idx="1039">
                  <c:v>1463.44702148438</c:v>
                </c:pt>
                <c:pt idx="1040">
                  <c:v>1451.82299804688</c:v>
                </c:pt>
                <c:pt idx="1041">
                  <c:v>1450.73474121094</c:v>
                </c:pt>
                <c:pt idx="1042">
                  <c:v>1451.50146484375</c:v>
                </c:pt>
                <c:pt idx="1043">
                  <c:v>1448.38513183594</c:v>
                </c:pt>
                <c:pt idx="1044">
                  <c:v>1455.03820800781</c:v>
                </c:pt>
                <c:pt idx="1045">
                  <c:v>1464.43640136719</c:v>
                </c:pt>
                <c:pt idx="1046">
                  <c:v>1443.61193847656</c:v>
                </c:pt>
                <c:pt idx="1047">
                  <c:v>1434.7578125</c:v>
                </c:pt>
                <c:pt idx="1048">
                  <c:v>1443.56237792969</c:v>
                </c:pt>
                <c:pt idx="1049">
                  <c:v>1435.94494628906</c:v>
                </c:pt>
                <c:pt idx="1050">
                  <c:v>1449.54760742188</c:v>
                </c:pt>
                <c:pt idx="1051">
                  <c:v>1449.86901855469</c:v>
                </c:pt>
                <c:pt idx="1052">
                  <c:v>1450.33911132812</c:v>
                </c:pt>
                <c:pt idx="1053">
                  <c:v>1418.87976074219</c:v>
                </c:pt>
                <c:pt idx="1054">
                  <c:v>1404.28796386719</c:v>
                </c:pt>
                <c:pt idx="1055">
                  <c:v>1386.95068359375</c:v>
                </c:pt>
                <c:pt idx="1056">
                  <c:v>1403.27380371094</c:v>
                </c:pt>
                <c:pt idx="1057">
                  <c:v>1378.46752929688</c:v>
                </c:pt>
                <c:pt idx="1058">
                  <c:v>1392.49060058594</c:v>
                </c:pt>
                <c:pt idx="1059">
                  <c:v>1387.61853027344</c:v>
                </c:pt>
                <c:pt idx="1060">
                  <c:v>1404.68359375</c:v>
                </c:pt>
                <c:pt idx="1061">
                  <c:v>1400.40490722656</c:v>
                </c:pt>
                <c:pt idx="1062">
                  <c:v>1409.82775878906</c:v>
                </c:pt>
                <c:pt idx="1063">
                  <c:v>1419.96801757812</c:v>
                </c:pt>
                <c:pt idx="1064">
                  <c:v>1420.26489257812</c:v>
                </c:pt>
                <c:pt idx="1065">
                  <c:v>1444.72485351562</c:v>
                </c:pt>
                <c:pt idx="1066">
                  <c:v>1470.66870117188</c:v>
                </c:pt>
                <c:pt idx="1067">
                  <c:v>1464.04064941406</c:v>
                </c:pt>
                <c:pt idx="1068">
                  <c:v>1450.51208496094</c:v>
                </c:pt>
                <c:pt idx="1069">
                  <c:v>1440.02575683594</c:v>
                </c:pt>
                <c:pt idx="1070">
                  <c:v>1425.28540039062</c:v>
                </c:pt>
                <c:pt idx="1071">
                  <c:v>1409.72900390625</c:v>
                </c:pt>
                <c:pt idx="1072">
                  <c:v>1414.4775390625</c:v>
                </c:pt>
                <c:pt idx="1073">
                  <c:v>1494.43627929688</c:v>
                </c:pt>
                <c:pt idx="1074">
                  <c:v>1381.83129882812</c:v>
                </c:pt>
                <c:pt idx="1075">
                  <c:v>1405.84606933594</c:v>
                </c:pt>
                <c:pt idx="1076">
                  <c:v>1416.5302734375</c:v>
                </c:pt>
                <c:pt idx="1077">
                  <c:v>1453.974609375</c:v>
                </c:pt>
                <c:pt idx="1078">
                  <c:v>1454.54345703125</c:v>
                </c:pt>
                <c:pt idx="1079">
                  <c:v>1441.138671875</c:v>
                </c:pt>
                <c:pt idx="1080">
                  <c:v>1447.34655761719</c:v>
                </c:pt>
                <c:pt idx="1081">
                  <c:v>1448.63244628906</c:v>
                </c:pt>
                <c:pt idx="1082">
                  <c:v>1461.44372558594</c:v>
                </c:pt>
                <c:pt idx="1083">
                  <c:v>1464.83203125</c:v>
                </c:pt>
                <c:pt idx="1084">
                  <c:v>1442.96887207031</c:v>
                </c:pt>
                <c:pt idx="1085">
                  <c:v>1457.41235351562</c:v>
                </c:pt>
                <c:pt idx="1086">
                  <c:v>1437.82458496094</c:v>
                </c:pt>
                <c:pt idx="1087">
                  <c:v>1426.05212402344</c:v>
                </c:pt>
                <c:pt idx="1088">
                  <c:v>1438.66540527344</c:v>
                </c:pt>
                <c:pt idx="1089">
                  <c:v>1497.47827148438</c:v>
                </c:pt>
                <c:pt idx="1090">
                  <c:v>1514.14782714844</c:v>
                </c:pt>
                <c:pt idx="1091">
                  <c:v>1549.14367675781</c:v>
                </c:pt>
                <c:pt idx="1092">
                  <c:v>1543.45544433594</c:v>
                </c:pt>
                <c:pt idx="1093">
                  <c:v>1549.36633300781</c:v>
                </c:pt>
                <c:pt idx="1094">
                  <c:v>1536.01098632812</c:v>
                </c:pt>
                <c:pt idx="1095">
                  <c:v>1537.29699707031</c:v>
                </c:pt>
                <c:pt idx="1096">
                  <c:v>1572.98547363281</c:v>
                </c:pt>
                <c:pt idx="1097">
                  <c:v>1583.89233398438</c:v>
                </c:pt>
                <c:pt idx="1098">
                  <c:v>1573.03479003906</c:v>
                </c:pt>
                <c:pt idx="1099">
                  <c:v>1566.48083496094</c:v>
                </c:pt>
                <c:pt idx="1100">
                  <c:v>1564.79919433594</c:v>
                </c:pt>
                <c:pt idx="1101">
                  <c:v>1579.61364746094</c:v>
                </c:pt>
                <c:pt idx="1102">
                  <c:v>1579.7373046875</c:v>
                </c:pt>
                <c:pt idx="1103">
                  <c:v>1558.83862304688</c:v>
                </c:pt>
                <c:pt idx="1104">
                  <c:v>1568.1875</c:v>
                </c:pt>
                <c:pt idx="1105">
                  <c:v>1538.08837890625</c:v>
                </c:pt>
                <c:pt idx="1106">
                  <c:v>1484.46936035156</c:v>
                </c:pt>
                <c:pt idx="1107">
                  <c:v>1471.88061523438</c:v>
                </c:pt>
                <c:pt idx="1108">
                  <c:v>1479.30029296875</c:v>
                </c:pt>
                <c:pt idx="1109">
                  <c:v>1475.31848144531</c:v>
                </c:pt>
                <c:pt idx="1110">
                  <c:v>1492.75463867188</c:v>
                </c:pt>
                <c:pt idx="1111">
                  <c:v>1504.08190917969</c:v>
                </c:pt>
                <c:pt idx="1112">
                  <c:v>1496.56323242188</c:v>
                </c:pt>
                <c:pt idx="1113">
                  <c:v>1488.99536132812</c:v>
                </c:pt>
                <c:pt idx="1114">
                  <c:v>1499.60534667969</c:v>
                </c:pt>
                <c:pt idx="1115">
                  <c:v>1483.15844726562</c:v>
                </c:pt>
                <c:pt idx="1116">
                  <c:v>1431.83935546875</c:v>
                </c:pt>
                <c:pt idx="1117">
                  <c:v>1440.2978515625</c:v>
                </c:pt>
                <c:pt idx="1118">
                  <c:v>1448.90454101562</c:v>
                </c:pt>
                <c:pt idx="1119">
                  <c:v>1432.23510742188</c:v>
                </c:pt>
                <c:pt idx="1120">
                  <c:v>1458.35229492188</c:v>
                </c:pt>
                <c:pt idx="1121">
                  <c:v>1445.09582519531</c:v>
                </c:pt>
                <c:pt idx="1122">
                  <c:v>1447.76684570312</c:v>
                </c:pt>
                <c:pt idx="1123">
                  <c:v>1445.66467285156</c:v>
                </c:pt>
                <c:pt idx="1124">
                  <c:v>1462.23510742188</c:v>
                </c:pt>
                <c:pt idx="1125">
                  <c:v>1482.67846679688</c:v>
                </c:pt>
                <c:pt idx="1126">
                  <c:v>1490.72143554688</c:v>
                </c:pt>
                <c:pt idx="1127">
                  <c:v>1492.31506347656</c:v>
                </c:pt>
                <c:pt idx="1128">
                  <c:v>1491.59289550781</c:v>
                </c:pt>
                <c:pt idx="1129">
                  <c:v>1494.00817871094</c:v>
                </c:pt>
                <c:pt idx="1130">
                  <c:v>1506.06005859375</c:v>
                </c:pt>
                <c:pt idx="1131">
                  <c:v>1491.91662597656</c:v>
                </c:pt>
                <c:pt idx="1132">
                  <c:v>1514.376953125</c:v>
                </c:pt>
                <c:pt idx="1133">
                  <c:v>1503.86889648438</c:v>
                </c:pt>
                <c:pt idx="1134">
                  <c:v>1510.36791992188</c:v>
                </c:pt>
                <c:pt idx="1135">
                  <c:v>1503.79418945312</c:v>
                </c:pt>
                <c:pt idx="1136">
                  <c:v>1508.87390136719</c:v>
                </c:pt>
                <c:pt idx="1137">
                  <c:v>1487.63366699219</c:v>
                </c:pt>
                <c:pt idx="1138">
                  <c:v>1459.09777832031</c:v>
                </c:pt>
                <c:pt idx="1139">
                  <c:v>1457.20532226562</c:v>
                </c:pt>
                <c:pt idx="1140">
                  <c:v>1455.68627929688</c:v>
                </c:pt>
                <c:pt idx="1141">
                  <c:v>1445.77587890625</c:v>
                </c:pt>
                <c:pt idx="1142">
                  <c:v>1473.31579589844</c:v>
                </c:pt>
                <c:pt idx="1143">
                  <c:v>1466.36865234375</c:v>
                </c:pt>
                <c:pt idx="1144">
                  <c:v>1465.5966796875</c:v>
                </c:pt>
                <c:pt idx="1145">
                  <c:v>1466.443359375</c:v>
                </c:pt>
                <c:pt idx="1146">
                  <c:v>1457.30480957031</c:v>
                </c:pt>
                <c:pt idx="1147">
                  <c:v>1463.82885742188</c:v>
                </c:pt>
                <c:pt idx="1148">
                  <c:v>1480.63671875</c:v>
                </c:pt>
                <c:pt idx="1149">
                  <c:v>1488.25622558594</c:v>
                </c:pt>
                <c:pt idx="1150">
                  <c:v>1483.69946289062</c:v>
                </c:pt>
                <c:pt idx="1151">
                  <c:v>1487.78308105469</c:v>
                </c:pt>
                <c:pt idx="1152">
                  <c:v>1494.38171386719</c:v>
                </c:pt>
                <c:pt idx="1153">
                  <c:v>1520.12890625</c:v>
                </c:pt>
                <c:pt idx="1154">
                  <c:v>1471.02502441406</c:v>
                </c:pt>
                <c:pt idx="1155">
                  <c:v>1459.07275390625</c:v>
                </c:pt>
                <c:pt idx="1156">
                  <c:v>1402.02563476562</c:v>
                </c:pt>
                <c:pt idx="1157">
                  <c:v>1381.38305664062</c:v>
                </c:pt>
                <c:pt idx="1158">
                  <c:v>1365.02331542969</c:v>
                </c:pt>
                <c:pt idx="1159">
                  <c:v>1392.4638671875</c:v>
                </c:pt>
                <c:pt idx="1160">
                  <c:v>1369.58020019531</c:v>
                </c:pt>
                <c:pt idx="1161">
                  <c:v>1365.5712890625</c:v>
                </c:pt>
                <c:pt idx="1162">
                  <c:v>1365.64587402344</c:v>
                </c:pt>
                <c:pt idx="1163">
                  <c:v>1367.13989257812</c:v>
                </c:pt>
                <c:pt idx="1164">
                  <c:v>1338.60388183594</c:v>
                </c:pt>
                <c:pt idx="1165">
                  <c:v>1348.61389160156</c:v>
                </c:pt>
                <c:pt idx="1166">
                  <c:v>1351.328125</c:v>
                </c:pt>
                <c:pt idx="1167">
                  <c:v>1353.36999511719</c:v>
                </c:pt>
                <c:pt idx="1168">
                  <c:v>1363.6787109375</c:v>
                </c:pt>
                <c:pt idx="1169">
                  <c:v>1338.30517578125</c:v>
                </c:pt>
                <c:pt idx="1170">
                  <c:v>1333.52416992188</c:v>
                </c:pt>
                <c:pt idx="1171">
                  <c:v>1334.64465332031</c:v>
                </c:pt>
                <c:pt idx="1172">
                  <c:v>1322.44348144531</c:v>
                </c:pt>
                <c:pt idx="1173">
                  <c:v>1328.99230957031</c:v>
                </c:pt>
                <c:pt idx="1174">
                  <c:v>1333.62377929688</c:v>
                </c:pt>
                <c:pt idx="1175">
                  <c:v>1327.29907226562</c:v>
                </c:pt>
                <c:pt idx="1176">
                  <c:v>1333.77319335938</c:v>
                </c:pt>
                <c:pt idx="1177">
                  <c:v>1296.82080078125</c:v>
                </c:pt>
                <c:pt idx="1178">
                  <c:v>1320.27709960938</c:v>
                </c:pt>
                <c:pt idx="1179">
                  <c:v>1300.45629882812</c:v>
                </c:pt>
                <c:pt idx="1180">
                  <c:v>1278.89233398438</c:v>
                </c:pt>
                <c:pt idx="1181">
                  <c:v>1267.98596191406</c:v>
                </c:pt>
                <c:pt idx="1182">
                  <c:v>1268.03576660156</c:v>
                </c:pt>
                <c:pt idx="1183">
                  <c:v>1247.26867675781</c:v>
                </c:pt>
                <c:pt idx="1184">
                  <c:v>1262.6572265625</c:v>
                </c:pt>
                <c:pt idx="1185">
                  <c:v>1255.63525390625</c:v>
                </c:pt>
                <c:pt idx="1186">
                  <c:v>1236.3623046875</c:v>
                </c:pt>
                <c:pt idx="1187">
                  <c:v>1218.33422851562</c:v>
                </c:pt>
                <c:pt idx="1188">
                  <c:v>1260.91418457031</c:v>
                </c:pt>
                <c:pt idx="1189">
                  <c:v>1282.67736816406</c:v>
                </c:pt>
                <c:pt idx="1190">
                  <c:v>1290.396484375</c:v>
                </c:pt>
                <c:pt idx="1191">
                  <c:v>1287.75695800781</c:v>
                </c:pt>
                <c:pt idx="1192">
                  <c:v>1266.29272460938</c:v>
                </c:pt>
                <c:pt idx="1193">
                  <c:v>1287.30871582031</c:v>
                </c:pt>
                <c:pt idx="1194">
                  <c:v>1303.8427734375</c:v>
                </c:pt>
                <c:pt idx="1195">
                  <c:v>1318.08581542969</c:v>
                </c:pt>
                <c:pt idx="1196">
                  <c:v>1303.79296875</c:v>
                </c:pt>
                <c:pt idx="1197">
                  <c:v>1315.9443359375</c:v>
                </c:pt>
                <c:pt idx="1198">
                  <c:v>1306.58178710938</c:v>
                </c:pt>
                <c:pt idx="1199">
                  <c:v>1289.998046875</c:v>
                </c:pt>
                <c:pt idx="1200">
                  <c:v>1279.83850097656</c:v>
                </c:pt>
                <c:pt idx="1201">
                  <c:v>1273.01586914062</c:v>
                </c:pt>
                <c:pt idx="1202">
                  <c:v>1258.82250976562</c:v>
                </c:pt>
                <c:pt idx="1203">
                  <c:v>1268.28466796875</c:v>
                </c:pt>
                <c:pt idx="1204">
                  <c:v>1263.005859375</c:v>
                </c:pt>
                <c:pt idx="1205">
                  <c:v>1240.14709472656</c:v>
                </c:pt>
                <c:pt idx="1206">
                  <c:v>1248.06555175781</c:v>
                </c:pt>
                <c:pt idx="1207">
                  <c:v>1225.70483398438</c:v>
                </c:pt>
                <c:pt idx="1208">
                  <c:v>1201.20263671875</c:v>
                </c:pt>
                <c:pt idx="1209">
                  <c:v>1217.23864746094</c:v>
                </c:pt>
                <c:pt idx="1210">
                  <c:v>1218.63305664062</c:v>
                </c:pt>
                <c:pt idx="1211">
                  <c:v>1211.76049804688</c:v>
                </c:pt>
                <c:pt idx="1212">
                  <c:v>1216.09313964844</c:v>
                </c:pt>
                <c:pt idx="1213">
                  <c:v>1206.08325195312</c:v>
                </c:pt>
                <c:pt idx="1214">
                  <c:v>1210.61499023438</c:v>
                </c:pt>
                <c:pt idx="1215">
                  <c:v>1216.79040527344</c:v>
                </c:pt>
                <c:pt idx="1216">
                  <c:v>1236.71081542969</c:v>
                </c:pt>
                <c:pt idx="1217">
                  <c:v>1246.37219238281</c:v>
                </c:pt>
                <c:pt idx="1218">
                  <c:v>1213.35412597656</c:v>
                </c:pt>
                <c:pt idx="1219">
                  <c:v>1235.9638671875</c:v>
                </c:pt>
                <c:pt idx="1220">
                  <c:v>1259.66906738281</c:v>
                </c:pt>
                <c:pt idx="1221">
                  <c:v>1250.00769042969</c:v>
                </c:pt>
                <c:pt idx="1222">
                  <c:v>1237.40808105469</c:v>
                </c:pt>
                <c:pt idx="1223">
                  <c:v>1235.11730957031</c:v>
                </c:pt>
                <c:pt idx="1224">
                  <c:v>1233.62316894531</c:v>
                </c:pt>
                <c:pt idx="1225">
                  <c:v>1247.31848144531</c:v>
                </c:pt>
                <c:pt idx="1226">
                  <c:v>1263.65319824219</c:v>
                </c:pt>
                <c:pt idx="1227">
                  <c:v>1296.12365722656</c:v>
                </c:pt>
                <c:pt idx="1228">
                  <c:v>1299.80883789062</c:v>
                </c:pt>
                <c:pt idx="1229">
                  <c:v>1267.88623046875</c:v>
                </c:pt>
                <c:pt idx="1230">
                  <c:v>1272.21911621094</c:v>
                </c:pt>
                <c:pt idx="1231">
                  <c:v>1258.82250976562</c:v>
                </c:pt>
                <c:pt idx="1232">
                  <c:v>1240.94396972656</c:v>
                </c:pt>
                <c:pt idx="1233">
                  <c:v>1224.41003417969</c:v>
                </c:pt>
                <c:pt idx="1234">
                  <c:v>1228.89208984375</c:v>
                </c:pt>
                <c:pt idx="1235">
                  <c:v>1230.88415527344</c:v>
                </c:pt>
                <c:pt idx="1236">
                  <c:v>1248.61328125</c:v>
                </c:pt>
                <c:pt idx="1237">
                  <c:v>1259.86840820312</c:v>
                </c:pt>
                <c:pt idx="1238">
                  <c:v>1259.61938476562</c:v>
                </c:pt>
                <c:pt idx="1239">
                  <c:v>1240.19689941406</c:v>
                </c:pt>
                <c:pt idx="1240">
                  <c:v>1280.88439941406</c:v>
                </c:pt>
                <c:pt idx="1241">
                  <c:v>1272.96606445312</c:v>
                </c:pt>
                <c:pt idx="1242">
                  <c:v>1276.4521484375</c:v>
                </c:pt>
                <c:pt idx="1243">
                  <c:v>1261.810546875</c:v>
                </c:pt>
                <c:pt idx="1244">
                  <c:v>1248.41418457031</c:v>
                </c:pt>
                <c:pt idx="1245">
                  <c:v>1229.68884277344</c:v>
                </c:pt>
                <c:pt idx="1246">
                  <c:v>1210.86401367188</c:v>
                </c:pt>
                <c:pt idx="1247">
                  <c:v>1211.36206054688</c:v>
                </c:pt>
                <c:pt idx="1248">
                  <c:v>1212.10900878906</c:v>
                </c:pt>
                <c:pt idx="1249">
                  <c:v>1219.87805175781</c:v>
                </c:pt>
                <c:pt idx="1250">
                  <c:v>1220.07727050781</c:v>
                </c:pt>
                <c:pt idx="1251">
                  <c:v>1222.06921386719</c:v>
                </c:pt>
                <c:pt idx="1252">
                  <c:v>1228.14514160156</c:v>
                </c:pt>
                <c:pt idx="1253">
                  <c:v>1222.81628417969</c:v>
                </c:pt>
                <c:pt idx="1254">
                  <c:v>1209.91784667969</c:v>
                </c:pt>
                <c:pt idx="1255">
                  <c:v>1199.11108398438</c:v>
                </c:pt>
                <c:pt idx="1256">
                  <c:v>1202.24853515625</c:v>
                </c:pt>
                <c:pt idx="1257">
                  <c:v>1194.828125</c:v>
                </c:pt>
                <c:pt idx="1258">
                  <c:v>1166.44140625</c:v>
                </c:pt>
                <c:pt idx="1259">
                  <c:v>1157.07885742188</c:v>
                </c:pt>
                <c:pt idx="1260">
                  <c:v>1171.07299804688</c:v>
                </c:pt>
                <c:pt idx="1261">
                  <c:v>1205.73461914062</c:v>
                </c:pt>
                <c:pt idx="1262">
                  <c:v>1244.13122558594</c:v>
                </c:pt>
                <c:pt idx="1263">
                  <c:v>1233.27453613281</c:v>
                </c:pt>
                <c:pt idx="1264">
                  <c:v>1242.43798828125</c:v>
                </c:pt>
                <c:pt idx="1265">
                  <c:v>1251.60131835938</c:v>
                </c:pt>
                <c:pt idx="1266">
                  <c:v>1242.43798828125</c:v>
                </c:pt>
                <c:pt idx="1267">
                  <c:v>1235.4658203125</c:v>
                </c:pt>
                <c:pt idx="1268">
                  <c:v>1233.87219238281</c:v>
                </c:pt>
                <c:pt idx="1269">
                  <c:v>1242.73669433594</c:v>
                </c:pt>
                <c:pt idx="1270">
                  <c:v>1263.50390625</c:v>
                </c:pt>
                <c:pt idx="1271">
                  <c:v>1271.37231445312</c:v>
                </c:pt>
                <c:pt idx="1272">
                  <c:v>1296.17333984375</c:v>
                </c:pt>
                <c:pt idx="1273">
                  <c:v>1280.28686523438</c:v>
                </c:pt>
                <c:pt idx="1274">
                  <c:v>1267.48803710938</c:v>
                </c:pt>
                <c:pt idx="1275">
                  <c:v>1273.31469726562</c:v>
                </c:pt>
                <c:pt idx="1276">
                  <c:v>1269.92822265625</c:v>
                </c:pt>
              </c:numCache>
            </c:numRef>
          </c:val>
          <c:smooth val="0"/>
          <c:extLst>
            <c:ext xmlns:c16="http://schemas.microsoft.com/office/drawing/2014/chart" uri="{C3380CC4-5D6E-409C-BE32-E72D297353CC}">
              <c16:uniqueId val="{00000000-18F4-47C6-9AAA-65CBE1D2FE70}"/>
            </c:ext>
          </c:extLst>
        </c:ser>
        <c:dLbls>
          <c:showLegendKey val="0"/>
          <c:showVal val="0"/>
          <c:showCatName val="0"/>
          <c:showSerName val="0"/>
          <c:showPercent val="0"/>
          <c:showBubbleSize val="0"/>
        </c:dLbls>
        <c:smooth val="0"/>
        <c:axId val="1046649903"/>
        <c:axId val="1046650383"/>
      </c:lineChart>
      <c:dateAx>
        <c:axId val="104664990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50383"/>
        <c:crosses val="autoZero"/>
        <c:auto val="1"/>
        <c:lblOffset val="100"/>
        <c:baseTimeUnit val="days"/>
      </c:dateAx>
      <c:valAx>
        <c:axId val="1046650383"/>
        <c:scaling>
          <c:orientation val="minMax"/>
        </c:scaling>
        <c:delete val="0"/>
        <c:axPos val="l"/>
        <c:majorGridlines>
          <c:spPr>
            <a:ln w="12700"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9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TCS</a:t>
            </a:r>
            <a:r>
              <a:rPr lang="en-IN"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chemeClr val="accent1"/>
              </a:solidFill>
              <a:round/>
            </a:ln>
            <a:effectLst/>
          </c:spPr>
          <c:marker>
            <c:symbol val="none"/>
          </c:marker>
          <c:cat>
            <c:numRef>
              <c:f>'VaR (Variance Convariance)'!$B$4:$B$1280</c:f>
              <c:numCache>
                <c:formatCode>m/d/yyyy</c:formatCode>
                <c:ptCount val="1277"/>
                <c:pt idx="0">
                  <c:v>43831</c:v>
                </c:pt>
                <c:pt idx="1">
                  <c:v>43832</c:v>
                </c:pt>
                <c:pt idx="2">
                  <c:v>43833</c:v>
                </c:pt>
                <c:pt idx="3">
                  <c:v>43836</c:v>
                </c:pt>
                <c:pt idx="4">
                  <c:v>43837</c:v>
                </c:pt>
                <c:pt idx="5">
                  <c:v>43838</c:v>
                </c:pt>
                <c:pt idx="6">
                  <c:v>43839</c:v>
                </c:pt>
                <c:pt idx="7">
                  <c:v>43840</c:v>
                </c:pt>
                <c:pt idx="8">
                  <c:v>43843</c:v>
                </c:pt>
                <c:pt idx="9">
                  <c:v>43844</c:v>
                </c:pt>
                <c:pt idx="10">
                  <c:v>43845</c:v>
                </c:pt>
                <c:pt idx="11">
                  <c:v>43846</c:v>
                </c:pt>
                <c:pt idx="12">
                  <c:v>43847</c:v>
                </c:pt>
                <c:pt idx="13">
                  <c:v>43850</c:v>
                </c:pt>
                <c:pt idx="14">
                  <c:v>43851</c:v>
                </c:pt>
                <c:pt idx="15">
                  <c:v>43852</c:v>
                </c:pt>
                <c:pt idx="16">
                  <c:v>43853</c:v>
                </c:pt>
                <c:pt idx="17">
                  <c:v>43854</c:v>
                </c:pt>
                <c:pt idx="18">
                  <c:v>43857</c:v>
                </c:pt>
                <c:pt idx="19">
                  <c:v>43858</c:v>
                </c:pt>
                <c:pt idx="20">
                  <c:v>43859</c:v>
                </c:pt>
                <c:pt idx="21">
                  <c:v>43860</c:v>
                </c:pt>
                <c:pt idx="22">
                  <c:v>43861</c:v>
                </c:pt>
                <c:pt idx="23">
                  <c:v>43864</c:v>
                </c:pt>
                <c:pt idx="24">
                  <c:v>43865</c:v>
                </c:pt>
                <c:pt idx="25">
                  <c:v>43866</c:v>
                </c:pt>
                <c:pt idx="26">
                  <c:v>43867</c:v>
                </c:pt>
                <c:pt idx="27">
                  <c:v>43868</c:v>
                </c:pt>
                <c:pt idx="28">
                  <c:v>43871</c:v>
                </c:pt>
                <c:pt idx="29">
                  <c:v>43872</c:v>
                </c:pt>
                <c:pt idx="30">
                  <c:v>43873</c:v>
                </c:pt>
                <c:pt idx="31">
                  <c:v>43874</c:v>
                </c:pt>
                <c:pt idx="32">
                  <c:v>43875</c:v>
                </c:pt>
                <c:pt idx="33">
                  <c:v>43878</c:v>
                </c:pt>
                <c:pt idx="34">
                  <c:v>43879</c:v>
                </c:pt>
                <c:pt idx="35">
                  <c:v>43880</c:v>
                </c:pt>
                <c:pt idx="36">
                  <c:v>43881</c:v>
                </c:pt>
                <c:pt idx="37">
                  <c:v>43885</c:v>
                </c:pt>
                <c:pt idx="38">
                  <c:v>43886</c:v>
                </c:pt>
                <c:pt idx="39">
                  <c:v>43887</c:v>
                </c:pt>
                <c:pt idx="40">
                  <c:v>43888</c:v>
                </c:pt>
                <c:pt idx="41">
                  <c:v>43889</c:v>
                </c:pt>
                <c:pt idx="42">
                  <c:v>43892</c:v>
                </c:pt>
                <c:pt idx="43">
                  <c:v>43893</c:v>
                </c:pt>
                <c:pt idx="44">
                  <c:v>43894</c:v>
                </c:pt>
                <c:pt idx="45">
                  <c:v>43895</c:v>
                </c:pt>
                <c:pt idx="46">
                  <c:v>43896</c:v>
                </c:pt>
                <c:pt idx="47">
                  <c:v>43899</c:v>
                </c:pt>
                <c:pt idx="48">
                  <c:v>43901</c:v>
                </c:pt>
                <c:pt idx="49">
                  <c:v>43902</c:v>
                </c:pt>
                <c:pt idx="50">
                  <c:v>43903</c:v>
                </c:pt>
                <c:pt idx="51">
                  <c:v>43906</c:v>
                </c:pt>
                <c:pt idx="52">
                  <c:v>43907</c:v>
                </c:pt>
                <c:pt idx="53">
                  <c:v>43908</c:v>
                </c:pt>
                <c:pt idx="54">
                  <c:v>43909</c:v>
                </c:pt>
                <c:pt idx="55">
                  <c:v>43910</c:v>
                </c:pt>
                <c:pt idx="56">
                  <c:v>43913</c:v>
                </c:pt>
                <c:pt idx="57">
                  <c:v>43914</c:v>
                </c:pt>
                <c:pt idx="58">
                  <c:v>43915</c:v>
                </c:pt>
                <c:pt idx="59">
                  <c:v>43916</c:v>
                </c:pt>
                <c:pt idx="60">
                  <c:v>43917</c:v>
                </c:pt>
                <c:pt idx="61">
                  <c:v>43920</c:v>
                </c:pt>
                <c:pt idx="62">
                  <c:v>43921</c:v>
                </c:pt>
                <c:pt idx="63">
                  <c:v>43922</c:v>
                </c:pt>
                <c:pt idx="64">
                  <c:v>43924</c:v>
                </c:pt>
                <c:pt idx="65">
                  <c:v>43928</c:v>
                </c:pt>
                <c:pt idx="66">
                  <c:v>43929</c:v>
                </c:pt>
                <c:pt idx="67">
                  <c:v>43930</c:v>
                </c:pt>
                <c:pt idx="68">
                  <c:v>43934</c:v>
                </c:pt>
                <c:pt idx="69">
                  <c:v>43936</c:v>
                </c:pt>
                <c:pt idx="70">
                  <c:v>43937</c:v>
                </c:pt>
                <c:pt idx="71">
                  <c:v>43938</c:v>
                </c:pt>
                <c:pt idx="72">
                  <c:v>43941</c:v>
                </c:pt>
                <c:pt idx="73">
                  <c:v>43942</c:v>
                </c:pt>
                <c:pt idx="74">
                  <c:v>43943</c:v>
                </c:pt>
                <c:pt idx="75">
                  <c:v>43944</c:v>
                </c:pt>
                <c:pt idx="76">
                  <c:v>43945</c:v>
                </c:pt>
                <c:pt idx="77">
                  <c:v>43948</c:v>
                </c:pt>
                <c:pt idx="78">
                  <c:v>43949</c:v>
                </c:pt>
                <c:pt idx="79">
                  <c:v>43950</c:v>
                </c:pt>
                <c:pt idx="80">
                  <c:v>43951</c:v>
                </c:pt>
                <c:pt idx="81">
                  <c:v>43955</c:v>
                </c:pt>
                <c:pt idx="82">
                  <c:v>43956</c:v>
                </c:pt>
                <c:pt idx="83">
                  <c:v>43957</c:v>
                </c:pt>
                <c:pt idx="84">
                  <c:v>43958</c:v>
                </c:pt>
                <c:pt idx="85">
                  <c:v>43959</c:v>
                </c:pt>
                <c:pt idx="86">
                  <c:v>43962</c:v>
                </c:pt>
                <c:pt idx="87">
                  <c:v>43963</c:v>
                </c:pt>
                <c:pt idx="88">
                  <c:v>43964</c:v>
                </c:pt>
                <c:pt idx="89">
                  <c:v>43965</c:v>
                </c:pt>
                <c:pt idx="90">
                  <c:v>43966</c:v>
                </c:pt>
                <c:pt idx="91">
                  <c:v>43969</c:v>
                </c:pt>
                <c:pt idx="92">
                  <c:v>43970</c:v>
                </c:pt>
                <c:pt idx="93">
                  <c:v>43971</c:v>
                </c:pt>
                <c:pt idx="94">
                  <c:v>43972</c:v>
                </c:pt>
                <c:pt idx="95">
                  <c:v>43973</c:v>
                </c:pt>
                <c:pt idx="96">
                  <c:v>43977</c:v>
                </c:pt>
                <c:pt idx="97">
                  <c:v>43978</c:v>
                </c:pt>
                <c:pt idx="98">
                  <c:v>43979</c:v>
                </c:pt>
                <c:pt idx="99">
                  <c:v>43980</c:v>
                </c:pt>
                <c:pt idx="100">
                  <c:v>43983</c:v>
                </c:pt>
                <c:pt idx="101">
                  <c:v>43984</c:v>
                </c:pt>
                <c:pt idx="102">
                  <c:v>43985</c:v>
                </c:pt>
                <c:pt idx="103">
                  <c:v>43986</c:v>
                </c:pt>
                <c:pt idx="104">
                  <c:v>43987</c:v>
                </c:pt>
                <c:pt idx="105">
                  <c:v>43990</c:v>
                </c:pt>
                <c:pt idx="106">
                  <c:v>43991</c:v>
                </c:pt>
                <c:pt idx="107">
                  <c:v>43992</c:v>
                </c:pt>
                <c:pt idx="108">
                  <c:v>43993</c:v>
                </c:pt>
                <c:pt idx="109">
                  <c:v>43994</c:v>
                </c:pt>
                <c:pt idx="110">
                  <c:v>43997</c:v>
                </c:pt>
                <c:pt idx="111">
                  <c:v>43998</c:v>
                </c:pt>
                <c:pt idx="112">
                  <c:v>43999</c:v>
                </c:pt>
                <c:pt idx="113">
                  <c:v>44000</c:v>
                </c:pt>
                <c:pt idx="114">
                  <c:v>44004</c:v>
                </c:pt>
                <c:pt idx="115">
                  <c:v>44005</c:v>
                </c:pt>
                <c:pt idx="116">
                  <c:v>44006</c:v>
                </c:pt>
                <c:pt idx="117">
                  <c:v>44007</c:v>
                </c:pt>
                <c:pt idx="118">
                  <c:v>44008</c:v>
                </c:pt>
                <c:pt idx="119">
                  <c:v>44011</c:v>
                </c:pt>
                <c:pt idx="120">
                  <c:v>44012</c:v>
                </c:pt>
                <c:pt idx="121">
                  <c:v>44013</c:v>
                </c:pt>
                <c:pt idx="122">
                  <c:v>44014</c:v>
                </c:pt>
                <c:pt idx="123">
                  <c:v>44018</c:v>
                </c:pt>
                <c:pt idx="124">
                  <c:v>44019</c:v>
                </c:pt>
                <c:pt idx="125">
                  <c:v>44020</c:v>
                </c:pt>
                <c:pt idx="126">
                  <c:v>44021</c:v>
                </c:pt>
                <c:pt idx="127">
                  <c:v>44022</c:v>
                </c:pt>
                <c:pt idx="128">
                  <c:v>44025</c:v>
                </c:pt>
                <c:pt idx="129">
                  <c:v>44026</c:v>
                </c:pt>
                <c:pt idx="130">
                  <c:v>44027</c:v>
                </c:pt>
                <c:pt idx="131">
                  <c:v>44028</c:v>
                </c:pt>
                <c:pt idx="132">
                  <c:v>44029</c:v>
                </c:pt>
                <c:pt idx="133">
                  <c:v>44032</c:v>
                </c:pt>
                <c:pt idx="134">
                  <c:v>44033</c:v>
                </c:pt>
                <c:pt idx="135">
                  <c:v>44034</c:v>
                </c:pt>
                <c:pt idx="136">
                  <c:v>44035</c:v>
                </c:pt>
                <c:pt idx="137">
                  <c:v>44036</c:v>
                </c:pt>
                <c:pt idx="138">
                  <c:v>44039</c:v>
                </c:pt>
                <c:pt idx="139">
                  <c:v>44040</c:v>
                </c:pt>
                <c:pt idx="140">
                  <c:v>44041</c:v>
                </c:pt>
                <c:pt idx="141">
                  <c:v>44042</c:v>
                </c:pt>
                <c:pt idx="142">
                  <c:v>44043</c:v>
                </c:pt>
                <c:pt idx="143">
                  <c:v>44046</c:v>
                </c:pt>
                <c:pt idx="144">
                  <c:v>44047</c:v>
                </c:pt>
                <c:pt idx="145">
                  <c:v>44048</c:v>
                </c:pt>
                <c:pt idx="146">
                  <c:v>44049</c:v>
                </c:pt>
                <c:pt idx="147">
                  <c:v>44050</c:v>
                </c:pt>
                <c:pt idx="148">
                  <c:v>44053</c:v>
                </c:pt>
                <c:pt idx="149">
                  <c:v>44054</c:v>
                </c:pt>
                <c:pt idx="150">
                  <c:v>44055</c:v>
                </c:pt>
                <c:pt idx="151">
                  <c:v>44056</c:v>
                </c:pt>
                <c:pt idx="152">
                  <c:v>44057</c:v>
                </c:pt>
                <c:pt idx="153">
                  <c:v>44060</c:v>
                </c:pt>
                <c:pt idx="154">
                  <c:v>44061</c:v>
                </c:pt>
                <c:pt idx="155">
                  <c:v>44062</c:v>
                </c:pt>
                <c:pt idx="156">
                  <c:v>44063</c:v>
                </c:pt>
                <c:pt idx="157">
                  <c:v>44064</c:v>
                </c:pt>
                <c:pt idx="158">
                  <c:v>44067</c:v>
                </c:pt>
                <c:pt idx="159">
                  <c:v>44068</c:v>
                </c:pt>
                <c:pt idx="160">
                  <c:v>44069</c:v>
                </c:pt>
                <c:pt idx="161">
                  <c:v>44070</c:v>
                </c:pt>
                <c:pt idx="162">
                  <c:v>44071</c:v>
                </c:pt>
                <c:pt idx="163">
                  <c:v>44074</c:v>
                </c:pt>
                <c:pt idx="164">
                  <c:v>44075</c:v>
                </c:pt>
                <c:pt idx="165">
                  <c:v>44076</c:v>
                </c:pt>
                <c:pt idx="166">
                  <c:v>44077</c:v>
                </c:pt>
                <c:pt idx="167">
                  <c:v>44078</c:v>
                </c:pt>
                <c:pt idx="168">
                  <c:v>44081</c:v>
                </c:pt>
                <c:pt idx="169">
                  <c:v>44082</c:v>
                </c:pt>
                <c:pt idx="170">
                  <c:v>44083</c:v>
                </c:pt>
                <c:pt idx="171">
                  <c:v>44084</c:v>
                </c:pt>
                <c:pt idx="172">
                  <c:v>44085</c:v>
                </c:pt>
                <c:pt idx="173">
                  <c:v>44088</c:v>
                </c:pt>
                <c:pt idx="174">
                  <c:v>44089</c:v>
                </c:pt>
                <c:pt idx="175">
                  <c:v>44090</c:v>
                </c:pt>
                <c:pt idx="176">
                  <c:v>44091</c:v>
                </c:pt>
                <c:pt idx="177">
                  <c:v>44092</c:v>
                </c:pt>
                <c:pt idx="178">
                  <c:v>44095</c:v>
                </c:pt>
                <c:pt idx="179">
                  <c:v>44096</c:v>
                </c:pt>
                <c:pt idx="180">
                  <c:v>44097</c:v>
                </c:pt>
                <c:pt idx="181">
                  <c:v>44098</c:v>
                </c:pt>
                <c:pt idx="182">
                  <c:v>44099</c:v>
                </c:pt>
                <c:pt idx="183">
                  <c:v>44102</c:v>
                </c:pt>
                <c:pt idx="184">
                  <c:v>44103</c:v>
                </c:pt>
                <c:pt idx="185">
                  <c:v>44104</c:v>
                </c:pt>
                <c:pt idx="186">
                  <c:v>44105</c:v>
                </c:pt>
                <c:pt idx="187">
                  <c:v>44109</c:v>
                </c:pt>
                <c:pt idx="188">
                  <c:v>44110</c:v>
                </c:pt>
                <c:pt idx="189">
                  <c:v>44111</c:v>
                </c:pt>
                <c:pt idx="190">
                  <c:v>44112</c:v>
                </c:pt>
                <c:pt idx="191">
                  <c:v>44113</c:v>
                </c:pt>
                <c:pt idx="192">
                  <c:v>44116</c:v>
                </c:pt>
                <c:pt idx="193">
                  <c:v>44117</c:v>
                </c:pt>
                <c:pt idx="194">
                  <c:v>44118</c:v>
                </c:pt>
                <c:pt idx="195">
                  <c:v>44119</c:v>
                </c:pt>
                <c:pt idx="196">
                  <c:v>44120</c:v>
                </c:pt>
                <c:pt idx="197">
                  <c:v>44123</c:v>
                </c:pt>
                <c:pt idx="198">
                  <c:v>44124</c:v>
                </c:pt>
                <c:pt idx="199">
                  <c:v>44125</c:v>
                </c:pt>
                <c:pt idx="200">
                  <c:v>44126</c:v>
                </c:pt>
                <c:pt idx="201">
                  <c:v>44127</c:v>
                </c:pt>
                <c:pt idx="202">
                  <c:v>44130</c:v>
                </c:pt>
                <c:pt idx="203">
                  <c:v>44131</c:v>
                </c:pt>
                <c:pt idx="204">
                  <c:v>44132</c:v>
                </c:pt>
                <c:pt idx="205">
                  <c:v>44133</c:v>
                </c:pt>
                <c:pt idx="206">
                  <c:v>44134</c:v>
                </c:pt>
                <c:pt idx="207">
                  <c:v>44137</c:v>
                </c:pt>
                <c:pt idx="208">
                  <c:v>44138</c:v>
                </c:pt>
                <c:pt idx="209">
                  <c:v>44139</c:v>
                </c:pt>
                <c:pt idx="210">
                  <c:v>44140</c:v>
                </c:pt>
                <c:pt idx="211">
                  <c:v>44141</c:v>
                </c:pt>
                <c:pt idx="212">
                  <c:v>44144</c:v>
                </c:pt>
                <c:pt idx="213">
                  <c:v>44145</c:v>
                </c:pt>
                <c:pt idx="214">
                  <c:v>44146</c:v>
                </c:pt>
                <c:pt idx="215">
                  <c:v>44147</c:v>
                </c:pt>
                <c:pt idx="216">
                  <c:v>44148</c:v>
                </c:pt>
                <c:pt idx="217">
                  <c:v>44149</c:v>
                </c:pt>
                <c:pt idx="218">
                  <c:v>44152</c:v>
                </c:pt>
                <c:pt idx="219">
                  <c:v>44153</c:v>
                </c:pt>
                <c:pt idx="220">
                  <c:v>44154</c:v>
                </c:pt>
                <c:pt idx="221">
                  <c:v>44155</c:v>
                </c:pt>
                <c:pt idx="222">
                  <c:v>44158</c:v>
                </c:pt>
                <c:pt idx="223">
                  <c:v>44159</c:v>
                </c:pt>
                <c:pt idx="224">
                  <c:v>44160</c:v>
                </c:pt>
                <c:pt idx="225">
                  <c:v>44161</c:v>
                </c:pt>
                <c:pt idx="226">
                  <c:v>44162</c:v>
                </c:pt>
                <c:pt idx="227">
                  <c:v>44166</c:v>
                </c:pt>
                <c:pt idx="228">
                  <c:v>44167</c:v>
                </c:pt>
                <c:pt idx="229">
                  <c:v>44168</c:v>
                </c:pt>
                <c:pt idx="230">
                  <c:v>44169</c:v>
                </c:pt>
                <c:pt idx="231">
                  <c:v>44172</c:v>
                </c:pt>
                <c:pt idx="232">
                  <c:v>44173</c:v>
                </c:pt>
                <c:pt idx="233">
                  <c:v>44174</c:v>
                </c:pt>
                <c:pt idx="234">
                  <c:v>44175</c:v>
                </c:pt>
                <c:pt idx="235">
                  <c:v>44176</c:v>
                </c:pt>
                <c:pt idx="236">
                  <c:v>44179</c:v>
                </c:pt>
                <c:pt idx="237">
                  <c:v>44180</c:v>
                </c:pt>
                <c:pt idx="238">
                  <c:v>44181</c:v>
                </c:pt>
                <c:pt idx="239">
                  <c:v>44182</c:v>
                </c:pt>
                <c:pt idx="240">
                  <c:v>44183</c:v>
                </c:pt>
                <c:pt idx="241">
                  <c:v>44186</c:v>
                </c:pt>
                <c:pt idx="242">
                  <c:v>44187</c:v>
                </c:pt>
                <c:pt idx="243">
                  <c:v>44188</c:v>
                </c:pt>
                <c:pt idx="244">
                  <c:v>44189</c:v>
                </c:pt>
                <c:pt idx="245">
                  <c:v>44193</c:v>
                </c:pt>
                <c:pt idx="246">
                  <c:v>44194</c:v>
                </c:pt>
                <c:pt idx="247">
                  <c:v>44195</c:v>
                </c:pt>
                <c:pt idx="248">
                  <c:v>44196</c:v>
                </c:pt>
                <c:pt idx="249">
                  <c:v>44197</c:v>
                </c:pt>
                <c:pt idx="250">
                  <c:v>44200</c:v>
                </c:pt>
                <c:pt idx="251">
                  <c:v>44201</c:v>
                </c:pt>
                <c:pt idx="252">
                  <c:v>44202</c:v>
                </c:pt>
                <c:pt idx="253">
                  <c:v>44203</c:v>
                </c:pt>
                <c:pt idx="254">
                  <c:v>44204</c:v>
                </c:pt>
                <c:pt idx="255">
                  <c:v>44207</c:v>
                </c:pt>
                <c:pt idx="256">
                  <c:v>44208</c:v>
                </c:pt>
                <c:pt idx="257">
                  <c:v>44209</c:v>
                </c:pt>
                <c:pt idx="258">
                  <c:v>44210</c:v>
                </c:pt>
                <c:pt idx="259">
                  <c:v>44211</c:v>
                </c:pt>
                <c:pt idx="260">
                  <c:v>44214</c:v>
                </c:pt>
                <c:pt idx="261">
                  <c:v>44215</c:v>
                </c:pt>
                <c:pt idx="262">
                  <c:v>44216</c:v>
                </c:pt>
                <c:pt idx="263">
                  <c:v>44217</c:v>
                </c:pt>
                <c:pt idx="264">
                  <c:v>44218</c:v>
                </c:pt>
                <c:pt idx="265">
                  <c:v>44221</c:v>
                </c:pt>
                <c:pt idx="266">
                  <c:v>44223</c:v>
                </c:pt>
                <c:pt idx="267">
                  <c:v>44224</c:v>
                </c:pt>
                <c:pt idx="268">
                  <c:v>44225</c:v>
                </c:pt>
                <c:pt idx="269">
                  <c:v>44228</c:v>
                </c:pt>
                <c:pt idx="270">
                  <c:v>44229</c:v>
                </c:pt>
                <c:pt idx="271">
                  <c:v>44230</c:v>
                </c:pt>
                <c:pt idx="272">
                  <c:v>44231</c:v>
                </c:pt>
                <c:pt idx="273">
                  <c:v>44232</c:v>
                </c:pt>
                <c:pt idx="274">
                  <c:v>44235</c:v>
                </c:pt>
                <c:pt idx="275">
                  <c:v>44236</c:v>
                </c:pt>
                <c:pt idx="276">
                  <c:v>44237</c:v>
                </c:pt>
                <c:pt idx="277">
                  <c:v>44238</c:v>
                </c:pt>
                <c:pt idx="278">
                  <c:v>44239</c:v>
                </c:pt>
                <c:pt idx="279">
                  <c:v>44242</c:v>
                </c:pt>
                <c:pt idx="280">
                  <c:v>44243</c:v>
                </c:pt>
                <c:pt idx="281">
                  <c:v>44244</c:v>
                </c:pt>
                <c:pt idx="282">
                  <c:v>44245</c:v>
                </c:pt>
                <c:pt idx="283">
                  <c:v>44246</c:v>
                </c:pt>
                <c:pt idx="284">
                  <c:v>44249</c:v>
                </c:pt>
                <c:pt idx="285">
                  <c:v>44250</c:v>
                </c:pt>
                <c:pt idx="286">
                  <c:v>44251</c:v>
                </c:pt>
                <c:pt idx="287">
                  <c:v>44252</c:v>
                </c:pt>
                <c:pt idx="288">
                  <c:v>44253</c:v>
                </c:pt>
                <c:pt idx="289">
                  <c:v>44256</c:v>
                </c:pt>
                <c:pt idx="290">
                  <c:v>44257</c:v>
                </c:pt>
                <c:pt idx="291">
                  <c:v>44258</c:v>
                </c:pt>
                <c:pt idx="292">
                  <c:v>44259</c:v>
                </c:pt>
                <c:pt idx="293">
                  <c:v>44260</c:v>
                </c:pt>
                <c:pt idx="294">
                  <c:v>44263</c:v>
                </c:pt>
                <c:pt idx="295">
                  <c:v>44264</c:v>
                </c:pt>
                <c:pt idx="296">
                  <c:v>44265</c:v>
                </c:pt>
                <c:pt idx="297">
                  <c:v>44267</c:v>
                </c:pt>
                <c:pt idx="298">
                  <c:v>44270</c:v>
                </c:pt>
                <c:pt idx="299">
                  <c:v>44271</c:v>
                </c:pt>
                <c:pt idx="300">
                  <c:v>44272</c:v>
                </c:pt>
                <c:pt idx="301">
                  <c:v>44273</c:v>
                </c:pt>
                <c:pt idx="302">
                  <c:v>44274</c:v>
                </c:pt>
                <c:pt idx="303">
                  <c:v>44277</c:v>
                </c:pt>
                <c:pt idx="304">
                  <c:v>44278</c:v>
                </c:pt>
                <c:pt idx="305">
                  <c:v>44279</c:v>
                </c:pt>
                <c:pt idx="306">
                  <c:v>44280</c:v>
                </c:pt>
                <c:pt idx="307">
                  <c:v>44281</c:v>
                </c:pt>
                <c:pt idx="308">
                  <c:v>44285</c:v>
                </c:pt>
                <c:pt idx="309">
                  <c:v>44286</c:v>
                </c:pt>
                <c:pt idx="310">
                  <c:v>44287</c:v>
                </c:pt>
                <c:pt idx="311">
                  <c:v>44291</c:v>
                </c:pt>
                <c:pt idx="312">
                  <c:v>44292</c:v>
                </c:pt>
                <c:pt idx="313">
                  <c:v>44293</c:v>
                </c:pt>
                <c:pt idx="314">
                  <c:v>44294</c:v>
                </c:pt>
                <c:pt idx="315">
                  <c:v>44295</c:v>
                </c:pt>
                <c:pt idx="316">
                  <c:v>44298</c:v>
                </c:pt>
                <c:pt idx="317">
                  <c:v>44299</c:v>
                </c:pt>
                <c:pt idx="318">
                  <c:v>44301</c:v>
                </c:pt>
                <c:pt idx="319">
                  <c:v>44302</c:v>
                </c:pt>
                <c:pt idx="320">
                  <c:v>44305</c:v>
                </c:pt>
                <c:pt idx="321">
                  <c:v>44306</c:v>
                </c:pt>
                <c:pt idx="322">
                  <c:v>44308</c:v>
                </c:pt>
                <c:pt idx="323">
                  <c:v>44309</c:v>
                </c:pt>
                <c:pt idx="324">
                  <c:v>44312</c:v>
                </c:pt>
                <c:pt idx="325">
                  <c:v>44313</c:v>
                </c:pt>
                <c:pt idx="326">
                  <c:v>44314</c:v>
                </c:pt>
                <c:pt idx="327">
                  <c:v>44315</c:v>
                </c:pt>
                <c:pt idx="328">
                  <c:v>44316</c:v>
                </c:pt>
                <c:pt idx="329">
                  <c:v>44319</c:v>
                </c:pt>
                <c:pt idx="330">
                  <c:v>44320</c:v>
                </c:pt>
                <c:pt idx="331">
                  <c:v>44321</c:v>
                </c:pt>
                <c:pt idx="332">
                  <c:v>44322</c:v>
                </c:pt>
                <c:pt idx="333">
                  <c:v>44323</c:v>
                </c:pt>
                <c:pt idx="334">
                  <c:v>44326</c:v>
                </c:pt>
                <c:pt idx="335">
                  <c:v>44327</c:v>
                </c:pt>
                <c:pt idx="336">
                  <c:v>44328</c:v>
                </c:pt>
                <c:pt idx="337">
                  <c:v>44330</c:v>
                </c:pt>
                <c:pt idx="338">
                  <c:v>44333</c:v>
                </c:pt>
                <c:pt idx="339">
                  <c:v>44334</c:v>
                </c:pt>
                <c:pt idx="340">
                  <c:v>44335</c:v>
                </c:pt>
                <c:pt idx="341">
                  <c:v>44336</c:v>
                </c:pt>
                <c:pt idx="342">
                  <c:v>44337</c:v>
                </c:pt>
                <c:pt idx="343">
                  <c:v>44340</c:v>
                </c:pt>
                <c:pt idx="344">
                  <c:v>44341</c:v>
                </c:pt>
                <c:pt idx="345">
                  <c:v>44342</c:v>
                </c:pt>
                <c:pt idx="346">
                  <c:v>44343</c:v>
                </c:pt>
                <c:pt idx="347">
                  <c:v>44344</c:v>
                </c:pt>
                <c:pt idx="348">
                  <c:v>44347</c:v>
                </c:pt>
                <c:pt idx="349">
                  <c:v>44348</c:v>
                </c:pt>
                <c:pt idx="350">
                  <c:v>44349</c:v>
                </c:pt>
                <c:pt idx="351">
                  <c:v>44350</c:v>
                </c:pt>
                <c:pt idx="352">
                  <c:v>44351</c:v>
                </c:pt>
                <c:pt idx="353">
                  <c:v>44354</c:v>
                </c:pt>
                <c:pt idx="354">
                  <c:v>44355</c:v>
                </c:pt>
                <c:pt idx="355">
                  <c:v>44356</c:v>
                </c:pt>
                <c:pt idx="356">
                  <c:v>44357</c:v>
                </c:pt>
                <c:pt idx="357">
                  <c:v>44358</c:v>
                </c:pt>
                <c:pt idx="358">
                  <c:v>44361</c:v>
                </c:pt>
                <c:pt idx="359">
                  <c:v>44362</c:v>
                </c:pt>
                <c:pt idx="360">
                  <c:v>44363</c:v>
                </c:pt>
                <c:pt idx="361">
                  <c:v>44364</c:v>
                </c:pt>
                <c:pt idx="362">
                  <c:v>44365</c:v>
                </c:pt>
                <c:pt idx="363">
                  <c:v>44368</c:v>
                </c:pt>
                <c:pt idx="364">
                  <c:v>44369</c:v>
                </c:pt>
                <c:pt idx="365">
                  <c:v>44370</c:v>
                </c:pt>
                <c:pt idx="366">
                  <c:v>44371</c:v>
                </c:pt>
                <c:pt idx="367">
                  <c:v>44372</c:v>
                </c:pt>
                <c:pt idx="368">
                  <c:v>44375</c:v>
                </c:pt>
                <c:pt idx="369">
                  <c:v>44376</c:v>
                </c:pt>
                <c:pt idx="370">
                  <c:v>44377</c:v>
                </c:pt>
                <c:pt idx="371">
                  <c:v>44378</c:v>
                </c:pt>
                <c:pt idx="372">
                  <c:v>44379</c:v>
                </c:pt>
                <c:pt idx="373">
                  <c:v>44382</c:v>
                </c:pt>
                <c:pt idx="374">
                  <c:v>44383</c:v>
                </c:pt>
                <c:pt idx="375">
                  <c:v>44384</c:v>
                </c:pt>
                <c:pt idx="376">
                  <c:v>44385</c:v>
                </c:pt>
                <c:pt idx="377">
                  <c:v>44386</c:v>
                </c:pt>
                <c:pt idx="378">
                  <c:v>44389</c:v>
                </c:pt>
                <c:pt idx="379">
                  <c:v>44390</c:v>
                </c:pt>
                <c:pt idx="380">
                  <c:v>44391</c:v>
                </c:pt>
                <c:pt idx="381">
                  <c:v>44392</c:v>
                </c:pt>
                <c:pt idx="382">
                  <c:v>44393</c:v>
                </c:pt>
                <c:pt idx="383">
                  <c:v>44396</c:v>
                </c:pt>
                <c:pt idx="384">
                  <c:v>44397</c:v>
                </c:pt>
                <c:pt idx="385">
                  <c:v>44399</c:v>
                </c:pt>
                <c:pt idx="386">
                  <c:v>44400</c:v>
                </c:pt>
                <c:pt idx="387">
                  <c:v>44403</c:v>
                </c:pt>
                <c:pt idx="388">
                  <c:v>44404</c:v>
                </c:pt>
                <c:pt idx="389">
                  <c:v>44405</c:v>
                </c:pt>
                <c:pt idx="390">
                  <c:v>44406</c:v>
                </c:pt>
                <c:pt idx="391">
                  <c:v>44407</c:v>
                </c:pt>
                <c:pt idx="392">
                  <c:v>44410</c:v>
                </c:pt>
                <c:pt idx="393">
                  <c:v>44411</c:v>
                </c:pt>
                <c:pt idx="394">
                  <c:v>44412</c:v>
                </c:pt>
                <c:pt idx="395">
                  <c:v>44413</c:v>
                </c:pt>
                <c:pt idx="396">
                  <c:v>44414</c:v>
                </c:pt>
                <c:pt idx="397">
                  <c:v>44417</c:v>
                </c:pt>
                <c:pt idx="398">
                  <c:v>44418</c:v>
                </c:pt>
                <c:pt idx="399">
                  <c:v>44419</c:v>
                </c:pt>
                <c:pt idx="400">
                  <c:v>44420</c:v>
                </c:pt>
                <c:pt idx="401">
                  <c:v>44421</c:v>
                </c:pt>
                <c:pt idx="402">
                  <c:v>44424</c:v>
                </c:pt>
                <c:pt idx="403">
                  <c:v>44425</c:v>
                </c:pt>
                <c:pt idx="404">
                  <c:v>44426</c:v>
                </c:pt>
                <c:pt idx="405">
                  <c:v>44428</c:v>
                </c:pt>
                <c:pt idx="406">
                  <c:v>44431</c:v>
                </c:pt>
                <c:pt idx="407">
                  <c:v>44432</c:v>
                </c:pt>
                <c:pt idx="408">
                  <c:v>44433</c:v>
                </c:pt>
                <c:pt idx="409">
                  <c:v>44434</c:v>
                </c:pt>
                <c:pt idx="410">
                  <c:v>44435</c:v>
                </c:pt>
                <c:pt idx="411">
                  <c:v>44438</c:v>
                </c:pt>
                <c:pt idx="412">
                  <c:v>44439</c:v>
                </c:pt>
                <c:pt idx="413">
                  <c:v>44440</c:v>
                </c:pt>
                <c:pt idx="414">
                  <c:v>44441</c:v>
                </c:pt>
                <c:pt idx="415">
                  <c:v>44442</c:v>
                </c:pt>
                <c:pt idx="416">
                  <c:v>44445</c:v>
                </c:pt>
                <c:pt idx="417">
                  <c:v>44446</c:v>
                </c:pt>
                <c:pt idx="418">
                  <c:v>44447</c:v>
                </c:pt>
                <c:pt idx="419">
                  <c:v>44448</c:v>
                </c:pt>
                <c:pt idx="420">
                  <c:v>44452</c:v>
                </c:pt>
                <c:pt idx="421">
                  <c:v>44453</c:v>
                </c:pt>
                <c:pt idx="422">
                  <c:v>44454</c:v>
                </c:pt>
                <c:pt idx="423">
                  <c:v>44455</c:v>
                </c:pt>
                <c:pt idx="424">
                  <c:v>44456</c:v>
                </c:pt>
                <c:pt idx="425">
                  <c:v>44459</c:v>
                </c:pt>
                <c:pt idx="426">
                  <c:v>44460</c:v>
                </c:pt>
                <c:pt idx="427">
                  <c:v>44461</c:v>
                </c:pt>
                <c:pt idx="428">
                  <c:v>44462</c:v>
                </c:pt>
                <c:pt idx="429">
                  <c:v>44463</c:v>
                </c:pt>
                <c:pt idx="430">
                  <c:v>44466</c:v>
                </c:pt>
                <c:pt idx="431">
                  <c:v>44467</c:v>
                </c:pt>
                <c:pt idx="432">
                  <c:v>44468</c:v>
                </c:pt>
                <c:pt idx="433">
                  <c:v>44469</c:v>
                </c:pt>
                <c:pt idx="434">
                  <c:v>44470</c:v>
                </c:pt>
                <c:pt idx="435">
                  <c:v>44473</c:v>
                </c:pt>
                <c:pt idx="436">
                  <c:v>44474</c:v>
                </c:pt>
                <c:pt idx="437">
                  <c:v>44475</c:v>
                </c:pt>
                <c:pt idx="438">
                  <c:v>44476</c:v>
                </c:pt>
                <c:pt idx="439">
                  <c:v>44477</c:v>
                </c:pt>
                <c:pt idx="440">
                  <c:v>44480</c:v>
                </c:pt>
                <c:pt idx="441">
                  <c:v>44481</c:v>
                </c:pt>
                <c:pt idx="442">
                  <c:v>44482</c:v>
                </c:pt>
                <c:pt idx="443">
                  <c:v>44483</c:v>
                </c:pt>
                <c:pt idx="444">
                  <c:v>44487</c:v>
                </c:pt>
                <c:pt idx="445">
                  <c:v>44488</c:v>
                </c:pt>
                <c:pt idx="446">
                  <c:v>44489</c:v>
                </c:pt>
                <c:pt idx="447">
                  <c:v>44490</c:v>
                </c:pt>
                <c:pt idx="448">
                  <c:v>44491</c:v>
                </c:pt>
                <c:pt idx="449">
                  <c:v>44494</c:v>
                </c:pt>
                <c:pt idx="450">
                  <c:v>44495</c:v>
                </c:pt>
                <c:pt idx="451">
                  <c:v>44496</c:v>
                </c:pt>
                <c:pt idx="452">
                  <c:v>44497</c:v>
                </c:pt>
                <c:pt idx="453">
                  <c:v>44498</c:v>
                </c:pt>
                <c:pt idx="454">
                  <c:v>44501</c:v>
                </c:pt>
                <c:pt idx="455">
                  <c:v>44502</c:v>
                </c:pt>
                <c:pt idx="456">
                  <c:v>44503</c:v>
                </c:pt>
                <c:pt idx="457">
                  <c:v>44504</c:v>
                </c:pt>
                <c:pt idx="458">
                  <c:v>44508</c:v>
                </c:pt>
                <c:pt idx="459">
                  <c:v>44509</c:v>
                </c:pt>
                <c:pt idx="460">
                  <c:v>44510</c:v>
                </c:pt>
                <c:pt idx="461">
                  <c:v>44511</c:v>
                </c:pt>
                <c:pt idx="462">
                  <c:v>44512</c:v>
                </c:pt>
                <c:pt idx="463">
                  <c:v>44515</c:v>
                </c:pt>
                <c:pt idx="464">
                  <c:v>44516</c:v>
                </c:pt>
                <c:pt idx="465">
                  <c:v>44517</c:v>
                </c:pt>
                <c:pt idx="466">
                  <c:v>44518</c:v>
                </c:pt>
                <c:pt idx="467">
                  <c:v>44522</c:v>
                </c:pt>
                <c:pt idx="468">
                  <c:v>44523</c:v>
                </c:pt>
                <c:pt idx="469">
                  <c:v>44524</c:v>
                </c:pt>
                <c:pt idx="470">
                  <c:v>44525</c:v>
                </c:pt>
                <c:pt idx="471">
                  <c:v>44526</c:v>
                </c:pt>
                <c:pt idx="472">
                  <c:v>44529</c:v>
                </c:pt>
                <c:pt idx="473">
                  <c:v>44530</c:v>
                </c:pt>
                <c:pt idx="474">
                  <c:v>44531</c:v>
                </c:pt>
                <c:pt idx="475">
                  <c:v>44532</c:v>
                </c:pt>
                <c:pt idx="476">
                  <c:v>44533</c:v>
                </c:pt>
                <c:pt idx="477">
                  <c:v>44536</c:v>
                </c:pt>
                <c:pt idx="478">
                  <c:v>44537</c:v>
                </c:pt>
                <c:pt idx="479">
                  <c:v>44538</c:v>
                </c:pt>
                <c:pt idx="480">
                  <c:v>44539</c:v>
                </c:pt>
                <c:pt idx="481">
                  <c:v>44540</c:v>
                </c:pt>
                <c:pt idx="482">
                  <c:v>44543</c:v>
                </c:pt>
                <c:pt idx="483">
                  <c:v>44544</c:v>
                </c:pt>
                <c:pt idx="484">
                  <c:v>44545</c:v>
                </c:pt>
                <c:pt idx="485">
                  <c:v>44546</c:v>
                </c:pt>
                <c:pt idx="486">
                  <c:v>44547</c:v>
                </c:pt>
                <c:pt idx="487">
                  <c:v>44550</c:v>
                </c:pt>
                <c:pt idx="488">
                  <c:v>44551</c:v>
                </c:pt>
                <c:pt idx="489">
                  <c:v>44552</c:v>
                </c:pt>
                <c:pt idx="490">
                  <c:v>44553</c:v>
                </c:pt>
                <c:pt idx="491">
                  <c:v>44554</c:v>
                </c:pt>
                <c:pt idx="492">
                  <c:v>44557</c:v>
                </c:pt>
                <c:pt idx="493">
                  <c:v>44558</c:v>
                </c:pt>
                <c:pt idx="494">
                  <c:v>44559</c:v>
                </c:pt>
                <c:pt idx="495">
                  <c:v>44560</c:v>
                </c:pt>
                <c:pt idx="496">
                  <c:v>44561</c:v>
                </c:pt>
                <c:pt idx="497">
                  <c:v>44564</c:v>
                </c:pt>
                <c:pt idx="498">
                  <c:v>44565</c:v>
                </c:pt>
                <c:pt idx="499">
                  <c:v>44566</c:v>
                </c:pt>
                <c:pt idx="500">
                  <c:v>44567</c:v>
                </c:pt>
                <c:pt idx="501">
                  <c:v>44568</c:v>
                </c:pt>
                <c:pt idx="502">
                  <c:v>44571</c:v>
                </c:pt>
                <c:pt idx="503">
                  <c:v>44572</c:v>
                </c:pt>
                <c:pt idx="504">
                  <c:v>44573</c:v>
                </c:pt>
                <c:pt idx="505">
                  <c:v>44574</c:v>
                </c:pt>
                <c:pt idx="506">
                  <c:v>44575</c:v>
                </c:pt>
                <c:pt idx="507">
                  <c:v>44578</c:v>
                </c:pt>
                <c:pt idx="508">
                  <c:v>44579</c:v>
                </c:pt>
                <c:pt idx="509">
                  <c:v>44580</c:v>
                </c:pt>
                <c:pt idx="510">
                  <c:v>44581</c:v>
                </c:pt>
                <c:pt idx="511">
                  <c:v>44582</c:v>
                </c:pt>
                <c:pt idx="512">
                  <c:v>44585</c:v>
                </c:pt>
                <c:pt idx="513">
                  <c:v>44586</c:v>
                </c:pt>
                <c:pt idx="514">
                  <c:v>44588</c:v>
                </c:pt>
                <c:pt idx="515">
                  <c:v>44589</c:v>
                </c:pt>
                <c:pt idx="516">
                  <c:v>44592</c:v>
                </c:pt>
                <c:pt idx="517">
                  <c:v>44593</c:v>
                </c:pt>
                <c:pt idx="518">
                  <c:v>44594</c:v>
                </c:pt>
                <c:pt idx="519">
                  <c:v>44595</c:v>
                </c:pt>
                <c:pt idx="520">
                  <c:v>44596</c:v>
                </c:pt>
                <c:pt idx="521">
                  <c:v>44599</c:v>
                </c:pt>
                <c:pt idx="522">
                  <c:v>44600</c:v>
                </c:pt>
                <c:pt idx="523">
                  <c:v>44601</c:v>
                </c:pt>
                <c:pt idx="524">
                  <c:v>44602</c:v>
                </c:pt>
                <c:pt idx="525">
                  <c:v>44603</c:v>
                </c:pt>
                <c:pt idx="526">
                  <c:v>44607</c:v>
                </c:pt>
                <c:pt idx="527">
                  <c:v>44608</c:v>
                </c:pt>
                <c:pt idx="528">
                  <c:v>44609</c:v>
                </c:pt>
                <c:pt idx="529">
                  <c:v>44610</c:v>
                </c:pt>
                <c:pt idx="530">
                  <c:v>44613</c:v>
                </c:pt>
                <c:pt idx="531">
                  <c:v>44614</c:v>
                </c:pt>
                <c:pt idx="532">
                  <c:v>44615</c:v>
                </c:pt>
                <c:pt idx="533">
                  <c:v>44616</c:v>
                </c:pt>
                <c:pt idx="534">
                  <c:v>44617</c:v>
                </c:pt>
                <c:pt idx="535">
                  <c:v>44620</c:v>
                </c:pt>
                <c:pt idx="536">
                  <c:v>44622</c:v>
                </c:pt>
                <c:pt idx="537">
                  <c:v>44623</c:v>
                </c:pt>
                <c:pt idx="538">
                  <c:v>44624</c:v>
                </c:pt>
                <c:pt idx="539">
                  <c:v>44627</c:v>
                </c:pt>
                <c:pt idx="540">
                  <c:v>44628</c:v>
                </c:pt>
                <c:pt idx="541">
                  <c:v>44629</c:v>
                </c:pt>
                <c:pt idx="542">
                  <c:v>44630</c:v>
                </c:pt>
                <c:pt idx="543">
                  <c:v>44631</c:v>
                </c:pt>
                <c:pt idx="544">
                  <c:v>44634</c:v>
                </c:pt>
                <c:pt idx="545">
                  <c:v>44635</c:v>
                </c:pt>
                <c:pt idx="546">
                  <c:v>44636</c:v>
                </c:pt>
                <c:pt idx="547">
                  <c:v>44637</c:v>
                </c:pt>
                <c:pt idx="548">
                  <c:v>44641</c:v>
                </c:pt>
                <c:pt idx="549">
                  <c:v>44642</c:v>
                </c:pt>
                <c:pt idx="550">
                  <c:v>44643</c:v>
                </c:pt>
                <c:pt idx="551">
                  <c:v>44644</c:v>
                </c:pt>
                <c:pt idx="552">
                  <c:v>44645</c:v>
                </c:pt>
                <c:pt idx="553">
                  <c:v>44648</c:v>
                </c:pt>
                <c:pt idx="554">
                  <c:v>44649</c:v>
                </c:pt>
                <c:pt idx="555">
                  <c:v>44650</c:v>
                </c:pt>
                <c:pt idx="556">
                  <c:v>44651</c:v>
                </c:pt>
                <c:pt idx="557">
                  <c:v>44652</c:v>
                </c:pt>
                <c:pt idx="558">
                  <c:v>44655</c:v>
                </c:pt>
                <c:pt idx="559">
                  <c:v>44656</c:v>
                </c:pt>
                <c:pt idx="560">
                  <c:v>44657</c:v>
                </c:pt>
                <c:pt idx="561">
                  <c:v>44658</c:v>
                </c:pt>
                <c:pt idx="562">
                  <c:v>44659</c:v>
                </c:pt>
                <c:pt idx="563">
                  <c:v>44662</c:v>
                </c:pt>
                <c:pt idx="564">
                  <c:v>44663</c:v>
                </c:pt>
                <c:pt idx="565">
                  <c:v>44664</c:v>
                </c:pt>
                <c:pt idx="566">
                  <c:v>44669</c:v>
                </c:pt>
                <c:pt idx="567">
                  <c:v>44670</c:v>
                </c:pt>
                <c:pt idx="568">
                  <c:v>44671</c:v>
                </c:pt>
                <c:pt idx="569">
                  <c:v>44672</c:v>
                </c:pt>
                <c:pt idx="570">
                  <c:v>44673</c:v>
                </c:pt>
                <c:pt idx="571">
                  <c:v>44676</c:v>
                </c:pt>
                <c:pt idx="572">
                  <c:v>44677</c:v>
                </c:pt>
                <c:pt idx="573">
                  <c:v>44678</c:v>
                </c:pt>
                <c:pt idx="574">
                  <c:v>44679</c:v>
                </c:pt>
                <c:pt idx="575">
                  <c:v>44680</c:v>
                </c:pt>
                <c:pt idx="576">
                  <c:v>44685</c:v>
                </c:pt>
                <c:pt idx="577">
                  <c:v>44686</c:v>
                </c:pt>
                <c:pt idx="578">
                  <c:v>44687</c:v>
                </c:pt>
                <c:pt idx="579">
                  <c:v>44690</c:v>
                </c:pt>
                <c:pt idx="580">
                  <c:v>44691</c:v>
                </c:pt>
                <c:pt idx="581">
                  <c:v>44692</c:v>
                </c:pt>
                <c:pt idx="582">
                  <c:v>44693</c:v>
                </c:pt>
                <c:pt idx="583">
                  <c:v>44694</c:v>
                </c:pt>
                <c:pt idx="584">
                  <c:v>44697</c:v>
                </c:pt>
                <c:pt idx="585">
                  <c:v>44698</c:v>
                </c:pt>
                <c:pt idx="586">
                  <c:v>44699</c:v>
                </c:pt>
                <c:pt idx="587">
                  <c:v>44700</c:v>
                </c:pt>
                <c:pt idx="588">
                  <c:v>44701</c:v>
                </c:pt>
                <c:pt idx="589">
                  <c:v>44704</c:v>
                </c:pt>
                <c:pt idx="590">
                  <c:v>44705</c:v>
                </c:pt>
                <c:pt idx="591">
                  <c:v>44706</c:v>
                </c:pt>
                <c:pt idx="592">
                  <c:v>44707</c:v>
                </c:pt>
                <c:pt idx="593">
                  <c:v>44708</c:v>
                </c:pt>
                <c:pt idx="594">
                  <c:v>44711</c:v>
                </c:pt>
                <c:pt idx="595">
                  <c:v>44712</c:v>
                </c:pt>
                <c:pt idx="596">
                  <c:v>44713</c:v>
                </c:pt>
                <c:pt idx="597">
                  <c:v>44714</c:v>
                </c:pt>
                <c:pt idx="598">
                  <c:v>44715</c:v>
                </c:pt>
                <c:pt idx="599">
                  <c:v>44718</c:v>
                </c:pt>
                <c:pt idx="600">
                  <c:v>44719</c:v>
                </c:pt>
                <c:pt idx="601">
                  <c:v>44720</c:v>
                </c:pt>
                <c:pt idx="602">
                  <c:v>44721</c:v>
                </c:pt>
                <c:pt idx="603">
                  <c:v>44722</c:v>
                </c:pt>
                <c:pt idx="604">
                  <c:v>44725</c:v>
                </c:pt>
                <c:pt idx="605">
                  <c:v>44726</c:v>
                </c:pt>
                <c:pt idx="606">
                  <c:v>44727</c:v>
                </c:pt>
                <c:pt idx="607">
                  <c:v>44728</c:v>
                </c:pt>
                <c:pt idx="608">
                  <c:v>44729</c:v>
                </c:pt>
                <c:pt idx="609">
                  <c:v>44732</c:v>
                </c:pt>
                <c:pt idx="610">
                  <c:v>44733</c:v>
                </c:pt>
                <c:pt idx="611">
                  <c:v>44734</c:v>
                </c:pt>
                <c:pt idx="612">
                  <c:v>44735</c:v>
                </c:pt>
                <c:pt idx="613">
                  <c:v>44736</c:v>
                </c:pt>
                <c:pt idx="614">
                  <c:v>44739</c:v>
                </c:pt>
                <c:pt idx="615">
                  <c:v>44740</c:v>
                </c:pt>
                <c:pt idx="616">
                  <c:v>44741</c:v>
                </c:pt>
                <c:pt idx="617">
                  <c:v>44742</c:v>
                </c:pt>
                <c:pt idx="618">
                  <c:v>44743</c:v>
                </c:pt>
                <c:pt idx="619">
                  <c:v>44746</c:v>
                </c:pt>
                <c:pt idx="620">
                  <c:v>44747</c:v>
                </c:pt>
                <c:pt idx="621">
                  <c:v>44748</c:v>
                </c:pt>
                <c:pt idx="622">
                  <c:v>44749</c:v>
                </c:pt>
                <c:pt idx="623">
                  <c:v>44750</c:v>
                </c:pt>
                <c:pt idx="624">
                  <c:v>44753</c:v>
                </c:pt>
                <c:pt idx="625">
                  <c:v>44754</c:v>
                </c:pt>
                <c:pt idx="626">
                  <c:v>44755</c:v>
                </c:pt>
                <c:pt idx="627">
                  <c:v>44756</c:v>
                </c:pt>
                <c:pt idx="628">
                  <c:v>44757</c:v>
                </c:pt>
                <c:pt idx="629">
                  <c:v>44760</c:v>
                </c:pt>
                <c:pt idx="630">
                  <c:v>44761</c:v>
                </c:pt>
                <c:pt idx="631">
                  <c:v>44762</c:v>
                </c:pt>
                <c:pt idx="632">
                  <c:v>44763</c:v>
                </c:pt>
                <c:pt idx="633">
                  <c:v>44764</c:v>
                </c:pt>
                <c:pt idx="634">
                  <c:v>44767</c:v>
                </c:pt>
                <c:pt idx="635">
                  <c:v>44768</c:v>
                </c:pt>
                <c:pt idx="636">
                  <c:v>44769</c:v>
                </c:pt>
                <c:pt idx="637">
                  <c:v>44770</c:v>
                </c:pt>
                <c:pt idx="638">
                  <c:v>44771</c:v>
                </c:pt>
                <c:pt idx="639">
                  <c:v>44774</c:v>
                </c:pt>
                <c:pt idx="640">
                  <c:v>44775</c:v>
                </c:pt>
                <c:pt idx="641">
                  <c:v>44776</c:v>
                </c:pt>
                <c:pt idx="642">
                  <c:v>44777</c:v>
                </c:pt>
                <c:pt idx="643">
                  <c:v>44778</c:v>
                </c:pt>
                <c:pt idx="644">
                  <c:v>44781</c:v>
                </c:pt>
                <c:pt idx="645">
                  <c:v>44783</c:v>
                </c:pt>
                <c:pt idx="646">
                  <c:v>44784</c:v>
                </c:pt>
                <c:pt idx="647">
                  <c:v>44785</c:v>
                </c:pt>
                <c:pt idx="648">
                  <c:v>44789</c:v>
                </c:pt>
                <c:pt idx="649">
                  <c:v>44790</c:v>
                </c:pt>
                <c:pt idx="650">
                  <c:v>44791</c:v>
                </c:pt>
                <c:pt idx="651">
                  <c:v>44792</c:v>
                </c:pt>
                <c:pt idx="652">
                  <c:v>44795</c:v>
                </c:pt>
                <c:pt idx="653">
                  <c:v>44796</c:v>
                </c:pt>
                <c:pt idx="654">
                  <c:v>44797</c:v>
                </c:pt>
                <c:pt idx="655">
                  <c:v>44798</c:v>
                </c:pt>
                <c:pt idx="656">
                  <c:v>44799</c:v>
                </c:pt>
                <c:pt idx="657">
                  <c:v>44802</c:v>
                </c:pt>
                <c:pt idx="658">
                  <c:v>44803</c:v>
                </c:pt>
                <c:pt idx="659">
                  <c:v>44805</c:v>
                </c:pt>
                <c:pt idx="660">
                  <c:v>44806</c:v>
                </c:pt>
                <c:pt idx="661">
                  <c:v>44809</c:v>
                </c:pt>
                <c:pt idx="662">
                  <c:v>44810</c:v>
                </c:pt>
                <c:pt idx="663">
                  <c:v>44811</c:v>
                </c:pt>
                <c:pt idx="664">
                  <c:v>44812</c:v>
                </c:pt>
                <c:pt idx="665">
                  <c:v>44813</c:v>
                </c:pt>
                <c:pt idx="666">
                  <c:v>44816</c:v>
                </c:pt>
                <c:pt idx="667">
                  <c:v>44817</c:v>
                </c:pt>
                <c:pt idx="668">
                  <c:v>44818</c:v>
                </c:pt>
                <c:pt idx="669">
                  <c:v>44819</c:v>
                </c:pt>
                <c:pt idx="670">
                  <c:v>44820</c:v>
                </c:pt>
                <c:pt idx="671">
                  <c:v>44823</c:v>
                </c:pt>
                <c:pt idx="672">
                  <c:v>44824</c:v>
                </c:pt>
                <c:pt idx="673">
                  <c:v>44825</c:v>
                </c:pt>
                <c:pt idx="674">
                  <c:v>44826</c:v>
                </c:pt>
                <c:pt idx="675">
                  <c:v>44827</c:v>
                </c:pt>
                <c:pt idx="676">
                  <c:v>44830</c:v>
                </c:pt>
                <c:pt idx="677">
                  <c:v>44831</c:v>
                </c:pt>
                <c:pt idx="678">
                  <c:v>44832</c:v>
                </c:pt>
                <c:pt idx="679">
                  <c:v>44833</c:v>
                </c:pt>
                <c:pt idx="680">
                  <c:v>44834</c:v>
                </c:pt>
                <c:pt idx="681">
                  <c:v>44837</c:v>
                </c:pt>
                <c:pt idx="682">
                  <c:v>44838</c:v>
                </c:pt>
                <c:pt idx="683">
                  <c:v>44840</c:v>
                </c:pt>
                <c:pt idx="684">
                  <c:v>44841</c:v>
                </c:pt>
                <c:pt idx="685">
                  <c:v>44844</c:v>
                </c:pt>
                <c:pt idx="686">
                  <c:v>44845</c:v>
                </c:pt>
                <c:pt idx="687">
                  <c:v>44846</c:v>
                </c:pt>
                <c:pt idx="688">
                  <c:v>44847</c:v>
                </c:pt>
                <c:pt idx="689">
                  <c:v>44848</c:v>
                </c:pt>
                <c:pt idx="690">
                  <c:v>44851</c:v>
                </c:pt>
                <c:pt idx="691">
                  <c:v>44852</c:v>
                </c:pt>
                <c:pt idx="692">
                  <c:v>44853</c:v>
                </c:pt>
                <c:pt idx="693">
                  <c:v>44854</c:v>
                </c:pt>
                <c:pt idx="694">
                  <c:v>44855</c:v>
                </c:pt>
                <c:pt idx="695">
                  <c:v>44858</c:v>
                </c:pt>
                <c:pt idx="696">
                  <c:v>44859</c:v>
                </c:pt>
                <c:pt idx="697">
                  <c:v>44861</c:v>
                </c:pt>
                <c:pt idx="698">
                  <c:v>44862</c:v>
                </c:pt>
                <c:pt idx="699">
                  <c:v>44865</c:v>
                </c:pt>
                <c:pt idx="700">
                  <c:v>44866</c:v>
                </c:pt>
                <c:pt idx="701">
                  <c:v>44867</c:v>
                </c:pt>
                <c:pt idx="702">
                  <c:v>44868</c:v>
                </c:pt>
                <c:pt idx="703">
                  <c:v>44869</c:v>
                </c:pt>
                <c:pt idx="704">
                  <c:v>44872</c:v>
                </c:pt>
                <c:pt idx="705">
                  <c:v>44874</c:v>
                </c:pt>
                <c:pt idx="706">
                  <c:v>44875</c:v>
                </c:pt>
                <c:pt idx="707">
                  <c:v>44876</c:v>
                </c:pt>
                <c:pt idx="708">
                  <c:v>44879</c:v>
                </c:pt>
                <c:pt idx="709">
                  <c:v>44880</c:v>
                </c:pt>
                <c:pt idx="710">
                  <c:v>44881</c:v>
                </c:pt>
                <c:pt idx="711">
                  <c:v>44882</c:v>
                </c:pt>
                <c:pt idx="712">
                  <c:v>44883</c:v>
                </c:pt>
                <c:pt idx="713">
                  <c:v>44886</c:v>
                </c:pt>
                <c:pt idx="714">
                  <c:v>44887</c:v>
                </c:pt>
                <c:pt idx="715">
                  <c:v>44888</c:v>
                </c:pt>
                <c:pt idx="716">
                  <c:v>44889</c:v>
                </c:pt>
                <c:pt idx="717">
                  <c:v>44890</c:v>
                </c:pt>
                <c:pt idx="718">
                  <c:v>44893</c:v>
                </c:pt>
                <c:pt idx="719">
                  <c:v>44894</c:v>
                </c:pt>
                <c:pt idx="720">
                  <c:v>44895</c:v>
                </c:pt>
                <c:pt idx="721">
                  <c:v>44896</c:v>
                </c:pt>
                <c:pt idx="722">
                  <c:v>44897</c:v>
                </c:pt>
                <c:pt idx="723">
                  <c:v>44900</c:v>
                </c:pt>
                <c:pt idx="724">
                  <c:v>44901</c:v>
                </c:pt>
                <c:pt idx="725">
                  <c:v>44902</c:v>
                </c:pt>
                <c:pt idx="726">
                  <c:v>44903</c:v>
                </c:pt>
                <c:pt idx="727">
                  <c:v>44904</c:v>
                </c:pt>
                <c:pt idx="728">
                  <c:v>44907</c:v>
                </c:pt>
                <c:pt idx="729">
                  <c:v>44908</c:v>
                </c:pt>
                <c:pt idx="730">
                  <c:v>44909</c:v>
                </c:pt>
                <c:pt idx="731">
                  <c:v>44910</c:v>
                </c:pt>
                <c:pt idx="732">
                  <c:v>44911</c:v>
                </c:pt>
                <c:pt idx="733">
                  <c:v>44914</c:v>
                </c:pt>
                <c:pt idx="734">
                  <c:v>44915</c:v>
                </c:pt>
                <c:pt idx="735">
                  <c:v>44916</c:v>
                </c:pt>
                <c:pt idx="736">
                  <c:v>44917</c:v>
                </c:pt>
                <c:pt idx="737">
                  <c:v>44918</c:v>
                </c:pt>
                <c:pt idx="738">
                  <c:v>44921</c:v>
                </c:pt>
                <c:pt idx="739">
                  <c:v>44922</c:v>
                </c:pt>
                <c:pt idx="740">
                  <c:v>44923</c:v>
                </c:pt>
                <c:pt idx="741">
                  <c:v>44924</c:v>
                </c:pt>
                <c:pt idx="742">
                  <c:v>44925</c:v>
                </c:pt>
                <c:pt idx="743">
                  <c:v>44928</c:v>
                </c:pt>
                <c:pt idx="744">
                  <c:v>44929</c:v>
                </c:pt>
                <c:pt idx="745">
                  <c:v>44930</c:v>
                </c:pt>
                <c:pt idx="746">
                  <c:v>44931</c:v>
                </c:pt>
                <c:pt idx="747">
                  <c:v>44932</c:v>
                </c:pt>
                <c:pt idx="748">
                  <c:v>44935</c:v>
                </c:pt>
                <c:pt idx="749">
                  <c:v>44936</c:v>
                </c:pt>
                <c:pt idx="750">
                  <c:v>44937</c:v>
                </c:pt>
                <c:pt idx="751">
                  <c:v>44938</c:v>
                </c:pt>
                <c:pt idx="752">
                  <c:v>44939</c:v>
                </c:pt>
                <c:pt idx="753">
                  <c:v>44942</c:v>
                </c:pt>
                <c:pt idx="754">
                  <c:v>44943</c:v>
                </c:pt>
                <c:pt idx="755">
                  <c:v>44944</c:v>
                </c:pt>
                <c:pt idx="756">
                  <c:v>44945</c:v>
                </c:pt>
                <c:pt idx="757">
                  <c:v>44946</c:v>
                </c:pt>
                <c:pt idx="758">
                  <c:v>44949</c:v>
                </c:pt>
                <c:pt idx="759">
                  <c:v>44950</c:v>
                </c:pt>
                <c:pt idx="760">
                  <c:v>44951</c:v>
                </c:pt>
                <c:pt idx="761">
                  <c:v>44953</c:v>
                </c:pt>
                <c:pt idx="762">
                  <c:v>44956</c:v>
                </c:pt>
                <c:pt idx="763">
                  <c:v>44957</c:v>
                </c:pt>
                <c:pt idx="764">
                  <c:v>44958</c:v>
                </c:pt>
                <c:pt idx="765">
                  <c:v>44959</c:v>
                </c:pt>
                <c:pt idx="766">
                  <c:v>44960</c:v>
                </c:pt>
                <c:pt idx="767">
                  <c:v>44963</c:v>
                </c:pt>
                <c:pt idx="768">
                  <c:v>44964</c:v>
                </c:pt>
                <c:pt idx="769">
                  <c:v>44965</c:v>
                </c:pt>
                <c:pt idx="770">
                  <c:v>44966</c:v>
                </c:pt>
                <c:pt idx="771">
                  <c:v>44967</c:v>
                </c:pt>
                <c:pt idx="772">
                  <c:v>44970</c:v>
                </c:pt>
                <c:pt idx="773">
                  <c:v>44971</c:v>
                </c:pt>
                <c:pt idx="774">
                  <c:v>44972</c:v>
                </c:pt>
                <c:pt idx="775">
                  <c:v>44973</c:v>
                </c:pt>
                <c:pt idx="776">
                  <c:v>44974</c:v>
                </c:pt>
                <c:pt idx="777">
                  <c:v>44977</c:v>
                </c:pt>
                <c:pt idx="778">
                  <c:v>44978</c:v>
                </c:pt>
                <c:pt idx="779">
                  <c:v>44979</c:v>
                </c:pt>
                <c:pt idx="780">
                  <c:v>44980</c:v>
                </c:pt>
                <c:pt idx="781">
                  <c:v>44981</c:v>
                </c:pt>
                <c:pt idx="782">
                  <c:v>44984</c:v>
                </c:pt>
                <c:pt idx="783">
                  <c:v>44985</c:v>
                </c:pt>
                <c:pt idx="784">
                  <c:v>44986</c:v>
                </c:pt>
                <c:pt idx="785">
                  <c:v>44987</c:v>
                </c:pt>
                <c:pt idx="786">
                  <c:v>44988</c:v>
                </c:pt>
                <c:pt idx="787">
                  <c:v>44991</c:v>
                </c:pt>
                <c:pt idx="788">
                  <c:v>44993</c:v>
                </c:pt>
                <c:pt idx="789">
                  <c:v>44994</c:v>
                </c:pt>
                <c:pt idx="790">
                  <c:v>44995</c:v>
                </c:pt>
                <c:pt idx="791">
                  <c:v>44998</c:v>
                </c:pt>
                <c:pt idx="792">
                  <c:v>44999</c:v>
                </c:pt>
                <c:pt idx="793">
                  <c:v>45000</c:v>
                </c:pt>
                <c:pt idx="794">
                  <c:v>45001</c:v>
                </c:pt>
                <c:pt idx="795">
                  <c:v>45002</c:v>
                </c:pt>
                <c:pt idx="796">
                  <c:v>45005</c:v>
                </c:pt>
                <c:pt idx="797">
                  <c:v>45006</c:v>
                </c:pt>
                <c:pt idx="798">
                  <c:v>45007</c:v>
                </c:pt>
                <c:pt idx="799">
                  <c:v>45008</c:v>
                </c:pt>
                <c:pt idx="800">
                  <c:v>45009</c:v>
                </c:pt>
                <c:pt idx="801">
                  <c:v>45012</c:v>
                </c:pt>
                <c:pt idx="802">
                  <c:v>45013</c:v>
                </c:pt>
                <c:pt idx="803">
                  <c:v>45014</c:v>
                </c:pt>
                <c:pt idx="804">
                  <c:v>45016</c:v>
                </c:pt>
                <c:pt idx="805">
                  <c:v>45019</c:v>
                </c:pt>
                <c:pt idx="806">
                  <c:v>45021</c:v>
                </c:pt>
                <c:pt idx="807">
                  <c:v>45022</c:v>
                </c:pt>
                <c:pt idx="808">
                  <c:v>45026</c:v>
                </c:pt>
                <c:pt idx="809">
                  <c:v>45027</c:v>
                </c:pt>
                <c:pt idx="810">
                  <c:v>45028</c:v>
                </c:pt>
                <c:pt idx="811">
                  <c:v>45029</c:v>
                </c:pt>
                <c:pt idx="812">
                  <c:v>45033</c:v>
                </c:pt>
                <c:pt idx="813">
                  <c:v>45034</c:v>
                </c:pt>
                <c:pt idx="814">
                  <c:v>45035</c:v>
                </c:pt>
                <c:pt idx="815">
                  <c:v>45036</c:v>
                </c:pt>
                <c:pt idx="816">
                  <c:v>45037</c:v>
                </c:pt>
                <c:pt idx="817">
                  <c:v>45040</c:v>
                </c:pt>
                <c:pt idx="818">
                  <c:v>45041</c:v>
                </c:pt>
                <c:pt idx="819">
                  <c:v>45042</c:v>
                </c:pt>
                <c:pt idx="820">
                  <c:v>45043</c:v>
                </c:pt>
                <c:pt idx="821">
                  <c:v>45044</c:v>
                </c:pt>
                <c:pt idx="822">
                  <c:v>45048</c:v>
                </c:pt>
                <c:pt idx="823">
                  <c:v>45049</c:v>
                </c:pt>
                <c:pt idx="824">
                  <c:v>45050</c:v>
                </c:pt>
                <c:pt idx="825">
                  <c:v>45051</c:v>
                </c:pt>
                <c:pt idx="826">
                  <c:v>45054</c:v>
                </c:pt>
                <c:pt idx="827">
                  <c:v>45055</c:v>
                </c:pt>
                <c:pt idx="828">
                  <c:v>45056</c:v>
                </c:pt>
                <c:pt idx="829">
                  <c:v>45057</c:v>
                </c:pt>
                <c:pt idx="830">
                  <c:v>45058</c:v>
                </c:pt>
                <c:pt idx="831">
                  <c:v>45061</c:v>
                </c:pt>
                <c:pt idx="832">
                  <c:v>45062</c:v>
                </c:pt>
                <c:pt idx="833">
                  <c:v>45063</c:v>
                </c:pt>
                <c:pt idx="834">
                  <c:v>45065</c:v>
                </c:pt>
                <c:pt idx="835">
                  <c:v>45068</c:v>
                </c:pt>
                <c:pt idx="836">
                  <c:v>45069</c:v>
                </c:pt>
                <c:pt idx="837">
                  <c:v>45070</c:v>
                </c:pt>
                <c:pt idx="838">
                  <c:v>45071</c:v>
                </c:pt>
                <c:pt idx="839">
                  <c:v>45072</c:v>
                </c:pt>
                <c:pt idx="840">
                  <c:v>45076</c:v>
                </c:pt>
                <c:pt idx="841">
                  <c:v>45077</c:v>
                </c:pt>
                <c:pt idx="842">
                  <c:v>45078</c:v>
                </c:pt>
                <c:pt idx="843">
                  <c:v>45079</c:v>
                </c:pt>
                <c:pt idx="844">
                  <c:v>45082</c:v>
                </c:pt>
                <c:pt idx="845">
                  <c:v>45083</c:v>
                </c:pt>
                <c:pt idx="846">
                  <c:v>45084</c:v>
                </c:pt>
                <c:pt idx="847">
                  <c:v>45085</c:v>
                </c:pt>
                <c:pt idx="848">
                  <c:v>45086</c:v>
                </c:pt>
                <c:pt idx="849">
                  <c:v>45089</c:v>
                </c:pt>
                <c:pt idx="850">
                  <c:v>45090</c:v>
                </c:pt>
                <c:pt idx="851">
                  <c:v>45091</c:v>
                </c:pt>
                <c:pt idx="852">
                  <c:v>45092</c:v>
                </c:pt>
                <c:pt idx="853">
                  <c:v>45093</c:v>
                </c:pt>
                <c:pt idx="854">
                  <c:v>45096</c:v>
                </c:pt>
                <c:pt idx="855">
                  <c:v>45097</c:v>
                </c:pt>
                <c:pt idx="856">
                  <c:v>45098</c:v>
                </c:pt>
                <c:pt idx="857">
                  <c:v>45099</c:v>
                </c:pt>
                <c:pt idx="858">
                  <c:v>45100</c:v>
                </c:pt>
                <c:pt idx="859">
                  <c:v>45103</c:v>
                </c:pt>
                <c:pt idx="860">
                  <c:v>45104</c:v>
                </c:pt>
                <c:pt idx="861">
                  <c:v>45105</c:v>
                </c:pt>
                <c:pt idx="862">
                  <c:v>45107</c:v>
                </c:pt>
                <c:pt idx="863">
                  <c:v>45114</c:v>
                </c:pt>
                <c:pt idx="864">
                  <c:v>45117</c:v>
                </c:pt>
                <c:pt idx="865">
                  <c:v>45121</c:v>
                </c:pt>
                <c:pt idx="866">
                  <c:v>45124</c:v>
                </c:pt>
                <c:pt idx="867">
                  <c:v>45126</c:v>
                </c:pt>
                <c:pt idx="868">
                  <c:v>45127</c:v>
                </c:pt>
                <c:pt idx="869">
                  <c:v>45128</c:v>
                </c:pt>
                <c:pt idx="870">
                  <c:v>45131</c:v>
                </c:pt>
                <c:pt idx="871">
                  <c:v>45133</c:v>
                </c:pt>
                <c:pt idx="872">
                  <c:v>45135</c:v>
                </c:pt>
                <c:pt idx="873">
                  <c:v>45141</c:v>
                </c:pt>
                <c:pt idx="874">
                  <c:v>45142</c:v>
                </c:pt>
                <c:pt idx="875">
                  <c:v>45145</c:v>
                </c:pt>
                <c:pt idx="876">
                  <c:v>45146</c:v>
                </c:pt>
                <c:pt idx="877">
                  <c:v>45147</c:v>
                </c:pt>
                <c:pt idx="878">
                  <c:v>45148</c:v>
                </c:pt>
                <c:pt idx="879">
                  <c:v>45149</c:v>
                </c:pt>
                <c:pt idx="880">
                  <c:v>45152</c:v>
                </c:pt>
                <c:pt idx="881">
                  <c:v>45154</c:v>
                </c:pt>
                <c:pt idx="882">
                  <c:v>45155</c:v>
                </c:pt>
                <c:pt idx="883">
                  <c:v>45156</c:v>
                </c:pt>
                <c:pt idx="884">
                  <c:v>45159</c:v>
                </c:pt>
                <c:pt idx="885">
                  <c:v>45160</c:v>
                </c:pt>
                <c:pt idx="886">
                  <c:v>45161</c:v>
                </c:pt>
                <c:pt idx="887">
                  <c:v>45162</c:v>
                </c:pt>
                <c:pt idx="888">
                  <c:v>45163</c:v>
                </c:pt>
                <c:pt idx="889">
                  <c:v>45166</c:v>
                </c:pt>
                <c:pt idx="890">
                  <c:v>45167</c:v>
                </c:pt>
                <c:pt idx="891">
                  <c:v>45168</c:v>
                </c:pt>
                <c:pt idx="892">
                  <c:v>45169</c:v>
                </c:pt>
                <c:pt idx="893">
                  <c:v>45170</c:v>
                </c:pt>
                <c:pt idx="894">
                  <c:v>45173</c:v>
                </c:pt>
                <c:pt idx="895">
                  <c:v>45174</c:v>
                </c:pt>
                <c:pt idx="896">
                  <c:v>45175</c:v>
                </c:pt>
                <c:pt idx="897">
                  <c:v>45176</c:v>
                </c:pt>
                <c:pt idx="898">
                  <c:v>45177</c:v>
                </c:pt>
                <c:pt idx="899">
                  <c:v>45180</c:v>
                </c:pt>
                <c:pt idx="900">
                  <c:v>45181</c:v>
                </c:pt>
                <c:pt idx="901">
                  <c:v>45182</c:v>
                </c:pt>
                <c:pt idx="902">
                  <c:v>45183</c:v>
                </c:pt>
                <c:pt idx="903">
                  <c:v>45184</c:v>
                </c:pt>
                <c:pt idx="904">
                  <c:v>45187</c:v>
                </c:pt>
                <c:pt idx="905">
                  <c:v>45189</c:v>
                </c:pt>
                <c:pt idx="906">
                  <c:v>45190</c:v>
                </c:pt>
                <c:pt idx="907">
                  <c:v>45191</c:v>
                </c:pt>
                <c:pt idx="908">
                  <c:v>45194</c:v>
                </c:pt>
                <c:pt idx="909">
                  <c:v>45195</c:v>
                </c:pt>
                <c:pt idx="910">
                  <c:v>45196</c:v>
                </c:pt>
                <c:pt idx="911">
                  <c:v>45197</c:v>
                </c:pt>
                <c:pt idx="912">
                  <c:v>45198</c:v>
                </c:pt>
                <c:pt idx="913">
                  <c:v>45202</c:v>
                </c:pt>
                <c:pt idx="914">
                  <c:v>45203</c:v>
                </c:pt>
                <c:pt idx="915">
                  <c:v>45204</c:v>
                </c:pt>
                <c:pt idx="916">
                  <c:v>45205</c:v>
                </c:pt>
                <c:pt idx="917">
                  <c:v>45208</c:v>
                </c:pt>
                <c:pt idx="918">
                  <c:v>45209</c:v>
                </c:pt>
                <c:pt idx="919">
                  <c:v>45210</c:v>
                </c:pt>
                <c:pt idx="920">
                  <c:v>45211</c:v>
                </c:pt>
                <c:pt idx="921">
                  <c:v>45212</c:v>
                </c:pt>
                <c:pt idx="922">
                  <c:v>45215</c:v>
                </c:pt>
                <c:pt idx="923">
                  <c:v>45216</c:v>
                </c:pt>
                <c:pt idx="924">
                  <c:v>45217</c:v>
                </c:pt>
                <c:pt idx="925">
                  <c:v>45218</c:v>
                </c:pt>
                <c:pt idx="926">
                  <c:v>45219</c:v>
                </c:pt>
                <c:pt idx="927">
                  <c:v>45222</c:v>
                </c:pt>
                <c:pt idx="928">
                  <c:v>45224</c:v>
                </c:pt>
                <c:pt idx="929">
                  <c:v>45225</c:v>
                </c:pt>
                <c:pt idx="930">
                  <c:v>45226</c:v>
                </c:pt>
                <c:pt idx="931">
                  <c:v>45229</c:v>
                </c:pt>
                <c:pt idx="932">
                  <c:v>45230</c:v>
                </c:pt>
                <c:pt idx="933">
                  <c:v>45231</c:v>
                </c:pt>
                <c:pt idx="934">
                  <c:v>45232</c:v>
                </c:pt>
                <c:pt idx="935">
                  <c:v>45233</c:v>
                </c:pt>
                <c:pt idx="936">
                  <c:v>45236</c:v>
                </c:pt>
                <c:pt idx="937">
                  <c:v>45237</c:v>
                </c:pt>
                <c:pt idx="938">
                  <c:v>45238</c:v>
                </c:pt>
                <c:pt idx="939">
                  <c:v>45239</c:v>
                </c:pt>
                <c:pt idx="940">
                  <c:v>45240</c:v>
                </c:pt>
                <c:pt idx="941">
                  <c:v>45243</c:v>
                </c:pt>
                <c:pt idx="942">
                  <c:v>45245</c:v>
                </c:pt>
                <c:pt idx="943">
                  <c:v>45246</c:v>
                </c:pt>
                <c:pt idx="944">
                  <c:v>45247</c:v>
                </c:pt>
                <c:pt idx="945">
                  <c:v>45250</c:v>
                </c:pt>
                <c:pt idx="946">
                  <c:v>45251</c:v>
                </c:pt>
                <c:pt idx="947">
                  <c:v>45252</c:v>
                </c:pt>
                <c:pt idx="948">
                  <c:v>45253</c:v>
                </c:pt>
                <c:pt idx="949">
                  <c:v>45254</c:v>
                </c:pt>
                <c:pt idx="950">
                  <c:v>45258</c:v>
                </c:pt>
                <c:pt idx="951">
                  <c:v>45259</c:v>
                </c:pt>
                <c:pt idx="952">
                  <c:v>45260</c:v>
                </c:pt>
                <c:pt idx="953">
                  <c:v>45261</c:v>
                </c:pt>
                <c:pt idx="954">
                  <c:v>45264</c:v>
                </c:pt>
                <c:pt idx="955">
                  <c:v>45265</c:v>
                </c:pt>
                <c:pt idx="956">
                  <c:v>45266</c:v>
                </c:pt>
                <c:pt idx="957">
                  <c:v>45267</c:v>
                </c:pt>
                <c:pt idx="958">
                  <c:v>45268</c:v>
                </c:pt>
                <c:pt idx="959">
                  <c:v>45271</c:v>
                </c:pt>
                <c:pt idx="960">
                  <c:v>45272</c:v>
                </c:pt>
                <c:pt idx="961">
                  <c:v>45273</c:v>
                </c:pt>
                <c:pt idx="962">
                  <c:v>45274</c:v>
                </c:pt>
                <c:pt idx="963">
                  <c:v>45275</c:v>
                </c:pt>
                <c:pt idx="964">
                  <c:v>45278</c:v>
                </c:pt>
                <c:pt idx="965">
                  <c:v>45279</c:v>
                </c:pt>
                <c:pt idx="966">
                  <c:v>45280</c:v>
                </c:pt>
                <c:pt idx="967">
                  <c:v>45281</c:v>
                </c:pt>
                <c:pt idx="968">
                  <c:v>45282</c:v>
                </c:pt>
                <c:pt idx="969">
                  <c:v>45286</c:v>
                </c:pt>
                <c:pt idx="970">
                  <c:v>45287</c:v>
                </c:pt>
                <c:pt idx="971">
                  <c:v>45288</c:v>
                </c:pt>
                <c:pt idx="972">
                  <c:v>45289</c:v>
                </c:pt>
                <c:pt idx="973">
                  <c:v>45292</c:v>
                </c:pt>
                <c:pt idx="974">
                  <c:v>45293</c:v>
                </c:pt>
                <c:pt idx="975">
                  <c:v>45294</c:v>
                </c:pt>
                <c:pt idx="976">
                  <c:v>45295</c:v>
                </c:pt>
                <c:pt idx="977">
                  <c:v>45296</c:v>
                </c:pt>
                <c:pt idx="978">
                  <c:v>45299</c:v>
                </c:pt>
                <c:pt idx="979">
                  <c:v>45300</c:v>
                </c:pt>
                <c:pt idx="980">
                  <c:v>45301</c:v>
                </c:pt>
                <c:pt idx="981">
                  <c:v>45302</c:v>
                </c:pt>
                <c:pt idx="982">
                  <c:v>45303</c:v>
                </c:pt>
                <c:pt idx="983">
                  <c:v>45306</c:v>
                </c:pt>
                <c:pt idx="984">
                  <c:v>45307</c:v>
                </c:pt>
                <c:pt idx="985">
                  <c:v>45308</c:v>
                </c:pt>
                <c:pt idx="986">
                  <c:v>45310</c:v>
                </c:pt>
                <c:pt idx="987">
                  <c:v>45314</c:v>
                </c:pt>
                <c:pt idx="988">
                  <c:v>45315</c:v>
                </c:pt>
                <c:pt idx="989">
                  <c:v>45316</c:v>
                </c:pt>
                <c:pt idx="990">
                  <c:v>45320</c:v>
                </c:pt>
                <c:pt idx="991">
                  <c:v>45321</c:v>
                </c:pt>
                <c:pt idx="992">
                  <c:v>45322</c:v>
                </c:pt>
                <c:pt idx="993">
                  <c:v>45323</c:v>
                </c:pt>
                <c:pt idx="994">
                  <c:v>45324</c:v>
                </c:pt>
                <c:pt idx="995">
                  <c:v>45327</c:v>
                </c:pt>
                <c:pt idx="996">
                  <c:v>45328</c:v>
                </c:pt>
                <c:pt idx="997">
                  <c:v>45329</c:v>
                </c:pt>
                <c:pt idx="998">
                  <c:v>45330</c:v>
                </c:pt>
                <c:pt idx="999">
                  <c:v>45331</c:v>
                </c:pt>
                <c:pt idx="1000">
                  <c:v>45334</c:v>
                </c:pt>
                <c:pt idx="1001">
                  <c:v>45335</c:v>
                </c:pt>
                <c:pt idx="1002">
                  <c:v>45336</c:v>
                </c:pt>
                <c:pt idx="1003">
                  <c:v>45337</c:v>
                </c:pt>
                <c:pt idx="1004">
                  <c:v>45338</c:v>
                </c:pt>
                <c:pt idx="1005">
                  <c:v>45341</c:v>
                </c:pt>
                <c:pt idx="1006">
                  <c:v>45342</c:v>
                </c:pt>
                <c:pt idx="1007">
                  <c:v>45343</c:v>
                </c:pt>
                <c:pt idx="1008">
                  <c:v>45344</c:v>
                </c:pt>
                <c:pt idx="1009">
                  <c:v>45345</c:v>
                </c:pt>
                <c:pt idx="1010">
                  <c:v>45348</c:v>
                </c:pt>
                <c:pt idx="1011">
                  <c:v>45349</c:v>
                </c:pt>
                <c:pt idx="1012">
                  <c:v>45350</c:v>
                </c:pt>
                <c:pt idx="1013">
                  <c:v>45351</c:v>
                </c:pt>
                <c:pt idx="1014">
                  <c:v>45352</c:v>
                </c:pt>
                <c:pt idx="1015">
                  <c:v>45355</c:v>
                </c:pt>
                <c:pt idx="1016">
                  <c:v>45356</c:v>
                </c:pt>
                <c:pt idx="1017">
                  <c:v>45357</c:v>
                </c:pt>
                <c:pt idx="1018">
                  <c:v>45358</c:v>
                </c:pt>
                <c:pt idx="1019">
                  <c:v>45362</c:v>
                </c:pt>
                <c:pt idx="1020">
                  <c:v>45363</c:v>
                </c:pt>
                <c:pt idx="1021">
                  <c:v>45364</c:v>
                </c:pt>
                <c:pt idx="1022">
                  <c:v>45365</c:v>
                </c:pt>
                <c:pt idx="1023">
                  <c:v>45366</c:v>
                </c:pt>
                <c:pt idx="1024">
                  <c:v>45369</c:v>
                </c:pt>
                <c:pt idx="1025">
                  <c:v>45370</c:v>
                </c:pt>
                <c:pt idx="1026">
                  <c:v>45371</c:v>
                </c:pt>
                <c:pt idx="1027">
                  <c:v>45372</c:v>
                </c:pt>
                <c:pt idx="1028">
                  <c:v>45373</c:v>
                </c:pt>
                <c:pt idx="1029">
                  <c:v>45377</c:v>
                </c:pt>
                <c:pt idx="1030">
                  <c:v>45378</c:v>
                </c:pt>
                <c:pt idx="1031">
                  <c:v>45379</c:v>
                </c:pt>
                <c:pt idx="1032">
                  <c:v>45383</c:v>
                </c:pt>
                <c:pt idx="1033">
                  <c:v>45384</c:v>
                </c:pt>
                <c:pt idx="1034">
                  <c:v>45385</c:v>
                </c:pt>
                <c:pt idx="1035">
                  <c:v>45386</c:v>
                </c:pt>
                <c:pt idx="1036">
                  <c:v>45387</c:v>
                </c:pt>
                <c:pt idx="1037">
                  <c:v>45390</c:v>
                </c:pt>
                <c:pt idx="1038">
                  <c:v>45391</c:v>
                </c:pt>
                <c:pt idx="1039">
                  <c:v>45392</c:v>
                </c:pt>
                <c:pt idx="1040">
                  <c:v>45394</c:v>
                </c:pt>
                <c:pt idx="1041">
                  <c:v>45397</c:v>
                </c:pt>
                <c:pt idx="1042">
                  <c:v>45398</c:v>
                </c:pt>
                <c:pt idx="1043">
                  <c:v>45400</c:v>
                </c:pt>
                <c:pt idx="1044">
                  <c:v>45401</c:v>
                </c:pt>
                <c:pt idx="1045">
                  <c:v>45404</c:v>
                </c:pt>
                <c:pt idx="1046">
                  <c:v>45405</c:v>
                </c:pt>
                <c:pt idx="1047">
                  <c:v>45406</c:v>
                </c:pt>
                <c:pt idx="1048">
                  <c:v>45407</c:v>
                </c:pt>
                <c:pt idx="1049">
                  <c:v>45408</c:v>
                </c:pt>
                <c:pt idx="1050">
                  <c:v>45411</c:v>
                </c:pt>
                <c:pt idx="1051">
                  <c:v>45412</c:v>
                </c:pt>
                <c:pt idx="1052">
                  <c:v>45414</c:v>
                </c:pt>
                <c:pt idx="1053">
                  <c:v>45415</c:v>
                </c:pt>
                <c:pt idx="1054">
                  <c:v>45418</c:v>
                </c:pt>
                <c:pt idx="1055">
                  <c:v>45419</c:v>
                </c:pt>
                <c:pt idx="1056">
                  <c:v>45420</c:v>
                </c:pt>
                <c:pt idx="1057">
                  <c:v>45421</c:v>
                </c:pt>
                <c:pt idx="1058">
                  <c:v>45422</c:v>
                </c:pt>
                <c:pt idx="1059">
                  <c:v>45425</c:v>
                </c:pt>
                <c:pt idx="1060">
                  <c:v>45426</c:v>
                </c:pt>
                <c:pt idx="1061">
                  <c:v>45427</c:v>
                </c:pt>
                <c:pt idx="1062">
                  <c:v>45428</c:v>
                </c:pt>
                <c:pt idx="1063">
                  <c:v>45429</c:v>
                </c:pt>
                <c:pt idx="1064">
                  <c:v>45433</c:v>
                </c:pt>
                <c:pt idx="1065">
                  <c:v>45434</c:v>
                </c:pt>
                <c:pt idx="1066">
                  <c:v>45435</c:v>
                </c:pt>
                <c:pt idx="1067">
                  <c:v>45436</c:v>
                </c:pt>
                <c:pt idx="1068">
                  <c:v>45439</c:v>
                </c:pt>
                <c:pt idx="1069">
                  <c:v>45440</c:v>
                </c:pt>
                <c:pt idx="1070">
                  <c:v>45441</c:v>
                </c:pt>
                <c:pt idx="1071">
                  <c:v>45442</c:v>
                </c:pt>
                <c:pt idx="1072">
                  <c:v>45443</c:v>
                </c:pt>
                <c:pt idx="1073">
                  <c:v>45446</c:v>
                </c:pt>
                <c:pt idx="1074">
                  <c:v>45447</c:v>
                </c:pt>
                <c:pt idx="1075">
                  <c:v>45448</c:v>
                </c:pt>
                <c:pt idx="1076">
                  <c:v>45449</c:v>
                </c:pt>
                <c:pt idx="1077">
                  <c:v>45450</c:v>
                </c:pt>
                <c:pt idx="1078">
                  <c:v>45453</c:v>
                </c:pt>
                <c:pt idx="1079">
                  <c:v>45454</c:v>
                </c:pt>
                <c:pt idx="1080">
                  <c:v>45455</c:v>
                </c:pt>
                <c:pt idx="1081">
                  <c:v>45456</c:v>
                </c:pt>
                <c:pt idx="1082">
                  <c:v>45457</c:v>
                </c:pt>
                <c:pt idx="1083">
                  <c:v>45461</c:v>
                </c:pt>
                <c:pt idx="1084">
                  <c:v>45462</c:v>
                </c:pt>
                <c:pt idx="1085">
                  <c:v>45463</c:v>
                </c:pt>
                <c:pt idx="1086">
                  <c:v>45464</c:v>
                </c:pt>
                <c:pt idx="1087">
                  <c:v>45467</c:v>
                </c:pt>
                <c:pt idx="1088">
                  <c:v>45468</c:v>
                </c:pt>
                <c:pt idx="1089">
                  <c:v>45469</c:v>
                </c:pt>
                <c:pt idx="1090">
                  <c:v>45470</c:v>
                </c:pt>
                <c:pt idx="1091">
                  <c:v>45471</c:v>
                </c:pt>
                <c:pt idx="1092">
                  <c:v>45474</c:v>
                </c:pt>
                <c:pt idx="1093">
                  <c:v>45475</c:v>
                </c:pt>
                <c:pt idx="1094">
                  <c:v>45476</c:v>
                </c:pt>
                <c:pt idx="1095">
                  <c:v>45477</c:v>
                </c:pt>
                <c:pt idx="1096">
                  <c:v>45478</c:v>
                </c:pt>
                <c:pt idx="1097">
                  <c:v>45481</c:v>
                </c:pt>
                <c:pt idx="1098">
                  <c:v>45482</c:v>
                </c:pt>
                <c:pt idx="1099">
                  <c:v>45483</c:v>
                </c:pt>
                <c:pt idx="1100">
                  <c:v>45484</c:v>
                </c:pt>
                <c:pt idx="1101">
                  <c:v>45485</c:v>
                </c:pt>
                <c:pt idx="1102">
                  <c:v>45488</c:v>
                </c:pt>
                <c:pt idx="1103">
                  <c:v>45489</c:v>
                </c:pt>
                <c:pt idx="1104">
                  <c:v>45491</c:v>
                </c:pt>
                <c:pt idx="1105">
                  <c:v>45492</c:v>
                </c:pt>
                <c:pt idx="1106">
                  <c:v>45495</c:v>
                </c:pt>
                <c:pt idx="1107">
                  <c:v>45496</c:v>
                </c:pt>
                <c:pt idx="1108">
                  <c:v>45497</c:v>
                </c:pt>
                <c:pt idx="1109">
                  <c:v>45498</c:v>
                </c:pt>
                <c:pt idx="1110">
                  <c:v>45499</c:v>
                </c:pt>
                <c:pt idx="1111">
                  <c:v>45502</c:v>
                </c:pt>
                <c:pt idx="1112">
                  <c:v>45503</c:v>
                </c:pt>
                <c:pt idx="1113">
                  <c:v>45504</c:v>
                </c:pt>
                <c:pt idx="1114">
                  <c:v>45505</c:v>
                </c:pt>
                <c:pt idx="1115">
                  <c:v>45506</c:v>
                </c:pt>
                <c:pt idx="1116">
                  <c:v>45509</c:v>
                </c:pt>
                <c:pt idx="1117">
                  <c:v>45510</c:v>
                </c:pt>
                <c:pt idx="1118">
                  <c:v>45511</c:v>
                </c:pt>
                <c:pt idx="1119">
                  <c:v>45512</c:v>
                </c:pt>
                <c:pt idx="1120">
                  <c:v>45513</c:v>
                </c:pt>
                <c:pt idx="1121">
                  <c:v>45516</c:v>
                </c:pt>
                <c:pt idx="1122">
                  <c:v>45517</c:v>
                </c:pt>
                <c:pt idx="1123">
                  <c:v>45518</c:v>
                </c:pt>
                <c:pt idx="1124">
                  <c:v>45520</c:v>
                </c:pt>
                <c:pt idx="1125">
                  <c:v>45523</c:v>
                </c:pt>
                <c:pt idx="1126">
                  <c:v>45524</c:v>
                </c:pt>
                <c:pt idx="1127">
                  <c:v>45525</c:v>
                </c:pt>
                <c:pt idx="1128">
                  <c:v>45526</c:v>
                </c:pt>
                <c:pt idx="1129">
                  <c:v>45527</c:v>
                </c:pt>
                <c:pt idx="1130">
                  <c:v>45530</c:v>
                </c:pt>
                <c:pt idx="1131">
                  <c:v>45532</c:v>
                </c:pt>
                <c:pt idx="1132">
                  <c:v>45533</c:v>
                </c:pt>
                <c:pt idx="1133">
                  <c:v>45534</c:v>
                </c:pt>
                <c:pt idx="1134">
                  <c:v>45537</c:v>
                </c:pt>
                <c:pt idx="1135">
                  <c:v>45538</c:v>
                </c:pt>
                <c:pt idx="1136">
                  <c:v>45539</c:v>
                </c:pt>
                <c:pt idx="1137">
                  <c:v>45540</c:v>
                </c:pt>
                <c:pt idx="1138">
                  <c:v>45541</c:v>
                </c:pt>
                <c:pt idx="1139">
                  <c:v>45544</c:v>
                </c:pt>
                <c:pt idx="1140">
                  <c:v>45545</c:v>
                </c:pt>
                <c:pt idx="1141">
                  <c:v>45546</c:v>
                </c:pt>
                <c:pt idx="1142">
                  <c:v>45547</c:v>
                </c:pt>
                <c:pt idx="1143">
                  <c:v>45548</c:v>
                </c:pt>
                <c:pt idx="1144">
                  <c:v>45551</c:v>
                </c:pt>
                <c:pt idx="1145">
                  <c:v>45552</c:v>
                </c:pt>
                <c:pt idx="1146">
                  <c:v>45553</c:v>
                </c:pt>
                <c:pt idx="1147">
                  <c:v>45554</c:v>
                </c:pt>
                <c:pt idx="1148">
                  <c:v>45555</c:v>
                </c:pt>
                <c:pt idx="1149">
                  <c:v>45558</c:v>
                </c:pt>
                <c:pt idx="1150">
                  <c:v>45559</c:v>
                </c:pt>
                <c:pt idx="1151">
                  <c:v>45560</c:v>
                </c:pt>
                <c:pt idx="1152">
                  <c:v>45561</c:v>
                </c:pt>
                <c:pt idx="1153">
                  <c:v>45562</c:v>
                </c:pt>
                <c:pt idx="1154">
                  <c:v>45565</c:v>
                </c:pt>
                <c:pt idx="1155">
                  <c:v>45566</c:v>
                </c:pt>
                <c:pt idx="1156">
                  <c:v>45568</c:v>
                </c:pt>
                <c:pt idx="1157">
                  <c:v>45569</c:v>
                </c:pt>
                <c:pt idx="1158">
                  <c:v>45572</c:v>
                </c:pt>
                <c:pt idx="1159">
                  <c:v>45573</c:v>
                </c:pt>
                <c:pt idx="1160">
                  <c:v>45574</c:v>
                </c:pt>
                <c:pt idx="1161">
                  <c:v>45575</c:v>
                </c:pt>
                <c:pt idx="1162">
                  <c:v>45576</c:v>
                </c:pt>
                <c:pt idx="1163">
                  <c:v>45579</c:v>
                </c:pt>
                <c:pt idx="1164">
                  <c:v>45580</c:v>
                </c:pt>
                <c:pt idx="1165">
                  <c:v>45581</c:v>
                </c:pt>
                <c:pt idx="1166">
                  <c:v>45582</c:v>
                </c:pt>
                <c:pt idx="1167">
                  <c:v>45583</c:v>
                </c:pt>
                <c:pt idx="1168">
                  <c:v>45586</c:v>
                </c:pt>
                <c:pt idx="1169">
                  <c:v>45587</c:v>
                </c:pt>
                <c:pt idx="1170">
                  <c:v>45588</c:v>
                </c:pt>
                <c:pt idx="1171">
                  <c:v>45589</c:v>
                </c:pt>
                <c:pt idx="1172">
                  <c:v>45590</c:v>
                </c:pt>
                <c:pt idx="1173">
                  <c:v>45593</c:v>
                </c:pt>
                <c:pt idx="1174">
                  <c:v>45594</c:v>
                </c:pt>
                <c:pt idx="1175">
                  <c:v>45596</c:v>
                </c:pt>
                <c:pt idx="1176">
                  <c:v>45597</c:v>
                </c:pt>
                <c:pt idx="1177">
                  <c:v>45600</c:v>
                </c:pt>
                <c:pt idx="1178">
                  <c:v>45602</c:v>
                </c:pt>
                <c:pt idx="1179">
                  <c:v>45603</c:v>
                </c:pt>
                <c:pt idx="1180">
                  <c:v>45604</c:v>
                </c:pt>
                <c:pt idx="1181">
                  <c:v>45607</c:v>
                </c:pt>
                <c:pt idx="1182">
                  <c:v>45608</c:v>
                </c:pt>
                <c:pt idx="1183">
                  <c:v>45609</c:v>
                </c:pt>
                <c:pt idx="1184">
                  <c:v>45610</c:v>
                </c:pt>
                <c:pt idx="1185">
                  <c:v>45614</c:v>
                </c:pt>
                <c:pt idx="1186">
                  <c:v>45615</c:v>
                </c:pt>
                <c:pt idx="1187">
                  <c:v>45617</c:v>
                </c:pt>
                <c:pt idx="1188">
                  <c:v>45618</c:v>
                </c:pt>
                <c:pt idx="1189">
                  <c:v>45621</c:v>
                </c:pt>
                <c:pt idx="1190">
                  <c:v>45622</c:v>
                </c:pt>
                <c:pt idx="1191">
                  <c:v>45623</c:v>
                </c:pt>
                <c:pt idx="1192">
                  <c:v>45624</c:v>
                </c:pt>
                <c:pt idx="1193">
                  <c:v>45625</c:v>
                </c:pt>
                <c:pt idx="1194">
                  <c:v>45628</c:v>
                </c:pt>
                <c:pt idx="1195">
                  <c:v>45629</c:v>
                </c:pt>
                <c:pt idx="1196">
                  <c:v>45630</c:v>
                </c:pt>
                <c:pt idx="1197">
                  <c:v>45631</c:v>
                </c:pt>
                <c:pt idx="1198">
                  <c:v>45632</c:v>
                </c:pt>
                <c:pt idx="1199">
                  <c:v>45635</c:v>
                </c:pt>
                <c:pt idx="1200">
                  <c:v>45636</c:v>
                </c:pt>
                <c:pt idx="1201">
                  <c:v>45637</c:v>
                </c:pt>
                <c:pt idx="1202">
                  <c:v>45638</c:v>
                </c:pt>
                <c:pt idx="1203">
                  <c:v>45639</c:v>
                </c:pt>
                <c:pt idx="1204">
                  <c:v>45642</c:v>
                </c:pt>
                <c:pt idx="1205">
                  <c:v>45643</c:v>
                </c:pt>
                <c:pt idx="1206">
                  <c:v>45644</c:v>
                </c:pt>
                <c:pt idx="1207">
                  <c:v>45645</c:v>
                </c:pt>
                <c:pt idx="1208">
                  <c:v>45646</c:v>
                </c:pt>
                <c:pt idx="1209">
                  <c:v>45649</c:v>
                </c:pt>
                <c:pt idx="1210">
                  <c:v>45650</c:v>
                </c:pt>
                <c:pt idx="1211">
                  <c:v>45652</c:v>
                </c:pt>
                <c:pt idx="1212">
                  <c:v>45653</c:v>
                </c:pt>
                <c:pt idx="1213">
                  <c:v>45656</c:v>
                </c:pt>
                <c:pt idx="1214">
                  <c:v>45657</c:v>
                </c:pt>
                <c:pt idx="1215">
                  <c:v>45658</c:v>
                </c:pt>
                <c:pt idx="1216">
                  <c:v>45659</c:v>
                </c:pt>
                <c:pt idx="1217">
                  <c:v>45660</c:v>
                </c:pt>
                <c:pt idx="1218">
                  <c:v>45663</c:v>
                </c:pt>
                <c:pt idx="1219">
                  <c:v>45664</c:v>
                </c:pt>
                <c:pt idx="1220">
                  <c:v>45665</c:v>
                </c:pt>
                <c:pt idx="1221">
                  <c:v>45666</c:v>
                </c:pt>
                <c:pt idx="1222">
                  <c:v>45667</c:v>
                </c:pt>
                <c:pt idx="1223">
                  <c:v>45670</c:v>
                </c:pt>
                <c:pt idx="1224">
                  <c:v>45671</c:v>
                </c:pt>
                <c:pt idx="1225">
                  <c:v>45672</c:v>
                </c:pt>
                <c:pt idx="1226">
                  <c:v>45673</c:v>
                </c:pt>
                <c:pt idx="1227">
                  <c:v>45674</c:v>
                </c:pt>
                <c:pt idx="1228">
                  <c:v>45677</c:v>
                </c:pt>
                <c:pt idx="1229">
                  <c:v>45678</c:v>
                </c:pt>
                <c:pt idx="1230">
                  <c:v>45679</c:v>
                </c:pt>
                <c:pt idx="1231">
                  <c:v>45680</c:v>
                </c:pt>
                <c:pt idx="1232">
                  <c:v>45681</c:v>
                </c:pt>
                <c:pt idx="1233">
                  <c:v>45684</c:v>
                </c:pt>
                <c:pt idx="1234">
                  <c:v>45685</c:v>
                </c:pt>
                <c:pt idx="1235">
                  <c:v>45686</c:v>
                </c:pt>
                <c:pt idx="1236">
                  <c:v>45687</c:v>
                </c:pt>
                <c:pt idx="1237">
                  <c:v>45688</c:v>
                </c:pt>
                <c:pt idx="1238">
                  <c:v>45689</c:v>
                </c:pt>
                <c:pt idx="1239">
                  <c:v>45691</c:v>
                </c:pt>
                <c:pt idx="1240">
                  <c:v>45692</c:v>
                </c:pt>
                <c:pt idx="1241">
                  <c:v>45693</c:v>
                </c:pt>
                <c:pt idx="1242">
                  <c:v>45694</c:v>
                </c:pt>
                <c:pt idx="1243">
                  <c:v>45695</c:v>
                </c:pt>
                <c:pt idx="1244">
                  <c:v>45698</c:v>
                </c:pt>
                <c:pt idx="1245">
                  <c:v>45699</c:v>
                </c:pt>
                <c:pt idx="1246">
                  <c:v>45700</c:v>
                </c:pt>
                <c:pt idx="1247">
                  <c:v>45701</c:v>
                </c:pt>
                <c:pt idx="1248">
                  <c:v>45702</c:v>
                </c:pt>
                <c:pt idx="1249">
                  <c:v>45705</c:v>
                </c:pt>
                <c:pt idx="1250">
                  <c:v>45706</c:v>
                </c:pt>
                <c:pt idx="1251">
                  <c:v>45707</c:v>
                </c:pt>
                <c:pt idx="1252">
                  <c:v>45708</c:v>
                </c:pt>
                <c:pt idx="1253">
                  <c:v>45709</c:v>
                </c:pt>
                <c:pt idx="1254">
                  <c:v>45712</c:v>
                </c:pt>
                <c:pt idx="1255">
                  <c:v>45713</c:v>
                </c:pt>
                <c:pt idx="1256">
                  <c:v>45715</c:v>
                </c:pt>
                <c:pt idx="1257">
                  <c:v>45716</c:v>
                </c:pt>
                <c:pt idx="1258">
                  <c:v>45719</c:v>
                </c:pt>
                <c:pt idx="1259">
                  <c:v>45720</c:v>
                </c:pt>
                <c:pt idx="1260">
                  <c:v>45721</c:v>
                </c:pt>
                <c:pt idx="1261">
                  <c:v>45722</c:v>
                </c:pt>
                <c:pt idx="1262">
                  <c:v>45723</c:v>
                </c:pt>
                <c:pt idx="1263">
                  <c:v>45726</c:v>
                </c:pt>
                <c:pt idx="1264">
                  <c:v>45727</c:v>
                </c:pt>
                <c:pt idx="1265">
                  <c:v>45728</c:v>
                </c:pt>
                <c:pt idx="1266">
                  <c:v>45729</c:v>
                </c:pt>
                <c:pt idx="1267">
                  <c:v>45733</c:v>
                </c:pt>
                <c:pt idx="1268">
                  <c:v>45734</c:v>
                </c:pt>
                <c:pt idx="1269">
                  <c:v>45735</c:v>
                </c:pt>
                <c:pt idx="1270">
                  <c:v>45736</c:v>
                </c:pt>
                <c:pt idx="1271">
                  <c:v>45737</c:v>
                </c:pt>
                <c:pt idx="1272">
                  <c:v>45740</c:v>
                </c:pt>
                <c:pt idx="1273">
                  <c:v>45741</c:v>
                </c:pt>
                <c:pt idx="1274">
                  <c:v>45742</c:v>
                </c:pt>
                <c:pt idx="1275">
                  <c:v>45743</c:v>
                </c:pt>
                <c:pt idx="1276">
                  <c:v>45744</c:v>
                </c:pt>
              </c:numCache>
            </c:numRef>
          </c:cat>
          <c:val>
            <c:numRef>
              <c:f>'VaR (Variance Convariance)'!$D$4:$D$1280</c:f>
              <c:numCache>
                <c:formatCode>0.00</c:formatCode>
                <c:ptCount val="1277"/>
                <c:pt idx="0">
                  <c:v>1915.19104003906</c:v>
                </c:pt>
                <c:pt idx="1">
                  <c:v>1904.28967285156</c:v>
                </c:pt>
                <c:pt idx="2">
                  <c:v>1942.2001953125</c:v>
                </c:pt>
                <c:pt idx="3">
                  <c:v>1941.97912597656</c:v>
                </c:pt>
                <c:pt idx="4">
                  <c:v>1946.39245605469</c:v>
                </c:pt>
                <c:pt idx="5">
                  <c:v>1990.43737792969</c:v>
                </c:pt>
                <c:pt idx="6">
                  <c:v>1955.9697265625</c:v>
                </c:pt>
                <c:pt idx="7">
                  <c:v>1954.07165527344</c:v>
                </c:pt>
                <c:pt idx="8">
                  <c:v>1933.9033203125</c:v>
                </c:pt>
                <c:pt idx="9">
                  <c:v>1948.20202636719</c:v>
                </c:pt>
                <c:pt idx="10">
                  <c:v>1965.28161621094</c:v>
                </c:pt>
                <c:pt idx="11">
                  <c:v>1975.74096679688</c:v>
                </c:pt>
                <c:pt idx="12">
                  <c:v>1957.77905273438</c:v>
                </c:pt>
                <c:pt idx="13">
                  <c:v>1915.58752441406</c:v>
                </c:pt>
                <c:pt idx="14">
                  <c:v>1916.64697265625</c:v>
                </c:pt>
                <c:pt idx="15">
                  <c:v>1947.58447265625</c:v>
                </c:pt>
                <c:pt idx="16">
                  <c:v>1940.46276855469</c:v>
                </c:pt>
                <c:pt idx="17">
                  <c:v>1932.63342285156</c:v>
                </c:pt>
                <c:pt idx="18">
                  <c:v>1918.52331542969</c:v>
                </c:pt>
                <c:pt idx="19">
                  <c:v>1932.14758300781</c:v>
                </c:pt>
                <c:pt idx="20">
                  <c:v>1904.41271972656</c:v>
                </c:pt>
                <c:pt idx="21">
                  <c:v>1891.45263671875</c:v>
                </c:pt>
                <c:pt idx="22">
                  <c:v>1839.478515625</c:v>
                </c:pt>
                <c:pt idx="23">
                  <c:v>1860.57751464844</c:v>
                </c:pt>
                <c:pt idx="24">
                  <c:v>1864.60314941406</c:v>
                </c:pt>
                <c:pt idx="25">
                  <c:v>1897.82238769531</c:v>
                </c:pt>
                <c:pt idx="26">
                  <c:v>1883.18054199219</c:v>
                </c:pt>
                <c:pt idx="27">
                  <c:v>1890.25830078125</c:v>
                </c:pt>
                <c:pt idx="28">
                  <c:v>1912.95043945312</c:v>
                </c:pt>
                <c:pt idx="29">
                  <c:v>1903.4833984375</c:v>
                </c:pt>
                <c:pt idx="30">
                  <c:v>1920.15966796875</c:v>
                </c:pt>
                <c:pt idx="31">
                  <c:v>1938.82629394531</c:v>
                </c:pt>
                <c:pt idx="32">
                  <c:v>1931.92590332031</c:v>
                </c:pt>
                <c:pt idx="33">
                  <c:v>1949.13232421875</c:v>
                </c:pt>
                <c:pt idx="34">
                  <c:v>1959.79272460938</c:v>
                </c:pt>
                <c:pt idx="35">
                  <c:v>1941.48071289062</c:v>
                </c:pt>
                <c:pt idx="36">
                  <c:v>1907.59741210938</c:v>
                </c:pt>
                <c:pt idx="37">
                  <c:v>1872.21105957031</c:v>
                </c:pt>
                <c:pt idx="38">
                  <c:v>1907.24401855469</c:v>
                </c:pt>
                <c:pt idx="39">
                  <c:v>1878.18237304688</c:v>
                </c:pt>
                <c:pt idx="40">
                  <c:v>1861.24108886719</c:v>
                </c:pt>
                <c:pt idx="41">
                  <c:v>1770.16528320312</c:v>
                </c:pt>
                <c:pt idx="42">
                  <c:v>1769.23620605469</c:v>
                </c:pt>
                <c:pt idx="43">
                  <c:v>1803.73828125</c:v>
                </c:pt>
                <c:pt idx="44">
                  <c:v>1842.88464355469</c:v>
                </c:pt>
                <c:pt idx="45">
                  <c:v>1879.81958007812</c:v>
                </c:pt>
                <c:pt idx="46">
                  <c:v>1873.626953125</c:v>
                </c:pt>
                <c:pt idx="47">
                  <c:v>1744.73095703125</c:v>
                </c:pt>
                <c:pt idx="48">
                  <c:v>1729.11694335938</c:v>
                </c:pt>
                <c:pt idx="49">
                  <c:v>1565.71997070312</c:v>
                </c:pt>
                <c:pt idx="50">
                  <c:v>1598.85034179688</c:v>
                </c:pt>
                <c:pt idx="51">
                  <c:v>1502.20104980469</c:v>
                </c:pt>
                <c:pt idx="52">
                  <c:v>1466.94702148438</c:v>
                </c:pt>
                <c:pt idx="53">
                  <c:v>1460.53356933594</c:v>
                </c:pt>
                <c:pt idx="54">
                  <c:v>1457.99389648438</c:v>
                </c:pt>
                <c:pt idx="55">
                  <c:v>1602.26953125</c:v>
                </c:pt>
                <c:pt idx="56">
                  <c:v>1481.65393066406</c:v>
                </c:pt>
                <c:pt idx="57">
                  <c:v>1517.47729492188</c:v>
                </c:pt>
                <c:pt idx="58">
                  <c:v>1561.45471191406</c:v>
                </c:pt>
                <c:pt idx="59">
                  <c:v>1610.02185058594</c:v>
                </c:pt>
                <c:pt idx="60">
                  <c:v>1620.62658691406</c:v>
                </c:pt>
                <c:pt idx="61">
                  <c:v>1582.79760742188</c:v>
                </c:pt>
                <c:pt idx="62">
                  <c:v>1624.59228515625</c:v>
                </c:pt>
                <c:pt idx="63">
                  <c:v>1523.44812011719</c:v>
                </c:pt>
                <c:pt idx="64">
                  <c:v>1474.30139160156</c:v>
                </c:pt>
                <c:pt idx="65">
                  <c:v>1581.81774902344</c:v>
                </c:pt>
                <c:pt idx="66">
                  <c:v>1519.92785644531</c:v>
                </c:pt>
                <c:pt idx="67">
                  <c:v>1573.66357421875</c:v>
                </c:pt>
                <c:pt idx="68">
                  <c:v>1566.98010253906</c:v>
                </c:pt>
                <c:pt idx="69">
                  <c:v>1545.63732910156</c:v>
                </c:pt>
                <c:pt idx="70">
                  <c:v>1528.83959960938</c:v>
                </c:pt>
                <c:pt idx="71">
                  <c:v>1610.11169433594</c:v>
                </c:pt>
                <c:pt idx="72">
                  <c:v>1620.80480957031</c:v>
                </c:pt>
                <c:pt idx="73">
                  <c:v>1548.13232421875</c:v>
                </c:pt>
                <c:pt idx="74">
                  <c:v>1578.38647460938</c:v>
                </c:pt>
                <c:pt idx="75">
                  <c:v>1672.580078125</c:v>
                </c:pt>
                <c:pt idx="76">
                  <c:v>1620.35949707031</c:v>
                </c:pt>
                <c:pt idx="77">
                  <c:v>1637.29113769531</c:v>
                </c:pt>
                <c:pt idx="78">
                  <c:v>1656.9853515625</c:v>
                </c:pt>
                <c:pt idx="79">
                  <c:v>1697.79931640625</c:v>
                </c:pt>
                <c:pt idx="80">
                  <c:v>1795.51293945312</c:v>
                </c:pt>
                <c:pt idx="81">
                  <c:v>1719.14233398438</c:v>
                </c:pt>
                <c:pt idx="82">
                  <c:v>1721.23657226562</c:v>
                </c:pt>
                <c:pt idx="83">
                  <c:v>1696.95288085938</c:v>
                </c:pt>
                <c:pt idx="84">
                  <c:v>1685.36779785156</c:v>
                </c:pt>
                <c:pt idx="85">
                  <c:v>1687.37329101562</c:v>
                </c:pt>
                <c:pt idx="86">
                  <c:v>1724.62280273438</c:v>
                </c:pt>
                <c:pt idx="87">
                  <c:v>1736.78662109375</c:v>
                </c:pt>
                <c:pt idx="88">
                  <c:v>1737.23229980469</c:v>
                </c:pt>
                <c:pt idx="89">
                  <c:v>1693.87841796875</c:v>
                </c:pt>
                <c:pt idx="90">
                  <c:v>1687.19506835938</c:v>
                </c:pt>
                <c:pt idx="91">
                  <c:v>1733.13317871094</c:v>
                </c:pt>
                <c:pt idx="92">
                  <c:v>1736.16296386719</c:v>
                </c:pt>
                <c:pt idx="93">
                  <c:v>1739.90563964844</c:v>
                </c:pt>
                <c:pt idx="94">
                  <c:v>1774.7490234375</c:v>
                </c:pt>
                <c:pt idx="95">
                  <c:v>1799.16650390625</c:v>
                </c:pt>
                <c:pt idx="96">
                  <c:v>1731.79626464844</c:v>
                </c:pt>
                <c:pt idx="97">
                  <c:v>1786.82446289062</c:v>
                </c:pt>
                <c:pt idx="98">
                  <c:v>1786.91333007812</c:v>
                </c:pt>
                <c:pt idx="99">
                  <c:v>1756.92651367188</c:v>
                </c:pt>
                <c:pt idx="100">
                  <c:v>1822.06896972656</c:v>
                </c:pt>
                <c:pt idx="101">
                  <c:v>1824.07385253906</c:v>
                </c:pt>
                <c:pt idx="102">
                  <c:v>1828.05102539062</c:v>
                </c:pt>
                <c:pt idx="103">
                  <c:v>1871.44348144531</c:v>
                </c:pt>
                <c:pt idx="104">
                  <c:v>1830.50891113281</c:v>
                </c:pt>
                <c:pt idx="105">
                  <c:v>1851.33361816406</c:v>
                </c:pt>
                <c:pt idx="106">
                  <c:v>1853.07653808594</c:v>
                </c:pt>
                <c:pt idx="107">
                  <c:v>1884.31335449219</c:v>
                </c:pt>
                <c:pt idx="108">
                  <c:v>1848.11633300781</c:v>
                </c:pt>
                <c:pt idx="109">
                  <c:v>1822.10754394531</c:v>
                </c:pt>
                <c:pt idx="110">
                  <c:v>1814.37634277344</c:v>
                </c:pt>
                <c:pt idx="111">
                  <c:v>1827.69348144531</c:v>
                </c:pt>
                <c:pt idx="112">
                  <c:v>1830.19641113281</c:v>
                </c:pt>
                <c:pt idx="113">
                  <c:v>1820.40942382812</c:v>
                </c:pt>
                <c:pt idx="114">
                  <c:v>1812.81274414062</c:v>
                </c:pt>
                <c:pt idx="115">
                  <c:v>1819.15808105469</c:v>
                </c:pt>
                <c:pt idx="116">
                  <c:v>1825.36975097656</c:v>
                </c:pt>
                <c:pt idx="117">
                  <c:v>1797.26110839844</c:v>
                </c:pt>
                <c:pt idx="118">
                  <c:v>1890.83740234375</c:v>
                </c:pt>
                <c:pt idx="119">
                  <c:v>1878.54821777344</c:v>
                </c:pt>
                <c:pt idx="120">
                  <c:v>1860.98620605469</c:v>
                </c:pt>
                <c:pt idx="121">
                  <c:v>1870.236328125</c:v>
                </c:pt>
                <c:pt idx="122">
                  <c:v>1929.04626464844</c:v>
                </c:pt>
                <c:pt idx="123">
                  <c:v>2022.66748046875</c:v>
                </c:pt>
                <c:pt idx="124">
                  <c:v>2028.78918457031</c:v>
                </c:pt>
                <c:pt idx="125">
                  <c:v>1982.04577636719</c:v>
                </c:pt>
                <c:pt idx="126">
                  <c:v>1970.15942382812</c:v>
                </c:pt>
                <c:pt idx="127">
                  <c:v>1985.62109375</c:v>
                </c:pt>
                <c:pt idx="128">
                  <c:v>1983.74462890625</c:v>
                </c:pt>
                <c:pt idx="129">
                  <c:v>1940.97766113281</c:v>
                </c:pt>
                <c:pt idx="130">
                  <c:v>1996.25659179688</c:v>
                </c:pt>
                <c:pt idx="131">
                  <c:v>2000.82470703125</c:v>
                </c:pt>
                <c:pt idx="132">
                  <c:v>1971.8916015625</c:v>
                </c:pt>
                <c:pt idx="133">
                  <c:v>1979.416015625</c:v>
                </c:pt>
                <c:pt idx="134">
                  <c:v>1993.61437988281</c:v>
                </c:pt>
                <c:pt idx="135">
                  <c:v>1961.67993164062</c:v>
                </c:pt>
                <c:pt idx="136">
                  <c:v>1944.48132324219</c:v>
                </c:pt>
                <c:pt idx="137">
                  <c:v>1932.20935058594</c:v>
                </c:pt>
                <c:pt idx="138">
                  <c:v>1975.87841796875</c:v>
                </c:pt>
                <c:pt idx="139">
                  <c:v>2068.49975585938</c:v>
                </c:pt>
                <c:pt idx="140">
                  <c:v>2037.90942382812</c:v>
                </c:pt>
                <c:pt idx="141">
                  <c:v>2040.50756835938</c:v>
                </c:pt>
                <c:pt idx="142">
                  <c:v>2044.53857421875</c:v>
                </c:pt>
                <c:pt idx="143">
                  <c:v>2016.63537597656</c:v>
                </c:pt>
                <c:pt idx="144">
                  <c:v>2014.70947265625</c:v>
                </c:pt>
                <c:pt idx="145">
                  <c:v>2023.35412597656</c:v>
                </c:pt>
                <c:pt idx="146">
                  <c:v>2067.15600585938</c:v>
                </c:pt>
                <c:pt idx="147">
                  <c:v>2055.7353515625</c:v>
                </c:pt>
                <c:pt idx="148">
                  <c:v>2043.77709960938</c:v>
                </c:pt>
                <c:pt idx="149">
                  <c:v>2041.67163085938</c:v>
                </c:pt>
                <c:pt idx="150">
                  <c:v>2021.47253417969</c:v>
                </c:pt>
                <c:pt idx="151">
                  <c:v>2020.3974609375</c:v>
                </c:pt>
                <c:pt idx="152">
                  <c:v>2008.70764160156</c:v>
                </c:pt>
                <c:pt idx="153">
                  <c:v>2017.30712890625</c:v>
                </c:pt>
                <c:pt idx="154">
                  <c:v>2032.84851074219</c:v>
                </c:pt>
                <c:pt idx="155">
                  <c:v>2021.06945800781</c:v>
                </c:pt>
                <c:pt idx="156">
                  <c:v>2017.26232910156</c:v>
                </c:pt>
                <c:pt idx="157">
                  <c:v>2013.8583984375</c:v>
                </c:pt>
                <c:pt idx="158">
                  <c:v>2013.63415527344</c:v>
                </c:pt>
                <c:pt idx="159">
                  <c:v>2008.52868652344</c:v>
                </c:pt>
                <c:pt idx="160">
                  <c:v>2019.63623046875</c:v>
                </c:pt>
                <c:pt idx="161">
                  <c:v>2013.59008789062</c:v>
                </c:pt>
                <c:pt idx="162">
                  <c:v>2003.91528320312</c:v>
                </c:pt>
                <c:pt idx="163">
                  <c:v>2021.15881347656</c:v>
                </c:pt>
                <c:pt idx="164">
                  <c:v>2011.26049804688</c:v>
                </c:pt>
                <c:pt idx="165">
                  <c:v>2028.72766113281</c:v>
                </c:pt>
                <c:pt idx="166">
                  <c:v>2059.85571289062</c:v>
                </c:pt>
                <c:pt idx="167">
                  <c:v>2051.07763671875</c:v>
                </c:pt>
                <c:pt idx="168">
                  <c:v>2084.80249023438</c:v>
                </c:pt>
                <c:pt idx="169">
                  <c:v>2104.1064453125</c:v>
                </c:pt>
                <c:pt idx="170">
                  <c:v>2081.53344726562</c:v>
                </c:pt>
                <c:pt idx="171">
                  <c:v>2088.56469726562</c:v>
                </c:pt>
                <c:pt idx="172">
                  <c:v>2126.27661132812</c:v>
                </c:pt>
                <c:pt idx="173">
                  <c:v>2232.51489257812</c:v>
                </c:pt>
                <c:pt idx="174">
                  <c:v>2230.67822265625</c:v>
                </c:pt>
                <c:pt idx="175">
                  <c:v>2241.78564453125</c:v>
                </c:pt>
                <c:pt idx="176">
                  <c:v>2203.6259765625</c:v>
                </c:pt>
                <c:pt idx="177">
                  <c:v>2195.29541015625</c:v>
                </c:pt>
                <c:pt idx="178">
                  <c:v>2207.70166015625</c:v>
                </c:pt>
                <c:pt idx="179">
                  <c:v>2260.50708007812</c:v>
                </c:pt>
                <c:pt idx="180">
                  <c:v>2209.986328125</c:v>
                </c:pt>
                <c:pt idx="181">
                  <c:v>2088.47607421875</c:v>
                </c:pt>
                <c:pt idx="182">
                  <c:v>2169.81103515625</c:v>
                </c:pt>
                <c:pt idx="183">
                  <c:v>2172.54296875</c:v>
                </c:pt>
                <c:pt idx="184">
                  <c:v>2227.99169921875</c:v>
                </c:pt>
                <c:pt idx="185">
                  <c:v>2231.79760742188</c:v>
                </c:pt>
                <c:pt idx="186">
                  <c:v>2259.79052734375</c:v>
                </c:pt>
                <c:pt idx="187">
                  <c:v>2424.70092773438</c:v>
                </c:pt>
                <c:pt idx="188">
                  <c:v>2433.03125</c:v>
                </c:pt>
                <c:pt idx="189">
                  <c:v>2452.06640625</c:v>
                </c:pt>
                <c:pt idx="190">
                  <c:v>2530.35595703125</c:v>
                </c:pt>
                <c:pt idx="191">
                  <c:v>2521.53295898438</c:v>
                </c:pt>
                <c:pt idx="192">
                  <c:v>2536.08935546875</c:v>
                </c:pt>
                <c:pt idx="193">
                  <c:v>2531.11743164062</c:v>
                </c:pt>
                <c:pt idx="194">
                  <c:v>2527.65454101562</c:v>
                </c:pt>
                <c:pt idx="195">
                  <c:v>2463.69384765625</c:v>
                </c:pt>
                <c:pt idx="196">
                  <c:v>2485.103515625</c:v>
                </c:pt>
                <c:pt idx="197">
                  <c:v>2439.18017578125</c:v>
                </c:pt>
                <c:pt idx="198">
                  <c:v>2463.423828125</c:v>
                </c:pt>
                <c:pt idx="199">
                  <c:v>2406.79516601562</c:v>
                </c:pt>
                <c:pt idx="200">
                  <c:v>2402.61181640625</c:v>
                </c:pt>
                <c:pt idx="201">
                  <c:v>2416.6904296875</c:v>
                </c:pt>
                <c:pt idx="202">
                  <c:v>2417.77026367188</c:v>
                </c:pt>
                <c:pt idx="203">
                  <c:v>2367.21362304688</c:v>
                </c:pt>
                <c:pt idx="204">
                  <c:v>2358.48779296875</c:v>
                </c:pt>
                <c:pt idx="205">
                  <c:v>2369.23706054688</c:v>
                </c:pt>
                <c:pt idx="206">
                  <c:v>2397.259765625</c:v>
                </c:pt>
                <c:pt idx="207">
                  <c:v>2342.38452148438</c:v>
                </c:pt>
                <c:pt idx="208">
                  <c:v>2368.29248046875</c:v>
                </c:pt>
                <c:pt idx="209">
                  <c:v>2386.82397460938</c:v>
                </c:pt>
                <c:pt idx="210">
                  <c:v>2417.41064453125</c:v>
                </c:pt>
                <c:pt idx="211">
                  <c:v>2436.30126953125</c:v>
                </c:pt>
                <c:pt idx="212">
                  <c:v>2452.17895507812</c:v>
                </c:pt>
                <c:pt idx="213">
                  <c:v>2383.85595703125</c:v>
                </c:pt>
                <c:pt idx="214">
                  <c:v>2418.580078125</c:v>
                </c:pt>
                <c:pt idx="215">
                  <c:v>2402.52172851562</c:v>
                </c:pt>
                <c:pt idx="216">
                  <c:v>2390.4677734375</c:v>
                </c:pt>
                <c:pt idx="217">
                  <c:v>2402.52172851562</c:v>
                </c:pt>
                <c:pt idx="218">
                  <c:v>2398.47412109375</c:v>
                </c:pt>
                <c:pt idx="219">
                  <c:v>2362.22021484375</c:v>
                </c:pt>
                <c:pt idx="220">
                  <c:v>2372.2509765625</c:v>
                </c:pt>
                <c:pt idx="221">
                  <c:v>2392.53686523438</c:v>
                </c:pt>
                <c:pt idx="222">
                  <c:v>2450.47021484375</c:v>
                </c:pt>
                <c:pt idx="223">
                  <c:v>2448.76098632812</c:v>
                </c:pt>
                <c:pt idx="224">
                  <c:v>2429.50952148438</c:v>
                </c:pt>
                <c:pt idx="225">
                  <c:v>2447.63598632812</c:v>
                </c:pt>
                <c:pt idx="226">
                  <c:v>2410.12377929688</c:v>
                </c:pt>
                <c:pt idx="227">
                  <c:v>2453.12426757812</c:v>
                </c:pt>
                <c:pt idx="228">
                  <c:v>2473.09448242188</c:v>
                </c:pt>
                <c:pt idx="229">
                  <c:v>2436.48120117188</c:v>
                </c:pt>
                <c:pt idx="230">
                  <c:v>2452.26879882812</c:v>
                </c:pt>
                <c:pt idx="231">
                  <c:v>2461.265625</c:v>
                </c:pt>
                <c:pt idx="232">
                  <c:v>2515.59936523438</c:v>
                </c:pt>
                <c:pt idx="233">
                  <c:v>2527.65454101562</c:v>
                </c:pt>
                <c:pt idx="234">
                  <c:v>2504.57983398438</c:v>
                </c:pt>
                <c:pt idx="235">
                  <c:v>2503.9501953125</c:v>
                </c:pt>
                <c:pt idx="236">
                  <c:v>2515.68994140625</c:v>
                </c:pt>
                <c:pt idx="237">
                  <c:v>2483.93481445312</c:v>
                </c:pt>
                <c:pt idx="238">
                  <c:v>2530.75830078125</c:v>
                </c:pt>
                <c:pt idx="239">
                  <c:v>2552.93310546875</c:v>
                </c:pt>
                <c:pt idx="240">
                  <c:v>2575.15283203125</c:v>
                </c:pt>
                <c:pt idx="241">
                  <c:v>2535.70556640625</c:v>
                </c:pt>
                <c:pt idx="242">
                  <c:v>2582.52954101562</c:v>
                </c:pt>
                <c:pt idx="243">
                  <c:v>2615.27416992188</c:v>
                </c:pt>
                <c:pt idx="244">
                  <c:v>2616.3984375</c:v>
                </c:pt>
                <c:pt idx="245">
                  <c:v>2634.21069335938</c:v>
                </c:pt>
                <c:pt idx="246">
                  <c:v>2636.36889648438</c:v>
                </c:pt>
                <c:pt idx="247">
                  <c:v>2616.75854492188</c:v>
                </c:pt>
                <c:pt idx="248">
                  <c:v>2581.98901367188</c:v>
                </c:pt>
                <c:pt idx="249">
                  <c:v>2634.16528320312</c:v>
                </c:pt>
                <c:pt idx="250">
                  <c:v>2734.064453125</c:v>
                </c:pt>
                <c:pt idx="251">
                  <c:v>2781.78735351562</c:v>
                </c:pt>
                <c:pt idx="252">
                  <c:v>2746.38818359375</c:v>
                </c:pt>
                <c:pt idx="253">
                  <c:v>2728.171875</c:v>
                </c:pt>
                <c:pt idx="254">
                  <c:v>2807.02099609375</c:v>
                </c:pt>
                <c:pt idx="255">
                  <c:v>2856.22827148438</c:v>
                </c:pt>
                <c:pt idx="256">
                  <c:v>2854.2490234375</c:v>
                </c:pt>
                <c:pt idx="257">
                  <c:v>2841.60961914062</c:v>
                </c:pt>
                <c:pt idx="258">
                  <c:v>2929.35083007812</c:v>
                </c:pt>
                <c:pt idx="259">
                  <c:v>2914.43481445312</c:v>
                </c:pt>
                <c:pt idx="260">
                  <c:v>2902.89770507812</c:v>
                </c:pt>
                <c:pt idx="261">
                  <c:v>2942.87036132812</c:v>
                </c:pt>
                <c:pt idx="262">
                  <c:v>2981.67163085938</c:v>
                </c:pt>
                <c:pt idx="263">
                  <c:v>2951.56787109375</c:v>
                </c:pt>
                <c:pt idx="264">
                  <c:v>2977.34497070312</c:v>
                </c:pt>
                <c:pt idx="265">
                  <c:v>2965.44775390625</c:v>
                </c:pt>
                <c:pt idx="266">
                  <c:v>2939.17504882812</c:v>
                </c:pt>
                <c:pt idx="267">
                  <c:v>2883.6552734375</c:v>
                </c:pt>
                <c:pt idx="268">
                  <c:v>2805.64794921875</c:v>
                </c:pt>
                <c:pt idx="269">
                  <c:v>2830.7041015625</c:v>
                </c:pt>
                <c:pt idx="270">
                  <c:v>2886.85473632812</c:v>
                </c:pt>
                <c:pt idx="271">
                  <c:v>2883.33984375</c:v>
                </c:pt>
                <c:pt idx="272">
                  <c:v>2872.70434570312</c:v>
                </c:pt>
                <c:pt idx="273">
                  <c:v>2846.34130859375</c:v>
                </c:pt>
                <c:pt idx="274">
                  <c:v>2897.80541992188</c:v>
                </c:pt>
                <c:pt idx="275">
                  <c:v>2862.33935546875</c:v>
                </c:pt>
                <c:pt idx="276">
                  <c:v>2894.01977539062</c:v>
                </c:pt>
                <c:pt idx="277">
                  <c:v>2889.423828125</c:v>
                </c:pt>
                <c:pt idx="278">
                  <c:v>2876.17431640625</c:v>
                </c:pt>
                <c:pt idx="279">
                  <c:v>2830.0283203125</c:v>
                </c:pt>
                <c:pt idx="280">
                  <c:v>2802.40283203125</c:v>
                </c:pt>
                <c:pt idx="281">
                  <c:v>2770.13696289062</c:v>
                </c:pt>
                <c:pt idx="282">
                  <c:v>2755.76147460938</c:v>
                </c:pt>
                <c:pt idx="283">
                  <c:v>2768.87524414062</c:v>
                </c:pt>
                <c:pt idx="284">
                  <c:v>2666.712890625</c:v>
                </c:pt>
                <c:pt idx="285">
                  <c:v>2685.86547851562</c:v>
                </c:pt>
                <c:pt idx="286">
                  <c:v>2660.08813476562</c:v>
                </c:pt>
                <c:pt idx="287">
                  <c:v>2697.49194335938</c:v>
                </c:pt>
                <c:pt idx="288">
                  <c:v>2610.2021484375</c:v>
                </c:pt>
                <c:pt idx="289">
                  <c:v>2637.375</c:v>
                </c:pt>
                <c:pt idx="290">
                  <c:v>2713.40087890625</c:v>
                </c:pt>
                <c:pt idx="291">
                  <c:v>2756.75268554688</c:v>
                </c:pt>
                <c:pt idx="292">
                  <c:v>2746.88305664062</c:v>
                </c:pt>
                <c:pt idx="293">
                  <c:v>2710.20043945312</c:v>
                </c:pt>
                <c:pt idx="294">
                  <c:v>2710.380859375</c:v>
                </c:pt>
                <c:pt idx="295">
                  <c:v>2748.91137695312</c:v>
                </c:pt>
                <c:pt idx="296">
                  <c:v>2768.73999023438</c:v>
                </c:pt>
                <c:pt idx="297">
                  <c:v>2755.17529296875</c:v>
                </c:pt>
                <c:pt idx="298">
                  <c:v>2763.69262695312</c:v>
                </c:pt>
                <c:pt idx="299">
                  <c:v>2801.86181640625</c:v>
                </c:pt>
                <c:pt idx="300">
                  <c:v>2805.4677734375</c:v>
                </c:pt>
                <c:pt idx="301">
                  <c:v>2737.05932617188</c:v>
                </c:pt>
                <c:pt idx="302">
                  <c:v>2760.89819335938</c:v>
                </c:pt>
                <c:pt idx="303">
                  <c:v>2820.69946289062</c:v>
                </c:pt>
                <c:pt idx="304">
                  <c:v>2831.9208984375</c:v>
                </c:pt>
                <c:pt idx="305">
                  <c:v>2812.9033203125</c:v>
                </c:pt>
                <c:pt idx="306">
                  <c:v>2765.22509765625</c:v>
                </c:pt>
                <c:pt idx="307">
                  <c:v>2765.31494140625</c:v>
                </c:pt>
                <c:pt idx="308">
                  <c:v>2848.0537109375</c:v>
                </c:pt>
                <c:pt idx="309">
                  <c:v>2863.9619140625</c:v>
                </c:pt>
                <c:pt idx="310">
                  <c:v>2853.41625976562</c:v>
                </c:pt>
                <c:pt idx="311">
                  <c:v>2919.57153320312</c:v>
                </c:pt>
                <c:pt idx="312">
                  <c:v>2941.69897460938</c:v>
                </c:pt>
                <c:pt idx="313">
                  <c:v>2947.91772460938</c:v>
                </c:pt>
                <c:pt idx="314">
                  <c:v>2989.15185546875</c:v>
                </c:pt>
                <c:pt idx="315">
                  <c:v>2994.28955078125</c:v>
                </c:pt>
                <c:pt idx="316">
                  <c:v>2921.50927734375</c:v>
                </c:pt>
                <c:pt idx="317">
                  <c:v>2798.52758789062</c:v>
                </c:pt>
                <c:pt idx="318">
                  <c:v>2901.23046875</c:v>
                </c:pt>
                <c:pt idx="319">
                  <c:v>2878.11254882812</c:v>
                </c:pt>
                <c:pt idx="320">
                  <c:v>2850.89306640625</c:v>
                </c:pt>
                <c:pt idx="321">
                  <c:v>2833.76806640625</c:v>
                </c:pt>
                <c:pt idx="322">
                  <c:v>2811.236328125</c:v>
                </c:pt>
                <c:pt idx="323">
                  <c:v>2802.85424804688</c:v>
                </c:pt>
                <c:pt idx="324">
                  <c:v>2795.01245117188</c:v>
                </c:pt>
                <c:pt idx="325">
                  <c:v>2822.50219726562</c:v>
                </c:pt>
                <c:pt idx="326">
                  <c:v>2815.47192382812</c:v>
                </c:pt>
                <c:pt idx="327">
                  <c:v>2805.91845703125</c:v>
                </c:pt>
                <c:pt idx="328">
                  <c:v>2738.50122070312</c:v>
                </c:pt>
                <c:pt idx="329">
                  <c:v>2737.2392578125</c:v>
                </c:pt>
                <c:pt idx="330">
                  <c:v>2748.00952148438</c:v>
                </c:pt>
                <c:pt idx="331">
                  <c:v>2790.73217773438</c:v>
                </c:pt>
                <c:pt idx="332">
                  <c:v>2804.2060546875</c:v>
                </c:pt>
                <c:pt idx="333">
                  <c:v>2822.86303710938</c:v>
                </c:pt>
                <c:pt idx="334">
                  <c:v>2834.71484375</c:v>
                </c:pt>
                <c:pt idx="335">
                  <c:v>2814.93139648438</c:v>
                </c:pt>
                <c:pt idx="336">
                  <c:v>2783.65673828125</c:v>
                </c:pt>
                <c:pt idx="337">
                  <c:v>2749.63232421875</c:v>
                </c:pt>
                <c:pt idx="338">
                  <c:v>2766.80151367188</c:v>
                </c:pt>
                <c:pt idx="339">
                  <c:v>2784.42309570312</c:v>
                </c:pt>
                <c:pt idx="340">
                  <c:v>2777.7529296875</c:v>
                </c:pt>
                <c:pt idx="341">
                  <c:v>2757.96875</c:v>
                </c:pt>
                <c:pt idx="342">
                  <c:v>2776.35571289062</c:v>
                </c:pt>
                <c:pt idx="343">
                  <c:v>2777.66259765625</c:v>
                </c:pt>
                <c:pt idx="344">
                  <c:v>2820.32153320312</c:v>
                </c:pt>
                <c:pt idx="345">
                  <c:v>2860.39892578125</c:v>
                </c:pt>
                <c:pt idx="346">
                  <c:v>2880.32421875</c:v>
                </c:pt>
                <c:pt idx="347">
                  <c:v>2847.6279296875</c:v>
                </c:pt>
                <c:pt idx="348">
                  <c:v>2861.07763671875</c:v>
                </c:pt>
                <c:pt idx="349">
                  <c:v>2856.0517578125</c:v>
                </c:pt>
                <c:pt idx="350">
                  <c:v>2834.22387695312</c:v>
                </c:pt>
                <c:pt idx="351">
                  <c:v>2845.228515625</c:v>
                </c:pt>
                <c:pt idx="352">
                  <c:v>2846.76806640625</c:v>
                </c:pt>
                <c:pt idx="353">
                  <c:v>2881.77368164062</c:v>
                </c:pt>
                <c:pt idx="354">
                  <c:v>2898.71069335938</c:v>
                </c:pt>
                <c:pt idx="355">
                  <c:v>2897.80419921875</c:v>
                </c:pt>
                <c:pt idx="356">
                  <c:v>2912.7939453125</c:v>
                </c:pt>
                <c:pt idx="357">
                  <c:v>2963.19653320312</c:v>
                </c:pt>
                <c:pt idx="358">
                  <c:v>2967.40771484375</c:v>
                </c:pt>
                <c:pt idx="359">
                  <c:v>2954.81909179688</c:v>
                </c:pt>
                <c:pt idx="360">
                  <c:v>2967.40771484375</c:v>
                </c:pt>
                <c:pt idx="361">
                  <c:v>3007.0322265625</c:v>
                </c:pt>
                <c:pt idx="362">
                  <c:v>2986.11083984375</c:v>
                </c:pt>
                <c:pt idx="363">
                  <c:v>2963.87548828125</c:v>
                </c:pt>
                <c:pt idx="364">
                  <c:v>2989.41650390625</c:v>
                </c:pt>
                <c:pt idx="365">
                  <c:v>2954.50122070312</c:v>
                </c:pt>
                <c:pt idx="366">
                  <c:v>3055.48779296875</c:v>
                </c:pt>
                <c:pt idx="367">
                  <c:v>3061.91821289062</c:v>
                </c:pt>
                <c:pt idx="368">
                  <c:v>3021.07080078125</c:v>
                </c:pt>
                <c:pt idx="369">
                  <c:v>3024.69384765625</c:v>
                </c:pt>
                <c:pt idx="370">
                  <c:v>3029.81103515625</c:v>
                </c:pt>
                <c:pt idx="371">
                  <c:v>3025.96142578125</c:v>
                </c:pt>
                <c:pt idx="372">
                  <c:v>3011.96875</c:v>
                </c:pt>
                <c:pt idx="373">
                  <c:v>3008.34594726562</c:v>
                </c:pt>
                <c:pt idx="374">
                  <c:v>2954.72827148438</c:v>
                </c:pt>
                <c:pt idx="375">
                  <c:v>2966.45751953125</c:v>
                </c:pt>
                <c:pt idx="376">
                  <c:v>2949.97265625</c:v>
                </c:pt>
                <c:pt idx="377">
                  <c:v>2905.27685546875</c:v>
                </c:pt>
                <c:pt idx="378">
                  <c:v>2891.87182617188</c:v>
                </c:pt>
                <c:pt idx="379">
                  <c:v>2887.29833984375</c:v>
                </c:pt>
                <c:pt idx="380">
                  <c:v>2910.80126953125</c:v>
                </c:pt>
                <c:pt idx="381">
                  <c:v>2905.9453125</c:v>
                </c:pt>
                <c:pt idx="382">
                  <c:v>2899.7275390625</c:v>
                </c:pt>
                <c:pt idx="383">
                  <c:v>2890.42358398438</c:v>
                </c:pt>
                <c:pt idx="384">
                  <c:v>2909.39428710938</c:v>
                </c:pt>
                <c:pt idx="385">
                  <c:v>2919.60546875</c:v>
                </c:pt>
                <c:pt idx="386">
                  <c:v>2915.52099609375</c:v>
                </c:pt>
                <c:pt idx="387">
                  <c:v>2903.99389648438</c:v>
                </c:pt>
                <c:pt idx="388">
                  <c:v>2889.19897460938</c:v>
                </c:pt>
                <c:pt idx="389">
                  <c:v>2902.31420898438</c:v>
                </c:pt>
                <c:pt idx="390">
                  <c:v>2901.49780273438</c:v>
                </c:pt>
                <c:pt idx="391">
                  <c:v>2875.083984375</c:v>
                </c:pt>
                <c:pt idx="392">
                  <c:v>2920.83081054688</c:v>
                </c:pt>
                <c:pt idx="393">
                  <c:v>2980.96508789062</c:v>
                </c:pt>
                <c:pt idx="394">
                  <c:v>2971.25244140625</c:v>
                </c:pt>
                <c:pt idx="395">
                  <c:v>2981.87280273438</c:v>
                </c:pt>
                <c:pt idx="396">
                  <c:v>3004.564453125</c:v>
                </c:pt>
                <c:pt idx="397">
                  <c:v>3015.68408203125</c:v>
                </c:pt>
                <c:pt idx="398">
                  <c:v>3025.53271484375</c:v>
                </c:pt>
                <c:pt idx="399">
                  <c:v>3032.15869140625</c:v>
                </c:pt>
                <c:pt idx="400">
                  <c:v>3044.32104492188</c:v>
                </c:pt>
                <c:pt idx="401">
                  <c:v>3142.30517578125</c:v>
                </c:pt>
                <c:pt idx="402">
                  <c:v>3151.24633789062</c:v>
                </c:pt>
                <c:pt idx="403">
                  <c:v>3224.451171875</c:v>
                </c:pt>
                <c:pt idx="404">
                  <c:v>3229.98754882812</c:v>
                </c:pt>
                <c:pt idx="405">
                  <c:v>3229.03491210938</c:v>
                </c:pt>
                <c:pt idx="406">
                  <c:v>3300.19702148438</c:v>
                </c:pt>
                <c:pt idx="407">
                  <c:v>3278.72973632812</c:v>
                </c:pt>
                <c:pt idx="408">
                  <c:v>3321.66357421875</c:v>
                </c:pt>
                <c:pt idx="409">
                  <c:v>3332.14721679688</c:v>
                </c:pt>
                <c:pt idx="410">
                  <c:v>3376.71435546875</c:v>
                </c:pt>
                <c:pt idx="411">
                  <c:v>3359.6953125</c:v>
                </c:pt>
                <c:pt idx="412">
                  <c:v>3436.98461914062</c:v>
                </c:pt>
                <c:pt idx="413">
                  <c:v>3371.17822265625</c:v>
                </c:pt>
                <c:pt idx="414">
                  <c:v>3483.63916015625</c:v>
                </c:pt>
                <c:pt idx="415">
                  <c:v>3486.72583007812</c:v>
                </c:pt>
                <c:pt idx="416">
                  <c:v>3495.53051757812</c:v>
                </c:pt>
                <c:pt idx="417">
                  <c:v>3462.5810546875</c:v>
                </c:pt>
                <c:pt idx="418">
                  <c:v>3425.68432617188</c:v>
                </c:pt>
                <c:pt idx="419">
                  <c:v>3441.70483398438</c:v>
                </c:pt>
                <c:pt idx="420">
                  <c:v>3489.04028320312</c:v>
                </c:pt>
                <c:pt idx="421">
                  <c:v>3526.48193359375</c:v>
                </c:pt>
                <c:pt idx="422">
                  <c:v>3589.70239257812</c:v>
                </c:pt>
                <c:pt idx="423">
                  <c:v>3542.23095703125</c:v>
                </c:pt>
                <c:pt idx="424">
                  <c:v>3476.83203125</c:v>
                </c:pt>
                <c:pt idx="425">
                  <c:v>3470.3876953125</c:v>
                </c:pt>
                <c:pt idx="426">
                  <c:v>3508.14624023438</c:v>
                </c:pt>
                <c:pt idx="427">
                  <c:v>3505.92309570312</c:v>
                </c:pt>
                <c:pt idx="428">
                  <c:v>3511.55053710938</c:v>
                </c:pt>
                <c:pt idx="429">
                  <c:v>3513.91088867188</c:v>
                </c:pt>
                <c:pt idx="430">
                  <c:v>3482.73217773438</c:v>
                </c:pt>
                <c:pt idx="431">
                  <c:v>3430.13208007812</c:v>
                </c:pt>
                <c:pt idx="432">
                  <c:v>3441.56909179688</c:v>
                </c:pt>
                <c:pt idx="433">
                  <c:v>3426.04711914062</c:v>
                </c:pt>
                <c:pt idx="434">
                  <c:v>3385.02026367188</c:v>
                </c:pt>
                <c:pt idx="435">
                  <c:v>3422.9609375</c:v>
                </c:pt>
                <c:pt idx="436">
                  <c:v>3479.78247070312</c:v>
                </c:pt>
                <c:pt idx="437">
                  <c:v>3458.17919921875</c:v>
                </c:pt>
                <c:pt idx="438">
                  <c:v>3533.24487304688</c:v>
                </c:pt>
                <c:pt idx="439">
                  <c:v>3572.00219726562</c:v>
                </c:pt>
                <c:pt idx="440">
                  <c:v>3346.17138671875</c:v>
                </c:pt>
                <c:pt idx="441">
                  <c:v>3316.58056640625</c:v>
                </c:pt>
                <c:pt idx="442">
                  <c:v>3318.5322265625</c:v>
                </c:pt>
                <c:pt idx="443">
                  <c:v>3284.20190429688</c:v>
                </c:pt>
                <c:pt idx="444">
                  <c:v>3317.03149414062</c:v>
                </c:pt>
                <c:pt idx="445">
                  <c:v>3305.39111328125</c:v>
                </c:pt>
                <c:pt idx="446">
                  <c:v>3281.06396484375</c:v>
                </c:pt>
                <c:pt idx="447">
                  <c:v>3213.357421875</c:v>
                </c:pt>
                <c:pt idx="448">
                  <c:v>3183.02783203125</c:v>
                </c:pt>
                <c:pt idx="449">
                  <c:v>3176.16259765625</c:v>
                </c:pt>
                <c:pt idx="450">
                  <c:v>3167.568359375</c:v>
                </c:pt>
                <c:pt idx="451">
                  <c:v>3172.93383789062</c:v>
                </c:pt>
                <c:pt idx="452">
                  <c:v>3114.18505859375</c:v>
                </c:pt>
                <c:pt idx="453">
                  <c:v>3090.94873046875</c:v>
                </c:pt>
                <c:pt idx="454">
                  <c:v>3162.33837890625</c:v>
                </c:pt>
                <c:pt idx="455">
                  <c:v>3168.20483398438</c:v>
                </c:pt>
                <c:pt idx="456">
                  <c:v>3176.20703125</c:v>
                </c:pt>
                <c:pt idx="457">
                  <c:v>3191.212890625</c:v>
                </c:pt>
                <c:pt idx="458">
                  <c:v>3185.34692382812</c:v>
                </c:pt>
                <c:pt idx="459">
                  <c:v>3187.07495117188</c:v>
                </c:pt>
                <c:pt idx="460">
                  <c:v>3168.75048828125</c:v>
                </c:pt>
                <c:pt idx="461">
                  <c:v>3172.16064453125</c:v>
                </c:pt>
                <c:pt idx="462">
                  <c:v>3205.26318359375</c:v>
                </c:pt>
                <c:pt idx="463">
                  <c:v>3232.00024414062</c:v>
                </c:pt>
                <c:pt idx="464">
                  <c:v>3233.13720703125</c:v>
                </c:pt>
                <c:pt idx="465">
                  <c:v>3204.7626953125</c:v>
                </c:pt>
                <c:pt idx="466">
                  <c:v>3160.83837890625</c:v>
                </c:pt>
                <c:pt idx="467">
                  <c:v>3147.74243164062</c:v>
                </c:pt>
                <c:pt idx="468">
                  <c:v>3149.97045898438</c:v>
                </c:pt>
                <c:pt idx="469">
                  <c:v>3131.64526367188</c:v>
                </c:pt>
                <c:pt idx="470">
                  <c:v>3133.41943359375</c:v>
                </c:pt>
                <c:pt idx="471">
                  <c:v>3133.55541992188</c:v>
                </c:pt>
                <c:pt idx="472">
                  <c:v>3183.619140625</c:v>
                </c:pt>
                <c:pt idx="473">
                  <c:v>3212.08447265625</c:v>
                </c:pt>
                <c:pt idx="474">
                  <c:v>3254.05395507812</c:v>
                </c:pt>
                <c:pt idx="475">
                  <c:v>3311.34741210938</c:v>
                </c:pt>
                <c:pt idx="476">
                  <c:v>3309.9833984375</c:v>
                </c:pt>
                <c:pt idx="477">
                  <c:v>3214.22143554688</c:v>
                </c:pt>
                <c:pt idx="478">
                  <c:v>3260.01098632812</c:v>
                </c:pt>
                <c:pt idx="479">
                  <c:v>3298.0244140625</c:v>
                </c:pt>
                <c:pt idx="480">
                  <c:v>3277.19921875</c:v>
                </c:pt>
                <c:pt idx="481">
                  <c:v>3307.16430664062</c:v>
                </c:pt>
                <c:pt idx="482">
                  <c:v>3283.11010742188</c:v>
                </c:pt>
                <c:pt idx="483">
                  <c:v>3294.65966796875</c:v>
                </c:pt>
                <c:pt idx="484">
                  <c:v>3246.27880859375</c:v>
                </c:pt>
                <c:pt idx="485">
                  <c:v>3256.96435546875</c:v>
                </c:pt>
                <c:pt idx="486">
                  <c:v>3262.28466796875</c:v>
                </c:pt>
                <c:pt idx="487">
                  <c:v>3234.9111328125</c:v>
                </c:pt>
                <c:pt idx="488">
                  <c:v>3281.60913085938</c:v>
                </c:pt>
                <c:pt idx="489">
                  <c:v>3301.2080078125</c:v>
                </c:pt>
                <c:pt idx="490">
                  <c:v>3331.03735351562</c:v>
                </c:pt>
                <c:pt idx="491">
                  <c:v>3337.81201171875</c:v>
                </c:pt>
                <c:pt idx="492">
                  <c:v>3360.8203125</c:v>
                </c:pt>
                <c:pt idx="493">
                  <c:v>3371.505859375</c:v>
                </c:pt>
                <c:pt idx="494">
                  <c:v>3358.63818359375</c:v>
                </c:pt>
                <c:pt idx="495">
                  <c:v>3395.01440429688</c:v>
                </c:pt>
                <c:pt idx="496">
                  <c:v>3398.3798828125</c:v>
                </c:pt>
                <c:pt idx="497">
                  <c:v>3472.31567382812</c:v>
                </c:pt>
                <c:pt idx="498">
                  <c:v>3531.01879882812</c:v>
                </c:pt>
                <c:pt idx="499">
                  <c:v>3511.32983398438</c:v>
                </c:pt>
                <c:pt idx="500">
                  <c:v>3462.03955078125</c:v>
                </c:pt>
                <c:pt idx="501">
                  <c:v>3505.69213867188</c:v>
                </c:pt>
                <c:pt idx="502">
                  <c:v>3527.97314453125</c:v>
                </c:pt>
                <c:pt idx="503">
                  <c:v>3561.12060546875</c:v>
                </c:pt>
                <c:pt idx="504">
                  <c:v>3507.87426757812</c:v>
                </c:pt>
                <c:pt idx="505">
                  <c:v>3544.61474609375</c:v>
                </c:pt>
                <c:pt idx="506">
                  <c:v>3609.7294921875</c:v>
                </c:pt>
                <c:pt idx="507">
                  <c:v>3655.06494140625</c:v>
                </c:pt>
                <c:pt idx="508">
                  <c:v>3628.82763671875</c:v>
                </c:pt>
                <c:pt idx="509">
                  <c:v>3567.37915039062</c:v>
                </c:pt>
                <c:pt idx="510">
                  <c:v>3487.2548828125</c:v>
                </c:pt>
                <c:pt idx="511">
                  <c:v>3493.63232421875</c:v>
                </c:pt>
                <c:pt idx="512">
                  <c:v>3435.91870117188</c:v>
                </c:pt>
                <c:pt idx="513">
                  <c:v>3434.64306640625</c:v>
                </c:pt>
                <c:pt idx="514">
                  <c:v>3325.32055664062</c:v>
                </c:pt>
                <c:pt idx="515">
                  <c:v>3361.89794921875</c:v>
                </c:pt>
                <c:pt idx="516">
                  <c:v>3405.30786132812</c:v>
                </c:pt>
                <c:pt idx="517">
                  <c:v>3462.474609375</c:v>
                </c:pt>
                <c:pt idx="518">
                  <c:v>3513.81079101562</c:v>
                </c:pt>
                <c:pt idx="519">
                  <c:v>3484.658203125</c:v>
                </c:pt>
                <c:pt idx="520">
                  <c:v>3475.22900390625</c:v>
                </c:pt>
                <c:pt idx="521">
                  <c:v>3442.38696289062</c:v>
                </c:pt>
                <c:pt idx="522">
                  <c:v>3409.40795898438</c:v>
                </c:pt>
                <c:pt idx="523">
                  <c:v>3426.5810546875</c:v>
                </c:pt>
                <c:pt idx="524">
                  <c:v>3435.64526367188</c:v>
                </c:pt>
                <c:pt idx="525">
                  <c:v>3366.7724609375</c:v>
                </c:pt>
                <c:pt idx="526">
                  <c:v>3478.00805664062</c:v>
                </c:pt>
                <c:pt idx="527">
                  <c:v>3474.22778320312</c:v>
                </c:pt>
                <c:pt idx="528">
                  <c:v>3447.71630859375</c:v>
                </c:pt>
                <c:pt idx="529">
                  <c:v>3457.14575195312</c:v>
                </c:pt>
                <c:pt idx="530">
                  <c:v>3389.22900390625</c:v>
                </c:pt>
                <c:pt idx="531">
                  <c:v>3267.51586914062</c:v>
                </c:pt>
                <c:pt idx="532">
                  <c:v>3248.06591796875</c:v>
                </c:pt>
                <c:pt idx="533">
                  <c:v>3099.52392578125</c:v>
                </c:pt>
                <c:pt idx="534">
                  <c:v>3206.52319335938</c:v>
                </c:pt>
                <c:pt idx="535">
                  <c:v>3238.2724609375</c:v>
                </c:pt>
                <c:pt idx="536">
                  <c:v>3228.98022460938</c:v>
                </c:pt>
                <c:pt idx="537">
                  <c:v>3229.07104492188</c:v>
                </c:pt>
                <c:pt idx="538">
                  <c:v>3211.53442382812</c:v>
                </c:pt>
                <c:pt idx="539">
                  <c:v>3175.1845703125</c:v>
                </c:pt>
                <c:pt idx="540">
                  <c:v>3279.63305664062</c:v>
                </c:pt>
                <c:pt idx="541">
                  <c:v>3310.0615234375</c:v>
                </c:pt>
                <c:pt idx="542">
                  <c:v>3297.98999023438</c:v>
                </c:pt>
                <c:pt idx="543">
                  <c:v>3280.31616210938</c:v>
                </c:pt>
                <c:pt idx="544">
                  <c:v>3318.5791015625</c:v>
                </c:pt>
                <c:pt idx="545">
                  <c:v>3275.48706054688</c:v>
                </c:pt>
                <c:pt idx="546">
                  <c:v>3329.1015625</c:v>
                </c:pt>
                <c:pt idx="547">
                  <c:v>3348.18701171875</c:v>
                </c:pt>
                <c:pt idx="548">
                  <c:v>3302.68139648438</c:v>
                </c:pt>
                <c:pt idx="549">
                  <c:v>3371.64575195312</c:v>
                </c:pt>
                <c:pt idx="550">
                  <c:v>3378.29663085938</c:v>
                </c:pt>
                <c:pt idx="551">
                  <c:v>3416.33203125</c:v>
                </c:pt>
                <c:pt idx="552">
                  <c:v>3378.02294921875</c:v>
                </c:pt>
                <c:pt idx="553">
                  <c:v>3376.2919921875</c:v>
                </c:pt>
                <c:pt idx="554">
                  <c:v>3375.29028320312</c:v>
                </c:pt>
                <c:pt idx="555">
                  <c:v>3398.70336914062</c:v>
                </c:pt>
                <c:pt idx="556">
                  <c:v>3406.12866210938</c:v>
                </c:pt>
                <c:pt idx="557">
                  <c:v>3422.57250976562</c:v>
                </c:pt>
                <c:pt idx="558">
                  <c:v>3434.3701171875</c:v>
                </c:pt>
                <c:pt idx="559">
                  <c:v>3474.68286132812</c:v>
                </c:pt>
                <c:pt idx="560">
                  <c:v>3421.93432617188</c:v>
                </c:pt>
                <c:pt idx="561">
                  <c:v>3357.0693359375</c:v>
                </c:pt>
                <c:pt idx="562">
                  <c:v>3358.80078125</c:v>
                </c:pt>
                <c:pt idx="563">
                  <c:v>3367.50073242188</c:v>
                </c:pt>
                <c:pt idx="564">
                  <c:v>3362.9912109375</c:v>
                </c:pt>
                <c:pt idx="565">
                  <c:v>3335.52416992188</c:v>
                </c:pt>
                <c:pt idx="566">
                  <c:v>3214.49462890625</c:v>
                </c:pt>
                <c:pt idx="567">
                  <c:v>3165.16284179688</c:v>
                </c:pt>
                <c:pt idx="568">
                  <c:v>3239.54809570312</c:v>
                </c:pt>
                <c:pt idx="569">
                  <c:v>3306.96313476562</c:v>
                </c:pt>
                <c:pt idx="570">
                  <c:v>3290.47412109375</c:v>
                </c:pt>
                <c:pt idx="571">
                  <c:v>3232.03198242188</c:v>
                </c:pt>
                <c:pt idx="572">
                  <c:v>3229.25317382812</c:v>
                </c:pt>
                <c:pt idx="573">
                  <c:v>3244.42163085938</c:v>
                </c:pt>
                <c:pt idx="574">
                  <c:v>3265.10180664062</c:v>
                </c:pt>
                <c:pt idx="575">
                  <c:v>3234.21875</c:v>
                </c:pt>
                <c:pt idx="576">
                  <c:v>3172.58764648438</c:v>
                </c:pt>
                <c:pt idx="577">
                  <c:v>3200.69287109375</c:v>
                </c:pt>
                <c:pt idx="578">
                  <c:v>3127.53759765625</c:v>
                </c:pt>
                <c:pt idx="579">
                  <c:v>3139.47216796875</c:v>
                </c:pt>
                <c:pt idx="580">
                  <c:v>3131.40966796875</c:v>
                </c:pt>
                <c:pt idx="581">
                  <c:v>3109.2265625</c:v>
                </c:pt>
                <c:pt idx="582">
                  <c:v>3107.4951171875</c:v>
                </c:pt>
                <c:pt idx="583">
                  <c:v>3109.72680664062</c:v>
                </c:pt>
                <c:pt idx="584">
                  <c:v>3076.20166015625</c:v>
                </c:pt>
                <c:pt idx="585">
                  <c:v>3145.02978515625</c:v>
                </c:pt>
                <c:pt idx="586">
                  <c:v>3142.1142578125</c:v>
                </c:pt>
                <c:pt idx="587">
                  <c:v>2979.6787109375</c:v>
                </c:pt>
                <c:pt idx="588">
                  <c:v>3000.81469726562</c:v>
                </c:pt>
                <c:pt idx="589">
                  <c:v>3025.45825195312</c:v>
                </c:pt>
                <c:pt idx="590">
                  <c:v>2995.4853515625</c:v>
                </c:pt>
                <c:pt idx="591">
                  <c:v>2904.27416992188</c:v>
                </c:pt>
                <c:pt idx="592">
                  <c:v>2961.13842773438</c:v>
                </c:pt>
                <c:pt idx="593">
                  <c:v>2991.95434570312</c:v>
                </c:pt>
                <c:pt idx="594">
                  <c:v>3095.91381835938</c:v>
                </c:pt>
                <c:pt idx="595">
                  <c:v>3086.05493164062</c:v>
                </c:pt>
                <c:pt idx="596">
                  <c:v>3078.44189453125</c:v>
                </c:pt>
                <c:pt idx="597">
                  <c:v>3139.38745117188</c:v>
                </c:pt>
                <c:pt idx="598">
                  <c:v>3153.92456054688</c:v>
                </c:pt>
                <c:pt idx="599">
                  <c:v>3146.08227539062</c:v>
                </c:pt>
                <c:pt idx="600">
                  <c:v>3083.486328125</c:v>
                </c:pt>
                <c:pt idx="601">
                  <c:v>3121.1357421875</c:v>
                </c:pt>
                <c:pt idx="602">
                  <c:v>3142.689453125</c:v>
                </c:pt>
                <c:pt idx="603">
                  <c:v>3086.55859375</c:v>
                </c:pt>
                <c:pt idx="604">
                  <c:v>2953.38793945312</c:v>
                </c:pt>
                <c:pt idx="605">
                  <c:v>2945.22509765625</c:v>
                </c:pt>
                <c:pt idx="606">
                  <c:v>2941.14331054688</c:v>
                </c:pt>
                <c:pt idx="607">
                  <c:v>2882.03271484375</c:v>
                </c:pt>
                <c:pt idx="608">
                  <c:v>2833.33203125</c:v>
                </c:pt>
                <c:pt idx="609">
                  <c:v>2855.29760742188</c:v>
                </c:pt>
                <c:pt idx="610">
                  <c:v>2945.9130859375</c:v>
                </c:pt>
                <c:pt idx="611">
                  <c:v>2955.08471679688</c:v>
                </c:pt>
                <c:pt idx="612">
                  <c:v>3034.87744140625</c:v>
                </c:pt>
                <c:pt idx="613">
                  <c:v>3020.15673828125</c:v>
                </c:pt>
                <c:pt idx="614">
                  <c:v>3038.22485351562</c:v>
                </c:pt>
                <c:pt idx="615">
                  <c:v>3044.0029296875</c:v>
                </c:pt>
                <c:pt idx="616">
                  <c:v>3018.41430664062</c:v>
                </c:pt>
                <c:pt idx="617">
                  <c:v>2994.75170898438</c:v>
                </c:pt>
                <c:pt idx="618">
                  <c:v>3041.43432617188</c:v>
                </c:pt>
                <c:pt idx="619">
                  <c:v>2966.68627929688</c:v>
                </c:pt>
                <c:pt idx="620">
                  <c:v>2949.71899414062</c:v>
                </c:pt>
                <c:pt idx="621">
                  <c:v>2990.21142578125</c:v>
                </c:pt>
                <c:pt idx="622">
                  <c:v>3014.65405273438</c:v>
                </c:pt>
                <c:pt idx="623">
                  <c:v>2994.38452148438</c:v>
                </c:pt>
                <c:pt idx="624">
                  <c:v>2855.34326171875</c:v>
                </c:pt>
                <c:pt idx="625">
                  <c:v>2829.11254882812</c:v>
                </c:pt>
                <c:pt idx="626">
                  <c:v>2786.83203125</c:v>
                </c:pt>
                <c:pt idx="627">
                  <c:v>2757.54296875</c:v>
                </c:pt>
                <c:pt idx="628">
                  <c:v>2752.80737304688</c:v>
                </c:pt>
                <c:pt idx="629">
                  <c:v>2814.23486328125</c:v>
                </c:pt>
                <c:pt idx="630">
                  <c:v>2827.79931640625</c:v>
                </c:pt>
                <c:pt idx="631">
                  <c:v>2909.50341796875</c:v>
                </c:pt>
                <c:pt idx="632">
                  <c:v>2922.14794921875</c:v>
                </c:pt>
                <c:pt idx="633">
                  <c:v>2915.98681640625</c:v>
                </c:pt>
                <c:pt idx="634">
                  <c:v>2912.583984375</c:v>
                </c:pt>
                <c:pt idx="635">
                  <c:v>2865.27197265625</c:v>
                </c:pt>
                <c:pt idx="636">
                  <c:v>2931.94116210938</c:v>
                </c:pt>
                <c:pt idx="637">
                  <c:v>2998.01318359375</c:v>
                </c:pt>
                <c:pt idx="638">
                  <c:v>3035.34814453125</c:v>
                </c:pt>
                <c:pt idx="639">
                  <c:v>3033.87670898438</c:v>
                </c:pt>
                <c:pt idx="640">
                  <c:v>3025.46240234375</c:v>
                </c:pt>
                <c:pt idx="641">
                  <c:v>3071.02807617188</c:v>
                </c:pt>
                <c:pt idx="642">
                  <c:v>3084.4072265625</c:v>
                </c:pt>
                <c:pt idx="643">
                  <c:v>3094.61474609375</c:v>
                </c:pt>
                <c:pt idx="644">
                  <c:v>3102.615234375</c:v>
                </c:pt>
                <c:pt idx="645">
                  <c:v>3086.10913085938</c:v>
                </c:pt>
                <c:pt idx="646">
                  <c:v>3147.21484375</c:v>
                </c:pt>
                <c:pt idx="647">
                  <c:v>3126.38696289062</c:v>
                </c:pt>
                <c:pt idx="648">
                  <c:v>3120.08764648438</c:v>
                </c:pt>
                <c:pt idx="649">
                  <c:v>3127.16772460938</c:v>
                </c:pt>
                <c:pt idx="650">
                  <c:v>3109.32836914062</c:v>
                </c:pt>
                <c:pt idx="651">
                  <c:v>3113.00708007812</c:v>
                </c:pt>
                <c:pt idx="652">
                  <c:v>3084.49926757812</c:v>
                </c:pt>
                <c:pt idx="653">
                  <c:v>3019.66967773438</c:v>
                </c:pt>
                <c:pt idx="654">
                  <c:v>2993.55346679688</c:v>
                </c:pt>
                <c:pt idx="655">
                  <c:v>2959.298828125</c:v>
                </c:pt>
                <c:pt idx="656">
                  <c:v>2962.5634765625</c:v>
                </c:pt>
                <c:pt idx="657">
                  <c:v>2881.6865234375</c:v>
                </c:pt>
                <c:pt idx="658">
                  <c:v>2953.32177734375</c:v>
                </c:pt>
                <c:pt idx="659">
                  <c:v>2879.708984375</c:v>
                </c:pt>
                <c:pt idx="660">
                  <c:v>2877.96215820312</c:v>
                </c:pt>
                <c:pt idx="661">
                  <c:v>2880.9052734375</c:v>
                </c:pt>
                <c:pt idx="662">
                  <c:v>2877.22680664062</c:v>
                </c:pt>
                <c:pt idx="663">
                  <c:v>2897.68725585938</c:v>
                </c:pt>
                <c:pt idx="664">
                  <c:v>2914.92944335938</c:v>
                </c:pt>
                <c:pt idx="665">
                  <c:v>2958.56323242188</c:v>
                </c:pt>
                <c:pt idx="666">
                  <c:v>2980.63330078125</c:v>
                </c:pt>
                <c:pt idx="667">
                  <c:v>2969.68994140625</c:v>
                </c:pt>
                <c:pt idx="668">
                  <c:v>2869.8701171875</c:v>
                </c:pt>
                <c:pt idx="669">
                  <c:v>2854.69702148438</c:v>
                </c:pt>
                <c:pt idx="670">
                  <c:v>2766.69287109375</c:v>
                </c:pt>
                <c:pt idx="671">
                  <c:v>2784.99267578125</c:v>
                </c:pt>
                <c:pt idx="672">
                  <c:v>2796.80883789062</c:v>
                </c:pt>
                <c:pt idx="673">
                  <c:v>2760.34814453125</c:v>
                </c:pt>
                <c:pt idx="674">
                  <c:v>2765.72705078125</c:v>
                </c:pt>
                <c:pt idx="675">
                  <c:v>2742.92163085938</c:v>
                </c:pt>
                <c:pt idx="676">
                  <c:v>2753.91064453125</c:v>
                </c:pt>
                <c:pt idx="677">
                  <c:v>2775.888671875</c:v>
                </c:pt>
                <c:pt idx="678">
                  <c:v>2793.08471679688</c:v>
                </c:pt>
                <c:pt idx="679">
                  <c:v>2756.3017578125</c:v>
                </c:pt>
                <c:pt idx="680">
                  <c:v>2762.96923828125</c:v>
                </c:pt>
                <c:pt idx="681">
                  <c:v>2745.58862304688</c:v>
                </c:pt>
                <c:pt idx="682">
                  <c:v>2843.79956054688</c:v>
                </c:pt>
                <c:pt idx="683">
                  <c:v>2855.01806640625</c:v>
                </c:pt>
                <c:pt idx="684">
                  <c:v>2818.46533203125</c:v>
                </c:pt>
                <c:pt idx="685">
                  <c:v>2870.19165039062</c:v>
                </c:pt>
                <c:pt idx="686">
                  <c:v>2822.14379882812</c:v>
                </c:pt>
                <c:pt idx="687">
                  <c:v>2851.38598632812</c:v>
                </c:pt>
                <c:pt idx="688">
                  <c:v>2851.662109375</c:v>
                </c:pt>
                <c:pt idx="689">
                  <c:v>2848.53540039062</c:v>
                </c:pt>
                <c:pt idx="690">
                  <c:v>2868.81860351562</c:v>
                </c:pt>
                <c:pt idx="691">
                  <c:v>2898.4140625</c:v>
                </c:pt>
                <c:pt idx="692">
                  <c:v>2877.208984375</c:v>
                </c:pt>
                <c:pt idx="693">
                  <c:v>2908.6474609375</c:v>
                </c:pt>
                <c:pt idx="694">
                  <c:v>2894.40283203125</c:v>
                </c:pt>
                <c:pt idx="695">
                  <c:v>2915.19311523438</c:v>
                </c:pt>
                <c:pt idx="696">
                  <c:v>2915.05493164062</c:v>
                </c:pt>
                <c:pt idx="697">
                  <c:v>2909.845703125</c:v>
                </c:pt>
                <c:pt idx="698">
                  <c:v>2916.11547851562</c:v>
                </c:pt>
                <c:pt idx="699">
                  <c:v>2943.8662109375</c:v>
                </c:pt>
                <c:pt idx="700">
                  <c:v>3005.22290039062</c:v>
                </c:pt>
                <c:pt idx="701">
                  <c:v>2989.68774414062</c:v>
                </c:pt>
                <c:pt idx="702">
                  <c:v>2956.86645507812</c:v>
                </c:pt>
                <c:pt idx="703">
                  <c:v>2965.30249023438</c:v>
                </c:pt>
                <c:pt idx="704">
                  <c:v>2981.85131835938</c:v>
                </c:pt>
                <c:pt idx="705">
                  <c:v>2964.97875976562</c:v>
                </c:pt>
                <c:pt idx="706">
                  <c:v>2955.80541992188</c:v>
                </c:pt>
                <c:pt idx="707">
                  <c:v>3057.31420898438</c:v>
                </c:pt>
                <c:pt idx="708">
                  <c:v>3073.86303710938</c:v>
                </c:pt>
                <c:pt idx="709">
                  <c:v>3072.572265625</c:v>
                </c:pt>
                <c:pt idx="710">
                  <c:v>3092.30200195312</c:v>
                </c:pt>
                <c:pt idx="711">
                  <c:v>3089.85888671875</c:v>
                </c:pt>
                <c:pt idx="712">
                  <c:v>3081.00805664062</c:v>
                </c:pt>
                <c:pt idx="713">
                  <c:v>3026.15112304688</c:v>
                </c:pt>
                <c:pt idx="714">
                  <c:v>3055.60791015625</c:v>
                </c:pt>
                <c:pt idx="715">
                  <c:v>3052.05859375</c:v>
                </c:pt>
                <c:pt idx="716">
                  <c:v>3114.84375</c:v>
                </c:pt>
                <c:pt idx="717">
                  <c:v>3124.3857421875</c:v>
                </c:pt>
                <c:pt idx="718">
                  <c:v>3132.26879882812</c:v>
                </c:pt>
                <c:pt idx="719">
                  <c:v>3131.99243164062</c:v>
                </c:pt>
                <c:pt idx="720">
                  <c:v>3127.65942382812</c:v>
                </c:pt>
                <c:pt idx="721">
                  <c:v>3203.9052734375</c:v>
                </c:pt>
                <c:pt idx="722">
                  <c:v>3170.85302734375</c:v>
                </c:pt>
                <c:pt idx="723">
                  <c:v>3157.71484375</c:v>
                </c:pt>
                <c:pt idx="724">
                  <c:v>3120.2373046875</c:v>
                </c:pt>
                <c:pt idx="725">
                  <c:v>3116.7802734375</c:v>
                </c:pt>
                <c:pt idx="726">
                  <c:v>3088.8447265625</c:v>
                </c:pt>
                <c:pt idx="727">
                  <c:v>3035.693359375</c:v>
                </c:pt>
                <c:pt idx="728">
                  <c:v>3028.17993164062</c:v>
                </c:pt>
                <c:pt idx="729">
                  <c:v>3071.88061523438</c:v>
                </c:pt>
                <c:pt idx="730">
                  <c:v>3102.12084960938</c:v>
                </c:pt>
                <c:pt idx="731">
                  <c:v>3046.6650390625</c:v>
                </c:pt>
                <c:pt idx="732">
                  <c:v>2985.40087890625</c:v>
                </c:pt>
                <c:pt idx="733">
                  <c:v>2951.7490234375</c:v>
                </c:pt>
                <c:pt idx="734">
                  <c:v>2989.82592773438</c:v>
                </c:pt>
                <c:pt idx="735">
                  <c:v>3012.18334960938</c:v>
                </c:pt>
                <c:pt idx="736">
                  <c:v>3004.39282226562</c:v>
                </c:pt>
                <c:pt idx="737">
                  <c:v>2975.44360351562</c:v>
                </c:pt>
                <c:pt idx="738">
                  <c:v>3001.765625</c:v>
                </c:pt>
                <c:pt idx="739">
                  <c:v>3004.71606445312</c:v>
                </c:pt>
                <c:pt idx="740">
                  <c:v>3002.18017578125</c:v>
                </c:pt>
                <c:pt idx="741">
                  <c:v>3014.1201171875</c:v>
                </c:pt>
                <c:pt idx="742">
                  <c:v>3004.900390625</c:v>
                </c:pt>
                <c:pt idx="743">
                  <c:v>3006.19067382812</c:v>
                </c:pt>
                <c:pt idx="744">
                  <c:v>3052.47338867188</c:v>
                </c:pt>
                <c:pt idx="745">
                  <c:v>3055.42309570312</c:v>
                </c:pt>
                <c:pt idx="746">
                  <c:v>3052.01220703125</c:v>
                </c:pt>
                <c:pt idx="747">
                  <c:v>2961.33740234375</c:v>
                </c:pt>
                <c:pt idx="748">
                  <c:v>3060.63232421875</c:v>
                </c:pt>
                <c:pt idx="749">
                  <c:v>3029.7470703125</c:v>
                </c:pt>
                <c:pt idx="750">
                  <c:v>3069.06909179688</c:v>
                </c:pt>
                <c:pt idx="751">
                  <c:v>3074.3701171875</c:v>
                </c:pt>
                <c:pt idx="752">
                  <c:v>3110.87915039062</c:v>
                </c:pt>
                <c:pt idx="753">
                  <c:v>3144.0703125</c:v>
                </c:pt>
                <c:pt idx="754">
                  <c:v>3185.98315429688</c:v>
                </c:pt>
                <c:pt idx="755">
                  <c:v>3197.01538085938</c:v>
                </c:pt>
                <c:pt idx="756">
                  <c:v>3179.90112304688</c:v>
                </c:pt>
                <c:pt idx="757">
                  <c:v>3169.76489257812</c:v>
                </c:pt>
                <c:pt idx="758">
                  <c:v>3219.12670898438</c:v>
                </c:pt>
                <c:pt idx="759">
                  <c:v>3239.72924804688</c:v>
                </c:pt>
                <c:pt idx="760">
                  <c:v>3235.6748046875</c:v>
                </c:pt>
                <c:pt idx="761">
                  <c:v>3215.73217773438</c:v>
                </c:pt>
                <c:pt idx="762">
                  <c:v>3239.30493164062</c:v>
                </c:pt>
                <c:pt idx="763">
                  <c:v>3165.80444335938</c:v>
                </c:pt>
                <c:pt idx="764">
                  <c:v>3213.13916015625</c:v>
                </c:pt>
                <c:pt idx="765">
                  <c:v>3264.33959960938</c:v>
                </c:pt>
                <c:pt idx="766">
                  <c:v>3283.10375976562</c:v>
                </c:pt>
                <c:pt idx="767">
                  <c:v>3262.50073242188</c:v>
                </c:pt>
                <c:pt idx="768">
                  <c:v>3272.54296875</c:v>
                </c:pt>
                <c:pt idx="769">
                  <c:v>3317.85009765625</c:v>
                </c:pt>
                <c:pt idx="770">
                  <c:v>3339.0185546875</c:v>
                </c:pt>
                <c:pt idx="771">
                  <c:v>3333.64379882812</c:v>
                </c:pt>
                <c:pt idx="772">
                  <c:v>3283.95263671875</c:v>
                </c:pt>
                <c:pt idx="773">
                  <c:v>3299.416015625</c:v>
                </c:pt>
                <c:pt idx="774">
                  <c:v>3318.0390625</c:v>
                </c:pt>
                <c:pt idx="775">
                  <c:v>3351.087890625</c:v>
                </c:pt>
                <c:pt idx="776">
                  <c:v>3299.88720703125</c:v>
                </c:pt>
                <c:pt idx="777">
                  <c:v>3287.111328125</c:v>
                </c:pt>
                <c:pt idx="778">
                  <c:v>3252.50561523438</c:v>
                </c:pt>
                <c:pt idx="779">
                  <c:v>3206.4443359375</c:v>
                </c:pt>
                <c:pt idx="780">
                  <c:v>3219.22094726562</c:v>
                </c:pt>
                <c:pt idx="781">
                  <c:v>3205.97290039062</c:v>
                </c:pt>
                <c:pt idx="782">
                  <c:v>3141.666015625</c:v>
                </c:pt>
                <c:pt idx="783">
                  <c:v>3124.97583007812</c:v>
                </c:pt>
                <c:pt idx="784">
                  <c:v>3192.58325195312</c:v>
                </c:pt>
                <c:pt idx="785">
                  <c:v>3131.57666015625</c:v>
                </c:pt>
                <c:pt idx="786">
                  <c:v>3151.943359375</c:v>
                </c:pt>
                <c:pt idx="787">
                  <c:v>3179.05249023438</c:v>
                </c:pt>
                <c:pt idx="788">
                  <c:v>3196.2138671875</c:v>
                </c:pt>
                <c:pt idx="789">
                  <c:v>3146.94604492188</c:v>
                </c:pt>
                <c:pt idx="790">
                  <c:v>3140.91162109375</c:v>
                </c:pt>
                <c:pt idx="791">
                  <c:v>3095.03784179688</c:v>
                </c:pt>
                <c:pt idx="792">
                  <c:v>3033.22998046875</c:v>
                </c:pt>
                <c:pt idx="793">
                  <c:v>3016.16357421875</c:v>
                </c:pt>
                <c:pt idx="794">
                  <c:v>3002.96264648438</c:v>
                </c:pt>
                <c:pt idx="795">
                  <c:v>2997.49340820312</c:v>
                </c:pt>
                <c:pt idx="796">
                  <c:v>2961.89819335938</c:v>
                </c:pt>
                <c:pt idx="797">
                  <c:v>2928.61254882812</c:v>
                </c:pt>
                <c:pt idx="798">
                  <c:v>2951.99755859375</c:v>
                </c:pt>
                <c:pt idx="799">
                  <c:v>2945.6796875</c:v>
                </c:pt>
                <c:pt idx="800">
                  <c:v>2943.275390625</c:v>
                </c:pt>
                <c:pt idx="801">
                  <c:v>2942.0029296875</c:v>
                </c:pt>
                <c:pt idx="802">
                  <c:v>2937.66528320312</c:v>
                </c:pt>
                <c:pt idx="803">
                  <c:v>2958.97509765625</c:v>
                </c:pt>
                <c:pt idx="804">
                  <c:v>3022.810546875</c:v>
                </c:pt>
                <c:pt idx="805">
                  <c:v>3016.63452148438</c:v>
                </c:pt>
                <c:pt idx="806">
                  <c:v>3052.04125976562</c:v>
                </c:pt>
                <c:pt idx="807">
                  <c:v>3037.80297851562</c:v>
                </c:pt>
                <c:pt idx="808">
                  <c:v>3076.93432617188</c:v>
                </c:pt>
                <c:pt idx="809">
                  <c:v>3030.77856445312</c:v>
                </c:pt>
                <c:pt idx="810">
                  <c:v>3057.0390625</c:v>
                </c:pt>
                <c:pt idx="811">
                  <c:v>3007.77124023438</c:v>
                </c:pt>
                <c:pt idx="812">
                  <c:v>2960.38940429688</c:v>
                </c:pt>
                <c:pt idx="813">
                  <c:v>2952.5634765625</c:v>
                </c:pt>
                <c:pt idx="814">
                  <c:v>2912.39453125</c:v>
                </c:pt>
                <c:pt idx="815">
                  <c:v>2927.24584960938</c:v>
                </c:pt>
                <c:pt idx="816">
                  <c:v>2981.18041992188</c:v>
                </c:pt>
                <c:pt idx="817">
                  <c:v>2992.966796875</c:v>
                </c:pt>
                <c:pt idx="818">
                  <c:v>2994.05200195312</c:v>
                </c:pt>
                <c:pt idx="819">
                  <c:v>3017.05908203125</c:v>
                </c:pt>
                <c:pt idx="820">
                  <c:v>3005.17822265625</c:v>
                </c:pt>
                <c:pt idx="821">
                  <c:v>3032.4287109375</c:v>
                </c:pt>
                <c:pt idx="822">
                  <c:v>3035.44580078125</c:v>
                </c:pt>
                <c:pt idx="823">
                  <c:v>2998.76635742188</c:v>
                </c:pt>
                <c:pt idx="824">
                  <c:v>3036.53051757812</c:v>
                </c:pt>
                <c:pt idx="825">
                  <c:v>3046.43139648438</c:v>
                </c:pt>
                <c:pt idx="826">
                  <c:v>3064.44018554688</c:v>
                </c:pt>
                <c:pt idx="827">
                  <c:v>3096.45263671875</c:v>
                </c:pt>
                <c:pt idx="828">
                  <c:v>3098.38549804688</c:v>
                </c:pt>
                <c:pt idx="829">
                  <c:v>3094.189453125</c:v>
                </c:pt>
                <c:pt idx="830">
                  <c:v>3086.88208007812</c:v>
                </c:pt>
                <c:pt idx="831">
                  <c:v>3067.45776367188</c:v>
                </c:pt>
                <c:pt idx="832">
                  <c:v>3071.087890625</c:v>
                </c:pt>
                <c:pt idx="833">
                  <c:v>3025.92309570312</c:v>
                </c:pt>
                <c:pt idx="834">
                  <c:v>3037.85034179688</c:v>
                </c:pt>
                <c:pt idx="835">
                  <c:v>3109.70092773438</c:v>
                </c:pt>
                <c:pt idx="836">
                  <c:v>3107.57885742188</c:v>
                </c:pt>
                <c:pt idx="837">
                  <c:v>3112.6240234375</c:v>
                </c:pt>
                <c:pt idx="838">
                  <c:v>3106.68334960938</c:v>
                </c:pt>
                <c:pt idx="839">
                  <c:v>3138.978515625</c:v>
                </c:pt>
                <c:pt idx="840">
                  <c:v>3125.5888671875</c:v>
                </c:pt>
                <c:pt idx="841">
                  <c:v>3103.14794921875</c:v>
                </c:pt>
                <c:pt idx="842">
                  <c:v>3133.603515625</c:v>
                </c:pt>
                <c:pt idx="843">
                  <c:v>3115.7822265625</c:v>
                </c:pt>
                <c:pt idx="844">
                  <c:v>3101.82788085938</c:v>
                </c:pt>
                <c:pt idx="845">
                  <c:v>3049.54248046875</c:v>
                </c:pt>
                <c:pt idx="846">
                  <c:v>3087.68359375</c:v>
                </c:pt>
                <c:pt idx="847">
                  <c:v>3051.42846679688</c:v>
                </c:pt>
                <c:pt idx="848">
                  <c:v>3027.1953125</c:v>
                </c:pt>
                <c:pt idx="849">
                  <c:v>3063.12060546875</c:v>
                </c:pt>
                <c:pt idx="850">
                  <c:v>3058.64135742188</c:v>
                </c:pt>
                <c:pt idx="851">
                  <c:v>3066.13793945312</c:v>
                </c:pt>
                <c:pt idx="852">
                  <c:v>3055.2138671875</c:v>
                </c:pt>
                <c:pt idx="853">
                  <c:v>3016.2666015625</c:v>
                </c:pt>
                <c:pt idx="854">
                  <c:v>3048.94458007812</c:v>
                </c:pt>
                <c:pt idx="855">
                  <c:v>3065.615234375</c:v>
                </c:pt>
                <c:pt idx="856">
                  <c:v>3094.35107421875</c:v>
                </c:pt>
                <c:pt idx="857">
                  <c:v>3076.68237304688</c:v>
                </c:pt>
                <c:pt idx="858">
                  <c:v>3056.353515625</c:v>
                </c:pt>
                <c:pt idx="859">
                  <c:v>3030.18310546875</c:v>
                </c:pt>
                <c:pt idx="860">
                  <c:v>3036.5478515625</c:v>
                </c:pt>
                <c:pt idx="861">
                  <c:v>3053.78881835938</c:v>
                </c:pt>
                <c:pt idx="862">
                  <c:v>3135.24536132812</c:v>
                </c:pt>
                <c:pt idx="863">
                  <c:v>3159.18359375</c:v>
                </c:pt>
                <c:pt idx="864">
                  <c:v>3108.45751953125</c:v>
                </c:pt>
                <c:pt idx="865">
                  <c:v>3336.15576171875</c:v>
                </c:pt>
                <c:pt idx="866">
                  <c:v>3317.10961914062</c:v>
                </c:pt>
                <c:pt idx="867">
                  <c:v>3297.20874023438</c:v>
                </c:pt>
                <c:pt idx="868">
                  <c:v>3297.5419921875</c:v>
                </c:pt>
                <c:pt idx="869">
                  <c:v>3209.20727539062</c:v>
                </c:pt>
                <c:pt idx="870">
                  <c:v>3232.6357421875</c:v>
                </c:pt>
                <c:pt idx="871">
                  <c:v>3225.77856445312</c:v>
                </c:pt>
                <c:pt idx="872">
                  <c:v>3195.63500976562</c:v>
                </c:pt>
                <c:pt idx="873">
                  <c:v>3237.87377929688</c:v>
                </c:pt>
                <c:pt idx="874">
                  <c:v>3278.44604492188</c:v>
                </c:pt>
                <c:pt idx="875">
                  <c:v>3317.92309570312</c:v>
                </c:pt>
                <c:pt idx="876">
                  <c:v>3304.68481445312</c:v>
                </c:pt>
                <c:pt idx="877">
                  <c:v>3299.11328125</c:v>
                </c:pt>
                <c:pt idx="878">
                  <c:v>3279.54150390625</c:v>
                </c:pt>
                <c:pt idx="879">
                  <c:v>3285.16064453125</c:v>
                </c:pt>
                <c:pt idx="880">
                  <c:v>3285.63720703125</c:v>
                </c:pt>
                <c:pt idx="881">
                  <c:v>3292.97021484375</c:v>
                </c:pt>
                <c:pt idx="882">
                  <c:v>3277.54150390625</c:v>
                </c:pt>
                <c:pt idx="883">
                  <c:v>3207.34936523438</c:v>
                </c:pt>
                <c:pt idx="884">
                  <c:v>3239.82666015625</c:v>
                </c:pt>
                <c:pt idx="885">
                  <c:v>3222.20727539062</c:v>
                </c:pt>
                <c:pt idx="886">
                  <c:v>3237.63598632812</c:v>
                </c:pt>
                <c:pt idx="887">
                  <c:v>3227.49267578125</c:v>
                </c:pt>
                <c:pt idx="888">
                  <c:v>3219.68359375</c:v>
                </c:pt>
                <c:pt idx="889">
                  <c:v>3214.34985351562</c:v>
                </c:pt>
                <c:pt idx="890">
                  <c:v>3216.87377929688</c:v>
                </c:pt>
                <c:pt idx="891">
                  <c:v>3228.68359375</c:v>
                </c:pt>
                <c:pt idx="892">
                  <c:v>3197.25463867188</c:v>
                </c:pt>
                <c:pt idx="893">
                  <c:v>3218.34985351562</c:v>
                </c:pt>
                <c:pt idx="894">
                  <c:v>3255.16040039062</c:v>
                </c:pt>
                <c:pt idx="895">
                  <c:v>3264.68408203125</c:v>
                </c:pt>
                <c:pt idx="896">
                  <c:v>3266.5888671875</c:v>
                </c:pt>
                <c:pt idx="897">
                  <c:v>3291.06567382812</c:v>
                </c:pt>
                <c:pt idx="898">
                  <c:v>3279.35107421875</c:v>
                </c:pt>
                <c:pt idx="899">
                  <c:v>3313.73291015625</c:v>
                </c:pt>
                <c:pt idx="900">
                  <c:v>3410.16333007812</c:v>
                </c:pt>
                <c:pt idx="901">
                  <c:v>3395.82983398438</c:v>
                </c:pt>
                <c:pt idx="902">
                  <c:v>3389.73413085938</c:v>
                </c:pt>
                <c:pt idx="903">
                  <c:v>3428.4970703125</c:v>
                </c:pt>
                <c:pt idx="904">
                  <c:v>3433.306640625</c:v>
                </c:pt>
                <c:pt idx="905">
                  <c:v>3434.87768554688</c:v>
                </c:pt>
                <c:pt idx="906">
                  <c:v>3413.353515625</c:v>
                </c:pt>
                <c:pt idx="907">
                  <c:v>3431.16357421875</c:v>
                </c:pt>
                <c:pt idx="908">
                  <c:v>3407.1630859375</c:v>
                </c:pt>
                <c:pt idx="909">
                  <c:v>3412.59155273438</c:v>
                </c:pt>
                <c:pt idx="910">
                  <c:v>3416.87744140625</c:v>
                </c:pt>
                <c:pt idx="911">
                  <c:v>3368.87670898438</c:v>
                </c:pt>
                <c:pt idx="912">
                  <c:v>3362.68579101562</c:v>
                </c:pt>
                <c:pt idx="913">
                  <c:v>3347.92407226562</c:v>
                </c:pt>
                <c:pt idx="914">
                  <c:v>3368.30517578125</c:v>
                </c:pt>
                <c:pt idx="915">
                  <c:v>3418.25903320312</c:v>
                </c:pt>
                <c:pt idx="916">
                  <c:v>3447.87817382812</c:v>
                </c:pt>
                <c:pt idx="917">
                  <c:v>3464.11669921875</c:v>
                </c:pt>
                <c:pt idx="918">
                  <c:v>3456.44970703125</c:v>
                </c:pt>
                <c:pt idx="919">
                  <c:v>3438.35424804688</c:v>
                </c:pt>
                <c:pt idx="920">
                  <c:v>3373.63891601562</c:v>
                </c:pt>
                <c:pt idx="921">
                  <c:v>3400.35375976562</c:v>
                </c:pt>
                <c:pt idx="922">
                  <c:v>3356.400390625</c:v>
                </c:pt>
                <c:pt idx="923">
                  <c:v>3339.73315429688</c:v>
                </c:pt>
                <c:pt idx="924">
                  <c:v>3321.16137695312</c:v>
                </c:pt>
                <c:pt idx="925">
                  <c:v>3298.81762695312</c:v>
                </c:pt>
                <c:pt idx="926">
                  <c:v>3336.53491210938</c:v>
                </c:pt>
                <c:pt idx="927">
                  <c:v>3255.13232421875</c:v>
                </c:pt>
                <c:pt idx="928">
                  <c:v>3236.84692382812</c:v>
                </c:pt>
                <c:pt idx="929">
                  <c:v>3187.0986328125</c:v>
                </c:pt>
                <c:pt idx="930">
                  <c:v>3199.32080078125</c:v>
                </c:pt>
                <c:pt idx="931">
                  <c:v>3226.43896484375</c:v>
                </c:pt>
                <c:pt idx="932">
                  <c:v>3216.17407226562</c:v>
                </c:pt>
                <c:pt idx="933">
                  <c:v>3182.1328125</c:v>
                </c:pt>
                <c:pt idx="934">
                  <c:v>3208.29638671875</c:v>
                </c:pt>
                <c:pt idx="935">
                  <c:v>3199.60693359375</c:v>
                </c:pt>
                <c:pt idx="936">
                  <c:v>3232.55004882812</c:v>
                </c:pt>
                <c:pt idx="937">
                  <c:v>3217.98852539062</c:v>
                </c:pt>
                <c:pt idx="938">
                  <c:v>3228.15747070312</c:v>
                </c:pt>
                <c:pt idx="939">
                  <c:v>3197.12475585938</c:v>
                </c:pt>
                <c:pt idx="940">
                  <c:v>3182.3720703125</c:v>
                </c:pt>
                <c:pt idx="941">
                  <c:v>3181.3212890625</c:v>
                </c:pt>
                <c:pt idx="942">
                  <c:v>3245.8701171875</c:v>
                </c:pt>
                <c:pt idx="943">
                  <c:v>3340.115234375</c:v>
                </c:pt>
                <c:pt idx="944">
                  <c:v>3344.55541992188</c:v>
                </c:pt>
                <c:pt idx="945">
                  <c:v>3360.45434570312</c:v>
                </c:pt>
                <c:pt idx="946">
                  <c:v>3351.86010742188</c:v>
                </c:pt>
                <c:pt idx="947">
                  <c:v>3370.52807617188</c:v>
                </c:pt>
                <c:pt idx="948">
                  <c:v>3350.5712890625</c:v>
                </c:pt>
                <c:pt idx="949">
                  <c:v>3301.53881835938</c:v>
                </c:pt>
                <c:pt idx="950">
                  <c:v>3313.80908203125</c:v>
                </c:pt>
                <c:pt idx="951">
                  <c:v>3354.53393554688</c:v>
                </c:pt>
                <c:pt idx="952">
                  <c:v>3335.72290039062</c:v>
                </c:pt>
                <c:pt idx="953">
                  <c:v>3351.19189453125</c:v>
                </c:pt>
                <c:pt idx="954">
                  <c:v>3351.23974609375</c:v>
                </c:pt>
                <c:pt idx="955">
                  <c:v>3370.57543945312</c:v>
                </c:pt>
                <c:pt idx="956">
                  <c:v>3440.71020507812</c:v>
                </c:pt>
                <c:pt idx="957">
                  <c:v>3453.45751953125</c:v>
                </c:pt>
                <c:pt idx="958">
                  <c:v>3462.71997070312</c:v>
                </c:pt>
                <c:pt idx="959">
                  <c:v>3477.80688476562</c:v>
                </c:pt>
                <c:pt idx="960">
                  <c:v>3506.30981445312</c:v>
                </c:pt>
                <c:pt idx="961">
                  <c:v>3431.54345703125</c:v>
                </c:pt>
                <c:pt idx="962">
                  <c:v>3501.10546875</c:v>
                </c:pt>
                <c:pt idx="963">
                  <c:v>3685.82397460938</c:v>
                </c:pt>
                <c:pt idx="964">
                  <c:v>3683.86694335938</c:v>
                </c:pt>
                <c:pt idx="965">
                  <c:v>3640.03833007812</c:v>
                </c:pt>
                <c:pt idx="966">
                  <c:v>3609.72119140625</c:v>
                </c:pt>
                <c:pt idx="967">
                  <c:v>3618.41064453125</c:v>
                </c:pt>
                <c:pt idx="968">
                  <c:v>3652.64233398438</c:v>
                </c:pt>
                <c:pt idx="969">
                  <c:v>3623.328125</c:v>
                </c:pt>
                <c:pt idx="970">
                  <c:v>3638.79711914062</c:v>
                </c:pt>
                <c:pt idx="971">
                  <c:v>3629.48706054688</c:v>
                </c:pt>
                <c:pt idx="972">
                  <c:v>3623.662109375</c:v>
                </c:pt>
                <c:pt idx="973">
                  <c:v>3638.60620117188</c:v>
                </c:pt>
                <c:pt idx="974">
                  <c:v>3612.49047851562</c:v>
                </c:pt>
                <c:pt idx="975">
                  <c:v>3524.92919921875</c:v>
                </c:pt>
                <c:pt idx="976">
                  <c:v>3501.4873046875</c:v>
                </c:pt>
                <c:pt idx="977">
                  <c:v>3569.04443359375</c:v>
                </c:pt>
                <c:pt idx="978">
                  <c:v>3511.70434570312</c:v>
                </c:pt>
                <c:pt idx="979">
                  <c:v>3523.59228515625</c:v>
                </c:pt>
                <c:pt idx="980">
                  <c:v>3546.07958984375</c:v>
                </c:pt>
                <c:pt idx="981">
                  <c:v>3567.56420898438</c:v>
                </c:pt>
                <c:pt idx="982">
                  <c:v>3706.49682617188</c:v>
                </c:pt>
                <c:pt idx="983">
                  <c:v>3726.26245117188</c:v>
                </c:pt>
                <c:pt idx="984">
                  <c:v>3686.73120117188</c:v>
                </c:pt>
                <c:pt idx="985">
                  <c:v>3708.83618164062</c:v>
                </c:pt>
                <c:pt idx="986">
                  <c:v>3764.31396484375</c:v>
                </c:pt>
                <c:pt idx="987">
                  <c:v>3687.59033203125</c:v>
                </c:pt>
                <c:pt idx="988">
                  <c:v>3674.31787109375</c:v>
                </c:pt>
                <c:pt idx="989">
                  <c:v>3636.31396484375</c:v>
                </c:pt>
                <c:pt idx="990">
                  <c:v>3629.77319335938</c:v>
                </c:pt>
                <c:pt idx="991">
                  <c:v>3627.62548828125</c:v>
                </c:pt>
                <c:pt idx="992">
                  <c:v>3642.56860351562</c:v>
                </c:pt>
                <c:pt idx="993">
                  <c:v>3677.61181640625</c:v>
                </c:pt>
                <c:pt idx="994">
                  <c:v>3787.32641601562</c:v>
                </c:pt>
                <c:pt idx="995">
                  <c:v>3793.43725585938</c:v>
                </c:pt>
                <c:pt idx="996">
                  <c:v>3946.88452148438</c:v>
                </c:pt>
                <c:pt idx="997">
                  <c:v>3898.90209960938</c:v>
                </c:pt>
                <c:pt idx="998">
                  <c:v>3948.88940429688</c:v>
                </c:pt>
                <c:pt idx="999">
                  <c:v>3947.64770507812</c:v>
                </c:pt>
                <c:pt idx="1000">
                  <c:v>3933.1337890625</c:v>
                </c:pt>
                <c:pt idx="1001">
                  <c:v>3961.87524414062</c:v>
                </c:pt>
                <c:pt idx="1002">
                  <c:v>3915.8984375</c:v>
                </c:pt>
                <c:pt idx="1003">
                  <c:v>3916.853515625</c:v>
                </c:pt>
                <c:pt idx="1004">
                  <c:v>3942.82592773438</c:v>
                </c:pt>
                <c:pt idx="1005">
                  <c:v>3916.4716796875</c:v>
                </c:pt>
                <c:pt idx="1006">
                  <c:v>3848.05541992188</c:v>
                </c:pt>
                <c:pt idx="1007">
                  <c:v>3809.240234375</c:v>
                </c:pt>
                <c:pt idx="1008">
                  <c:v>3902.00537109375</c:v>
                </c:pt>
                <c:pt idx="1009">
                  <c:v>3869.06225585938</c:v>
                </c:pt>
                <c:pt idx="1010">
                  <c:v>3819.83935546875</c:v>
                </c:pt>
                <c:pt idx="1011">
                  <c:v>3917.6171875</c:v>
                </c:pt>
                <c:pt idx="1012">
                  <c:v>3930.60327148438</c:v>
                </c:pt>
                <c:pt idx="1013">
                  <c:v>3907.44775390625</c:v>
                </c:pt>
                <c:pt idx="1014">
                  <c:v>3911.41040039062</c:v>
                </c:pt>
                <c:pt idx="1015">
                  <c:v>3897.37426757812</c:v>
                </c:pt>
                <c:pt idx="1016">
                  <c:v>3830.29467773438</c:v>
                </c:pt>
                <c:pt idx="1017">
                  <c:v>3881.80981445312</c:v>
                </c:pt>
                <c:pt idx="1018">
                  <c:v>3924.58813476562</c:v>
                </c:pt>
                <c:pt idx="1019">
                  <c:v>3935.4736328125</c:v>
                </c:pt>
                <c:pt idx="1020">
                  <c:v>4002.17016601562</c:v>
                </c:pt>
                <c:pt idx="1021">
                  <c:v>3961.15942382812</c:v>
                </c:pt>
                <c:pt idx="1022">
                  <c:v>4017.25805664062</c:v>
                </c:pt>
                <c:pt idx="1023">
                  <c:v>4027.14038085938</c:v>
                </c:pt>
                <c:pt idx="1024">
                  <c:v>3957.673828125</c:v>
                </c:pt>
                <c:pt idx="1025">
                  <c:v>3798.02075195312</c:v>
                </c:pt>
                <c:pt idx="1026">
                  <c:v>3791.24096679688</c:v>
                </c:pt>
                <c:pt idx="1027">
                  <c:v>3794.67822265625</c:v>
                </c:pt>
                <c:pt idx="1028">
                  <c:v>3736.4794921875</c:v>
                </c:pt>
                <c:pt idx="1029">
                  <c:v>3702.10473632812</c:v>
                </c:pt>
                <c:pt idx="1030">
                  <c:v>3664.2919921875</c:v>
                </c:pt>
                <c:pt idx="1031">
                  <c:v>3708.26318359375</c:v>
                </c:pt>
                <c:pt idx="1032">
                  <c:v>3738.53271484375</c:v>
                </c:pt>
                <c:pt idx="1033">
                  <c:v>3707.3564453125</c:v>
                </c:pt>
                <c:pt idx="1034">
                  <c:v>3769.08813476562</c:v>
                </c:pt>
                <c:pt idx="1035">
                  <c:v>3822.36962890625</c:v>
                </c:pt>
                <c:pt idx="1036">
                  <c:v>3799.93041992188</c:v>
                </c:pt>
                <c:pt idx="1037">
                  <c:v>3793.38940429688</c:v>
                </c:pt>
                <c:pt idx="1038">
                  <c:v>3768.99267578125</c:v>
                </c:pt>
                <c:pt idx="1039">
                  <c:v>3802.79516601562</c:v>
                </c:pt>
                <c:pt idx="1040">
                  <c:v>3819.744140625</c:v>
                </c:pt>
                <c:pt idx="1041">
                  <c:v>3763.7412109375</c:v>
                </c:pt>
                <c:pt idx="1042">
                  <c:v>3697.521484375</c:v>
                </c:pt>
                <c:pt idx="1043">
                  <c:v>3689.11865234375</c:v>
                </c:pt>
                <c:pt idx="1044">
                  <c:v>3654.6953125</c:v>
                </c:pt>
                <c:pt idx="1045">
                  <c:v>3690.98022460938</c:v>
                </c:pt>
                <c:pt idx="1046">
                  <c:v>3699.33520507812</c:v>
                </c:pt>
                <c:pt idx="1047">
                  <c:v>3658.32421875</c:v>
                </c:pt>
                <c:pt idx="1048">
                  <c:v>3677.994140625</c:v>
                </c:pt>
                <c:pt idx="1049">
                  <c:v>3640.75415039062</c:v>
                </c:pt>
                <c:pt idx="1050">
                  <c:v>3695.8974609375</c:v>
                </c:pt>
                <c:pt idx="1051">
                  <c:v>3650.06420898438</c:v>
                </c:pt>
                <c:pt idx="1052">
                  <c:v>3689.35717773438</c:v>
                </c:pt>
                <c:pt idx="1053">
                  <c:v>3666.05834960938</c:v>
                </c:pt>
                <c:pt idx="1054">
                  <c:v>3743.736328125</c:v>
                </c:pt>
                <c:pt idx="1055">
                  <c:v>3798.689453125</c:v>
                </c:pt>
                <c:pt idx="1056">
                  <c:v>3793.38940429688</c:v>
                </c:pt>
                <c:pt idx="1057">
                  <c:v>3781.31030273438</c:v>
                </c:pt>
                <c:pt idx="1058">
                  <c:v>3720.00830078125</c:v>
                </c:pt>
                <c:pt idx="1059">
                  <c:v>3768.65869140625</c:v>
                </c:pt>
                <c:pt idx="1060">
                  <c:v>3725.8330078125</c:v>
                </c:pt>
                <c:pt idx="1061">
                  <c:v>3705.2080078125</c:v>
                </c:pt>
                <c:pt idx="1062">
                  <c:v>3751.32641601562</c:v>
                </c:pt>
                <c:pt idx="1063">
                  <c:v>3687.5107421875</c:v>
                </c:pt>
                <c:pt idx="1064">
                  <c:v>3675.68041992188</c:v>
                </c:pt>
                <c:pt idx="1065">
                  <c:v>3685.01000976562</c:v>
                </c:pt>
                <c:pt idx="1066">
                  <c:v>3746.32470703125</c:v>
                </c:pt>
                <c:pt idx="1067">
                  <c:v>3703.66870117188</c:v>
                </c:pt>
                <c:pt idx="1068">
                  <c:v>3699.62915039062</c:v>
                </c:pt>
                <c:pt idx="1069">
                  <c:v>3693.32958984375</c:v>
                </c:pt>
                <c:pt idx="1070">
                  <c:v>3660.09887695312</c:v>
                </c:pt>
                <c:pt idx="1071">
                  <c:v>3593.10961914062</c:v>
                </c:pt>
                <c:pt idx="1072">
                  <c:v>3529.34155273438</c:v>
                </c:pt>
                <c:pt idx="1073">
                  <c:v>3565.74633789062</c:v>
                </c:pt>
                <c:pt idx="1074">
                  <c:v>3573.87329101562</c:v>
                </c:pt>
                <c:pt idx="1075">
                  <c:v>3603.49731445312</c:v>
                </c:pt>
                <c:pt idx="1076">
                  <c:v>3684.38452148438</c:v>
                </c:pt>
                <c:pt idx="1077">
                  <c:v>3744.208984375</c:v>
                </c:pt>
                <c:pt idx="1078">
                  <c:v>3709.00708007812</c:v>
                </c:pt>
                <c:pt idx="1079">
                  <c:v>3704.91918945312</c:v>
                </c:pt>
                <c:pt idx="1080">
                  <c:v>3686.01953125</c:v>
                </c:pt>
                <c:pt idx="1081">
                  <c:v>3729.3974609375</c:v>
                </c:pt>
                <c:pt idx="1082">
                  <c:v>3685.5869140625</c:v>
                </c:pt>
                <c:pt idx="1083">
                  <c:v>3669.0439453125</c:v>
                </c:pt>
                <c:pt idx="1084">
                  <c:v>3655.91552734375</c:v>
                </c:pt>
                <c:pt idx="1085">
                  <c:v>3641.96948242188</c:v>
                </c:pt>
                <c:pt idx="1086">
                  <c:v>3663.46508789062</c:v>
                </c:pt>
                <c:pt idx="1087">
                  <c:v>3671.49658203125</c:v>
                </c:pt>
                <c:pt idx="1088">
                  <c:v>3692.46411132812</c:v>
                </c:pt>
                <c:pt idx="1089">
                  <c:v>3708.7666015625</c:v>
                </c:pt>
                <c:pt idx="1090">
                  <c:v>3783.25830078125</c:v>
                </c:pt>
                <c:pt idx="1091">
                  <c:v>3755.798828125</c:v>
                </c:pt>
                <c:pt idx="1092">
                  <c:v>3821.63427734375</c:v>
                </c:pt>
                <c:pt idx="1093">
                  <c:v>3862.60693359375</c:v>
                </c:pt>
                <c:pt idx="1094">
                  <c:v>3813.4111328125</c:v>
                </c:pt>
                <c:pt idx="1095">
                  <c:v>3867.65673828125</c:v>
                </c:pt>
                <c:pt idx="1096">
                  <c:v>3859.19287109375</c:v>
                </c:pt>
                <c:pt idx="1097">
                  <c:v>3824.08715820312</c:v>
                </c:pt>
                <c:pt idx="1098">
                  <c:v>3839.2353515625</c:v>
                </c:pt>
                <c:pt idx="1099">
                  <c:v>3760.5595703125</c:v>
                </c:pt>
                <c:pt idx="1100">
                  <c:v>3772.87109375</c:v>
                </c:pt>
                <c:pt idx="1101">
                  <c:v>4025.05615234375</c:v>
                </c:pt>
                <c:pt idx="1102">
                  <c:v>4008.80151367188</c:v>
                </c:pt>
                <c:pt idx="1103">
                  <c:v>4015.87036132812</c:v>
                </c:pt>
                <c:pt idx="1104">
                  <c:v>4149.51318359375</c:v>
                </c:pt>
                <c:pt idx="1105">
                  <c:v>4148.01904296875</c:v>
                </c:pt>
                <c:pt idx="1106">
                  <c:v>4132.064453125</c:v>
                </c:pt>
                <c:pt idx="1107">
                  <c:v>4147.7783203125</c:v>
                </c:pt>
                <c:pt idx="1108">
                  <c:v>4151.345703125</c:v>
                </c:pt>
                <c:pt idx="1109">
                  <c:v>4167.4443359375</c:v>
                </c:pt>
                <c:pt idx="1110">
                  <c:v>4230.1552734375</c:v>
                </c:pt>
                <c:pt idx="1111">
                  <c:v>4222.6845703125</c:v>
                </c:pt>
                <c:pt idx="1112">
                  <c:v>4207.30712890625</c:v>
                </c:pt>
                <c:pt idx="1113">
                  <c:v>4226.9736328125</c:v>
                </c:pt>
                <c:pt idx="1114">
                  <c:v>4237.6748046875</c:v>
                </c:pt>
                <c:pt idx="1115">
                  <c:v>4128.9794921875</c:v>
                </c:pt>
                <c:pt idx="1116">
                  <c:v>4005.87109375</c:v>
                </c:pt>
                <c:pt idx="1117">
                  <c:v>4020.71752929688</c:v>
                </c:pt>
                <c:pt idx="1118">
                  <c:v>4049.73510742188</c:v>
                </c:pt>
                <c:pt idx="1119">
                  <c:v>4020.91015625</c:v>
                </c:pt>
                <c:pt idx="1120">
                  <c:v>4077.93310546875</c:v>
                </c:pt>
                <c:pt idx="1121">
                  <c:v>4045.20483398438</c:v>
                </c:pt>
                <c:pt idx="1122">
                  <c:v>4044.1435546875</c:v>
                </c:pt>
                <c:pt idx="1123">
                  <c:v>4137.318359375</c:v>
                </c:pt>
                <c:pt idx="1124">
                  <c:v>4257.72607421875</c:v>
                </c:pt>
                <c:pt idx="1125">
                  <c:v>4327.90869140625</c:v>
                </c:pt>
                <c:pt idx="1126">
                  <c:v>4359.9150390625</c:v>
                </c:pt>
                <c:pt idx="1127">
                  <c:v>4388.0166015625</c:v>
                </c:pt>
                <c:pt idx="1128">
                  <c:v>4338.1279296875</c:v>
                </c:pt>
                <c:pt idx="1129">
                  <c:v>4303.470703125</c:v>
                </c:pt>
                <c:pt idx="1130">
                  <c:v>4339.28466796875</c:v>
                </c:pt>
                <c:pt idx="1131">
                  <c:v>4344.68310546875</c:v>
                </c:pt>
                <c:pt idx="1132">
                  <c:v>4348.345703125</c:v>
                </c:pt>
                <c:pt idx="1133">
                  <c:v>4388.1611328125</c:v>
                </c:pt>
                <c:pt idx="1134">
                  <c:v>4358.27587890625</c:v>
                </c:pt>
                <c:pt idx="1135">
                  <c:v>4349.93701171875</c:v>
                </c:pt>
                <c:pt idx="1136">
                  <c:v>4318.5576171875</c:v>
                </c:pt>
                <c:pt idx="1137">
                  <c:v>4319.232421875</c:v>
                </c:pt>
                <c:pt idx="1138">
                  <c:v>4297.2041015625</c:v>
                </c:pt>
                <c:pt idx="1139">
                  <c:v>4292.8662109375</c:v>
                </c:pt>
                <c:pt idx="1140">
                  <c:v>4344.82763671875</c:v>
                </c:pt>
                <c:pt idx="1141">
                  <c:v>4323.95654296875</c:v>
                </c:pt>
                <c:pt idx="1142">
                  <c:v>4354.7578125</c:v>
                </c:pt>
                <c:pt idx="1143">
                  <c:v>4359.6259765625</c:v>
                </c:pt>
                <c:pt idx="1144">
                  <c:v>4350.70849609375</c:v>
                </c:pt>
                <c:pt idx="1145">
                  <c:v>4341.69482421875</c:v>
                </c:pt>
                <c:pt idx="1146">
                  <c:v>4190.2919921875</c:v>
                </c:pt>
                <c:pt idx="1147">
                  <c:v>4142.33154296875</c:v>
                </c:pt>
                <c:pt idx="1148">
                  <c:v>4131.1962890625</c:v>
                </c:pt>
                <c:pt idx="1149">
                  <c:v>4114.08447265625</c:v>
                </c:pt>
                <c:pt idx="1150">
                  <c:v>4118.76025390625</c:v>
                </c:pt>
                <c:pt idx="1151">
                  <c:v>4122.1826171875</c:v>
                </c:pt>
                <c:pt idx="1152">
                  <c:v>4136.9326171875</c:v>
                </c:pt>
                <c:pt idx="1153">
                  <c:v>4154.091796875</c:v>
                </c:pt>
                <c:pt idx="1154">
                  <c:v>4114.904296875</c:v>
                </c:pt>
                <c:pt idx="1155">
                  <c:v>4132.16064453125</c:v>
                </c:pt>
                <c:pt idx="1156">
                  <c:v>4080.19897460938</c:v>
                </c:pt>
                <c:pt idx="1157">
                  <c:v>4096.29833984375</c:v>
                </c:pt>
                <c:pt idx="1158">
                  <c:v>4118.61572265625</c:v>
                </c:pt>
                <c:pt idx="1159">
                  <c:v>4098.41845703125</c:v>
                </c:pt>
                <c:pt idx="1160">
                  <c:v>4099.3828125</c:v>
                </c:pt>
                <c:pt idx="1161">
                  <c:v>4076.3427734375</c:v>
                </c:pt>
                <c:pt idx="1162">
                  <c:v>4001.3408203125</c:v>
                </c:pt>
                <c:pt idx="1163">
                  <c:v>3987.89184570312</c:v>
                </c:pt>
                <c:pt idx="1164">
                  <c:v>3969.43090820312</c:v>
                </c:pt>
                <c:pt idx="1165">
                  <c:v>3947.54711914062</c:v>
                </c:pt>
                <c:pt idx="1166">
                  <c:v>3958.53735351562</c:v>
                </c:pt>
                <c:pt idx="1167">
                  <c:v>3983.3251953125</c:v>
                </c:pt>
                <c:pt idx="1168">
                  <c:v>3941.23852539062</c:v>
                </c:pt>
                <c:pt idx="1169">
                  <c:v>3880.83935546875</c:v>
                </c:pt>
                <c:pt idx="1170">
                  <c:v>3930.0771484375</c:v>
                </c:pt>
                <c:pt idx="1171">
                  <c:v>3912.1015625</c:v>
                </c:pt>
                <c:pt idx="1172">
                  <c:v>3921.52416992188</c:v>
                </c:pt>
                <c:pt idx="1173">
                  <c:v>3955.49291992188</c:v>
                </c:pt>
                <c:pt idx="1174">
                  <c:v>3940.12719726562</c:v>
                </c:pt>
                <c:pt idx="1175">
                  <c:v>3837.78637695312</c:v>
                </c:pt>
                <c:pt idx="1176">
                  <c:v>3851.46069335938</c:v>
                </c:pt>
                <c:pt idx="1177">
                  <c:v>3829.23364257812</c:v>
                </c:pt>
                <c:pt idx="1178">
                  <c:v>3999.70556640625</c:v>
                </c:pt>
                <c:pt idx="1179">
                  <c:v>4009.94897460938</c:v>
                </c:pt>
                <c:pt idx="1180">
                  <c:v>4005.69750976562</c:v>
                </c:pt>
                <c:pt idx="1181">
                  <c:v>4054.06469726562</c:v>
                </c:pt>
                <c:pt idx="1182">
                  <c:v>4054.93481445312</c:v>
                </c:pt>
                <c:pt idx="1183">
                  <c:v>4009.61083984375</c:v>
                </c:pt>
                <c:pt idx="1184">
                  <c:v>4006.80834960938</c:v>
                </c:pt>
                <c:pt idx="1185">
                  <c:v>3884.41479492188</c:v>
                </c:pt>
                <c:pt idx="1186">
                  <c:v>3903.54956054688</c:v>
                </c:pt>
                <c:pt idx="1187">
                  <c:v>3940.22412109375</c:v>
                </c:pt>
                <c:pt idx="1188">
                  <c:v>4103.0615234375</c:v>
                </c:pt>
                <c:pt idx="1189">
                  <c:v>4170.08056640625</c:v>
                </c:pt>
                <c:pt idx="1190">
                  <c:v>4205.59521484375</c:v>
                </c:pt>
                <c:pt idx="1191">
                  <c:v>4186.50927734375</c:v>
                </c:pt>
                <c:pt idx="1192">
                  <c:v>4105.283203125</c:v>
                </c:pt>
                <c:pt idx="1193">
                  <c:v>4129.9267578125</c:v>
                </c:pt>
                <c:pt idx="1194">
                  <c:v>4129.34716796875</c:v>
                </c:pt>
                <c:pt idx="1195">
                  <c:v>4156.8896484375</c:v>
                </c:pt>
                <c:pt idx="1196">
                  <c:v>4208.736328125</c:v>
                </c:pt>
                <c:pt idx="1197">
                  <c:v>4309.38623046875</c:v>
                </c:pt>
                <c:pt idx="1198">
                  <c:v>4297.06396484375</c:v>
                </c:pt>
                <c:pt idx="1199">
                  <c:v>4302.427734375</c:v>
                </c:pt>
                <c:pt idx="1200">
                  <c:v>4283.00390625</c:v>
                </c:pt>
                <c:pt idx="1201">
                  <c:v>4278.7509765625</c:v>
                </c:pt>
                <c:pt idx="1202">
                  <c:v>4307.1630859375</c:v>
                </c:pt>
                <c:pt idx="1203">
                  <c:v>4323.25390625</c:v>
                </c:pt>
                <c:pt idx="1204">
                  <c:v>4267.49267578125</c:v>
                </c:pt>
                <c:pt idx="1205">
                  <c:v>4179.0673828125</c:v>
                </c:pt>
                <c:pt idx="1206">
                  <c:v>4202.068359375</c:v>
                </c:pt>
                <c:pt idx="1207">
                  <c:v>4127.94580078125</c:v>
                </c:pt>
                <c:pt idx="1208">
                  <c:v>4027.97216796875</c:v>
                </c:pt>
                <c:pt idx="1209">
                  <c:v>4017.10034179688</c:v>
                </c:pt>
                <c:pt idx="1210">
                  <c:v>4040.14868164062</c:v>
                </c:pt>
                <c:pt idx="1211">
                  <c:v>4028.50415039062</c:v>
                </c:pt>
                <c:pt idx="1212">
                  <c:v>4027.8759765625</c:v>
                </c:pt>
                <c:pt idx="1213">
                  <c:v>4019.17822265625</c:v>
                </c:pt>
                <c:pt idx="1214">
                  <c:v>3959.50390625</c:v>
                </c:pt>
                <c:pt idx="1215">
                  <c:v>3974.57934570312</c:v>
                </c:pt>
                <c:pt idx="1216">
                  <c:v>4043.6279296875</c:v>
                </c:pt>
                <c:pt idx="1217">
                  <c:v>3961.48461914062</c:v>
                </c:pt>
                <c:pt idx="1218">
                  <c:v>3957.08764648438</c:v>
                </c:pt>
                <c:pt idx="1219">
                  <c:v>3892.82250976562</c:v>
                </c:pt>
                <c:pt idx="1220">
                  <c:v>3969.45727539062</c:v>
                </c:pt>
                <c:pt idx="1221">
                  <c:v>3900.98828125</c:v>
                </c:pt>
                <c:pt idx="1222">
                  <c:v>4122.19580078125</c:v>
                </c:pt>
                <c:pt idx="1223">
                  <c:v>4147.56298828125</c:v>
                </c:pt>
                <c:pt idx="1224">
                  <c:v>4091.46411132812</c:v>
                </c:pt>
                <c:pt idx="1225">
                  <c:v>4105.76708984375</c:v>
                </c:pt>
                <c:pt idx="1226">
                  <c:v>4066.67651367188</c:v>
                </c:pt>
                <c:pt idx="1227">
                  <c:v>4060.37768554688</c:v>
                </c:pt>
                <c:pt idx="1228">
                  <c:v>4012.3994140625</c:v>
                </c:pt>
                <c:pt idx="1229">
                  <c:v>3970.47412109375</c:v>
                </c:pt>
                <c:pt idx="1230">
                  <c:v>4088.22924804688</c:v>
                </c:pt>
                <c:pt idx="1231">
                  <c:v>4080.06103515625</c:v>
                </c:pt>
                <c:pt idx="1232">
                  <c:v>4085.572265625</c:v>
                </c:pt>
                <c:pt idx="1233">
                  <c:v>4001.81982421875</c:v>
                </c:pt>
                <c:pt idx="1234">
                  <c:v>3972.54052734375</c:v>
                </c:pt>
                <c:pt idx="1235">
                  <c:v>4031.49267578125</c:v>
                </c:pt>
                <c:pt idx="1236">
                  <c:v>4037.49609375</c:v>
                </c:pt>
                <c:pt idx="1237">
                  <c:v>4043.94213867188</c:v>
                </c:pt>
                <c:pt idx="1238">
                  <c:v>4009.25024414062</c:v>
                </c:pt>
                <c:pt idx="1239">
                  <c:v>4002.90234375</c:v>
                </c:pt>
                <c:pt idx="1240">
                  <c:v>4048.56811523438</c:v>
                </c:pt>
                <c:pt idx="1241">
                  <c:v>4025.98120117188</c:v>
                </c:pt>
                <c:pt idx="1242">
                  <c:v>4018.05834960938</c:v>
                </c:pt>
                <c:pt idx="1243">
                  <c:v>3965.55346679688</c:v>
                </c:pt>
                <c:pt idx="1244">
                  <c:v>3971.60571289062</c:v>
                </c:pt>
                <c:pt idx="1245">
                  <c:v>3901.63159179688</c:v>
                </c:pt>
                <c:pt idx="1246">
                  <c:v>3887.65625</c:v>
                </c:pt>
                <c:pt idx="1247">
                  <c:v>3847.20727539062</c:v>
                </c:pt>
                <c:pt idx="1248">
                  <c:v>3870.48291015625</c:v>
                </c:pt>
                <c:pt idx="1249">
                  <c:v>3841.59716796875</c:v>
                </c:pt>
                <c:pt idx="1250">
                  <c:v>3808.18505859375</c:v>
                </c:pt>
                <c:pt idx="1251">
                  <c:v>3721.47998046875</c:v>
                </c:pt>
                <c:pt idx="1252">
                  <c:v>3718.13354492188</c:v>
                </c:pt>
                <c:pt idx="1253">
                  <c:v>3725.81030273438</c:v>
                </c:pt>
                <c:pt idx="1254">
                  <c:v>3616.71508789062</c:v>
                </c:pt>
                <c:pt idx="1255">
                  <c:v>3573.60888671875</c:v>
                </c:pt>
                <c:pt idx="1256">
                  <c:v>3555.15551757812</c:v>
                </c:pt>
                <c:pt idx="1257">
                  <c:v>3428.73901367188</c:v>
                </c:pt>
                <c:pt idx="1258">
                  <c:v>3441.18920898438</c:v>
                </c:pt>
                <c:pt idx="1259">
                  <c:v>3476.71752929688</c:v>
                </c:pt>
                <c:pt idx="1260">
                  <c:v>3493.15307617188</c:v>
                </c:pt>
                <c:pt idx="1261">
                  <c:v>3542.70581054688</c:v>
                </c:pt>
                <c:pt idx="1262">
                  <c:v>3554.12231445312</c:v>
                </c:pt>
                <c:pt idx="1263">
                  <c:v>3531.28955078125</c:v>
                </c:pt>
                <c:pt idx="1264">
                  <c:v>3518.29858398438</c:v>
                </c:pt>
                <c:pt idx="1265">
                  <c:v>3448.12744140625</c:v>
                </c:pt>
                <c:pt idx="1266">
                  <c:v>3456.73901367188</c:v>
                </c:pt>
                <c:pt idx="1267">
                  <c:v>3441.8779296875</c:v>
                </c:pt>
                <c:pt idx="1268">
                  <c:v>3496.40087890625</c:v>
                </c:pt>
                <c:pt idx="1269">
                  <c:v>3441.779296875</c:v>
                </c:pt>
                <c:pt idx="1270">
                  <c:v>3506.39013671875</c:v>
                </c:pt>
                <c:pt idx="1271">
                  <c:v>3522.72729492188</c:v>
                </c:pt>
                <c:pt idx="1272">
                  <c:v>3574.0517578125</c:v>
                </c:pt>
                <c:pt idx="1273">
                  <c:v>3599.78759765625</c:v>
                </c:pt>
                <c:pt idx="1274">
                  <c:v>3577.93920898438</c:v>
                </c:pt>
                <c:pt idx="1275">
                  <c:v>3593.83325195312</c:v>
                </c:pt>
                <c:pt idx="1276">
                  <c:v>3547.38061523438</c:v>
                </c:pt>
              </c:numCache>
            </c:numRef>
          </c:val>
          <c:smooth val="0"/>
          <c:extLst>
            <c:ext xmlns:c16="http://schemas.microsoft.com/office/drawing/2014/chart" uri="{C3380CC4-5D6E-409C-BE32-E72D297353CC}">
              <c16:uniqueId val="{00000000-3BA5-409D-9D71-21922440F2BD}"/>
            </c:ext>
          </c:extLst>
        </c:ser>
        <c:dLbls>
          <c:showLegendKey val="0"/>
          <c:showVal val="0"/>
          <c:showCatName val="0"/>
          <c:showSerName val="0"/>
          <c:showPercent val="0"/>
          <c:showBubbleSize val="0"/>
        </c:dLbls>
        <c:smooth val="0"/>
        <c:axId val="1046647023"/>
        <c:axId val="1046647503"/>
      </c:lineChart>
      <c:dateAx>
        <c:axId val="104664702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7503"/>
        <c:crosses val="autoZero"/>
        <c:auto val="1"/>
        <c:lblOffset val="100"/>
        <c:baseTimeUnit val="days"/>
      </c:dateAx>
      <c:valAx>
        <c:axId val="1046647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70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chemeClr val="accent2"/>
              </a:solidFill>
              <a:round/>
            </a:ln>
            <a:effectLst/>
          </c:spPr>
          <c:marker>
            <c:symbol val="none"/>
          </c:marker>
          <c:cat>
            <c:numRef>
              <c:f>'VaR (Variance Convariance)'!$B$4:$B$1280</c:f>
              <c:numCache>
                <c:formatCode>m/d/yyyy</c:formatCode>
                <c:ptCount val="1277"/>
                <c:pt idx="0">
                  <c:v>43831</c:v>
                </c:pt>
                <c:pt idx="1">
                  <c:v>43832</c:v>
                </c:pt>
                <c:pt idx="2">
                  <c:v>43833</c:v>
                </c:pt>
                <c:pt idx="3">
                  <c:v>43836</c:v>
                </c:pt>
                <c:pt idx="4">
                  <c:v>43837</c:v>
                </c:pt>
                <c:pt idx="5">
                  <c:v>43838</c:v>
                </c:pt>
                <c:pt idx="6">
                  <c:v>43839</c:v>
                </c:pt>
                <c:pt idx="7">
                  <c:v>43840</c:v>
                </c:pt>
                <c:pt idx="8">
                  <c:v>43843</c:v>
                </c:pt>
                <c:pt idx="9">
                  <c:v>43844</c:v>
                </c:pt>
                <c:pt idx="10">
                  <c:v>43845</c:v>
                </c:pt>
                <c:pt idx="11">
                  <c:v>43846</c:v>
                </c:pt>
                <c:pt idx="12">
                  <c:v>43847</c:v>
                </c:pt>
                <c:pt idx="13">
                  <c:v>43850</c:v>
                </c:pt>
                <c:pt idx="14">
                  <c:v>43851</c:v>
                </c:pt>
                <c:pt idx="15">
                  <c:v>43852</c:v>
                </c:pt>
                <c:pt idx="16">
                  <c:v>43853</c:v>
                </c:pt>
                <c:pt idx="17">
                  <c:v>43854</c:v>
                </c:pt>
                <c:pt idx="18">
                  <c:v>43857</c:v>
                </c:pt>
                <c:pt idx="19">
                  <c:v>43858</c:v>
                </c:pt>
                <c:pt idx="20">
                  <c:v>43859</c:v>
                </c:pt>
                <c:pt idx="21">
                  <c:v>43860</c:v>
                </c:pt>
                <c:pt idx="22">
                  <c:v>43861</c:v>
                </c:pt>
                <c:pt idx="23">
                  <c:v>43864</c:v>
                </c:pt>
                <c:pt idx="24">
                  <c:v>43865</c:v>
                </c:pt>
                <c:pt idx="25">
                  <c:v>43866</c:v>
                </c:pt>
                <c:pt idx="26">
                  <c:v>43867</c:v>
                </c:pt>
                <c:pt idx="27">
                  <c:v>43868</c:v>
                </c:pt>
                <c:pt idx="28">
                  <c:v>43871</c:v>
                </c:pt>
                <c:pt idx="29">
                  <c:v>43872</c:v>
                </c:pt>
                <c:pt idx="30">
                  <c:v>43873</c:v>
                </c:pt>
                <c:pt idx="31">
                  <c:v>43874</c:v>
                </c:pt>
                <c:pt idx="32">
                  <c:v>43875</c:v>
                </c:pt>
                <c:pt idx="33">
                  <c:v>43878</c:v>
                </c:pt>
                <c:pt idx="34">
                  <c:v>43879</c:v>
                </c:pt>
                <c:pt idx="35">
                  <c:v>43880</c:v>
                </c:pt>
                <c:pt idx="36">
                  <c:v>43881</c:v>
                </c:pt>
                <c:pt idx="37">
                  <c:v>43885</c:v>
                </c:pt>
                <c:pt idx="38">
                  <c:v>43886</c:v>
                </c:pt>
                <c:pt idx="39">
                  <c:v>43887</c:v>
                </c:pt>
                <c:pt idx="40">
                  <c:v>43888</c:v>
                </c:pt>
                <c:pt idx="41">
                  <c:v>43889</c:v>
                </c:pt>
                <c:pt idx="42">
                  <c:v>43892</c:v>
                </c:pt>
                <c:pt idx="43">
                  <c:v>43893</c:v>
                </c:pt>
                <c:pt idx="44">
                  <c:v>43894</c:v>
                </c:pt>
                <c:pt idx="45">
                  <c:v>43895</c:v>
                </c:pt>
                <c:pt idx="46">
                  <c:v>43896</c:v>
                </c:pt>
                <c:pt idx="47">
                  <c:v>43899</c:v>
                </c:pt>
                <c:pt idx="48">
                  <c:v>43901</c:v>
                </c:pt>
                <c:pt idx="49">
                  <c:v>43902</c:v>
                </c:pt>
                <c:pt idx="50">
                  <c:v>43903</c:v>
                </c:pt>
                <c:pt idx="51">
                  <c:v>43906</c:v>
                </c:pt>
                <c:pt idx="52">
                  <c:v>43907</c:v>
                </c:pt>
                <c:pt idx="53">
                  <c:v>43908</c:v>
                </c:pt>
                <c:pt idx="54">
                  <c:v>43909</c:v>
                </c:pt>
                <c:pt idx="55">
                  <c:v>43910</c:v>
                </c:pt>
                <c:pt idx="56">
                  <c:v>43913</c:v>
                </c:pt>
                <c:pt idx="57">
                  <c:v>43914</c:v>
                </c:pt>
                <c:pt idx="58">
                  <c:v>43915</c:v>
                </c:pt>
                <c:pt idx="59">
                  <c:v>43916</c:v>
                </c:pt>
                <c:pt idx="60">
                  <c:v>43917</c:v>
                </c:pt>
                <c:pt idx="61">
                  <c:v>43920</c:v>
                </c:pt>
                <c:pt idx="62">
                  <c:v>43921</c:v>
                </c:pt>
                <c:pt idx="63">
                  <c:v>43922</c:v>
                </c:pt>
                <c:pt idx="64">
                  <c:v>43924</c:v>
                </c:pt>
                <c:pt idx="65">
                  <c:v>43928</c:v>
                </c:pt>
                <c:pt idx="66">
                  <c:v>43929</c:v>
                </c:pt>
                <c:pt idx="67">
                  <c:v>43930</c:v>
                </c:pt>
                <c:pt idx="68">
                  <c:v>43934</c:v>
                </c:pt>
                <c:pt idx="69">
                  <c:v>43936</c:v>
                </c:pt>
                <c:pt idx="70">
                  <c:v>43937</c:v>
                </c:pt>
                <c:pt idx="71">
                  <c:v>43938</c:v>
                </c:pt>
                <c:pt idx="72">
                  <c:v>43941</c:v>
                </c:pt>
                <c:pt idx="73">
                  <c:v>43942</c:v>
                </c:pt>
                <c:pt idx="74">
                  <c:v>43943</c:v>
                </c:pt>
                <c:pt idx="75">
                  <c:v>43944</c:v>
                </c:pt>
                <c:pt idx="76">
                  <c:v>43945</c:v>
                </c:pt>
                <c:pt idx="77">
                  <c:v>43948</c:v>
                </c:pt>
                <c:pt idx="78">
                  <c:v>43949</c:v>
                </c:pt>
                <c:pt idx="79">
                  <c:v>43950</c:v>
                </c:pt>
                <c:pt idx="80">
                  <c:v>43951</c:v>
                </c:pt>
                <c:pt idx="81">
                  <c:v>43955</c:v>
                </c:pt>
                <c:pt idx="82">
                  <c:v>43956</c:v>
                </c:pt>
                <c:pt idx="83">
                  <c:v>43957</c:v>
                </c:pt>
                <c:pt idx="84">
                  <c:v>43958</c:v>
                </c:pt>
                <c:pt idx="85">
                  <c:v>43959</c:v>
                </c:pt>
                <c:pt idx="86">
                  <c:v>43962</c:v>
                </c:pt>
                <c:pt idx="87">
                  <c:v>43963</c:v>
                </c:pt>
                <c:pt idx="88">
                  <c:v>43964</c:v>
                </c:pt>
                <c:pt idx="89">
                  <c:v>43965</c:v>
                </c:pt>
                <c:pt idx="90">
                  <c:v>43966</c:v>
                </c:pt>
                <c:pt idx="91">
                  <c:v>43969</c:v>
                </c:pt>
                <c:pt idx="92">
                  <c:v>43970</c:v>
                </c:pt>
                <c:pt idx="93">
                  <c:v>43971</c:v>
                </c:pt>
                <c:pt idx="94">
                  <c:v>43972</c:v>
                </c:pt>
                <c:pt idx="95">
                  <c:v>43973</c:v>
                </c:pt>
                <c:pt idx="96">
                  <c:v>43977</c:v>
                </c:pt>
                <c:pt idx="97">
                  <c:v>43978</c:v>
                </c:pt>
                <c:pt idx="98">
                  <c:v>43979</c:v>
                </c:pt>
                <c:pt idx="99">
                  <c:v>43980</c:v>
                </c:pt>
                <c:pt idx="100">
                  <c:v>43983</c:v>
                </c:pt>
                <c:pt idx="101">
                  <c:v>43984</c:v>
                </c:pt>
                <c:pt idx="102">
                  <c:v>43985</c:v>
                </c:pt>
                <c:pt idx="103">
                  <c:v>43986</c:v>
                </c:pt>
                <c:pt idx="104">
                  <c:v>43987</c:v>
                </c:pt>
                <c:pt idx="105">
                  <c:v>43990</c:v>
                </c:pt>
                <c:pt idx="106">
                  <c:v>43991</c:v>
                </c:pt>
                <c:pt idx="107">
                  <c:v>43992</c:v>
                </c:pt>
                <c:pt idx="108">
                  <c:v>43993</c:v>
                </c:pt>
                <c:pt idx="109">
                  <c:v>43994</c:v>
                </c:pt>
                <c:pt idx="110">
                  <c:v>43997</c:v>
                </c:pt>
                <c:pt idx="111">
                  <c:v>43998</c:v>
                </c:pt>
                <c:pt idx="112">
                  <c:v>43999</c:v>
                </c:pt>
                <c:pt idx="113">
                  <c:v>44000</c:v>
                </c:pt>
                <c:pt idx="114">
                  <c:v>44004</c:v>
                </c:pt>
                <c:pt idx="115">
                  <c:v>44005</c:v>
                </c:pt>
                <c:pt idx="116">
                  <c:v>44006</c:v>
                </c:pt>
                <c:pt idx="117">
                  <c:v>44007</c:v>
                </c:pt>
                <c:pt idx="118">
                  <c:v>44008</c:v>
                </c:pt>
                <c:pt idx="119">
                  <c:v>44011</c:v>
                </c:pt>
                <c:pt idx="120">
                  <c:v>44012</c:v>
                </c:pt>
                <c:pt idx="121">
                  <c:v>44013</c:v>
                </c:pt>
                <c:pt idx="122">
                  <c:v>44014</c:v>
                </c:pt>
                <c:pt idx="123">
                  <c:v>44018</c:v>
                </c:pt>
                <c:pt idx="124">
                  <c:v>44019</c:v>
                </c:pt>
                <c:pt idx="125">
                  <c:v>44020</c:v>
                </c:pt>
                <c:pt idx="126">
                  <c:v>44021</c:v>
                </c:pt>
                <c:pt idx="127">
                  <c:v>44022</c:v>
                </c:pt>
                <c:pt idx="128">
                  <c:v>44025</c:v>
                </c:pt>
                <c:pt idx="129">
                  <c:v>44026</c:v>
                </c:pt>
                <c:pt idx="130">
                  <c:v>44027</c:v>
                </c:pt>
                <c:pt idx="131">
                  <c:v>44028</c:v>
                </c:pt>
                <c:pt idx="132">
                  <c:v>44029</c:v>
                </c:pt>
                <c:pt idx="133">
                  <c:v>44032</c:v>
                </c:pt>
                <c:pt idx="134">
                  <c:v>44033</c:v>
                </c:pt>
                <c:pt idx="135">
                  <c:v>44034</c:v>
                </c:pt>
                <c:pt idx="136">
                  <c:v>44035</c:v>
                </c:pt>
                <c:pt idx="137">
                  <c:v>44036</c:v>
                </c:pt>
                <c:pt idx="138">
                  <c:v>44039</c:v>
                </c:pt>
                <c:pt idx="139">
                  <c:v>44040</c:v>
                </c:pt>
                <c:pt idx="140">
                  <c:v>44041</c:v>
                </c:pt>
                <c:pt idx="141">
                  <c:v>44042</c:v>
                </c:pt>
                <c:pt idx="142">
                  <c:v>44043</c:v>
                </c:pt>
                <c:pt idx="143">
                  <c:v>44046</c:v>
                </c:pt>
                <c:pt idx="144">
                  <c:v>44047</c:v>
                </c:pt>
                <c:pt idx="145">
                  <c:v>44048</c:v>
                </c:pt>
                <c:pt idx="146">
                  <c:v>44049</c:v>
                </c:pt>
                <c:pt idx="147">
                  <c:v>44050</c:v>
                </c:pt>
                <c:pt idx="148">
                  <c:v>44053</c:v>
                </c:pt>
                <c:pt idx="149">
                  <c:v>44054</c:v>
                </c:pt>
                <c:pt idx="150">
                  <c:v>44055</c:v>
                </c:pt>
                <c:pt idx="151">
                  <c:v>44056</c:v>
                </c:pt>
                <c:pt idx="152">
                  <c:v>44057</c:v>
                </c:pt>
                <c:pt idx="153">
                  <c:v>44060</c:v>
                </c:pt>
                <c:pt idx="154">
                  <c:v>44061</c:v>
                </c:pt>
                <c:pt idx="155">
                  <c:v>44062</c:v>
                </c:pt>
                <c:pt idx="156">
                  <c:v>44063</c:v>
                </c:pt>
                <c:pt idx="157">
                  <c:v>44064</c:v>
                </c:pt>
                <c:pt idx="158">
                  <c:v>44067</c:v>
                </c:pt>
                <c:pt idx="159">
                  <c:v>44068</c:v>
                </c:pt>
                <c:pt idx="160">
                  <c:v>44069</c:v>
                </c:pt>
                <c:pt idx="161">
                  <c:v>44070</c:v>
                </c:pt>
                <c:pt idx="162">
                  <c:v>44071</c:v>
                </c:pt>
                <c:pt idx="163">
                  <c:v>44074</c:v>
                </c:pt>
                <c:pt idx="164">
                  <c:v>44075</c:v>
                </c:pt>
                <c:pt idx="165">
                  <c:v>44076</c:v>
                </c:pt>
                <c:pt idx="166">
                  <c:v>44077</c:v>
                </c:pt>
                <c:pt idx="167">
                  <c:v>44078</c:v>
                </c:pt>
                <c:pt idx="168">
                  <c:v>44081</c:v>
                </c:pt>
                <c:pt idx="169">
                  <c:v>44082</c:v>
                </c:pt>
                <c:pt idx="170">
                  <c:v>44083</c:v>
                </c:pt>
                <c:pt idx="171">
                  <c:v>44084</c:v>
                </c:pt>
                <c:pt idx="172">
                  <c:v>44085</c:v>
                </c:pt>
                <c:pt idx="173">
                  <c:v>44088</c:v>
                </c:pt>
                <c:pt idx="174">
                  <c:v>44089</c:v>
                </c:pt>
                <c:pt idx="175">
                  <c:v>44090</c:v>
                </c:pt>
                <c:pt idx="176">
                  <c:v>44091</c:v>
                </c:pt>
                <c:pt idx="177">
                  <c:v>44092</c:v>
                </c:pt>
                <c:pt idx="178">
                  <c:v>44095</c:v>
                </c:pt>
                <c:pt idx="179">
                  <c:v>44096</c:v>
                </c:pt>
                <c:pt idx="180">
                  <c:v>44097</c:v>
                </c:pt>
                <c:pt idx="181">
                  <c:v>44098</c:v>
                </c:pt>
                <c:pt idx="182">
                  <c:v>44099</c:v>
                </c:pt>
                <c:pt idx="183">
                  <c:v>44102</c:v>
                </c:pt>
                <c:pt idx="184">
                  <c:v>44103</c:v>
                </c:pt>
                <c:pt idx="185">
                  <c:v>44104</c:v>
                </c:pt>
                <c:pt idx="186">
                  <c:v>44105</c:v>
                </c:pt>
                <c:pt idx="187">
                  <c:v>44109</c:v>
                </c:pt>
                <c:pt idx="188">
                  <c:v>44110</c:v>
                </c:pt>
                <c:pt idx="189">
                  <c:v>44111</c:v>
                </c:pt>
                <c:pt idx="190">
                  <c:v>44112</c:v>
                </c:pt>
                <c:pt idx="191">
                  <c:v>44113</c:v>
                </c:pt>
                <c:pt idx="192">
                  <c:v>44116</c:v>
                </c:pt>
                <c:pt idx="193">
                  <c:v>44117</c:v>
                </c:pt>
                <c:pt idx="194">
                  <c:v>44118</c:v>
                </c:pt>
                <c:pt idx="195">
                  <c:v>44119</c:v>
                </c:pt>
                <c:pt idx="196">
                  <c:v>44120</c:v>
                </c:pt>
                <c:pt idx="197">
                  <c:v>44123</c:v>
                </c:pt>
                <c:pt idx="198">
                  <c:v>44124</c:v>
                </c:pt>
                <c:pt idx="199">
                  <c:v>44125</c:v>
                </c:pt>
                <c:pt idx="200">
                  <c:v>44126</c:v>
                </c:pt>
                <c:pt idx="201">
                  <c:v>44127</c:v>
                </c:pt>
                <c:pt idx="202">
                  <c:v>44130</c:v>
                </c:pt>
                <c:pt idx="203">
                  <c:v>44131</c:v>
                </c:pt>
                <c:pt idx="204">
                  <c:v>44132</c:v>
                </c:pt>
                <c:pt idx="205">
                  <c:v>44133</c:v>
                </c:pt>
                <c:pt idx="206">
                  <c:v>44134</c:v>
                </c:pt>
                <c:pt idx="207">
                  <c:v>44137</c:v>
                </c:pt>
                <c:pt idx="208">
                  <c:v>44138</c:v>
                </c:pt>
                <c:pt idx="209">
                  <c:v>44139</c:v>
                </c:pt>
                <c:pt idx="210">
                  <c:v>44140</c:v>
                </c:pt>
                <c:pt idx="211">
                  <c:v>44141</c:v>
                </c:pt>
                <c:pt idx="212">
                  <c:v>44144</c:v>
                </c:pt>
                <c:pt idx="213">
                  <c:v>44145</c:v>
                </c:pt>
                <c:pt idx="214">
                  <c:v>44146</c:v>
                </c:pt>
                <c:pt idx="215">
                  <c:v>44147</c:v>
                </c:pt>
                <c:pt idx="216">
                  <c:v>44148</c:v>
                </c:pt>
                <c:pt idx="217">
                  <c:v>44149</c:v>
                </c:pt>
                <c:pt idx="218">
                  <c:v>44152</c:v>
                </c:pt>
                <c:pt idx="219">
                  <c:v>44153</c:v>
                </c:pt>
                <c:pt idx="220">
                  <c:v>44154</c:v>
                </c:pt>
                <c:pt idx="221">
                  <c:v>44155</c:v>
                </c:pt>
                <c:pt idx="222">
                  <c:v>44158</c:v>
                </c:pt>
                <c:pt idx="223">
                  <c:v>44159</c:v>
                </c:pt>
                <c:pt idx="224">
                  <c:v>44160</c:v>
                </c:pt>
                <c:pt idx="225">
                  <c:v>44161</c:v>
                </c:pt>
                <c:pt idx="226">
                  <c:v>44162</c:v>
                </c:pt>
                <c:pt idx="227">
                  <c:v>44166</c:v>
                </c:pt>
                <c:pt idx="228">
                  <c:v>44167</c:v>
                </c:pt>
                <c:pt idx="229">
                  <c:v>44168</c:v>
                </c:pt>
                <c:pt idx="230">
                  <c:v>44169</c:v>
                </c:pt>
                <c:pt idx="231">
                  <c:v>44172</c:v>
                </c:pt>
                <c:pt idx="232">
                  <c:v>44173</c:v>
                </c:pt>
                <c:pt idx="233">
                  <c:v>44174</c:v>
                </c:pt>
                <c:pt idx="234">
                  <c:v>44175</c:v>
                </c:pt>
                <c:pt idx="235">
                  <c:v>44176</c:v>
                </c:pt>
                <c:pt idx="236">
                  <c:v>44179</c:v>
                </c:pt>
                <c:pt idx="237">
                  <c:v>44180</c:v>
                </c:pt>
                <c:pt idx="238">
                  <c:v>44181</c:v>
                </c:pt>
                <c:pt idx="239">
                  <c:v>44182</c:v>
                </c:pt>
                <c:pt idx="240">
                  <c:v>44183</c:v>
                </c:pt>
                <c:pt idx="241">
                  <c:v>44186</c:v>
                </c:pt>
                <c:pt idx="242">
                  <c:v>44187</c:v>
                </c:pt>
                <c:pt idx="243">
                  <c:v>44188</c:v>
                </c:pt>
                <c:pt idx="244">
                  <c:v>44189</c:v>
                </c:pt>
                <c:pt idx="245">
                  <c:v>44193</c:v>
                </c:pt>
                <c:pt idx="246">
                  <c:v>44194</c:v>
                </c:pt>
                <c:pt idx="247">
                  <c:v>44195</c:v>
                </c:pt>
                <c:pt idx="248">
                  <c:v>44196</c:v>
                </c:pt>
                <c:pt idx="249">
                  <c:v>44197</c:v>
                </c:pt>
                <c:pt idx="250">
                  <c:v>44200</c:v>
                </c:pt>
                <c:pt idx="251">
                  <c:v>44201</c:v>
                </c:pt>
                <c:pt idx="252">
                  <c:v>44202</c:v>
                </c:pt>
                <c:pt idx="253">
                  <c:v>44203</c:v>
                </c:pt>
                <c:pt idx="254">
                  <c:v>44204</c:v>
                </c:pt>
                <c:pt idx="255">
                  <c:v>44207</c:v>
                </c:pt>
                <c:pt idx="256">
                  <c:v>44208</c:v>
                </c:pt>
                <c:pt idx="257">
                  <c:v>44209</c:v>
                </c:pt>
                <c:pt idx="258">
                  <c:v>44210</c:v>
                </c:pt>
                <c:pt idx="259">
                  <c:v>44211</c:v>
                </c:pt>
                <c:pt idx="260">
                  <c:v>44214</c:v>
                </c:pt>
                <c:pt idx="261">
                  <c:v>44215</c:v>
                </c:pt>
                <c:pt idx="262">
                  <c:v>44216</c:v>
                </c:pt>
                <c:pt idx="263">
                  <c:v>44217</c:v>
                </c:pt>
                <c:pt idx="264">
                  <c:v>44218</c:v>
                </c:pt>
                <c:pt idx="265">
                  <c:v>44221</c:v>
                </c:pt>
                <c:pt idx="266">
                  <c:v>44223</c:v>
                </c:pt>
                <c:pt idx="267">
                  <c:v>44224</c:v>
                </c:pt>
                <c:pt idx="268">
                  <c:v>44225</c:v>
                </c:pt>
                <c:pt idx="269">
                  <c:v>44228</c:v>
                </c:pt>
                <c:pt idx="270">
                  <c:v>44229</c:v>
                </c:pt>
                <c:pt idx="271">
                  <c:v>44230</c:v>
                </c:pt>
                <c:pt idx="272">
                  <c:v>44231</c:v>
                </c:pt>
                <c:pt idx="273">
                  <c:v>44232</c:v>
                </c:pt>
                <c:pt idx="274">
                  <c:v>44235</c:v>
                </c:pt>
                <c:pt idx="275">
                  <c:v>44236</c:v>
                </c:pt>
                <c:pt idx="276">
                  <c:v>44237</c:v>
                </c:pt>
                <c:pt idx="277">
                  <c:v>44238</c:v>
                </c:pt>
                <c:pt idx="278">
                  <c:v>44239</c:v>
                </c:pt>
                <c:pt idx="279">
                  <c:v>44242</c:v>
                </c:pt>
                <c:pt idx="280">
                  <c:v>44243</c:v>
                </c:pt>
                <c:pt idx="281">
                  <c:v>44244</c:v>
                </c:pt>
                <c:pt idx="282">
                  <c:v>44245</c:v>
                </c:pt>
                <c:pt idx="283">
                  <c:v>44246</c:v>
                </c:pt>
                <c:pt idx="284">
                  <c:v>44249</c:v>
                </c:pt>
                <c:pt idx="285">
                  <c:v>44250</c:v>
                </c:pt>
                <c:pt idx="286">
                  <c:v>44251</c:v>
                </c:pt>
                <c:pt idx="287">
                  <c:v>44252</c:v>
                </c:pt>
                <c:pt idx="288">
                  <c:v>44253</c:v>
                </c:pt>
                <c:pt idx="289">
                  <c:v>44256</c:v>
                </c:pt>
                <c:pt idx="290">
                  <c:v>44257</c:v>
                </c:pt>
                <c:pt idx="291">
                  <c:v>44258</c:v>
                </c:pt>
                <c:pt idx="292">
                  <c:v>44259</c:v>
                </c:pt>
                <c:pt idx="293">
                  <c:v>44260</c:v>
                </c:pt>
                <c:pt idx="294">
                  <c:v>44263</c:v>
                </c:pt>
                <c:pt idx="295">
                  <c:v>44264</c:v>
                </c:pt>
                <c:pt idx="296">
                  <c:v>44265</c:v>
                </c:pt>
                <c:pt idx="297">
                  <c:v>44267</c:v>
                </c:pt>
                <c:pt idx="298">
                  <c:v>44270</c:v>
                </c:pt>
                <c:pt idx="299">
                  <c:v>44271</c:v>
                </c:pt>
                <c:pt idx="300">
                  <c:v>44272</c:v>
                </c:pt>
                <c:pt idx="301">
                  <c:v>44273</c:v>
                </c:pt>
                <c:pt idx="302">
                  <c:v>44274</c:v>
                </c:pt>
                <c:pt idx="303">
                  <c:v>44277</c:v>
                </c:pt>
                <c:pt idx="304">
                  <c:v>44278</c:v>
                </c:pt>
                <c:pt idx="305">
                  <c:v>44279</c:v>
                </c:pt>
                <c:pt idx="306">
                  <c:v>44280</c:v>
                </c:pt>
                <c:pt idx="307">
                  <c:v>44281</c:v>
                </c:pt>
                <c:pt idx="308">
                  <c:v>44285</c:v>
                </c:pt>
                <c:pt idx="309">
                  <c:v>44286</c:v>
                </c:pt>
                <c:pt idx="310">
                  <c:v>44287</c:v>
                </c:pt>
                <c:pt idx="311">
                  <c:v>44291</c:v>
                </c:pt>
                <c:pt idx="312">
                  <c:v>44292</c:v>
                </c:pt>
                <c:pt idx="313">
                  <c:v>44293</c:v>
                </c:pt>
                <c:pt idx="314">
                  <c:v>44294</c:v>
                </c:pt>
                <c:pt idx="315">
                  <c:v>44295</c:v>
                </c:pt>
                <c:pt idx="316">
                  <c:v>44298</c:v>
                </c:pt>
                <c:pt idx="317">
                  <c:v>44299</c:v>
                </c:pt>
                <c:pt idx="318">
                  <c:v>44301</c:v>
                </c:pt>
                <c:pt idx="319">
                  <c:v>44302</c:v>
                </c:pt>
                <c:pt idx="320">
                  <c:v>44305</c:v>
                </c:pt>
                <c:pt idx="321">
                  <c:v>44306</c:v>
                </c:pt>
                <c:pt idx="322">
                  <c:v>44308</c:v>
                </c:pt>
                <c:pt idx="323">
                  <c:v>44309</c:v>
                </c:pt>
                <c:pt idx="324">
                  <c:v>44312</c:v>
                </c:pt>
                <c:pt idx="325">
                  <c:v>44313</c:v>
                </c:pt>
                <c:pt idx="326">
                  <c:v>44314</c:v>
                </c:pt>
                <c:pt idx="327">
                  <c:v>44315</c:v>
                </c:pt>
                <c:pt idx="328">
                  <c:v>44316</c:v>
                </c:pt>
                <c:pt idx="329">
                  <c:v>44319</c:v>
                </c:pt>
                <c:pt idx="330">
                  <c:v>44320</c:v>
                </c:pt>
                <c:pt idx="331">
                  <c:v>44321</c:v>
                </c:pt>
                <c:pt idx="332">
                  <c:v>44322</c:v>
                </c:pt>
                <c:pt idx="333">
                  <c:v>44323</c:v>
                </c:pt>
                <c:pt idx="334">
                  <c:v>44326</c:v>
                </c:pt>
                <c:pt idx="335">
                  <c:v>44327</c:v>
                </c:pt>
                <c:pt idx="336">
                  <c:v>44328</c:v>
                </c:pt>
                <c:pt idx="337">
                  <c:v>44330</c:v>
                </c:pt>
                <c:pt idx="338">
                  <c:v>44333</c:v>
                </c:pt>
                <c:pt idx="339">
                  <c:v>44334</c:v>
                </c:pt>
                <c:pt idx="340">
                  <c:v>44335</c:v>
                </c:pt>
                <c:pt idx="341">
                  <c:v>44336</c:v>
                </c:pt>
                <c:pt idx="342">
                  <c:v>44337</c:v>
                </c:pt>
                <c:pt idx="343">
                  <c:v>44340</c:v>
                </c:pt>
                <c:pt idx="344">
                  <c:v>44341</c:v>
                </c:pt>
                <c:pt idx="345">
                  <c:v>44342</c:v>
                </c:pt>
                <c:pt idx="346">
                  <c:v>44343</c:v>
                </c:pt>
                <c:pt idx="347">
                  <c:v>44344</c:v>
                </c:pt>
                <c:pt idx="348">
                  <c:v>44347</c:v>
                </c:pt>
                <c:pt idx="349">
                  <c:v>44348</c:v>
                </c:pt>
                <c:pt idx="350">
                  <c:v>44349</c:v>
                </c:pt>
                <c:pt idx="351">
                  <c:v>44350</c:v>
                </c:pt>
                <c:pt idx="352">
                  <c:v>44351</c:v>
                </c:pt>
                <c:pt idx="353">
                  <c:v>44354</c:v>
                </c:pt>
                <c:pt idx="354">
                  <c:v>44355</c:v>
                </c:pt>
                <c:pt idx="355">
                  <c:v>44356</c:v>
                </c:pt>
                <c:pt idx="356">
                  <c:v>44357</c:v>
                </c:pt>
                <c:pt idx="357">
                  <c:v>44358</c:v>
                </c:pt>
                <c:pt idx="358">
                  <c:v>44361</c:v>
                </c:pt>
                <c:pt idx="359">
                  <c:v>44362</c:v>
                </c:pt>
                <c:pt idx="360">
                  <c:v>44363</c:v>
                </c:pt>
                <c:pt idx="361">
                  <c:v>44364</c:v>
                </c:pt>
                <c:pt idx="362">
                  <c:v>44365</c:v>
                </c:pt>
                <c:pt idx="363">
                  <c:v>44368</c:v>
                </c:pt>
                <c:pt idx="364">
                  <c:v>44369</c:v>
                </c:pt>
                <c:pt idx="365">
                  <c:v>44370</c:v>
                </c:pt>
                <c:pt idx="366">
                  <c:v>44371</c:v>
                </c:pt>
                <c:pt idx="367">
                  <c:v>44372</c:v>
                </c:pt>
                <c:pt idx="368">
                  <c:v>44375</c:v>
                </c:pt>
                <c:pt idx="369">
                  <c:v>44376</c:v>
                </c:pt>
                <c:pt idx="370">
                  <c:v>44377</c:v>
                </c:pt>
                <c:pt idx="371">
                  <c:v>44378</c:v>
                </c:pt>
                <c:pt idx="372">
                  <c:v>44379</c:v>
                </c:pt>
                <c:pt idx="373">
                  <c:v>44382</c:v>
                </c:pt>
                <c:pt idx="374">
                  <c:v>44383</c:v>
                </c:pt>
                <c:pt idx="375">
                  <c:v>44384</c:v>
                </c:pt>
                <c:pt idx="376">
                  <c:v>44385</c:v>
                </c:pt>
                <c:pt idx="377">
                  <c:v>44386</c:v>
                </c:pt>
                <c:pt idx="378">
                  <c:v>44389</c:v>
                </c:pt>
                <c:pt idx="379">
                  <c:v>44390</c:v>
                </c:pt>
                <c:pt idx="380">
                  <c:v>44391</c:v>
                </c:pt>
                <c:pt idx="381">
                  <c:v>44392</c:v>
                </c:pt>
                <c:pt idx="382">
                  <c:v>44393</c:v>
                </c:pt>
                <c:pt idx="383">
                  <c:v>44396</c:v>
                </c:pt>
                <c:pt idx="384">
                  <c:v>44397</c:v>
                </c:pt>
                <c:pt idx="385">
                  <c:v>44399</c:v>
                </c:pt>
                <c:pt idx="386">
                  <c:v>44400</c:v>
                </c:pt>
                <c:pt idx="387">
                  <c:v>44403</c:v>
                </c:pt>
                <c:pt idx="388">
                  <c:v>44404</c:v>
                </c:pt>
                <c:pt idx="389">
                  <c:v>44405</c:v>
                </c:pt>
                <c:pt idx="390">
                  <c:v>44406</c:v>
                </c:pt>
                <c:pt idx="391">
                  <c:v>44407</c:v>
                </c:pt>
                <c:pt idx="392">
                  <c:v>44410</c:v>
                </c:pt>
                <c:pt idx="393">
                  <c:v>44411</c:v>
                </c:pt>
                <c:pt idx="394">
                  <c:v>44412</c:v>
                </c:pt>
                <c:pt idx="395">
                  <c:v>44413</c:v>
                </c:pt>
                <c:pt idx="396">
                  <c:v>44414</c:v>
                </c:pt>
                <c:pt idx="397">
                  <c:v>44417</c:v>
                </c:pt>
                <c:pt idx="398">
                  <c:v>44418</c:v>
                </c:pt>
                <c:pt idx="399">
                  <c:v>44419</c:v>
                </c:pt>
                <c:pt idx="400">
                  <c:v>44420</c:v>
                </c:pt>
                <c:pt idx="401">
                  <c:v>44421</c:v>
                </c:pt>
                <c:pt idx="402">
                  <c:v>44424</c:v>
                </c:pt>
                <c:pt idx="403">
                  <c:v>44425</c:v>
                </c:pt>
                <c:pt idx="404">
                  <c:v>44426</c:v>
                </c:pt>
                <c:pt idx="405">
                  <c:v>44428</c:v>
                </c:pt>
                <c:pt idx="406">
                  <c:v>44431</c:v>
                </c:pt>
                <c:pt idx="407">
                  <c:v>44432</c:v>
                </c:pt>
                <c:pt idx="408">
                  <c:v>44433</c:v>
                </c:pt>
                <c:pt idx="409">
                  <c:v>44434</c:v>
                </c:pt>
                <c:pt idx="410">
                  <c:v>44435</c:v>
                </c:pt>
                <c:pt idx="411">
                  <c:v>44438</c:v>
                </c:pt>
                <c:pt idx="412">
                  <c:v>44439</c:v>
                </c:pt>
                <c:pt idx="413">
                  <c:v>44440</c:v>
                </c:pt>
                <c:pt idx="414">
                  <c:v>44441</c:v>
                </c:pt>
                <c:pt idx="415">
                  <c:v>44442</c:v>
                </c:pt>
                <c:pt idx="416">
                  <c:v>44445</c:v>
                </c:pt>
                <c:pt idx="417">
                  <c:v>44446</c:v>
                </c:pt>
                <c:pt idx="418">
                  <c:v>44447</c:v>
                </c:pt>
                <c:pt idx="419">
                  <c:v>44448</c:v>
                </c:pt>
                <c:pt idx="420">
                  <c:v>44452</c:v>
                </c:pt>
                <c:pt idx="421">
                  <c:v>44453</c:v>
                </c:pt>
                <c:pt idx="422">
                  <c:v>44454</c:v>
                </c:pt>
                <c:pt idx="423">
                  <c:v>44455</c:v>
                </c:pt>
                <c:pt idx="424">
                  <c:v>44456</c:v>
                </c:pt>
                <c:pt idx="425">
                  <c:v>44459</c:v>
                </c:pt>
                <c:pt idx="426">
                  <c:v>44460</c:v>
                </c:pt>
                <c:pt idx="427">
                  <c:v>44461</c:v>
                </c:pt>
                <c:pt idx="428">
                  <c:v>44462</c:v>
                </c:pt>
                <c:pt idx="429">
                  <c:v>44463</c:v>
                </c:pt>
                <c:pt idx="430">
                  <c:v>44466</c:v>
                </c:pt>
                <c:pt idx="431">
                  <c:v>44467</c:v>
                </c:pt>
                <c:pt idx="432">
                  <c:v>44468</c:v>
                </c:pt>
                <c:pt idx="433">
                  <c:v>44469</c:v>
                </c:pt>
                <c:pt idx="434">
                  <c:v>44470</c:v>
                </c:pt>
                <c:pt idx="435">
                  <c:v>44473</c:v>
                </c:pt>
                <c:pt idx="436">
                  <c:v>44474</c:v>
                </c:pt>
                <c:pt idx="437">
                  <c:v>44475</c:v>
                </c:pt>
                <c:pt idx="438">
                  <c:v>44476</c:v>
                </c:pt>
                <c:pt idx="439">
                  <c:v>44477</c:v>
                </c:pt>
                <c:pt idx="440">
                  <c:v>44480</c:v>
                </c:pt>
                <c:pt idx="441">
                  <c:v>44481</c:v>
                </c:pt>
                <c:pt idx="442">
                  <c:v>44482</c:v>
                </c:pt>
                <c:pt idx="443">
                  <c:v>44483</c:v>
                </c:pt>
                <c:pt idx="444">
                  <c:v>44487</c:v>
                </c:pt>
                <c:pt idx="445">
                  <c:v>44488</c:v>
                </c:pt>
                <c:pt idx="446">
                  <c:v>44489</c:v>
                </c:pt>
                <c:pt idx="447">
                  <c:v>44490</c:v>
                </c:pt>
                <c:pt idx="448">
                  <c:v>44491</c:v>
                </c:pt>
                <c:pt idx="449">
                  <c:v>44494</c:v>
                </c:pt>
                <c:pt idx="450">
                  <c:v>44495</c:v>
                </c:pt>
                <c:pt idx="451">
                  <c:v>44496</c:v>
                </c:pt>
                <c:pt idx="452">
                  <c:v>44497</c:v>
                </c:pt>
                <c:pt idx="453">
                  <c:v>44498</c:v>
                </c:pt>
                <c:pt idx="454">
                  <c:v>44501</c:v>
                </c:pt>
                <c:pt idx="455">
                  <c:v>44502</c:v>
                </c:pt>
                <c:pt idx="456">
                  <c:v>44503</c:v>
                </c:pt>
                <c:pt idx="457">
                  <c:v>44504</c:v>
                </c:pt>
                <c:pt idx="458">
                  <c:v>44508</c:v>
                </c:pt>
                <c:pt idx="459">
                  <c:v>44509</c:v>
                </c:pt>
                <c:pt idx="460">
                  <c:v>44510</c:v>
                </c:pt>
                <c:pt idx="461">
                  <c:v>44511</c:v>
                </c:pt>
                <c:pt idx="462">
                  <c:v>44512</c:v>
                </c:pt>
                <c:pt idx="463">
                  <c:v>44515</c:v>
                </c:pt>
                <c:pt idx="464">
                  <c:v>44516</c:v>
                </c:pt>
                <c:pt idx="465">
                  <c:v>44517</c:v>
                </c:pt>
                <c:pt idx="466">
                  <c:v>44518</c:v>
                </c:pt>
                <c:pt idx="467">
                  <c:v>44522</c:v>
                </c:pt>
                <c:pt idx="468">
                  <c:v>44523</c:v>
                </c:pt>
                <c:pt idx="469">
                  <c:v>44524</c:v>
                </c:pt>
                <c:pt idx="470">
                  <c:v>44525</c:v>
                </c:pt>
                <c:pt idx="471">
                  <c:v>44526</c:v>
                </c:pt>
                <c:pt idx="472">
                  <c:v>44529</c:v>
                </c:pt>
                <c:pt idx="473">
                  <c:v>44530</c:v>
                </c:pt>
                <c:pt idx="474">
                  <c:v>44531</c:v>
                </c:pt>
                <c:pt idx="475">
                  <c:v>44532</c:v>
                </c:pt>
                <c:pt idx="476">
                  <c:v>44533</c:v>
                </c:pt>
                <c:pt idx="477">
                  <c:v>44536</c:v>
                </c:pt>
                <c:pt idx="478">
                  <c:v>44537</c:v>
                </c:pt>
                <c:pt idx="479">
                  <c:v>44538</c:v>
                </c:pt>
                <c:pt idx="480">
                  <c:v>44539</c:v>
                </c:pt>
                <c:pt idx="481">
                  <c:v>44540</c:v>
                </c:pt>
                <c:pt idx="482">
                  <c:v>44543</c:v>
                </c:pt>
                <c:pt idx="483">
                  <c:v>44544</c:v>
                </c:pt>
                <c:pt idx="484">
                  <c:v>44545</c:v>
                </c:pt>
                <c:pt idx="485">
                  <c:v>44546</c:v>
                </c:pt>
                <c:pt idx="486">
                  <c:v>44547</c:v>
                </c:pt>
                <c:pt idx="487">
                  <c:v>44550</c:v>
                </c:pt>
                <c:pt idx="488">
                  <c:v>44551</c:v>
                </c:pt>
                <c:pt idx="489">
                  <c:v>44552</c:v>
                </c:pt>
                <c:pt idx="490">
                  <c:v>44553</c:v>
                </c:pt>
                <c:pt idx="491">
                  <c:v>44554</c:v>
                </c:pt>
                <c:pt idx="492">
                  <c:v>44557</c:v>
                </c:pt>
                <c:pt idx="493">
                  <c:v>44558</c:v>
                </c:pt>
                <c:pt idx="494">
                  <c:v>44559</c:v>
                </c:pt>
                <c:pt idx="495">
                  <c:v>44560</c:v>
                </c:pt>
                <c:pt idx="496">
                  <c:v>44561</c:v>
                </c:pt>
                <c:pt idx="497">
                  <c:v>44564</c:v>
                </c:pt>
                <c:pt idx="498">
                  <c:v>44565</c:v>
                </c:pt>
                <c:pt idx="499">
                  <c:v>44566</c:v>
                </c:pt>
                <c:pt idx="500">
                  <c:v>44567</c:v>
                </c:pt>
                <c:pt idx="501">
                  <c:v>44568</c:v>
                </c:pt>
                <c:pt idx="502">
                  <c:v>44571</c:v>
                </c:pt>
                <c:pt idx="503">
                  <c:v>44572</c:v>
                </c:pt>
                <c:pt idx="504">
                  <c:v>44573</c:v>
                </c:pt>
                <c:pt idx="505">
                  <c:v>44574</c:v>
                </c:pt>
                <c:pt idx="506">
                  <c:v>44575</c:v>
                </c:pt>
                <c:pt idx="507">
                  <c:v>44578</c:v>
                </c:pt>
                <c:pt idx="508">
                  <c:v>44579</c:v>
                </c:pt>
                <c:pt idx="509">
                  <c:v>44580</c:v>
                </c:pt>
                <c:pt idx="510">
                  <c:v>44581</c:v>
                </c:pt>
                <c:pt idx="511">
                  <c:v>44582</c:v>
                </c:pt>
                <c:pt idx="512">
                  <c:v>44585</c:v>
                </c:pt>
                <c:pt idx="513">
                  <c:v>44586</c:v>
                </c:pt>
                <c:pt idx="514">
                  <c:v>44588</c:v>
                </c:pt>
                <c:pt idx="515">
                  <c:v>44589</c:v>
                </c:pt>
                <c:pt idx="516">
                  <c:v>44592</c:v>
                </c:pt>
                <c:pt idx="517">
                  <c:v>44593</c:v>
                </c:pt>
                <c:pt idx="518">
                  <c:v>44594</c:v>
                </c:pt>
                <c:pt idx="519">
                  <c:v>44595</c:v>
                </c:pt>
                <c:pt idx="520">
                  <c:v>44596</c:v>
                </c:pt>
                <c:pt idx="521">
                  <c:v>44599</c:v>
                </c:pt>
                <c:pt idx="522">
                  <c:v>44600</c:v>
                </c:pt>
                <c:pt idx="523">
                  <c:v>44601</c:v>
                </c:pt>
                <c:pt idx="524">
                  <c:v>44602</c:v>
                </c:pt>
                <c:pt idx="525">
                  <c:v>44603</c:v>
                </c:pt>
                <c:pt idx="526">
                  <c:v>44607</c:v>
                </c:pt>
                <c:pt idx="527">
                  <c:v>44608</c:v>
                </c:pt>
                <c:pt idx="528">
                  <c:v>44609</c:v>
                </c:pt>
                <c:pt idx="529">
                  <c:v>44610</c:v>
                </c:pt>
                <c:pt idx="530">
                  <c:v>44613</c:v>
                </c:pt>
                <c:pt idx="531">
                  <c:v>44614</c:v>
                </c:pt>
                <c:pt idx="532">
                  <c:v>44615</c:v>
                </c:pt>
                <c:pt idx="533">
                  <c:v>44616</c:v>
                </c:pt>
                <c:pt idx="534">
                  <c:v>44617</c:v>
                </c:pt>
                <c:pt idx="535">
                  <c:v>44620</c:v>
                </c:pt>
                <c:pt idx="536">
                  <c:v>44622</c:v>
                </c:pt>
                <c:pt idx="537">
                  <c:v>44623</c:v>
                </c:pt>
                <c:pt idx="538">
                  <c:v>44624</c:v>
                </c:pt>
                <c:pt idx="539">
                  <c:v>44627</c:v>
                </c:pt>
                <c:pt idx="540">
                  <c:v>44628</c:v>
                </c:pt>
                <c:pt idx="541">
                  <c:v>44629</c:v>
                </c:pt>
                <c:pt idx="542">
                  <c:v>44630</c:v>
                </c:pt>
                <c:pt idx="543">
                  <c:v>44631</c:v>
                </c:pt>
                <c:pt idx="544">
                  <c:v>44634</c:v>
                </c:pt>
                <c:pt idx="545">
                  <c:v>44635</c:v>
                </c:pt>
                <c:pt idx="546">
                  <c:v>44636</c:v>
                </c:pt>
                <c:pt idx="547">
                  <c:v>44637</c:v>
                </c:pt>
                <c:pt idx="548">
                  <c:v>44641</c:v>
                </c:pt>
                <c:pt idx="549">
                  <c:v>44642</c:v>
                </c:pt>
                <c:pt idx="550">
                  <c:v>44643</c:v>
                </c:pt>
                <c:pt idx="551">
                  <c:v>44644</c:v>
                </c:pt>
                <c:pt idx="552">
                  <c:v>44645</c:v>
                </c:pt>
                <c:pt idx="553">
                  <c:v>44648</c:v>
                </c:pt>
                <c:pt idx="554">
                  <c:v>44649</c:v>
                </c:pt>
                <c:pt idx="555">
                  <c:v>44650</c:v>
                </c:pt>
                <c:pt idx="556">
                  <c:v>44651</c:v>
                </c:pt>
                <c:pt idx="557">
                  <c:v>44652</c:v>
                </c:pt>
                <c:pt idx="558">
                  <c:v>44655</c:v>
                </c:pt>
                <c:pt idx="559">
                  <c:v>44656</c:v>
                </c:pt>
                <c:pt idx="560">
                  <c:v>44657</c:v>
                </c:pt>
                <c:pt idx="561">
                  <c:v>44658</c:v>
                </c:pt>
                <c:pt idx="562">
                  <c:v>44659</c:v>
                </c:pt>
                <c:pt idx="563">
                  <c:v>44662</c:v>
                </c:pt>
                <c:pt idx="564">
                  <c:v>44663</c:v>
                </c:pt>
                <c:pt idx="565">
                  <c:v>44664</c:v>
                </c:pt>
                <c:pt idx="566">
                  <c:v>44669</c:v>
                </c:pt>
                <c:pt idx="567">
                  <c:v>44670</c:v>
                </c:pt>
                <c:pt idx="568">
                  <c:v>44671</c:v>
                </c:pt>
                <c:pt idx="569">
                  <c:v>44672</c:v>
                </c:pt>
                <c:pt idx="570">
                  <c:v>44673</c:v>
                </c:pt>
                <c:pt idx="571">
                  <c:v>44676</c:v>
                </c:pt>
                <c:pt idx="572">
                  <c:v>44677</c:v>
                </c:pt>
                <c:pt idx="573">
                  <c:v>44678</c:v>
                </c:pt>
                <c:pt idx="574">
                  <c:v>44679</c:v>
                </c:pt>
                <c:pt idx="575">
                  <c:v>44680</c:v>
                </c:pt>
                <c:pt idx="576">
                  <c:v>44685</c:v>
                </c:pt>
                <c:pt idx="577">
                  <c:v>44686</c:v>
                </c:pt>
                <c:pt idx="578">
                  <c:v>44687</c:v>
                </c:pt>
                <c:pt idx="579">
                  <c:v>44690</c:v>
                </c:pt>
                <c:pt idx="580">
                  <c:v>44691</c:v>
                </c:pt>
                <c:pt idx="581">
                  <c:v>44692</c:v>
                </c:pt>
                <c:pt idx="582">
                  <c:v>44693</c:v>
                </c:pt>
                <c:pt idx="583">
                  <c:v>44694</c:v>
                </c:pt>
                <c:pt idx="584">
                  <c:v>44697</c:v>
                </c:pt>
                <c:pt idx="585">
                  <c:v>44698</c:v>
                </c:pt>
                <c:pt idx="586">
                  <c:v>44699</c:v>
                </c:pt>
                <c:pt idx="587">
                  <c:v>44700</c:v>
                </c:pt>
                <c:pt idx="588">
                  <c:v>44701</c:v>
                </c:pt>
                <c:pt idx="589">
                  <c:v>44704</c:v>
                </c:pt>
                <c:pt idx="590">
                  <c:v>44705</c:v>
                </c:pt>
                <c:pt idx="591">
                  <c:v>44706</c:v>
                </c:pt>
                <c:pt idx="592">
                  <c:v>44707</c:v>
                </c:pt>
                <c:pt idx="593">
                  <c:v>44708</c:v>
                </c:pt>
                <c:pt idx="594">
                  <c:v>44711</c:v>
                </c:pt>
                <c:pt idx="595">
                  <c:v>44712</c:v>
                </c:pt>
                <c:pt idx="596">
                  <c:v>44713</c:v>
                </c:pt>
                <c:pt idx="597">
                  <c:v>44714</c:v>
                </c:pt>
                <c:pt idx="598">
                  <c:v>44715</c:v>
                </c:pt>
                <c:pt idx="599">
                  <c:v>44718</c:v>
                </c:pt>
                <c:pt idx="600">
                  <c:v>44719</c:v>
                </c:pt>
                <c:pt idx="601">
                  <c:v>44720</c:v>
                </c:pt>
                <c:pt idx="602">
                  <c:v>44721</c:v>
                </c:pt>
                <c:pt idx="603">
                  <c:v>44722</c:v>
                </c:pt>
                <c:pt idx="604">
                  <c:v>44725</c:v>
                </c:pt>
                <c:pt idx="605">
                  <c:v>44726</c:v>
                </c:pt>
                <c:pt idx="606">
                  <c:v>44727</c:v>
                </c:pt>
                <c:pt idx="607">
                  <c:v>44728</c:v>
                </c:pt>
                <c:pt idx="608">
                  <c:v>44729</c:v>
                </c:pt>
                <c:pt idx="609">
                  <c:v>44732</c:v>
                </c:pt>
                <c:pt idx="610">
                  <c:v>44733</c:v>
                </c:pt>
                <c:pt idx="611">
                  <c:v>44734</c:v>
                </c:pt>
                <c:pt idx="612">
                  <c:v>44735</c:v>
                </c:pt>
                <c:pt idx="613">
                  <c:v>44736</c:v>
                </c:pt>
                <c:pt idx="614">
                  <c:v>44739</c:v>
                </c:pt>
                <c:pt idx="615">
                  <c:v>44740</c:v>
                </c:pt>
                <c:pt idx="616">
                  <c:v>44741</c:v>
                </c:pt>
                <c:pt idx="617">
                  <c:v>44742</c:v>
                </c:pt>
                <c:pt idx="618">
                  <c:v>44743</c:v>
                </c:pt>
                <c:pt idx="619">
                  <c:v>44746</c:v>
                </c:pt>
                <c:pt idx="620">
                  <c:v>44747</c:v>
                </c:pt>
                <c:pt idx="621">
                  <c:v>44748</c:v>
                </c:pt>
                <c:pt idx="622">
                  <c:v>44749</c:v>
                </c:pt>
                <c:pt idx="623">
                  <c:v>44750</c:v>
                </c:pt>
                <c:pt idx="624">
                  <c:v>44753</c:v>
                </c:pt>
                <c:pt idx="625">
                  <c:v>44754</c:v>
                </c:pt>
                <c:pt idx="626">
                  <c:v>44755</c:v>
                </c:pt>
                <c:pt idx="627">
                  <c:v>44756</c:v>
                </c:pt>
                <c:pt idx="628">
                  <c:v>44757</c:v>
                </c:pt>
                <c:pt idx="629">
                  <c:v>44760</c:v>
                </c:pt>
                <c:pt idx="630">
                  <c:v>44761</c:v>
                </c:pt>
                <c:pt idx="631">
                  <c:v>44762</c:v>
                </c:pt>
                <c:pt idx="632">
                  <c:v>44763</c:v>
                </c:pt>
                <c:pt idx="633">
                  <c:v>44764</c:v>
                </c:pt>
                <c:pt idx="634">
                  <c:v>44767</c:v>
                </c:pt>
                <c:pt idx="635">
                  <c:v>44768</c:v>
                </c:pt>
                <c:pt idx="636">
                  <c:v>44769</c:v>
                </c:pt>
                <c:pt idx="637">
                  <c:v>44770</c:v>
                </c:pt>
                <c:pt idx="638">
                  <c:v>44771</c:v>
                </c:pt>
                <c:pt idx="639">
                  <c:v>44774</c:v>
                </c:pt>
                <c:pt idx="640">
                  <c:v>44775</c:v>
                </c:pt>
                <c:pt idx="641">
                  <c:v>44776</c:v>
                </c:pt>
                <c:pt idx="642">
                  <c:v>44777</c:v>
                </c:pt>
                <c:pt idx="643">
                  <c:v>44778</c:v>
                </c:pt>
                <c:pt idx="644">
                  <c:v>44781</c:v>
                </c:pt>
                <c:pt idx="645">
                  <c:v>44783</c:v>
                </c:pt>
                <c:pt idx="646">
                  <c:v>44784</c:v>
                </c:pt>
                <c:pt idx="647">
                  <c:v>44785</c:v>
                </c:pt>
                <c:pt idx="648">
                  <c:v>44789</c:v>
                </c:pt>
                <c:pt idx="649">
                  <c:v>44790</c:v>
                </c:pt>
                <c:pt idx="650">
                  <c:v>44791</c:v>
                </c:pt>
                <c:pt idx="651">
                  <c:v>44792</c:v>
                </c:pt>
                <c:pt idx="652">
                  <c:v>44795</c:v>
                </c:pt>
                <c:pt idx="653">
                  <c:v>44796</c:v>
                </c:pt>
                <c:pt idx="654">
                  <c:v>44797</c:v>
                </c:pt>
                <c:pt idx="655">
                  <c:v>44798</c:v>
                </c:pt>
                <c:pt idx="656">
                  <c:v>44799</c:v>
                </c:pt>
                <c:pt idx="657">
                  <c:v>44802</c:v>
                </c:pt>
                <c:pt idx="658">
                  <c:v>44803</c:v>
                </c:pt>
                <c:pt idx="659">
                  <c:v>44805</c:v>
                </c:pt>
                <c:pt idx="660">
                  <c:v>44806</c:v>
                </c:pt>
                <c:pt idx="661">
                  <c:v>44809</c:v>
                </c:pt>
                <c:pt idx="662">
                  <c:v>44810</c:v>
                </c:pt>
                <c:pt idx="663">
                  <c:v>44811</c:v>
                </c:pt>
                <c:pt idx="664">
                  <c:v>44812</c:v>
                </c:pt>
                <c:pt idx="665">
                  <c:v>44813</c:v>
                </c:pt>
                <c:pt idx="666">
                  <c:v>44816</c:v>
                </c:pt>
                <c:pt idx="667">
                  <c:v>44817</c:v>
                </c:pt>
                <c:pt idx="668">
                  <c:v>44818</c:v>
                </c:pt>
                <c:pt idx="669">
                  <c:v>44819</c:v>
                </c:pt>
                <c:pt idx="670">
                  <c:v>44820</c:v>
                </c:pt>
                <c:pt idx="671">
                  <c:v>44823</c:v>
                </c:pt>
                <c:pt idx="672">
                  <c:v>44824</c:v>
                </c:pt>
                <c:pt idx="673">
                  <c:v>44825</c:v>
                </c:pt>
                <c:pt idx="674">
                  <c:v>44826</c:v>
                </c:pt>
                <c:pt idx="675">
                  <c:v>44827</c:v>
                </c:pt>
                <c:pt idx="676">
                  <c:v>44830</c:v>
                </c:pt>
                <c:pt idx="677">
                  <c:v>44831</c:v>
                </c:pt>
                <c:pt idx="678">
                  <c:v>44832</c:v>
                </c:pt>
                <c:pt idx="679">
                  <c:v>44833</c:v>
                </c:pt>
                <c:pt idx="680">
                  <c:v>44834</c:v>
                </c:pt>
                <c:pt idx="681">
                  <c:v>44837</c:v>
                </c:pt>
                <c:pt idx="682">
                  <c:v>44838</c:v>
                </c:pt>
                <c:pt idx="683">
                  <c:v>44840</c:v>
                </c:pt>
                <c:pt idx="684">
                  <c:v>44841</c:v>
                </c:pt>
                <c:pt idx="685">
                  <c:v>44844</c:v>
                </c:pt>
                <c:pt idx="686">
                  <c:v>44845</c:v>
                </c:pt>
                <c:pt idx="687">
                  <c:v>44846</c:v>
                </c:pt>
                <c:pt idx="688">
                  <c:v>44847</c:v>
                </c:pt>
                <c:pt idx="689">
                  <c:v>44848</c:v>
                </c:pt>
                <c:pt idx="690">
                  <c:v>44851</c:v>
                </c:pt>
                <c:pt idx="691">
                  <c:v>44852</c:v>
                </c:pt>
                <c:pt idx="692">
                  <c:v>44853</c:v>
                </c:pt>
                <c:pt idx="693">
                  <c:v>44854</c:v>
                </c:pt>
                <c:pt idx="694">
                  <c:v>44855</c:v>
                </c:pt>
                <c:pt idx="695">
                  <c:v>44858</c:v>
                </c:pt>
                <c:pt idx="696">
                  <c:v>44859</c:v>
                </c:pt>
                <c:pt idx="697">
                  <c:v>44861</c:v>
                </c:pt>
                <c:pt idx="698">
                  <c:v>44862</c:v>
                </c:pt>
                <c:pt idx="699">
                  <c:v>44865</c:v>
                </c:pt>
                <c:pt idx="700">
                  <c:v>44866</c:v>
                </c:pt>
                <c:pt idx="701">
                  <c:v>44867</c:v>
                </c:pt>
                <c:pt idx="702">
                  <c:v>44868</c:v>
                </c:pt>
                <c:pt idx="703">
                  <c:v>44869</c:v>
                </c:pt>
                <c:pt idx="704">
                  <c:v>44872</c:v>
                </c:pt>
                <c:pt idx="705">
                  <c:v>44874</c:v>
                </c:pt>
                <c:pt idx="706">
                  <c:v>44875</c:v>
                </c:pt>
                <c:pt idx="707">
                  <c:v>44876</c:v>
                </c:pt>
                <c:pt idx="708">
                  <c:v>44879</c:v>
                </c:pt>
                <c:pt idx="709">
                  <c:v>44880</c:v>
                </c:pt>
                <c:pt idx="710">
                  <c:v>44881</c:v>
                </c:pt>
                <c:pt idx="711">
                  <c:v>44882</c:v>
                </c:pt>
                <c:pt idx="712">
                  <c:v>44883</c:v>
                </c:pt>
                <c:pt idx="713">
                  <c:v>44886</c:v>
                </c:pt>
                <c:pt idx="714">
                  <c:v>44887</c:v>
                </c:pt>
                <c:pt idx="715">
                  <c:v>44888</c:v>
                </c:pt>
                <c:pt idx="716">
                  <c:v>44889</c:v>
                </c:pt>
                <c:pt idx="717">
                  <c:v>44890</c:v>
                </c:pt>
                <c:pt idx="718">
                  <c:v>44893</c:v>
                </c:pt>
                <c:pt idx="719">
                  <c:v>44894</c:v>
                </c:pt>
                <c:pt idx="720">
                  <c:v>44895</c:v>
                </c:pt>
                <c:pt idx="721">
                  <c:v>44896</c:v>
                </c:pt>
                <c:pt idx="722">
                  <c:v>44897</c:v>
                </c:pt>
                <c:pt idx="723">
                  <c:v>44900</c:v>
                </c:pt>
                <c:pt idx="724">
                  <c:v>44901</c:v>
                </c:pt>
                <c:pt idx="725">
                  <c:v>44902</c:v>
                </c:pt>
                <c:pt idx="726">
                  <c:v>44903</c:v>
                </c:pt>
                <c:pt idx="727">
                  <c:v>44904</c:v>
                </c:pt>
                <c:pt idx="728">
                  <c:v>44907</c:v>
                </c:pt>
                <c:pt idx="729">
                  <c:v>44908</c:v>
                </c:pt>
                <c:pt idx="730">
                  <c:v>44909</c:v>
                </c:pt>
                <c:pt idx="731">
                  <c:v>44910</c:v>
                </c:pt>
                <c:pt idx="732">
                  <c:v>44911</c:v>
                </c:pt>
                <c:pt idx="733">
                  <c:v>44914</c:v>
                </c:pt>
                <c:pt idx="734">
                  <c:v>44915</c:v>
                </c:pt>
                <c:pt idx="735">
                  <c:v>44916</c:v>
                </c:pt>
                <c:pt idx="736">
                  <c:v>44917</c:v>
                </c:pt>
                <c:pt idx="737">
                  <c:v>44918</c:v>
                </c:pt>
                <c:pt idx="738">
                  <c:v>44921</c:v>
                </c:pt>
                <c:pt idx="739">
                  <c:v>44922</c:v>
                </c:pt>
                <c:pt idx="740">
                  <c:v>44923</c:v>
                </c:pt>
                <c:pt idx="741">
                  <c:v>44924</c:v>
                </c:pt>
                <c:pt idx="742">
                  <c:v>44925</c:v>
                </c:pt>
                <c:pt idx="743">
                  <c:v>44928</c:v>
                </c:pt>
                <c:pt idx="744">
                  <c:v>44929</c:v>
                </c:pt>
                <c:pt idx="745">
                  <c:v>44930</c:v>
                </c:pt>
                <c:pt idx="746">
                  <c:v>44931</c:v>
                </c:pt>
                <c:pt idx="747">
                  <c:v>44932</c:v>
                </c:pt>
                <c:pt idx="748">
                  <c:v>44935</c:v>
                </c:pt>
                <c:pt idx="749">
                  <c:v>44936</c:v>
                </c:pt>
                <c:pt idx="750">
                  <c:v>44937</c:v>
                </c:pt>
                <c:pt idx="751">
                  <c:v>44938</c:v>
                </c:pt>
                <c:pt idx="752">
                  <c:v>44939</c:v>
                </c:pt>
                <c:pt idx="753">
                  <c:v>44942</c:v>
                </c:pt>
                <c:pt idx="754">
                  <c:v>44943</c:v>
                </c:pt>
                <c:pt idx="755">
                  <c:v>44944</c:v>
                </c:pt>
                <c:pt idx="756">
                  <c:v>44945</c:v>
                </c:pt>
                <c:pt idx="757">
                  <c:v>44946</c:v>
                </c:pt>
                <c:pt idx="758">
                  <c:v>44949</c:v>
                </c:pt>
                <c:pt idx="759">
                  <c:v>44950</c:v>
                </c:pt>
                <c:pt idx="760">
                  <c:v>44951</c:v>
                </c:pt>
                <c:pt idx="761">
                  <c:v>44953</c:v>
                </c:pt>
                <c:pt idx="762">
                  <c:v>44956</c:v>
                </c:pt>
                <c:pt idx="763">
                  <c:v>44957</c:v>
                </c:pt>
                <c:pt idx="764">
                  <c:v>44958</c:v>
                </c:pt>
                <c:pt idx="765">
                  <c:v>44959</c:v>
                </c:pt>
                <c:pt idx="766">
                  <c:v>44960</c:v>
                </c:pt>
                <c:pt idx="767">
                  <c:v>44963</c:v>
                </c:pt>
                <c:pt idx="768">
                  <c:v>44964</c:v>
                </c:pt>
                <c:pt idx="769">
                  <c:v>44965</c:v>
                </c:pt>
                <c:pt idx="770">
                  <c:v>44966</c:v>
                </c:pt>
                <c:pt idx="771">
                  <c:v>44967</c:v>
                </c:pt>
                <c:pt idx="772">
                  <c:v>44970</c:v>
                </c:pt>
                <c:pt idx="773">
                  <c:v>44971</c:v>
                </c:pt>
                <c:pt idx="774">
                  <c:v>44972</c:v>
                </c:pt>
                <c:pt idx="775">
                  <c:v>44973</c:v>
                </c:pt>
                <c:pt idx="776">
                  <c:v>44974</c:v>
                </c:pt>
                <c:pt idx="777">
                  <c:v>44977</c:v>
                </c:pt>
                <c:pt idx="778">
                  <c:v>44978</c:v>
                </c:pt>
                <c:pt idx="779">
                  <c:v>44979</c:v>
                </c:pt>
                <c:pt idx="780">
                  <c:v>44980</c:v>
                </c:pt>
                <c:pt idx="781">
                  <c:v>44981</c:v>
                </c:pt>
                <c:pt idx="782">
                  <c:v>44984</c:v>
                </c:pt>
                <c:pt idx="783">
                  <c:v>44985</c:v>
                </c:pt>
                <c:pt idx="784">
                  <c:v>44986</c:v>
                </c:pt>
                <c:pt idx="785">
                  <c:v>44987</c:v>
                </c:pt>
                <c:pt idx="786">
                  <c:v>44988</c:v>
                </c:pt>
                <c:pt idx="787">
                  <c:v>44991</c:v>
                </c:pt>
                <c:pt idx="788">
                  <c:v>44993</c:v>
                </c:pt>
                <c:pt idx="789">
                  <c:v>44994</c:v>
                </c:pt>
                <c:pt idx="790">
                  <c:v>44995</c:v>
                </c:pt>
                <c:pt idx="791">
                  <c:v>44998</c:v>
                </c:pt>
                <c:pt idx="792">
                  <c:v>44999</c:v>
                </c:pt>
                <c:pt idx="793">
                  <c:v>45000</c:v>
                </c:pt>
                <c:pt idx="794">
                  <c:v>45001</c:v>
                </c:pt>
                <c:pt idx="795">
                  <c:v>45002</c:v>
                </c:pt>
                <c:pt idx="796">
                  <c:v>45005</c:v>
                </c:pt>
                <c:pt idx="797">
                  <c:v>45006</c:v>
                </c:pt>
                <c:pt idx="798">
                  <c:v>45007</c:v>
                </c:pt>
                <c:pt idx="799">
                  <c:v>45008</c:v>
                </c:pt>
                <c:pt idx="800">
                  <c:v>45009</c:v>
                </c:pt>
                <c:pt idx="801">
                  <c:v>45012</c:v>
                </c:pt>
                <c:pt idx="802">
                  <c:v>45013</c:v>
                </c:pt>
                <c:pt idx="803">
                  <c:v>45014</c:v>
                </c:pt>
                <c:pt idx="804">
                  <c:v>45016</c:v>
                </c:pt>
                <c:pt idx="805">
                  <c:v>45019</c:v>
                </c:pt>
                <c:pt idx="806">
                  <c:v>45021</c:v>
                </c:pt>
                <c:pt idx="807">
                  <c:v>45022</c:v>
                </c:pt>
                <c:pt idx="808">
                  <c:v>45026</c:v>
                </c:pt>
                <c:pt idx="809">
                  <c:v>45027</c:v>
                </c:pt>
                <c:pt idx="810">
                  <c:v>45028</c:v>
                </c:pt>
                <c:pt idx="811">
                  <c:v>45029</c:v>
                </c:pt>
                <c:pt idx="812">
                  <c:v>45033</c:v>
                </c:pt>
                <c:pt idx="813">
                  <c:v>45034</c:v>
                </c:pt>
                <c:pt idx="814">
                  <c:v>45035</c:v>
                </c:pt>
                <c:pt idx="815">
                  <c:v>45036</c:v>
                </c:pt>
                <c:pt idx="816">
                  <c:v>45037</c:v>
                </c:pt>
                <c:pt idx="817">
                  <c:v>45040</c:v>
                </c:pt>
                <c:pt idx="818">
                  <c:v>45041</c:v>
                </c:pt>
                <c:pt idx="819">
                  <c:v>45042</c:v>
                </c:pt>
                <c:pt idx="820">
                  <c:v>45043</c:v>
                </c:pt>
                <c:pt idx="821">
                  <c:v>45044</c:v>
                </c:pt>
                <c:pt idx="822">
                  <c:v>45048</c:v>
                </c:pt>
                <c:pt idx="823">
                  <c:v>45049</c:v>
                </c:pt>
                <c:pt idx="824">
                  <c:v>45050</c:v>
                </c:pt>
                <c:pt idx="825">
                  <c:v>45051</c:v>
                </c:pt>
                <c:pt idx="826">
                  <c:v>45054</c:v>
                </c:pt>
                <c:pt idx="827">
                  <c:v>45055</c:v>
                </c:pt>
                <c:pt idx="828">
                  <c:v>45056</c:v>
                </c:pt>
                <c:pt idx="829">
                  <c:v>45057</c:v>
                </c:pt>
                <c:pt idx="830">
                  <c:v>45058</c:v>
                </c:pt>
                <c:pt idx="831">
                  <c:v>45061</c:v>
                </c:pt>
                <c:pt idx="832">
                  <c:v>45062</c:v>
                </c:pt>
                <c:pt idx="833">
                  <c:v>45063</c:v>
                </c:pt>
                <c:pt idx="834">
                  <c:v>45065</c:v>
                </c:pt>
                <c:pt idx="835">
                  <c:v>45068</c:v>
                </c:pt>
                <c:pt idx="836">
                  <c:v>45069</c:v>
                </c:pt>
                <c:pt idx="837">
                  <c:v>45070</c:v>
                </c:pt>
                <c:pt idx="838">
                  <c:v>45071</c:v>
                </c:pt>
                <c:pt idx="839">
                  <c:v>45072</c:v>
                </c:pt>
                <c:pt idx="840">
                  <c:v>45076</c:v>
                </c:pt>
                <c:pt idx="841">
                  <c:v>45077</c:v>
                </c:pt>
                <c:pt idx="842">
                  <c:v>45078</c:v>
                </c:pt>
                <c:pt idx="843">
                  <c:v>45079</c:v>
                </c:pt>
                <c:pt idx="844">
                  <c:v>45082</c:v>
                </c:pt>
                <c:pt idx="845">
                  <c:v>45083</c:v>
                </c:pt>
                <c:pt idx="846">
                  <c:v>45084</c:v>
                </c:pt>
                <c:pt idx="847">
                  <c:v>45085</c:v>
                </c:pt>
                <c:pt idx="848">
                  <c:v>45086</c:v>
                </c:pt>
                <c:pt idx="849">
                  <c:v>45089</c:v>
                </c:pt>
                <c:pt idx="850">
                  <c:v>45090</c:v>
                </c:pt>
                <c:pt idx="851">
                  <c:v>45091</c:v>
                </c:pt>
                <c:pt idx="852">
                  <c:v>45092</c:v>
                </c:pt>
                <c:pt idx="853">
                  <c:v>45093</c:v>
                </c:pt>
                <c:pt idx="854">
                  <c:v>45096</c:v>
                </c:pt>
                <c:pt idx="855">
                  <c:v>45097</c:v>
                </c:pt>
                <c:pt idx="856">
                  <c:v>45098</c:v>
                </c:pt>
                <c:pt idx="857">
                  <c:v>45099</c:v>
                </c:pt>
                <c:pt idx="858">
                  <c:v>45100</c:v>
                </c:pt>
                <c:pt idx="859">
                  <c:v>45103</c:v>
                </c:pt>
                <c:pt idx="860">
                  <c:v>45104</c:v>
                </c:pt>
                <c:pt idx="861">
                  <c:v>45105</c:v>
                </c:pt>
                <c:pt idx="862">
                  <c:v>45107</c:v>
                </c:pt>
                <c:pt idx="863">
                  <c:v>45114</c:v>
                </c:pt>
                <c:pt idx="864">
                  <c:v>45117</c:v>
                </c:pt>
                <c:pt idx="865">
                  <c:v>45121</c:v>
                </c:pt>
                <c:pt idx="866">
                  <c:v>45124</c:v>
                </c:pt>
                <c:pt idx="867">
                  <c:v>45126</c:v>
                </c:pt>
                <c:pt idx="868">
                  <c:v>45127</c:v>
                </c:pt>
                <c:pt idx="869">
                  <c:v>45128</c:v>
                </c:pt>
                <c:pt idx="870">
                  <c:v>45131</c:v>
                </c:pt>
                <c:pt idx="871">
                  <c:v>45133</c:v>
                </c:pt>
                <c:pt idx="872">
                  <c:v>45135</c:v>
                </c:pt>
                <c:pt idx="873">
                  <c:v>45141</c:v>
                </c:pt>
                <c:pt idx="874">
                  <c:v>45142</c:v>
                </c:pt>
                <c:pt idx="875">
                  <c:v>45145</c:v>
                </c:pt>
                <c:pt idx="876">
                  <c:v>45146</c:v>
                </c:pt>
                <c:pt idx="877">
                  <c:v>45147</c:v>
                </c:pt>
                <c:pt idx="878">
                  <c:v>45148</c:v>
                </c:pt>
                <c:pt idx="879">
                  <c:v>45149</c:v>
                </c:pt>
                <c:pt idx="880">
                  <c:v>45152</c:v>
                </c:pt>
                <c:pt idx="881">
                  <c:v>45154</c:v>
                </c:pt>
                <c:pt idx="882">
                  <c:v>45155</c:v>
                </c:pt>
                <c:pt idx="883">
                  <c:v>45156</c:v>
                </c:pt>
                <c:pt idx="884">
                  <c:v>45159</c:v>
                </c:pt>
                <c:pt idx="885">
                  <c:v>45160</c:v>
                </c:pt>
                <c:pt idx="886">
                  <c:v>45161</c:v>
                </c:pt>
                <c:pt idx="887">
                  <c:v>45162</c:v>
                </c:pt>
                <c:pt idx="888">
                  <c:v>45163</c:v>
                </c:pt>
                <c:pt idx="889">
                  <c:v>45166</c:v>
                </c:pt>
                <c:pt idx="890">
                  <c:v>45167</c:v>
                </c:pt>
                <c:pt idx="891">
                  <c:v>45168</c:v>
                </c:pt>
                <c:pt idx="892">
                  <c:v>45169</c:v>
                </c:pt>
                <c:pt idx="893">
                  <c:v>45170</c:v>
                </c:pt>
                <c:pt idx="894">
                  <c:v>45173</c:v>
                </c:pt>
                <c:pt idx="895">
                  <c:v>45174</c:v>
                </c:pt>
                <c:pt idx="896">
                  <c:v>45175</c:v>
                </c:pt>
                <c:pt idx="897">
                  <c:v>45176</c:v>
                </c:pt>
                <c:pt idx="898">
                  <c:v>45177</c:v>
                </c:pt>
                <c:pt idx="899">
                  <c:v>45180</c:v>
                </c:pt>
                <c:pt idx="900">
                  <c:v>45181</c:v>
                </c:pt>
                <c:pt idx="901">
                  <c:v>45182</c:v>
                </c:pt>
                <c:pt idx="902">
                  <c:v>45183</c:v>
                </c:pt>
                <c:pt idx="903">
                  <c:v>45184</c:v>
                </c:pt>
                <c:pt idx="904">
                  <c:v>45187</c:v>
                </c:pt>
                <c:pt idx="905">
                  <c:v>45189</c:v>
                </c:pt>
                <c:pt idx="906">
                  <c:v>45190</c:v>
                </c:pt>
                <c:pt idx="907">
                  <c:v>45191</c:v>
                </c:pt>
                <c:pt idx="908">
                  <c:v>45194</c:v>
                </c:pt>
                <c:pt idx="909">
                  <c:v>45195</c:v>
                </c:pt>
                <c:pt idx="910">
                  <c:v>45196</c:v>
                </c:pt>
                <c:pt idx="911">
                  <c:v>45197</c:v>
                </c:pt>
                <c:pt idx="912">
                  <c:v>45198</c:v>
                </c:pt>
                <c:pt idx="913">
                  <c:v>45202</c:v>
                </c:pt>
                <c:pt idx="914">
                  <c:v>45203</c:v>
                </c:pt>
                <c:pt idx="915">
                  <c:v>45204</c:v>
                </c:pt>
                <c:pt idx="916">
                  <c:v>45205</c:v>
                </c:pt>
                <c:pt idx="917">
                  <c:v>45208</c:v>
                </c:pt>
                <c:pt idx="918">
                  <c:v>45209</c:v>
                </c:pt>
                <c:pt idx="919">
                  <c:v>45210</c:v>
                </c:pt>
                <c:pt idx="920">
                  <c:v>45211</c:v>
                </c:pt>
                <c:pt idx="921">
                  <c:v>45212</c:v>
                </c:pt>
                <c:pt idx="922">
                  <c:v>45215</c:v>
                </c:pt>
                <c:pt idx="923">
                  <c:v>45216</c:v>
                </c:pt>
                <c:pt idx="924">
                  <c:v>45217</c:v>
                </c:pt>
                <c:pt idx="925">
                  <c:v>45218</c:v>
                </c:pt>
                <c:pt idx="926">
                  <c:v>45219</c:v>
                </c:pt>
                <c:pt idx="927">
                  <c:v>45222</c:v>
                </c:pt>
                <c:pt idx="928">
                  <c:v>45224</c:v>
                </c:pt>
                <c:pt idx="929">
                  <c:v>45225</c:v>
                </c:pt>
                <c:pt idx="930">
                  <c:v>45226</c:v>
                </c:pt>
                <c:pt idx="931">
                  <c:v>45229</c:v>
                </c:pt>
                <c:pt idx="932">
                  <c:v>45230</c:v>
                </c:pt>
                <c:pt idx="933">
                  <c:v>45231</c:v>
                </c:pt>
                <c:pt idx="934">
                  <c:v>45232</c:v>
                </c:pt>
                <c:pt idx="935">
                  <c:v>45233</c:v>
                </c:pt>
                <c:pt idx="936">
                  <c:v>45236</c:v>
                </c:pt>
                <c:pt idx="937">
                  <c:v>45237</c:v>
                </c:pt>
                <c:pt idx="938">
                  <c:v>45238</c:v>
                </c:pt>
                <c:pt idx="939">
                  <c:v>45239</c:v>
                </c:pt>
                <c:pt idx="940">
                  <c:v>45240</c:v>
                </c:pt>
                <c:pt idx="941">
                  <c:v>45243</c:v>
                </c:pt>
                <c:pt idx="942">
                  <c:v>45245</c:v>
                </c:pt>
                <c:pt idx="943">
                  <c:v>45246</c:v>
                </c:pt>
                <c:pt idx="944">
                  <c:v>45247</c:v>
                </c:pt>
                <c:pt idx="945">
                  <c:v>45250</c:v>
                </c:pt>
                <c:pt idx="946">
                  <c:v>45251</c:v>
                </c:pt>
                <c:pt idx="947">
                  <c:v>45252</c:v>
                </c:pt>
                <c:pt idx="948">
                  <c:v>45253</c:v>
                </c:pt>
                <c:pt idx="949">
                  <c:v>45254</c:v>
                </c:pt>
                <c:pt idx="950">
                  <c:v>45258</c:v>
                </c:pt>
                <c:pt idx="951">
                  <c:v>45259</c:v>
                </c:pt>
                <c:pt idx="952">
                  <c:v>45260</c:v>
                </c:pt>
                <c:pt idx="953">
                  <c:v>45261</c:v>
                </c:pt>
                <c:pt idx="954">
                  <c:v>45264</c:v>
                </c:pt>
                <c:pt idx="955">
                  <c:v>45265</c:v>
                </c:pt>
                <c:pt idx="956">
                  <c:v>45266</c:v>
                </c:pt>
                <c:pt idx="957">
                  <c:v>45267</c:v>
                </c:pt>
                <c:pt idx="958">
                  <c:v>45268</c:v>
                </c:pt>
                <c:pt idx="959">
                  <c:v>45271</c:v>
                </c:pt>
                <c:pt idx="960">
                  <c:v>45272</c:v>
                </c:pt>
                <c:pt idx="961">
                  <c:v>45273</c:v>
                </c:pt>
                <c:pt idx="962">
                  <c:v>45274</c:v>
                </c:pt>
                <c:pt idx="963">
                  <c:v>45275</c:v>
                </c:pt>
                <c:pt idx="964">
                  <c:v>45278</c:v>
                </c:pt>
                <c:pt idx="965">
                  <c:v>45279</c:v>
                </c:pt>
                <c:pt idx="966">
                  <c:v>45280</c:v>
                </c:pt>
                <c:pt idx="967">
                  <c:v>45281</c:v>
                </c:pt>
                <c:pt idx="968">
                  <c:v>45282</c:v>
                </c:pt>
                <c:pt idx="969">
                  <c:v>45286</c:v>
                </c:pt>
                <c:pt idx="970">
                  <c:v>45287</c:v>
                </c:pt>
                <c:pt idx="971">
                  <c:v>45288</c:v>
                </c:pt>
                <c:pt idx="972">
                  <c:v>45289</c:v>
                </c:pt>
                <c:pt idx="973">
                  <c:v>45292</c:v>
                </c:pt>
                <c:pt idx="974">
                  <c:v>45293</c:v>
                </c:pt>
                <c:pt idx="975">
                  <c:v>45294</c:v>
                </c:pt>
                <c:pt idx="976">
                  <c:v>45295</c:v>
                </c:pt>
                <c:pt idx="977">
                  <c:v>45296</c:v>
                </c:pt>
                <c:pt idx="978">
                  <c:v>45299</c:v>
                </c:pt>
                <c:pt idx="979">
                  <c:v>45300</c:v>
                </c:pt>
                <c:pt idx="980">
                  <c:v>45301</c:v>
                </c:pt>
                <c:pt idx="981">
                  <c:v>45302</c:v>
                </c:pt>
                <c:pt idx="982">
                  <c:v>45303</c:v>
                </c:pt>
                <c:pt idx="983">
                  <c:v>45306</c:v>
                </c:pt>
                <c:pt idx="984">
                  <c:v>45307</c:v>
                </c:pt>
                <c:pt idx="985">
                  <c:v>45308</c:v>
                </c:pt>
                <c:pt idx="986">
                  <c:v>45310</c:v>
                </c:pt>
                <c:pt idx="987">
                  <c:v>45314</c:v>
                </c:pt>
                <c:pt idx="988">
                  <c:v>45315</c:v>
                </c:pt>
                <c:pt idx="989">
                  <c:v>45316</c:v>
                </c:pt>
                <c:pt idx="990">
                  <c:v>45320</c:v>
                </c:pt>
                <c:pt idx="991">
                  <c:v>45321</c:v>
                </c:pt>
                <c:pt idx="992">
                  <c:v>45322</c:v>
                </c:pt>
                <c:pt idx="993">
                  <c:v>45323</c:v>
                </c:pt>
                <c:pt idx="994">
                  <c:v>45324</c:v>
                </c:pt>
                <c:pt idx="995">
                  <c:v>45327</c:v>
                </c:pt>
                <c:pt idx="996">
                  <c:v>45328</c:v>
                </c:pt>
                <c:pt idx="997">
                  <c:v>45329</c:v>
                </c:pt>
                <c:pt idx="998">
                  <c:v>45330</c:v>
                </c:pt>
                <c:pt idx="999">
                  <c:v>45331</c:v>
                </c:pt>
                <c:pt idx="1000">
                  <c:v>45334</c:v>
                </c:pt>
                <c:pt idx="1001">
                  <c:v>45335</c:v>
                </c:pt>
                <c:pt idx="1002">
                  <c:v>45336</c:v>
                </c:pt>
                <c:pt idx="1003">
                  <c:v>45337</c:v>
                </c:pt>
                <c:pt idx="1004">
                  <c:v>45338</c:v>
                </c:pt>
                <c:pt idx="1005">
                  <c:v>45341</c:v>
                </c:pt>
                <c:pt idx="1006">
                  <c:v>45342</c:v>
                </c:pt>
                <c:pt idx="1007">
                  <c:v>45343</c:v>
                </c:pt>
                <c:pt idx="1008">
                  <c:v>45344</c:v>
                </c:pt>
                <c:pt idx="1009">
                  <c:v>45345</c:v>
                </c:pt>
                <c:pt idx="1010">
                  <c:v>45348</c:v>
                </c:pt>
                <c:pt idx="1011">
                  <c:v>45349</c:v>
                </c:pt>
                <c:pt idx="1012">
                  <c:v>45350</c:v>
                </c:pt>
                <c:pt idx="1013">
                  <c:v>45351</c:v>
                </c:pt>
                <c:pt idx="1014">
                  <c:v>45352</c:v>
                </c:pt>
                <c:pt idx="1015">
                  <c:v>45355</c:v>
                </c:pt>
                <c:pt idx="1016">
                  <c:v>45356</c:v>
                </c:pt>
                <c:pt idx="1017">
                  <c:v>45357</c:v>
                </c:pt>
                <c:pt idx="1018">
                  <c:v>45358</c:v>
                </c:pt>
                <c:pt idx="1019">
                  <c:v>45362</c:v>
                </c:pt>
                <c:pt idx="1020">
                  <c:v>45363</c:v>
                </c:pt>
                <c:pt idx="1021">
                  <c:v>45364</c:v>
                </c:pt>
                <c:pt idx="1022">
                  <c:v>45365</c:v>
                </c:pt>
                <c:pt idx="1023">
                  <c:v>45366</c:v>
                </c:pt>
                <c:pt idx="1024">
                  <c:v>45369</c:v>
                </c:pt>
                <c:pt idx="1025">
                  <c:v>45370</c:v>
                </c:pt>
                <c:pt idx="1026">
                  <c:v>45371</c:v>
                </c:pt>
                <c:pt idx="1027">
                  <c:v>45372</c:v>
                </c:pt>
                <c:pt idx="1028">
                  <c:v>45373</c:v>
                </c:pt>
                <c:pt idx="1029">
                  <c:v>45377</c:v>
                </c:pt>
                <c:pt idx="1030">
                  <c:v>45378</c:v>
                </c:pt>
                <c:pt idx="1031">
                  <c:v>45379</c:v>
                </c:pt>
                <c:pt idx="1032">
                  <c:v>45383</c:v>
                </c:pt>
                <c:pt idx="1033">
                  <c:v>45384</c:v>
                </c:pt>
                <c:pt idx="1034">
                  <c:v>45385</c:v>
                </c:pt>
                <c:pt idx="1035">
                  <c:v>45386</c:v>
                </c:pt>
                <c:pt idx="1036">
                  <c:v>45387</c:v>
                </c:pt>
                <c:pt idx="1037">
                  <c:v>45390</c:v>
                </c:pt>
                <c:pt idx="1038">
                  <c:v>45391</c:v>
                </c:pt>
                <c:pt idx="1039">
                  <c:v>45392</c:v>
                </c:pt>
                <c:pt idx="1040">
                  <c:v>45394</c:v>
                </c:pt>
                <c:pt idx="1041">
                  <c:v>45397</c:v>
                </c:pt>
                <c:pt idx="1042">
                  <c:v>45398</c:v>
                </c:pt>
                <c:pt idx="1043">
                  <c:v>45400</c:v>
                </c:pt>
                <c:pt idx="1044">
                  <c:v>45401</c:v>
                </c:pt>
                <c:pt idx="1045">
                  <c:v>45404</c:v>
                </c:pt>
                <c:pt idx="1046">
                  <c:v>45405</c:v>
                </c:pt>
                <c:pt idx="1047">
                  <c:v>45406</c:v>
                </c:pt>
                <c:pt idx="1048">
                  <c:v>45407</c:v>
                </c:pt>
                <c:pt idx="1049">
                  <c:v>45408</c:v>
                </c:pt>
                <c:pt idx="1050">
                  <c:v>45411</c:v>
                </c:pt>
                <c:pt idx="1051">
                  <c:v>45412</c:v>
                </c:pt>
                <c:pt idx="1052">
                  <c:v>45414</c:v>
                </c:pt>
                <c:pt idx="1053">
                  <c:v>45415</c:v>
                </c:pt>
                <c:pt idx="1054">
                  <c:v>45418</c:v>
                </c:pt>
                <c:pt idx="1055">
                  <c:v>45419</c:v>
                </c:pt>
                <c:pt idx="1056">
                  <c:v>45420</c:v>
                </c:pt>
                <c:pt idx="1057">
                  <c:v>45421</c:v>
                </c:pt>
                <c:pt idx="1058">
                  <c:v>45422</c:v>
                </c:pt>
                <c:pt idx="1059">
                  <c:v>45425</c:v>
                </c:pt>
                <c:pt idx="1060">
                  <c:v>45426</c:v>
                </c:pt>
                <c:pt idx="1061">
                  <c:v>45427</c:v>
                </c:pt>
                <c:pt idx="1062">
                  <c:v>45428</c:v>
                </c:pt>
                <c:pt idx="1063">
                  <c:v>45429</c:v>
                </c:pt>
                <c:pt idx="1064">
                  <c:v>45433</c:v>
                </c:pt>
                <c:pt idx="1065">
                  <c:v>45434</c:v>
                </c:pt>
                <c:pt idx="1066">
                  <c:v>45435</c:v>
                </c:pt>
                <c:pt idx="1067">
                  <c:v>45436</c:v>
                </c:pt>
                <c:pt idx="1068">
                  <c:v>45439</c:v>
                </c:pt>
                <c:pt idx="1069">
                  <c:v>45440</c:v>
                </c:pt>
                <c:pt idx="1070">
                  <c:v>45441</c:v>
                </c:pt>
                <c:pt idx="1071">
                  <c:v>45442</c:v>
                </c:pt>
                <c:pt idx="1072">
                  <c:v>45443</c:v>
                </c:pt>
                <c:pt idx="1073">
                  <c:v>45446</c:v>
                </c:pt>
                <c:pt idx="1074">
                  <c:v>45447</c:v>
                </c:pt>
                <c:pt idx="1075">
                  <c:v>45448</c:v>
                </c:pt>
                <c:pt idx="1076">
                  <c:v>45449</c:v>
                </c:pt>
                <c:pt idx="1077">
                  <c:v>45450</c:v>
                </c:pt>
                <c:pt idx="1078">
                  <c:v>45453</c:v>
                </c:pt>
                <c:pt idx="1079">
                  <c:v>45454</c:v>
                </c:pt>
                <c:pt idx="1080">
                  <c:v>45455</c:v>
                </c:pt>
                <c:pt idx="1081">
                  <c:v>45456</c:v>
                </c:pt>
                <c:pt idx="1082">
                  <c:v>45457</c:v>
                </c:pt>
                <c:pt idx="1083">
                  <c:v>45461</c:v>
                </c:pt>
                <c:pt idx="1084">
                  <c:v>45462</c:v>
                </c:pt>
                <c:pt idx="1085">
                  <c:v>45463</c:v>
                </c:pt>
                <c:pt idx="1086">
                  <c:v>45464</c:v>
                </c:pt>
                <c:pt idx="1087">
                  <c:v>45467</c:v>
                </c:pt>
                <c:pt idx="1088">
                  <c:v>45468</c:v>
                </c:pt>
                <c:pt idx="1089">
                  <c:v>45469</c:v>
                </c:pt>
                <c:pt idx="1090">
                  <c:v>45470</c:v>
                </c:pt>
                <c:pt idx="1091">
                  <c:v>45471</c:v>
                </c:pt>
                <c:pt idx="1092">
                  <c:v>45474</c:v>
                </c:pt>
                <c:pt idx="1093">
                  <c:v>45475</c:v>
                </c:pt>
                <c:pt idx="1094">
                  <c:v>45476</c:v>
                </c:pt>
                <c:pt idx="1095">
                  <c:v>45477</c:v>
                </c:pt>
                <c:pt idx="1096">
                  <c:v>45478</c:v>
                </c:pt>
                <c:pt idx="1097">
                  <c:v>45481</c:v>
                </c:pt>
                <c:pt idx="1098">
                  <c:v>45482</c:v>
                </c:pt>
                <c:pt idx="1099">
                  <c:v>45483</c:v>
                </c:pt>
                <c:pt idx="1100">
                  <c:v>45484</c:v>
                </c:pt>
                <c:pt idx="1101">
                  <c:v>45485</c:v>
                </c:pt>
                <c:pt idx="1102">
                  <c:v>45488</c:v>
                </c:pt>
                <c:pt idx="1103">
                  <c:v>45489</c:v>
                </c:pt>
                <c:pt idx="1104">
                  <c:v>45491</c:v>
                </c:pt>
                <c:pt idx="1105">
                  <c:v>45492</c:v>
                </c:pt>
                <c:pt idx="1106">
                  <c:v>45495</c:v>
                </c:pt>
                <c:pt idx="1107">
                  <c:v>45496</c:v>
                </c:pt>
                <c:pt idx="1108">
                  <c:v>45497</c:v>
                </c:pt>
                <c:pt idx="1109">
                  <c:v>45498</c:v>
                </c:pt>
                <c:pt idx="1110">
                  <c:v>45499</c:v>
                </c:pt>
                <c:pt idx="1111">
                  <c:v>45502</c:v>
                </c:pt>
                <c:pt idx="1112">
                  <c:v>45503</c:v>
                </c:pt>
                <c:pt idx="1113">
                  <c:v>45504</c:v>
                </c:pt>
                <c:pt idx="1114">
                  <c:v>45505</c:v>
                </c:pt>
                <c:pt idx="1115">
                  <c:v>45506</c:v>
                </c:pt>
                <c:pt idx="1116">
                  <c:v>45509</c:v>
                </c:pt>
                <c:pt idx="1117">
                  <c:v>45510</c:v>
                </c:pt>
                <c:pt idx="1118">
                  <c:v>45511</c:v>
                </c:pt>
                <c:pt idx="1119">
                  <c:v>45512</c:v>
                </c:pt>
                <c:pt idx="1120">
                  <c:v>45513</c:v>
                </c:pt>
                <c:pt idx="1121">
                  <c:v>45516</c:v>
                </c:pt>
                <c:pt idx="1122">
                  <c:v>45517</c:v>
                </c:pt>
                <c:pt idx="1123">
                  <c:v>45518</c:v>
                </c:pt>
                <c:pt idx="1124">
                  <c:v>45520</c:v>
                </c:pt>
                <c:pt idx="1125">
                  <c:v>45523</c:v>
                </c:pt>
                <c:pt idx="1126">
                  <c:v>45524</c:v>
                </c:pt>
                <c:pt idx="1127">
                  <c:v>45525</c:v>
                </c:pt>
                <c:pt idx="1128">
                  <c:v>45526</c:v>
                </c:pt>
                <c:pt idx="1129">
                  <c:v>45527</c:v>
                </c:pt>
                <c:pt idx="1130">
                  <c:v>45530</c:v>
                </c:pt>
                <c:pt idx="1131">
                  <c:v>45532</c:v>
                </c:pt>
                <c:pt idx="1132">
                  <c:v>45533</c:v>
                </c:pt>
                <c:pt idx="1133">
                  <c:v>45534</c:v>
                </c:pt>
                <c:pt idx="1134">
                  <c:v>45537</c:v>
                </c:pt>
                <c:pt idx="1135">
                  <c:v>45538</c:v>
                </c:pt>
                <c:pt idx="1136">
                  <c:v>45539</c:v>
                </c:pt>
                <c:pt idx="1137">
                  <c:v>45540</c:v>
                </c:pt>
                <c:pt idx="1138">
                  <c:v>45541</c:v>
                </c:pt>
                <c:pt idx="1139">
                  <c:v>45544</c:v>
                </c:pt>
                <c:pt idx="1140">
                  <c:v>45545</c:v>
                </c:pt>
                <c:pt idx="1141">
                  <c:v>45546</c:v>
                </c:pt>
                <c:pt idx="1142">
                  <c:v>45547</c:v>
                </c:pt>
                <c:pt idx="1143">
                  <c:v>45548</c:v>
                </c:pt>
                <c:pt idx="1144">
                  <c:v>45551</c:v>
                </c:pt>
                <c:pt idx="1145">
                  <c:v>45552</c:v>
                </c:pt>
                <c:pt idx="1146">
                  <c:v>45553</c:v>
                </c:pt>
                <c:pt idx="1147">
                  <c:v>45554</c:v>
                </c:pt>
                <c:pt idx="1148">
                  <c:v>45555</c:v>
                </c:pt>
                <c:pt idx="1149">
                  <c:v>45558</c:v>
                </c:pt>
                <c:pt idx="1150">
                  <c:v>45559</c:v>
                </c:pt>
                <c:pt idx="1151">
                  <c:v>45560</c:v>
                </c:pt>
                <c:pt idx="1152">
                  <c:v>45561</c:v>
                </c:pt>
                <c:pt idx="1153">
                  <c:v>45562</c:v>
                </c:pt>
                <c:pt idx="1154">
                  <c:v>45565</c:v>
                </c:pt>
                <c:pt idx="1155">
                  <c:v>45566</c:v>
                </c:pt>
                <c:pt idx="1156">
                  <c:v>45568</c:v>
                </c:pt>
                <c:pt idx="1157">
                  <c:v>45569</c:v>
                </c:pt>
                <c:pt idx="1158">
                  <c:v>45572</c:v>
                </c:pt>
                <c:pt idx="1159">
                  <c:v>45573</c:v>
                </c:pt>
                <c:pt idx="1160">
                  <c:v>45574</c:v>
                </c:pt>
                <c:pt idx="1161">
                  <c:v>45575</c:v>
                </c:pt>
                <c:pt idx="1162">
                  <c:v>45576</c:v>
                </c:pt>
                <c:pt idx="1163">
                  <c:v>45579</c:v>
                </c:pt>
                <c:pt idx="1164">
                  <c:v>45580</c:v>
                </c:pt>
                <c:pt idx="1165">
                  <c:v>45581</c:v>
                </c:pt>
                <c:pt idx="1166">
                  <c:v>45582</c:v>
                </c:pt>
                <c:pt idx="1167">
                  <c:v>45583</c:v>
                </c:pt>
                <c:pt idx="1168">
                  <c:v>45586</c:v>
                </c:pt>
                <c:pt idx="1169">
                  <c:v>45587</c:v>
                </c:pt>
                <c:pt idx="1170">
                  <c:v>45588</c:v>
                </c:pt>
                <c:pt idx="1171">
                  <c:v>45589</c:v>
                </c:pt>
                <c:pt idx="1172">
                  <c:v>45590</c:v>
                </c:pt>
                <c:pt idx="1173">
                  <c:v>45593</c:v>
                </c:pt>
                <c:pt idx="1174">
                  <c:v>45594</c:v>
                </c:pt>
                <c:pt idx="1175">
                  <c:v>45596</c:v>
                </c:pt>
                <c:pt idx="1176">
                  <c:v>45597</c:v>
                </c:pt>
                <c:pt idx="1177">
                  <c:v>45600</c:v>
                </c:pt>
                <c:pt idx="1178">
                  <c:v>45602</c:v>
                </c:pt>
                <c:pt idx="1179">
                  <c:v>45603</c:v>
                </c:pt>
                <c:pt idx="1180">
                  <c:v>45604</c:v>
                </c:pt>
                <c:pt idx="1181">
                  <c:v>45607</c:v>
                </c:pt>
                <c:pt idx="1182">
                  <c:v>45608</c:v>
                </c:pt>
                <c:pt idx="1183">
                  <c:v>45609</c:v>
                </c:pt>
                <c:pt idx="1184">
                  <c:v>45610</c:v>
                </c:pt>
                <c:pt idx="1185">
                  <c:v>45614</c:v>
                </c:pt>
                <c:pt idx="1186">
                  <c:v>45615</c:v>
                </c:pt>
                <c:pt idx="1187">
                  <c:v>45617</c:v>
                </c:pt>
                <c:pt idx="1188">
                  <c:v>45618</c:v>
                </c:pt>
                <c:pt idx="1189">
                  <c:v>45621</c:v>
                </c:pt>
                <c:pt idx="1190">
                  <c:v>45622</c:v>
                </c:pt>
                <c:pt idx="1191">
                  <c:v>45623</c:v>
                </c:pt>
                <c:pt idx="1192">
                  <c:v>45624</c:v>
                </c:pt>
                <c:pt idx="1193">
                  <c:v>45625</c:v>
                </c:pt>
                <c:pt idx="1194">
                  <c:v>45628</c:v>
                </c:pt>
                <c:pt idx="1195">
                  <c:v>45629</c:v>
                </c:pt>
                <c:pt idx="1196">
                  <c:v>45630</c:v>
                </c:pt>
                <c:pt idx="1197">
                  <c:v>45631</c:v>
                </c:pt>
                <c:pt idx="1198">
                  <c:v>45632</c:v>
                </c:pt>
                <c:pt idx="1199">
                  <c:v>45635</c:v>
                </c:pt>
                <c:pt idx="1200">
                  <c:v>45636</c:v>
                </c:pt>
                <c:pt idx="1201">
                  <c:v>45637</c:v>
                </c:pt>
                <c:pt idx="1202">
                  <c:v>45638</c:v>
                </c:pt>
                <c:pt idx="1203">
                  <c:v>45639</c:v>
                </c:pt>
                <c:pt idx="1204">
                  <c:v>45642</c:v>
                </c:pt>
                <c:pt idx="1205">
                  <c:v>45643</c:v>
                </c:pt>
                <c:pt idx="1206">
                  <c:v>45644</c:v>
                </c:pt>
                <c:pt idx="1207">
                  <c:v>45645</c:v>
                </c:pt>
                <c:pt idx="1208">
                  <c:v>45646</c:v>
                </c:pt>
                <c:pt idx="1209">
                  <c:v>45649</c:v>
                </c:pt>
                <c:pt idx="1210">
                  <c:v>45650</c:v>
                </c:pt>
                <c:pt idx="1211">
                  <c:v>45652</c:v>
                </c:pt>
                <c:pt idx="1212">
                  <c:v>45653</c:v>
                </c:pt>
                <c:pt idx="1213">
                  <c:v>45656</c:v>
                </c:pt>
                <c:pt idx="1214">
                  <c:v>45657</c:v>
                </c:pt>
                <c:pt idx="1215">
                  <c:v>45658</c:v>
                </c:pt>
                <c:pt idx="1216">
                  <c:v>45659</c:v>
                </c:pt>
                <c:pt idx="1217">
                  <c:v>45660</c:v>
                </c:pt>
                <c:pt idx="1218">
                  <c:v>45663</c:v>
                </c:pt>
                <c:pt idx="1219">
                  <c:v>45664</c:v>
                </c:pt>
                <c:pt idx="1220">
                  <c:v>45665</c:v>
                </c:pt>
                <c:pt idx="1221">
                  <c:v>45666</c:v>
                </c:pt>
                <c:pt idx="1222">
                  <c:v>45667</c:v>
                </c:pt>
                <c:pt idx="1223">
                  <c:v>45670</c:v>
                </c:pt>
                <c:pt idx="1224">
                  <c:v>45671</c:v>
                </c:pt>
                <c:pt idx="1225">
                  <c:v>45672</c:v>
                </c:pt>
                <c:pt idx="1226">
                  <c:v>45673</c:v>
                </c:pt>
                <c:pt idx="1227">
                  <c:v>45674</c:v>
                </c:pt>
                <c:pt idx="1228">
                  <c:v>45677</c:v>
                </c:pt>
                <c:pt idx="1229">
                  <c:v>45678</c:v>
                </c:pt>
                <c:pt idx="1230">
                  <c:v>45679</c:v>
                </c:pt>
                <c:pt idx="1231">
                  <c:v>45680</c:v>
                </c:pt>
                <c:pt idx="1232">
                  <c:v>45681</c:v>
                </c:pt>
                <c:pt idx="1233">
                  <c:v>45684</c:v>
                </c:pt>
                <c:pt idx="1234">
                  <c:v>45685</c:v>
                </c:pt>
                <c:pt idx="1235">
                  <c:v>45686</c:v>
                </c:pt>
                <c:pt idx="1236">
                  <c:v>45687</c:v>
                </c:pt>
                <c:pt idx="1237">
                  <c:v>45688</c:v>
                </c:pt>
                <c:pt idx="1238">
                  <c:v>45689</c:v>
                </c:pt>
                <c:pt idx="1239">
                  <c:v>45691</c:v>
                </c:pt>
                <c:pt idx="1240">
                  <c:v>45692</c:v>
                </c:pt>
                <c:pt idx="1241">
                  <c:v>45693</c:v>
                </c:pt>
                <c:pt idx="1242">
                  <c:v>45694</c:v>
                </c:pt>
                <c:pt idx="1243">
                  <c:v>45695</c:v>
                </c:pt>
                <c:pt idx="1244">
                  <c:v>45698</c:v>
                </c:pt>
                <c:pt idx="1245">
                  <c:v>45699</c:v>
                </c:pt>
                <c:pt idx="1246">
                  <c:v>45700</c:v>
                </c:pt>
                <c:pt idx="1247">
                  <c:v>45701</c:v>
                </c:pt>
                <c:pt idx="1248">
                  <c:v>45702</c:v>
                </c:pt>
                <c:pt idx="1249">
                  <c:v>45705</c:v>
                </c:pt>
                <c:pt idx="1250">
                  <c:v>45706</c:v>
                </c:pt>
                <c:pt idx="1251">
                  <c:v>45707</c:v>
                </c:pt>
                <c:pt idx="1252">
                  <c:v>45708</c:v>
                </c:pt>
                <c:pt idx="1253">
                  <c:v>45709</c:v>
                </c:pt>
                <c:pt idx="1254">
                  <c:v>45712</c:v>
                </c:pt>
                <c:pt idx="1255">
                  <c:v>45713</c:v>
                </c:pt>
                <c:pt idx="1256">
                  <c:v>45715</c:v>
                </c:pt>
                <c:pt idx="1257">
                  <c:v>45716</c:v>
                </c:pt>
                <c:pt idx="1258">
                  <c:v>45719</c:v>
                </c:pt>
                <c:pt idx="1259">
                  <c:v>45720</c:v>
                </c:pt>
                <c:pt idx="1260">
                  <c:v>45721</c:v>
                </c:pt>
                <c:pt idx="1261">
                  <c:v>45722</c:v>
                </c:pt>
                <c:pt idx="1262">
                  <c:v>45723</c:v>
                </c:pt>
                <c:pt idx="1263">
                  <c:v>45726</c:v>
                </c:pt>
                <c:pt idx="1264">
                  <c:v>45727</c:v>
                </c:pt>
                <c:pt idx="1265">
                  <c:v>45728</c:v>
                </c:pt>
                <c:pt idx="1266">
                  <c:v>45729</c:v>
                </c:pt>
                <c:pt idx="1267">
                  <c:v>45733</c:v>
                </c:pt>
                <c:pt idx="1268">
                  <c:v>45734</c:v>
                </c:pt>
                <c:pt idx="1269">
                  <c:v>45735</c:v>
                </c:pt>
                <c:pt idx="1270">
                  <c:v>45736</c:v>
                </c:pt>
                <c:pt idx="1271">
                  <c:v>45737</c:v>
                </c:pt>
                <c:pt idx="1272">
                  <c:v>45740</c:v>
                </c:pt>
                <c:pt idx="1273">
                  <c:v>45741</c:v>
                </c:pt>
                <c:pt idx="1274">
                  <c:v>45742</c:v>
                </c:pt>
                <c:pt idx="1275">
                  <c:v>45743</c:v>
                </c:pt>
                <c:pt idx="1276">
                  <c:v>45744</c:v>
                </c:pt>
              </c:numCache>
            </c:numRef>
          </c:cat>
          <c:val>
            <c:numRef>
              <c:f>'VaR (Variance Convariance)'!$C$4:$C$1280</c:f>
              <c:numCache>
                <c:formatCode>0.00</c:formatCode>
                <c:ptCount val="1277"/>
                <c:pt idx="0">
                  <c:v>726.844970703125</c:v>
                </c:pt>
                <c:pt idx="1">
                  <c:v>739.19427490234398</c:v>
                </c:pt>
                <c:pt idx="2">
                  <c:v>740.10900878906205</c:v>
                </c:pt>
                <c:pt idx="3">
                  <c:v>722.89715576171898</c:v>
                </c:pt>
                <c:pt idx="4">
                  <c:v>734.23529052734398</c:v>
                </c:pt>
                <c:pt idx="5">
                  <c:v>728.89117431640602</c:v>
                </c:pt>
                <c:pt idx="6">
                  <c:v>745.26043701171898</c:v>
                </c:pt>
                <c:pt idx="7">
                  <c:v>745.14007568359398</c:v>
                </c:pt>
                <c:pt idx="8">
                  <c:v>743.09393310546898</c:v>
                </c:pt>
                <c:pt idx="9">
                  <c:v>736.1611328125</c:v>
                </c:pt>
                <c:pt idx="10">
                  <c:v>733.72967529296898</c:v>
                </c:pt>
                <c:pt idx="11">
                  <c:v>740.32556152343795</c:v>
                </c:pt>
                <c:pt idx="12">
                  <c:v>761.00390625</c:v>
                </c:pt>
                <c:pt idx="13">
                  <c:v>737.58135986328102</c:v>
                </c:pt>
                <c:pt idx="14">
                  <c:v>738.52020263671898</c:v>
                </c:pt>
                <c:pt idx="15">
                  <c:v>738.11102294921898</c:v>
                </c:pt>
                <c:pt idx="16">
                  <c:v>735.17413330078102</c:v>
                </c:pt>
                <c:pt idx="17">
                  <c:v>732.62237548828102</c:v>
                </c:pt>
                <c:pt idx="18">
                  <c:v>725.35260009765602</c:v>
                </c:pt>
                <c:pt idx="19">
                  <c:v>708.38140869140602</c:v>
                </c:pt>
                <c:pt idx="20">
                  <c:v>712.40148925781205</c:v>
                </c:pt>
                <c:pt idx="21">
                  <c:v>694.49151611328102</c:v>
                </c:pt>
                <c:pt idx="22">
                  <c:v>679.66290283203102</c:v>
                </c:pt>
                <c:pt idx="23">
                  <c:v>667.21746826171898</c:v>
                </c:pt>
                <c:pt idx="24">
                  <c:v>686.47540283203102</c:v>
                </c:pt>
                <c:pt idx="25">
                  <c:v>697.16369628906205</c:v>
                </c:pt>
                <c:pt idx="26">
                  <c:v>701.78558349609398</c:v>
                </c:pt>
                <c:pt idx="27">
                  <c:v>690.27886962890602</c:v>
                </c:pt>
                <c:pt idx="28">
                  <c:v>691.72320556640602</c:v>
                </c:pt>
                <c:pt idx="29">
                  <c:v>699.35418701171898</c:v>
                </c:pt>
                <c:pt idx="30">
                  <c:v>707.73150634765602</c:v>
                </c:pt>
                <c:pt idx="31">
                  <c:v>709.63311767578102</c:v>
                </c:pt>
                <c:pt idx="32">
                  <c:v>715.74761962890602</c:v>
                </c:pt>
                <c:pt idx="33">
                  <c:v>711.775634765625</c:v>
                </c:pt>
                <c:pt idx="34">
                  <c:v>705.85382080078102</c:v>
                </c:pt>
                <c:pt idx="35">
                  <c:v>724.197021484375</c:v>
                </c:pt>
                <c:pt idx="36">
                  <c:v>715.19396972656205</c:v>
                </c:pt>
                <c:pt idx="37">
                  <c:v>695.62292480468795</c:v>
                </c:pt>
                <c:pt idx="38">
                  <c:v>681.877685546875</c:v>
                </c:pt>
                <c:pt idx="39">
                  <c:v>669.88952636718795</c:v>
                </c:pt>
                <c:pt idx="40">
                  <c:v>667.193359375</c:v>
                </c:pt>
                <c:pt idx="41">
                  <c:v>639.67858886718795</c:v>
                </c:pt>
                <c:pt idx="42">
                  <c:v>633.03448486328102</c:v>
                </c:pt>
                <c:pt idx="43">
                  <c:v>646.90026855468795</c:v>
                </c:pt>
                <c:pt idx="44">
                  <c:v>644.73376464843795</c:v>
                </c:pt>
                <c:pt idx="45">
                  <c:v>631.421630859375</c:v>
                </c:pt>
                <c:pt idx="46">
                  <c:v>611.465576171875</c:v>
                </c:pt>
                <c:pt idx="47">
                  <c:v>535.92608642578102</c:v>
                </c:pt>
                <c:pt idx="48">
                  <c:v>555.23211669921898</c:v>
                </c:pt>
                <c:pt idx="49">
                  <c:v>511.10733032226602</c:v>
                </c:pt>
                <c:pt idx="50">
                  <c:v>532.9169921875</c:v>
                </c:pt>
                <c:pt idx="51">
                  <c:v>488.79208374023398</c:v>
                </c:pt>
                <c:pt idx="52">
                  <c:v>485.73489379882801</c:v>
                </c:pt>
                <c:pt idx="53">
                  <c:v>466.45278930664102</c:v>
                </c:pt>
                <c:pt idx="54">
                  <c:v>441.53778076171898</c:v>
                </c:pt>
                <c:pt idx="55">
                  <c:v>491.17529296875</c:v>
                </c:pt>
                <c:pt idx="56">
                  <c:v>425.52957153320301</c:v>
                </c:pt>
                <c:pt idx="57">
                  <c:v>454.05548095703102</c:v>
                </c:pt>
                <c:pt idx="58">
                  <c:v>520.56774902343795</c:v>
                </c:pt>
                <c:pt idx="59">
                  <c:v>517.43841552734398</c:v>
                </c:pt>
                <c:pt idx="60">
                  <c:v>512.98498535156205</c:v>
                </c:pt>
                <c:pt idx="61">
                  <c:v>497.02487182617199</c:v>
                </c:pt>
                <c:pt idx="62">
                  <c:v>535.58898925781205</c:v>
                </c:pt>
                <c:pt idx="63">
                  <c:v>520.27893066406205</c:v>
                </c:pt>
                <c:pt idx="64">
                  <c:v>519.09930419921898</c:v>
                </c:pt>
                <c:pt idx="65">
                  <c:v>580.8212890625</c:v>
                </c:pt>
                <c:pt idx="66">
                  <c:v>573.96063232421898</c:v>
                </c:pt>
                <c:pt idx="67">
                  <c:v>586.98370361328102</c:v>
                </c:pt>
                <c:pt idx="68">
                  <c:v>572.564453125</c:v>
                </c:pt>
                <c:pt idx="69">
                  <c:v>553.69158935546898</c:v>
                </c:pt>
                <c:pt idx="70">
                  <c:v>562.67059326171898</c:v>
                </c:pt>
                <c:pt idx="71">
                  <c:v>589.80029296875</c:v>
                </c:pt>
                <c:pt idx="72">
                  <c:v>599.140380859375</c:v>
                </c:pt>
                <c:pt idx="73">
                  <c:v>595.09631347656205</c:v>
                </c:pt>
                <c:pt idx="74">
                  <c:v>656.384765625</c:v>
                </c:pt>
                <c:pt idx="75">
                  <c:v>660.30871582031205</c:v>
                </c:pt>
                <c:pt idx="76">
                  <c:v>682.38311767578102</c:v>
                </c:pt>
                <c:pt idx="77">
                  <c:v>688.617919921875</c:v>
                </c:pt>
                <c:pt idx="78">
                  <c:v>687.55865478515602</c:v>
                </c:pt>
                <c:pt idx="79">
                  <c:v>686.64392089843795</c:v>
                </c:pt>
                <c:pt idx="80">
                  <c:v>706.31121826171898</c:v>
                </c:pt>
                <c:pt idx="81">
                  <c:v>691.07318115234398</c:v>
                </c:pt>
                <c:pt idx="82">
                  <c:v>703.3984375</c:v>
                </c:pt>
                <c:pt idx="83">
                  <c:v>703.71130371093795</c:v>
                </c:pt>
                <c:pt idx="84">
                  <c:v>725.66546630859398</c:v>
                </c:pt>
                <c:pt idx="85">
                  <c:v>751.92858886718795</c:v>
                </c:pt>
                <c:pt idx="86">
                  <c:v>759.12628173828102</c:v>
                </c:pt>
                <c:pt idx="87">
                  <c:v>712.66632080078102</c:v>
                </c:pt>
                <c:pt idx="88">
                  <c:v>720.44177246093795</c:v>
                </c:pt>
                <c:pt idx="89">
                  <c:v>691.09729003906205</c:v>
                </c:pt>
                <c:pt idx="90">
                  <c:v>702.38739013671898</c:v>
                </c:pt>
                <c:pt idx="91">
                  <c:v>693.60089111328102</c:v>
                </c:pt>
                <c:pt idx="92">
                  <c:v>677.95379638671898</c:v>
                </c:pt>
                <c:pt idx="93">
                  <c:v>690.71228027343795</c:v>
                </c:pt>
                <c:pt idx="94">
                  <c:v>693.31201171875</c:v>
                </c:pt>
                <c:pt idx="95">
                  <c:v>689.24383544921898</c:v>
                </c:pt>
                <c:pt idx="96">
                  <c:v>685.44030761718795</c:v>
                </c:pt>
                <c:pt idx="97">
                  <c:v>696.634033203125</c:v>
                </c:pt>
                <c:pt idx="98">
                  <c:v>709.00732421875</c:v>
                </c:pt>
                <c:pt idx="99">
                  <c:v>705.42047119140602</c:v>
                </c:pt>
                <c:pt idx="100">
                  <c:v>732.02056884765602</c:v>
                </c:pt>
                <c:pt idx="101">
                  <c:v>739.55523681640602</c:v>
                </c:pt>
                <c:pt idx="102">
                  <c:v>742.61248779296898</c:v>
                </c:pt>
                <c:pt idx="103">
                  <c:v>760.66680908203102</c:v>
                </c:pt>
                <c:pt idx="104">
                  <c:v>760.97979736328102</c:v>
                </c:pt>
                <c:pt idx="105">
                  <c:v>755.90051269531205</c:v>
                </c:pt>
                <c:pt idx="106">
                  <c:v>740.03668212890602</c:v>
                </c:pt>
                <c:pt idx="107">
                  <c:v>756.83941650390602</c:v>
                </c:pt>
                <c:pt idx="108">
                  <c:v>740.22937011718795</c:v>
                </c:pt>
                <c:pt idx="109">
                  <c:v>764.927734375</c:v>
                </c:pt>
                <c:pt idx="110">
                  <c:v>777.54168701171898</c:v>
                </c:pt>
                <c:pt idx="111">
                  <c:v>778.74530029296898</c:v>
                </c:pt>
                <c:pt idx="112">
                  <c:v>777.73431396484398</c:v>
                </c:pt>
                <c:pt idx="113">
                  <c:v>797.40148925781205</c:v>
                </c:pt>
                <c:pt idx="114">
                  <c:v>841.18933105468795</c:v>
                </c:pt>
                <c:pt idx="115">
                  <c:v>828.11804199218795</c:v>
                </c:pt>
                <c:pt idx="116">
                  <c:v>831.632568359375</c:v>
                </c:pt>
                <c:pt idx="117">
                  <c:v>827.10687255859398</c:v>
                </c:pt>
                <c:pt idx="118">
                  <c:v>838.97473144531205</c:v>
                </c:pt>
                <c:pt idx="119">
                  <c:v>829.61053466796898</c:v>
                </c:pt>
                <c:pt idx="120">
                  <c:v>820.07775878906205</c:v>
                </c:pt>
                <c:pt idx="121">
                  <c:v>836.7119140625</c:v>
                </c:pt>
                <c:pt idx="122">
                  <c:v>854.0048828125</c:v>
                </c:pt>
                <c:pt idx="123">
                  <c:v>898.07427978515602</c:v>
                </c:pt>
                <c:pt idx="124">
                  <c:v>884.75891113281205</c:v>
                </c:pt>
                <c:pt idx="125">
                  <c:v>871.85583496093795</c:v>
                </c:pt>
                <c:pt idx="126">
                  <c:v>885.07415771484398</c:v>
                </c:pt>
                <c:pt idx="127">
                  <c:v>911.21984863281205</c:v>
                </c:pt>
                <c:pt idx="128">
                  <c:v>938.287353515625</c:v>
                </c:pt>
                <c:pt idx="129">
                  <c:v>929.72570800781205</c:v>
                </c:pt>
                <c:pt idx="130">
                  <c:v>895.26086425781205</c:v>
                </c:pt>
                <c:pt idx="131">
                  <c:v>894.04815673828102</c:v>
                </c:pt>
                <c:pt idx="132">
                  <c:v>927.15478515625</c:v>
                </c:pt>
                <c:pt idx="133">
                  <c:v>931.01116943359398</c:v>
                </c:pt>
                <c:pt idx="134">
                  <c:v>956.50201416015602</c:v>
                </c:pt>
                <c:pt idx="135">
                  <c:v>972.14581298828102</c:v>
                </c:pt>
                <c:pt idx="136">
                  <c:v>999.57696533203102</c:v>
                </c:pt>
                <c:pt idx="137">
                  <c:v>1041.07543945312</c:v>
                </c:pt>
                <c:pt idx="138">
                  <c:v>1045.75634765625</c:v>
                </c:pt>
                <c:pt idx="139">
                  <c:v>1056.23425292969</c:v>
                </c:pt>
                <c:pt idx="140">
                  <c:v>1016.65191650391</c:v>
                </c:pt>
                <c:pt idx="141">
                  <c:v>1022.86077880859</c:v>
                </c:pt>
                <c:pt idx="142">
                  <c:v>1002.63299560547</c:v>
                </c:pt>
                <c:pt idx="143">
                  <c:v>974.255859375</c:v>
                </c:pt>
                <c:pt idx="144">
                  <c:v>1043.47644042969</c:v>
                </c:pt>
                <c:pt idx="145">
                  <c:v>1031.59204101562</c:v>
                </c:pt>
                <c:pt idx="146">
                  <c:v>1035.42443847656</c:v>
                </c:pt>
                <c:pt idx="147">
                  <c:v>1041.31787109375</c:v>
                </c:pt>
                <c:pt idx="148">
                  <c:v>1028.17260742188</c:v>
                </c:pt>
                <c:pt idx="149">
                  <c:v>1035.18188476562</c:v>
                </c:pt>
                <c:pt idx="150">
                  <c:v>1032.05310058594</c:v>
                </c:pt>
                <c:pt idx="151">
                  <c:v>1029.48217773438</c:v>
                </c:pt>
                <c:pt idx="152">
                  <c:v>1025.50451660156</c:v>
                </c:pt>
                <c:pt idx="153">
                  <c:v>1014.51739501953</c:v>
                </c:pt>
                <c:pt idx="154">
                  <c:v>1027.75988769531</c:v>
                </c:pt>
                <c:pt idx="155">
                  <c:v>1034.76940917969</c:v>
                </c:pt>
                <c:pt idx="156">
                  <c:v>1016.89434814453</c:v>
                </c:pt>
                <c:pt idx="157">
                  <c:v>1009.81213378906</c:v>
                </c:pt>
                <c:pt idx="158">
                  <c:v>1016.74884033203</c:v>
                </c:pt>
                <c:pt idx="159">
                  <c:v>1009.93347167969</c:v>
                </c:pt>
                <c:pt idx="160">
                  <c:v>1036.53991699219</c:v>
                </c:pt>
                <c:pt idx="161">
                  <c:v>1024.34008789062</c:v>
                </c:pt>
                <c:pt idx="162">
                  <c:v>1026.23217773438</c:v>
                </c:pt>
                <c:pt idx="163">
                  <c:v>1008.26000976562</c:v>
                </c:pt>
                <c:pt idx="164">
                  <c:v>1012.62554931641</c:v>
                </c:pt>
                <c:pt idx="165">
                  <c:v>1032.5380859375</c:v>
                </c:pt>
                <c:pt idx="166">
                  <c:v>1024.55859375</c:v>
                </c:pt>
                <c:pt idx="167">
                  <c:v>1007.70202636719</c:v>
                </c:pt>
                <c:pt idx="168">
                  <c:v>1010.12738037109</c:v>
                </c:pt>
                <c:pt idx="169">
                  <c:v>1022.08471679688</c:v>
                </c:pt>
                <c:pt idx="170">
                  <c:v>1048.3759765625</c:v>
                </c:pt>
                <c:pt idx="171">
                  <c:v>1122.78686523438</c:v>
                </c:pt>
                <c:pt idx="172">
                  <c:v>1124.82421875</c:v>
                </c:pt>
                <c:pt idx="173">
                  <c:v>1116.82043457031</c:v>
                </c:pt>
                <c:pt idx="174">
                  <c:v>1124.36328125</c:v>
                </c:pt>
                <c:pt idx="175">
                  <c:v>1127.24963378906</c:v>
                </c:pt>
                <c:pt idx="176">
                  <c:v>1115.365234375</c:v>
                </c:pt>
                <c:pt idx="177">
                  <c:v>1118.34851074219</c:v>
                </c:pt>
                <c:pt idx="178">
                  <c:v>1093.9248046875</c:v>
                </c:pt>
                <c:pt idx="179">
                  <c:v>1072.58129882812</c:v>
                </c:pt>
                <c:pt idx="180">
                  <c:v>1081.50671386719</c:v>
                </c:pt>
                <c:pt idx="181">
                  <c:v>1058.02893066406</c:v>
                </c:pt>
                <c:pt idx="182">
                  <c:v>1067.99731445312</c:v>
                </c:pt>
                <c:pt idx="183">
                  <c:v>1074.81262207031</c:v>
                </c:pt>
                <c:pt idx="184">
                  <c:v>1088.92846679688</c:v>
                </c:pt>
                <c:pt idx="185">
                  <c:v>1083.54406738281</c:v>
                </c:pt>
                <c:pt idx="186">
                  <c:v>1079.32385253906</c:v>
                </c:pt>
                <c:pt idx="187">
                  <c:v>1072.58129882812</c:v>
                </c:pt>
                <c:pt idx="188">
                  <c:v>1072.09631347656</c:v>
                </c:pt>
                <c:pt idx="189">
                  <c:v>1094.89489746094</c:v>
                </c:pt>
                <c:pt idx="190">
                  <c:v>1086.04211425781</c:v>
                </c:pt>
                <c:pt idx="191">
                  <c:v>1083.51989746094</c:v>
                </c:pt>
                <c:pt idx="192">
                  <c:v>1084.92663574219</c:v>
                </c:pt>
                <c:pt idx="193">
                  <c:v>1106.10021972656</c:v>
                </c:pt>
                <c:pt idx="194">
                  <c:v>1109.54431152344</c:v>
                </c:pt>
                <c:pt idx="195">
                  <c:v>1069.86474609375</c:v>
                </c:pt>
                <c:pt idx="196">
                  <c:v>1055.28833007812</c:v>
                </c:pt>
                <c:pt idx="197">
                  <c:v>1055.43383789062</c:v>
                </c:pt>
                <c:pt idx="198">
                  <c:v>1045.58679199219</c:v>
                </c:pt>
                <c:pt idx="199">
                  <c:v>1029.94287109375</c:v>
                </c:pt>
                <c:pt idx="200">
                  <c:v>1022.10888671875</c:v>
                </c:pt>
                <c:pt idx="201">
                  <c:v>1024.75256347656</c:v>
                </c:pt>
                <c:pt idx="202">
                  <c:v>984.07867431640602</c:v>
                </c:pt>
                <c:pt idx="203">
                  <c:v>986.74664306640602</c:v>
                </c:pt>
                <c:pt idx="204">
                  <c:v>975.34729003906205</c:v>
                </c:pt>
                <c:pt idx="205">
                  <c:v>983.03582763671898</c:v>
                </c:pt>
                <c:pt idx="206">
                  <c:v>996.52099609375</c:v>
                </c:pt>
                <c:pt idx="207">
                  <c:v>910.63781738281205</c:v>
                </c:pt>
                <c:pt idx="208">
                  <c:v>897.12835693359398</c:v>
                </c:pt>
                <c:pt idx="209">
                  <c:v>928.17340087890602</c:v>
                </c:pt>
                <c:pt idx="210">
                  <c:v>948.37701416015602</c:v>
                </c:pt>
                <c:pt idx="211">
                  <c:v>984.22424316406205</c:v>
                </c:pt>
                <c:pt idx="212">
                  <c:v>994.556396484375</c:v>
                </c:pt>
                <c:pt idx="213">
                  <c:v>1011.14611816406</c:v>
                </c:pt>
                <c:pt idx="214">
                  <c:v>968.65319824218795</c:v>
                </c:pt>
                <c:pt idx="215">
                  <c:v>960.38262939453102</c:v>
                </c:pt>
                <c:pt idx="216">
                  <c:v>968.26513671875</c:v>
                </c:pt>
                <c:pt idx="217">
                  <c:v>971.03015136718795</c:v>
                </c:pt>
                <c:pt idx="218">
                  <c:v>966.71301269531205</c:v>
                </c:pt>
                <c:pt idx="219">
                  <c:v>963.94793701171898</c:v>
                </c:pt>
                <c:pt idx="220">
                  <c:v>956.89013671875</c:v>
                </c:pt>
                <c:pt idx="221">
                  <c:v>921.26104736328102</c:v>
                </c:pt>
                <c:pt idx="222">
                  <c:v>946.29113769531205</c:v>
                </c:pt>
                <c:pt idx="223">
                  <c:v>953.22772216796898</c:v>
                </c:pt>
                <c:pt idx="224">
                  <c:v>944.81164550781205</c:v>
                </c:pt>
                <c:pt idx="225">
                  <c:v>947.74639892578102</c:v>
                </c:pt>
                <c:pt idx="226">
                  <c:v>936.12872314453102</c:v>
                </c:pt>
                <c:pt idx="227">
                  <c:v>947.98895263671898</c:v>
                </c:pt>
                <c:pt idx="228">
                  <c:v>949.58972167968795</c:v>
                </c:pt>
                <c:pt idx="229">
                  <c:v>952.42736816406205</c:v>
                </c:pt>
                <c:pt idx="230">
                  <c:v>944.22955322265602</c:v>
                </c:pt>
                <c:pt idx="231">
                  <c:v>949.80792236328102</c:v>
                </c:pt>
                <c:pt idx="232">
                  <c:v>967.125244140625</c:v>
                </c:pt>
                <c:pt idx="233">
                  <c:v>983.08435058593795</c:v>
                </c:pt>
                <c:pt idx="234">
                  <c:v>973.64953613281205</c:v>
                </c:pt>
                <c:pt idx="235">
                  <c:v>972.87341308593795</c:v>
                </c:pt>
                <c:pt idx="236">
                  <c:v>965.86407470703102</c:v>
                </c:pt>
                <c:pt idx="237">
                  <c:v>957.544921875</c:v>
                </c:pt>
                <c:pt idx="238">
                  <c:v>958.53936767578102</c:v>
                </c:pt>
                <c:pt idx="239">
                  <c:v>962.90515136718795</c:v>
                </c:pt>
                <c:pt idx="240">
                  <c:v>966.39758300781205</c:v>
                </c:pt>
                <c:pt idx="241">
                  <c:v>940.93103027343795</c:v>
                </c:pt>
                <c:pt idx="242">
                  <c:v>939.40301513671898</c:v>
                </c:pt>
                <c:pt idx="243">
                  <c:v>942.89562988281205</c:v>
                </c:pt>
                <c:pt idx="244">
                  <c:v>967.197998046875</c:v>
                </c:pt>
                <c:pt idx="245">
                  <c:v>971.73345947265602</c:v>
                </c:pt>
                <c:pt idx="246">
                  <c:v>964.91809082031205</c:v>
                </c:pt>
                <c:pt idx="247">
                  <c:v>967.97412109375</c:v>
                </c:pt>
                <c:pt idx="248">
                  <c:v>962.71105957031205</c:v>
                </c:pt>
                <c:pt idx="249">
                  <c:v>963.92370605468795</c:v>
                </c:pt>
                <c:pt idx="250">
                  <c:v>965.62158203125</c:v>
                </c:pt>
                <c:pt idx="251">
                  <c:v>953.66424560546898</c:v>
                </c:pt>
                <c:pt idx="252">
                  <c:v>928.51300048828102</c:v>
                </c:pt>
                <c:pt idx="253">
                  <c:v>926.98498535156205</c:v>
                </c:pt>
                <c:pt idx="254">
                  <c:v>937.68096923828102</c:v>
                </c:pt>
                <c:pt idx="255">
                  <c:v>920.19390869140602</c:v>
                </c:pt>
                <c:pt idx="256">
                  <c:v>949.12890625</c:v>
                </c:pt>
                <c:pt idx="257">
                  <c:v>940.61578369140602</c:v>
                </c:pt>
                <c:pt idx="258">
                  <c:v>951.04486083984398</c:v>
                </c:pt>
                <c:pt idx="259">
                  <c:v>939.88806152343795</c:v>
                </c:pt>
                <c:pt idx="260">
                  <c:v>962.15319824218795</c:v>
                </c:pt>
                <c:pt idx="261">
                  <c:v>978.06378173828102</c:v>
                </c:pt>
                <c:pt idx="262">
                  <c:v>996.76354980468795</c:v>
                </c:pt>
                <c:pt idx="263">
                  <c:v>1017.62194824219</c:v>
                </c:pt>
                <c:pt idx="264">
                  <c:v>994.24108886718795</c:v>
                </c:pt>
                <c:pt idx="265">
                  <c:v>940.90673828125</c:v>
                </c:pt>
                <c:pt idx="266">
                  <c:v>919.344970703125</c:v>
                </c:pt>
                <c:pt idx="267">
                  <c:v>910.29827880859398</c:v>
                </c:pt>
                <c:pt idx="268">
                  <c:v>894.07244873046898</c:v>
                </c:pt>
                <c:pt idx="269">
                  <c:v>919.39349365234398</c:v>
                </c:pt>
                <c:pt idx="270">
                  <c:v>934.47937011718795</c:v>
                </c:pt>
                <c:pt idx="271">
                  <c:v>936.34698486328102</c:v>
                </c:pt>
                <c:pt idx="272">
                  <c:v>933.26678466796898</c:v>
                </c:pt>
                <c:pt idx="273">
                  <c:v>933.291015625</c:v>
                </c:pt>
                <c:pt idx="274">
                  <c:v>946.63067626953102</c:v>
                </c:pt>
                <c:pt idx="275">
                  <c:v>948.78924560546898</c:v>
                </c:pt>
                <c:pt idx="276">
                  <c:v>958.15130615234398</c:v>
                </c:pt>
                <c:pt idx="277">
                  <c:v>997.10321044921898</c:v>
                </c:pt>
                <c:pt idx="278">
                  <c:v>990.16638183593795</c:v>
                </c:pt>
                <c:pt idx="279">
                  <c:v>985.97058105468795</c:v>
                </c:pt>
                <c:pt idx="280">
                  <c:v>999.09185791015602</c:v>
                </c:pt>
                <c:pt idx="281">
                  <c:v>1010.29724121094</c:v>
                </c:pt>
                <c:pt idx="282">
                  <c:v>1001.92962646484</c:v>
                </c:pt>
                <c:pt idx="283">
                  <c:v>1009.23004150391</c:v>
                </c:pt>
                <c:pt idx="284">
                  <c:v>973.74658203125</c:v>
                </c:pt>
                <c:pt idx="285">
                  <c:v>981.92010498046898</c:v>
                </c:pt>
                <c:pt idx="286">
                  <c:v>1001.95379638672</c:v>
                </c:pt>
                <c:pt idx="287">
                  <c:v>1040.42077636719</c:v>
                </c:pt>
                <c:pt idx="288">
                  <c:v>1010.83087158203</c:v>
                </c:pt>
                <c:pt idx="289">
                  <c:v>1019.22271728516</c:v>
                </c:pt>
                <c:pt idx="290">
                  <c:v>1021.67218017578</c:v>
                </c:pt>
                <c:pt idx="291">
                  <c:v>1067.82751464844</c:v>
                </c:pt>
                <c:pt idx="292">
                  <c:v>1055.38525390625</c:v>
                </c:pt>
                <c:pt idx="293">
                  <c:v>1056.76782226562</c:v>
                </c:pt>
                <c:pt idx="294">
                  <c:v>1062.54016113281</c:v>
                </c:pt>
                <c:pt idx="295">
                  <c:v>1062.4189453125</c:v>
                </c:pt>
                <c:pt idx="296">
                  <c:v>1058.29577636719</c:v>
                </c:pt>
                <c:pt idx="297">
                  <c:v>1037.41296386719</c:v>
                </c:pt>
                <c:pt idx="298">
                  <c:v>1022.90930175781</c:v>
                </c:pt>
                <c:pt idx="299">
                  <c:v>1018.88311767578</c:v>
                </c:pt>
                <c:pt idx="300">
                  <c:v>996.90911865234398</c:v>
                </c:pt>
                <c:pt idx="301">
                  <c:v>974.76525878906205</c:v>
                </c:pt>
                <c:pt idx="302">
                  <c:v>1009.884765625</c:v>
                </c:pt>
                <c:pt idx="303">
                  <c:v>1000.15911865234</c:v>
                </c:pt>
                <c:pt idx="304">
                  <c:v>1013.35327148438</c:v>
                </c:pt>
                <c:pt idx="305">
                  <c:v>993.10125732421898</c:v>
                </c:pt>
                <c:pt idx="306">
                  <c:v>966.64019775390602</c:v>
                </c:pt>
                <c:pt idx="307">
                  <c:v>967.36779785156205</c:v>
                </c:pt>
                <c:pt idx="308">
                  <c:v>984.0302734375</c:v>
                </c:pt>
                <c:pt idx="309">
                  <c:v>971.70916748046898</c:v>
                </c:pt>
                <c:pt idx="310">
                  <c:v>980.68316650390602</c:v>
                </c:pt>
                <c:pt idx="311">
                  <c:v>966.66442871093795</c:v>
                </c:pt>
                <c:pt idx="312">
                  <c:v>962.22595214843795</c:v>
                </c:pt>
                <c:pt idx="313">
                  <c:v>971.51519775390602</c:v>
                </c:pt>
                <c:pt idx="314">
                  <c:v>972.58233642578102</c:v>
                </c:pt>
                <c:pt idx="315">
                  <c:v>961.74090576171898</c:v>
                </c:pt>
                <c:pt idx="316">
                  <c:v>927.13055419921898</c:v>
                </c:pt>
                <c:pt idx="317">
                  <c:v>937.12310791015602</c:v>
                </c:pt>
                <c:pt idx="318">
                  <c:v>942.944091796875</c:v>
                </c:pt>
                <c:pt idx="319">
                  <c:v>938.141845703125</c:v>
                </c:pt>
                <c:pt idx="320">
                  <c:v>922.88610839843795</c:v>
                </c:pt>
                <c:pt idx="321">
                  <c:v>922.32818603515602</c:v>
                </c:pt>
                <c:pt idx="322">
                  <c:v>924.58386230468795</c:v>
                </c:pt>
                <c:pt idx="323">
                  <c:v>923.78350830078102</c:v>
                </c:pt>
                <c:pt idx="324">
                  <c:v>939.81530761718795</c:v>
                </c:pt>
                <c:pt idx="325">
                  <c:v>964.77264404296898</c:v>
                </c:pt>
                <c:pt idx="326">
                  <c:v>968.24090576171898</c:v>
                </c:pt>
                <c:pt idx="327">
                  <c:v>981.41076660156205</c:v>
                </c:pt>
                <c:pt idx="328">
                  <c:v>967.46478271484398</c:v>
                </c:pt>
                <c:pt idx="329">
                  <c:v>950.39007568359398</c:v>
                </c:pt>
                <c:pt idx="330">
                  <c:v>929.67712402343795</c:v>
                </c:pt>
                <c:pt idx="331">
                  <c:v>931.22943115234398</c:v>
                </c:pt>
                <c:pt idx="332">
                  <c:v>936.15289306640602</c:v>
                </c:pt>
                <c:pt idx="333">
                  <c:v>936.83209228515602</c:v>
                </c:pt>
                <c:pt idx="334">
                  <c:v>934.11560058593795</c:v>
                </c:pt>
                <c:pt idx="335">
                  <c:v>937.99621582031205</c:v>
                </c:pt>
                <c:pt idx="336">
                  <c:v>928.22186279296898</c:v>
                </c:pt>
                <c:pt idx="337">
                  <c:v>939.52429199218795</c:v>
                </c:pt>
                <c:pt idx="338">
                  <c:v>951.02069091796898</c:v>
                </c:pt>
                <c:pt idx="339">
                  <c:v>964.23907470703102</c:v>
                </c:pt>
                <c:pt idx="340">
                  <c:v>968.386474609375</c:v>
                </c:pt>
                <c:pt idx="341">
                  <c:v>963.0263671875</c:v>
                </c:pt>
                <c:pt idx="342">
                  <c:v>970.59356689453102</c:v>
                </c:pt>
                <c:pt idx="343">
                  <c:v>963.147705078125</c:v>
                </c:pt>
                <c:pt idx="344">
                  <c:v>952.93670654296898</c:v>
                </c:pt>
                <c:pt idx="345">
                  <c:v>955.43487548828102</c:v>
                </c:pt>
                <c:pt idx="346">
                  <c:v>959.58221435546898</c:v>
                </c:pt>
                <c:pt idx="347">
                  <c:v>1016.19085693359</c:v>
                </c:pt>
                <c:pt idx="348">
                  <c:v>1047.98779296875</c:v>
                </c:pt>
                <c:pt idx="349">
                  <c:v>1051.771484375</c:v>
                </c:pt>
                <c:pt idx="350">
                  <c:v>1067.80334472656</c:v>
                </c:pt>
                <c:pt idx="351">
                  <c:v>1071.65966796875</c:v>
                </c:pt>
                <c:pt idx="352">
                  <c:v>1062.61291503906</c:v>
                </c:pt>
                <c:pt idx="353">
                  <c:v>1080.41528320312</c:v>
                </c:pt>
                <c:pt idx="354">
                  <c:v>1074.30322265625</c:v>
                </c:pt>
                <c:pt idx="355">
                  <c:v>1054.92431640625</c:v>
                </c:pt>
                <c:pt idx="356">
                  <c:v>1058.78076171875</c:v>
                </c:pt>
                <c:pt idx="357">
                  <c:v>1080.40844726562</c:v>
                </c:pt>
                <c:pt idx="358">
                  <c:v>1096.177734375</c:v>
                </c:pt>
                <c:pt idx="359">
                  <c:v>1098.32580566406</c:v>
                </c:pt>
                <c:pt idx="360">
                  <c:v>1079.74926757812</c:v>
                </c:pt>
                <c:pt idx="361">
                  <c:v>1081.65344238281</c:v>
                </c:pt>
                <c:pt idx="362">
                  <c:v>1086.29138183594</c:v>
                </c:pt>
                <c:pt idx="363">
                  <c:v>1092.41845703125</c:v>
                </c:pt>
                <c:pt idx="364">
                  <c:v>1086.75512695312</c:v>
                </c:pt>
                <c:pt idx="365">
                  <c:v>1076.55163574219</c:v>
                </c:pt>
                <c:pt idx="366">
                  <c:v>1051.28686523438</c:v>
                </c:pt>
                <c:pt idx="367">
                  <c:v>1027.34008789062</c:v>
                </c:pt>
                <c:pt idx="368">
                  <c:v>1018.40588378906</c:v>
                </c:pt>
                <c:pt idx="369">
                  <c:v>1018.99169921875</c:v>
                </c:pt>
                <c:pt idx="370">
                  <c:v>1030.56213378906</c:v>
                </c:pt>
                <c:pt idx="371">
                  <c:v>1024.14233398438</c:v>
                </c:pt>
                <c:pt idx="372">
                  <c:v>1039.49645996094</c:v>
                </c:pt>
                <c:pt idx="373">
                  <c:v>1049.60229492188</c:v>
                </c:pt>
                <c:pt idx="374">
                  <c:v>1037.90991210938</c:v>
                </c:pt>
                <c:pt idx="375">
                  <c:v>1030.19604492188</c:v>
                </c:pt>
                <c:pt idx="376">
                  <c:v>1021.77459716797</c:v>
                </c:pt>
                <c:pt idx="377">
                  <c:v>1012.15673828125</c:v>
                </c:pt>
                <c:pt idx="378">
                  <c:v>1017.64898681641</c:v>
                </c:pt>
                <c:pt idx="379">
                  <c:v>1025.02111816406</c:v>
                </c:pt>
                <c:pt idx="380">
                  <c:v>1018.40588378906</c:v>
                </c:pt>
                <c:pt idx="381">
                  <c:v>1017.06329345703</c:v>
                </c:pt>
                <c:pt idx="382">
                  <c:v>1031.00183105469</c:v>
                </c:pt>
                <c:pt idx="383">
                  <c:v>1024.80151367188</c:v>
                </c:pt>
                <c:pt idx="384">
                  <c:v>1022.11627197266</c:v>
                </c:pt>
                <c:pt idx="385">
                  <c:v>1035.4931640625</c:v>
                </c:pt>
                <c:pt idx="386">
                  <c:v>1027.77954101562</c:v>
                </c:pt>
                <c:pt idx="387">
                  <c:v>1014.35357666016</c:v>
                </c:pt>
                <c:pt idx="388">
                  <c:v>1002.92962646484</c:v>
                </c:pt>
                <c:pt idx="389">
                  <c:v>994.41033935546898</c:v>
                </c:pt>
                <c:pt idx="390">
                  <c:v>1003.39337158203</c:v>
                </c:pt>
                <c:pt idx="391">
                  <c:v>993.70245361328102</c:v>
                </c:pt>
                <c:pt idx="392">
                  <c:v>1011.32684326172</c:v>
                </c:pt>
                <c:pt idx="393">
                  <c:v>1018.84527587891</c:v>
                </c:pt>
                <c:pt idx="394">
                  <c:v>1026.97399902344</c:v>
                </c:pt>
                <c:pt idx="395">
                  <c:v>1041.49816894531</c:v>
                </c:pt>
                <c:pt idx="396">
                  <c:v>1019.89495849609</c:v>
                </c:pt>
                <c:pt idx="397">
                  <c:v>1014.13403320312</c:v>
                </c:pt>
                <c:pt idx="398">
                  <c:v>1019.57739257812</c:v>
                </c:pt>
                <c:pt idx="399">
                  <c:v>1033.10107421875</c:v>
                </c:pt>
                <c:pt idx="400">
                  <c:v>1030.24487304688</c:v>
                </c:pt>
                <c:pt idx="401">
                  <c:v>1047.08837890625</c:v>
                </c:pt>
                <c:pt idx="402">
                  <c:v>1060.61145019531</c:v>
                </c:pt>
                <c:pt idx="403">
                  <c:v>1056.46179199219</c:v>
                </c:pt>
                <c:pt idx="404">
                  <c:v>1060.17224121094</c:v>
                </c:pt>
                <c:pt idx="405">
                  <c:v>1047.79614257812</c:v>
                </c:pt>
                <c:pt idx="406">
                  <c:v>1055.705078125</c:v>
                </c:pt>
                <c:pt idx="407">
                  <c:v>1065.66455078125</c:v>
                </c:pt>
                <c:pt idx="408">
                  <c:v>1075.18469238281</c:v>
                </c:pt>
                <c:pt idx="409">
                  <c:v>1089.02526855469</c:v>
                </c:pt>
                <c:pt idx="410">
                  <c:v>1087.12133789062</c:v>
                </c:pt>
                <c:pt idx="411">
                  <c:v>1108.2607421875</c:v>
                </c:pt>
                <c:pt idx="412">
                  <c:v>1103.01257324219</c:v>
                </c:pt>
                <c:pt idx="413">
                  <c:v>1108.11437988281</c:v>
                </c:pt>
                <c:pt idx="414">
                  <c:v>1119.78271484375</c:v>
                </c:pt>
                <c:pt idx="415">
                  <c:v>1165.96728515625</c:v>
                </c:pt>
                <c:pt idx="416">
                  <c:v>1183.68933105469</c:v>
                </c:pt>
                <c:pt idx="417">
                  <c:v>1191.86682128906</c:v>
                </c:pt>
                <c:pt idx="418">
                  <c:v>1186.64294433594</c:v>
                </c:pt>
                <c:pt idx="419">
                  <c:v>1184.12854003906</c:v>
                </c:pt>
                <c:pt idx="420">
                  <c:v>1157.81420898438</c:v>
                </c:pt>
                <c:pt idx="421">
                  <c:v>1156.2275390625</c:v>
                </c:pt>
                <c:pt idx="422">
                  <c:v>1161.42700195312</c:v>
                </c:pt>
                <c:pt idx="423">
                  <c:v>1185.42236328125</c:v>
                </c:pt>
                <c:pt idx="424">
                  <c:v>1167.01684570312</c:v>
                </c:pt>
                <c:pt idx="425">
                  <c:v>1168.72570800781</c:v>
                </c:pt>
                <c:pt idx="426">
                  <c:v>1173.72973632812</c:v>
                </c:pt>
                <c:pt idx="427">
                  <c:v>1186.64294433594</c:v>
                </c:pt>
                <c:pt idx="428">
                  <c:v>1215.47180175781</c:v>
                </c:pt>
                <c:pt idx="429">
                  <c:v>1212.20080566406</c:v>
                </c:pt>
                <c:pt idx="430">
                  <c:v>1232.82751464844</c:v>
                </c:pt>
                <c:pt idx="431">
                  <c:v>1243.98315429688</c:v>
                </c:pt>
                <c:pt idx="432">
                  <c:v>1233.82836914062</c:v>
                </c:pt>
                <c:pt idx="433">
                  <c:v>1228.82421875</c:v>
                </c:pt>
                <c:pt idx="434">
                  <c:v>1231.68029785156</c:v>
                </c:pt>
                <c:pt idx="435">
                  <c:v>1247.79150390625</c:v>
                </c:pt>
                <c:pt idx="436">
                  <c:v>1273.78845214844</c:v>
                </c:pt>
                <c:pt idx="437">
                  <c:v>1249.91491699219</c:v>
                </c:pt>
                <c:pt idx="438">
                  <c:v>1255.74914550781</c:v>
                </c:pt>
                <c:pt idx="439">
                  <c:v>1303.93542480469</c:v>
                </c:pt>
                <c:pt idx="440">
                  <c:v>1294.31762695312</c:v>
                </c:pt>
                <c:pt idx="441">
                  <c:v>1302.81262207031</c:v>
                </c:pt>
                <c:pt idx="442">
                  <c:v>1316.1650390625</c:v>
                </c:pt>
                <c:pt idx="443">
                  <c:v>1318.09350585938</c:v>
                </c:pt>
                <c:pt idx="444">
                  <c:v>1321.58422851562</c:v>
                </c:pt>
                <c:pt idx="445">
                  <c:v>1333.54528808594</c:v>
                </c:pt>
                <c:pt idx="446">
                  <c:v>1318.11791992188</c:v>
                </c:pt>
                <c:pt idx="447">
                  <c:v>1280.57446289062</c:v>
                </c:pt>
                <c:pt idx="448">
                  <c:v>1282.5517578125</c:v>
                </c:pt>
                <c:pt idx="449">
                  <c:v>1270.15124511719</c:v>
                </c:pt>
                <c:pt idx="450">
                  <c:v>1299.37060546875</c:v>
                </c:pt>
                <c:pt idx="451">
                  <c:v>1285.28576660156</c:v>
                </c:pt>
                <c:pt idx="452">
                  <c:v>1269.02844238281</c:v>
                </c:pt>
                <c:pt idx="453">
                  <c:v>1238.88159179688</c:v>
                </c:pt>
                <c:pt idx="454">
                  <c:v>1238.75952148438</c:v>
                </c:pt>
                <c:pt idx="455">
                  <c:v>1220.96411132812</c:v>
                </c:pt>
                <c:pt idx="456">
                  <c:v>1212.64013671875</c:v>
                </c:pt>
                <c:pt idx="457">
                  <c:v>1219.93896484375</c:v>
                </c:pt>
                <c:pt idx="458">
                  <c:v>1221.50109863281</c:v>
                </c:pt>
                <c:pt idx="459">
                  <c:v>1230.3134765625</c:v>
                </c:pt>
                <c:pt idx="460">
                  <c:v>1244.64233398438</c:v>
                </c:pt>
                <c:pt idx="461">
                  <c:v>1247.35180664062</c:v>
                </c:pt>
                <c:pt idx="462">
                  <c:v>1265.68420410156</c:v>
                </c:pt>
                <c:pt idx="463">
                  <c:v>1258.87353515625</c:v>
                </c:pt>
                <c:pt idx="464">
                  <c:v>1226.43212890625</c:v>
                </c:pt>
                <c:pt idx="465">
                  <c:v>1202.9736328125</c:v>
                </c:pt>
                <c:pt idx="466">
                  <c:v>1207.22106933594</c:v>
                </c:pt>
                <c:pt idx="467">
                  <c:v>1153.83520507812</c:v>
                </c:pt>
                <c:pt idx="468">
                  <c:v>1164.94201660156</c:v>
                </c:pt>
                <c:pt idx="469">
                  <c:v>1147.73266601562</c:v>
                </c:pt>
                <c:pt idx="470">
                  <c:v>1217.79077148438</c:v>
                </c:pt>
                <c:pt idx="471">
                  <c:v>1177.63537597656</c:v>
                </c:pt>
                <c:pt idx="472">
                  <c:v>1192.45251464844</c:v>
                </c:pt>
                <c:pt idx="473">
                  <c:v>1174.99914550781</c:v>
                </c:pt>
                <c:pt idx="474">
                  <c:v>1204.36499023438</c:v>
                </c:pt>
                <c:pt idx="475">
                  <c:v>1212.61572265625</c:v>
                </c:pt>
                <c:pt idx="476">
                  <c:v>1175.6826171875</c:v>
                </c:pt>
                <c:pt idx="477">
                  <c:v>1153.78649902344</c:v>
                </c:pt>
                <c:pt idx="478">
                  <c:v>1162.720703125</c:v>
                </c:pt>
                <c:pt idx="479">
                  <c:v>1180.19860839844</c:v>
                </c:pt>
                <c:pt idx="480">
                  <c:v>1198.97021484375</c:v>
                </c:pt>
                <c:pt idx="481">
                  <c:v>1200.48364257812</c:v>
                </c:pt>
                <c:pt idx="482">
                  <c:v>1176.48815917969</c:v>
                </c:pt>
                <c:pt idx="483">
                  <c:v>1162.134765625</c:v>
                </c:pt>
                <c:pt idx="484">
                  <c:v>1158.27807617188</c:v>
                </c:pt>
                <c:pt idx="485">
                  <c:v>1173.87622070312</c:v>
                </c:pt>
                <c:pt idx="486">
                  <c:v>1142.97253417969</c:v>
                </c:pt>
                <c:pt idx="487">
                  <c:v>1111.75158691406</c:v>
                </c:pt>
                <c:pt idx="488">
                  <c:v>1127.81359863281</c:v>
                </c:pt>
                <c:pt idx="489">
                  <c:v>1155.08020019531</c:v>
                </c:pt>
                <c:pt idx="490">
                  <c:v>1154.44543457031</c:v>
                </c:pt>
                <c:pt idx="491">
                  <c:v>1158.15588378906</c:v>
                </c:pt>
                <c:pt idx="492">
                  <c:v>1156.9599609375</c:v>
                </c:pt>
                <c:pt idx="493">
                  <c:v>1170.58081054688</c:v>
                </c:pt>
                <c:pt idx="494">
                  <c:v>1173.19287109375</c:v>
                </c:pt>
                <c:pt idx="495">
                  <c:v>1150.4423828125</c:v>
                </c:pt>
                <c:pt idx="496">
                  <c:v>1156.15417480469</c:v>
                </c:pt>
                <c:pt idx="497">
                  <c:v>1173.82751464844</c:v>
                </c:pt>
                <c:pt idx="498">
                  <c:v>1199.89782714844</c:v>
                </c:pt>
                <c:pt idx="499">
                  <c:v>1203.94995117188</c:v>
                </c:pt>
                <c:pt idx="500">
                  <c:v>1179.80798339844</c:v>
                </c:pt>
                <c:pt idx="501">
                  <c:v>1189.2548828125</c:v>
                </c:pt>
                <c:pt idx="502">
                  <c:v>1190.08483886719</c:v>
                </c:pt>
                <c:pt idx="503">
                  <c:v>1198.50646972656</c:v>
                </c:pt>
                <c:pt idx="504">
                  <c:v>1230.58190917969</c:v>
                </c:pt>
                <c:pt idx="505">
                  <c:v>1237.78295898438</c:v>
                </c:pt>
                <c:pt idx="506">
                  <c:v>1239.41845703125</c:v>
                </c:pt>
                <c:pt idx="507">
                  <c:v>1246.05822753906</c:v>
                </c:pt>
                <c:pt idx="508">
                  <c:v>1230.70397949219</c:v>
                </c:pt>
                <c:pt idx="509">
                  <c:v>1230.97241210938</c:v>
                </c:pt>
                <c:pt idx="510">
                  <c:v>1210.17456054688</c:v>
                </c:pt>
                <c:pt idx="511">
                  <c:v>1209.83288574219</c:v>
                </c:pt>
                <c:pt idx="512">
                  <c:v>1160.74340820312</c:v>
                </c:pt>
                <c:pt idx="513">
                  <c:v>1158.86389160156</c:v>
                </c:pt>
                <c:pt idx="514">
                  <c:v>1141.55676269531</c:v>
                </c:pt>
                <c:pt idx="515">
                  <c:v>1140.16528320312</c:v>
                </c:pt>
                <c:pt idx="516">
                  <c:v>1165.03967285156</c:v>
                </c:pt>
                <c:pt idx="517">
                  <c:v>1162.15930175781</c:v>
                </c:pt>
                <c:pt idx="518">
                  <c:v>1163.64831542969</c:v>
                </c:pt>
                <c:pt idx="519">
                  <c:v>1148.611328125</c:v>
                </c:pt>
                <c:pt idx="520">
                  <c:v>1138.40783691406</c:v>
                </c:pt>
                <c:pt idx="521">
                  <c:v>1131.49963378906</c:v>
                </c:pt>
                <c:pt idx="522">
                  <c:v>1150.02722167969</c:v>
                </c:pt>
                <c:pt idx="523">
                  <c:v>1163.86804199219</c:v>
                </c:pt>
                <c:pt idx="524">
                  <c:v>1161.45129394531</c:v>
                </c:pt>
                <c:pt idx="525">
                  <c:v>1160.40173339844</c:v>
                </c:pt>
                <c:pt idx="526">
                  <c:v>1180.17407226562</c:v>
                </c:pt>
                <c:pt idx="527">
                  <c:v>1177.73315429688</c:v>
                </c:pt>
                <c:pt idx="528">
                  <c:v>1193.62426757812</c:v>
                </c:pt>
                <c:pt idx="529">
                  <c:v>1183.49389648438</c:v>
                </c:pt>
                <c:pt idx="530">
                  <c:v>1171.77697753906</c:v>
                </c:pt>
                <c:pt idx="531">
                  <c:v>1165.94274902344</c:v>
                </c:pt>
                <c:pt idx="532">
                  <c:v>1158.91259765625</c:v>
                </c:pt>
                <c:pt idx="533">
                  <c:v>1101.20629882812</c:v>
                </c:pt>
                <c:pt idx="534">
                  <c:v>1115.04699707031</c:v>
                </c:pt>
                <c:pt idx="535">
                  <c:v>1151.73608398438</c:v>
                </c:pt>
                <c:pt idx="536">
                  <c:v>1170.92260742188</c:v>
                </c:pt>
                <c:pt idx="537">
                  <c:v>1161.06066894531</c:v>
                </c:pt>
                <c:pt idx="538">
                  <c:v>1135.25903320312</c:v>
                </c:pt>
                <c:pt idx="539">
                  <c:v>1093.56555175781</c:v>
                </c:pt>
                <c:pt idx="540">
                  <c:v>1091.97912597656</c:v>
                </c:pt>
                <c:pt idx="541">
                  <c:v>1149.1484375</c:v>
                </c:pt>
                <c:pt idx="542">
                  <c:v>1168.408203125</c:v>
                </c:pt>
                <c:pt idx="543">
                  <c:v>1170.97143554688</c:v>
                </c:pt>
                <c:pt idx="544">
                  <c:v>1180.76013183594</c:v>
                </c:pt>
                <c:pt idx="545">
                  <c:v>1153.85961914062</c:v>
                </c:pt>
                <c:pt idx="546">
                  <c:v>1173.29040527344</c:v>
                </c:pt>
                <c:pt idx="547">
                  <c:v>1210.58959960938</c:v>
                </c:pt>
                <c:pt idx="548">
                  <c:v>1204.48706054688</c:v>
                </c:pt>
                <c:pt idx="549">
                  <c:v>1235.70812988281</c:v>
                </c:pt>
                <c:pt idx="550">
                  <c:v>1239.90661621094</c:v>
                </c:pt>
                <c:pt idx="551">
                  <c:v>1258.55627441406</c:v>
                </c:pt>
                <c:pt idx="552">
                  <c:v>1267.73474121094</c:v>
                </c:pt>
                <c:pt idx="553">
                  <c:v>1279.91540527344</c:v>
                </c:pt>
                <c:pt idx="554">
                  <c:v>1280.15954589844</c:v>
                </c:pt>
                <c:pt idx="555">
                  <c:v>1304.98498535156</c:v>
                </c:pt>
                <c:pt idx="556">
                  <c:v>1285.92041015625</c:v>
                </c:pt>
                <c:pt idx="557">
                  <c:v>1295.92858886719</c:v>
                </c:pt>
                <c:pt idx="558">
                  <c:v>1300.12731933594</c:v>
                </c:pt>
                <c:pt idx="559">
                  <c:v>1281.74609375</c:v>
                </c:pt>
                <c:pt idx="560">
                  <c:v>1278.79248046875</c:v>
                </c:pt>
                <c:pt idx="561">
                  <c:v>1255.55383300781</c:v>
                </c:pt>
                <c:pt idx="562">
                  <c:v>1277.52307128906</c:v>
                </c:pt>
                <c:pt idx="563">
                  <c:v>1274.13024902344</c:v>
                </c:pt>
                <c:pt idx="564">
                  <c:v>1249.890625</c:v>
                </c:pt>
                <c:pt idx="565">
                  <c:v>1246.13146972656</c:v>
                </c:pt>
                <c:pt idx="566">
                  <c:v>1242.0791015625</c:v>
                </c:pt>
                <c:pt idx="567">
                  <c:v>1288.11743164062</c:v>
                </c:pt>
                <c:pt idx="568">
                  <c:v>1327.14978027344</c:v>
                </c:pt>
                <c:pt idx="569">
                  <c:v>1358.27307128906</c:v>
                </c:pt>
                <c:pt idx="570">
                  <c:v>1346.70263671875</c:v>
                </c:pt>
                <c:pt idx="571">
                  <c:v>1315.65246582031</c:v>
                </c:pt>
                <c:pt idx="572">
                  <c:v>1355.12426757812</c:v>
                </c:pt>
                <c:pt idx="573">
                  <c:v>1356.1982421875</c:v>
                </c:pt>
                <c:pt idx="574">
                  <c:v>1376.361328125</c:v>
                </c:pt>
                <c:pt idx="575">
                  <c:v>1362.49609375</c:v>
                </c:pt>
                <c:pt idx="576">
                  <c:v>1314.82238769531</c:v>
                </c:pt>
                <c:pt idx="577">
                  <c:v>1289.240234375</c:v>
                </c:pt>
                <c:pt idx="578">
                  <c:v>1279.67126464844</c:v>
                </c:pt>
                <c:pt idx="579">
                  <c:v>1228.89758300781</c:v>
                </c:pt>
                <c:pt idx="580">
                  <c:v>1207.46496582031</c:v>
                </c:pt>
                <c:pt idx="581">
                  <c:v>1195.99206542969</c:v>
                </c:pt>
                <c:pt idx="582">
                  <c:v>1172.16748046875</c:v>
                </c:pt>
                <c:pt idx="583">
                  <c:v>1185.39807128906</c:v>
                </c:pt>
                <c:pt idx="584">
                  <c:v>1185.08068847656</c:v>
                </c:pt>
                <c:pt idx="585">
                  <c:v>1235.5126953125</c:v>
                </c:pt>
                <c:pt idx="586">
                  <c:v>1239.46728515625</c:v>
                </c:pt>
                <c:pt idx="587">
                  <c:v>1210.36999511719</c:v>
                </c:pt>
                <c:pt idx="588">
                  <c:v>1280.15954589844</c:v>
                </c:pt>
                <c:pt idx="589">
                  <c:v>1272.25048828125</c:v>
                </c:pt>
                <c:pt idx="590">
                  <c:v>1277.15698242188</c:v>
                </c:pt>
                <c:pt idx="591">
                  <c:v>1274.78930664062</c:v>
                </c:pt>
                <c:pt idx="592">
                  <c:v>1263.21850585938</c:v>
                </c:pt>
                <c:pt idx="593">
                  <c:v>1257.23803710938</c:v>
                </c:pt>
                <c:pt idx="594">
                  <c:v>1300.46911621094</c:v>
                </c:pt>
                <c:pt idx="595">
                  <c:v>1285.89599609375</c:v>
                </c:pt>
                <c:pt idx="596">
                  <c:v>1285.06604003906</c:v>
                </c:pt>
                <c:pt idx="597">
                  <c:v>1330.12780761719</c:v>
                </c:pt>
                <c:pt idx="598">
                  <c:v>1356.97937011719</c:v>
                </c:pt>
                <c:pt idx="599">
                  <c:v>1350.82775878906</c:v>
                </c:pt>
                <c:pt idx="600">
                  <c:v>1353.56188964844</c:v>
                </c:pt>
                <c:pt idx="601">
                  <c:v>1330.0302734375</c:v>
                </c:pt>
                <c:pt idx="602">
                  <c:v>1366.30419921875</c:v>
                </c:pt>
                <c:pt idx="603">
                  <c:v>1325.00170898438</c:v>
                </c:pt>
                <c:pt idx="604">
                  <c:v>1300.00524902344</c:v>
                </c:pt>
                <c:pt idx="605">
                  <c:v>1282.69836425781</c:v>
                </c:pt>
                <c:pt idx="606">
                  <c:v>1267.53930664062</c:v>
                </c:pt>
                <c:pt idx="607">
                  <c:v>1249.4267578125</c:v>
                </c:pt>
                <c:pt idx="608">
                  <c:v>1264.12194824219</c:v>
                </c:pt>
                <c:pt idx="609">
                  <c:v>1241.42016601562</c:v>
                </c:pt>
                <c:pt idx="610">
                  <c:v>1261.80285644531</c:v>
                </c:pt>
                <c:pt idx="611">
                  <c:v>1223.0634765625</c:v>
                </c:pt>
                <c:pt idx="612">
                  <c:v>1203.24206542969</c:v>
                </c:pt>
                <c:pt idx="613">
                  <c:v>1220.89086914062</c:v>
                </c:pt>
                <c:pt idx="614">
                  <c:v>1216.59460449219</c:v>
                </c:pt>
                <c:pt idx="615">
                  <c:v>1234.68273925781</c:v>
                </c:pt>
                <c:pt idx="616">
                  <c:v>1259.11779785156</c:v>
                </c:pt>
                <c:pt idx="617">
                  <c:v>1266.44104003906</c:v>
                </c:pt>
                <c:pt idx="618">
                  <c:v>1176.0732421875</c:v>
                </c:pt>
                <c:pt idx="619">
                  <c:v>1178.51428222656</c:v>
                </c:pt>
                <c:pt idx="620">
                  <c:v>1187.91223144531</c:v>
                </c:pt>
                <c:pt idx="621">
                  <c:v>1177.53784179688</c:v>
                </c:pt>
                <c:pt idx="622">
                  <c:v>1165.67431640625</c:v>
                </c:pt>
                <c:pt idx="623">
                  <c:v>1167.55407714844</c:v>
                </c:pt>
                <c:pt idx="624">
                  <c:v>1183.0302734375</c:v>
                </c:pt>
                <c:pt idx="625">
                  <c:v>1181.54113769531</c:v>
                </c:pt>
                <c:pt idx="626">
                  <c:v>1160.62133789062</c:v>
                </c:pt>
                <c:pt idx="627">
                  <c:v>1170.21472167969</c:v>
                </c:pt>
                <c:pt idx="628">
                  <c:v>1172.46044921875</c:v>
                </c:pt>
                <c:pt idx="629">
                  <c:v>1182.517578125</c:v>
                </c:pt>
                <c:pt idx="630">
                  <c:v>1191.81799316406</c:v>
                </c:pt>
                <c:pt idx="631">
                  <c:v>1221.20812988281</c:v>
                </c:pt>
                <c:pt idx="632">
                  <c:v>1214.37329101562</c:v>
                </c:pt>
                <c:pt idx="633">
                  <c:v>1221.9404296875</c:v>
                </c:pt>
                <c:pt idx="634">
                  <c:v>1181.54113769531</c:v>
                </c:pt>
                <c:pt idx="635">
                  <c:v>1181.71203613281</c:v>
                </c:pt>
                <c:pt idx="636">
                  <c:v>1181.10180664062</c:v>
                </c:pt>
                <c:pt idx="637">
                  <c:v>1199.65380859375</c:v>
                </c:pt>
                <c:pt idx="638">
                  <c:v>1224.79663085938</c:v>
                </c:pt>
                <c:pt idx="639">
                  <c:v>1257.18933105469</c:v>
                </c:pt>
                <c:pt idx="640">
                  <c:v>1261.09509277344</c:v>
                </c:pt>
                <c:pt idx="641">
                  <c:v>1272.17736816406</c:v>
                </c:pt>
                <c:pt idx="642">
                  <c:v>1255.3828125</c:v>
                </c:pt>
                <c:pt idx="643">
                  <c:v>1237.09948730469</c:v>
                </c:pt>
                <c:pt idx="644">
                  <c:v>1253.13708496094</c:v>
                </c:pt>
                <c:pt idx="645">
                  <c:v>1260.53344726562</c:v>
                </c:pt>
                <c:pt idx="646">
                  <c:v>1264.56127929688</c:v>
                </c:pt>
                <c:pt idx="647">
                  <c:v>1285.28576660156</c:v>
                </c:pt>
                <c:pt idx="648">
                  <c:v>1294.02478027344</c:v>
                </c:pt>
                <c:pt idx="649">
                  <c:v>1300.81091308594</c:v>
                </c:pt>
                <c:pt idx="650">
                  <c:v>1306.80285644531</c:v>
                </c:pt>
                <c:pt idx="651">
                  <c:v>1283.69396972656</c:v>
                </c:pt>
                <c:pt idx="652">
                  <c:v>1280.30493164062</c:v>
                </c:pt>
                <c:pt idx="653">
                  <c:v>1300.34436035156</c:v>
                </c:pt>
                <c:pt idx="654">
                  <c:v>1296.19384765625</c:v>
                </c:pt>
                <c:pt idx="655">
                  <c:v>1291.99462890625</c:v>
                </c:pt>
                <c:pt idx="656">
                  <c:v>1286.22351074219</c:v>
                </c:pt>
                <c:pt idx="657">
                  <c:v>1275.44250488281</c:v>
                </c:pt>
                <c:pt idx="658">
                  <c:v>1296.21862792969</c:v>
                </c:pt>
                <c:pt idx="659">
                  <c:v>1257.46594238281</c:v>
                </c:pt>
                <c:pt idx="660">
                  <c:v>1242.53479003906</c:v>
                </c:pt>
                <c:pt idx="661">
                  <c:v>1262.40222167969</c:v>
                </c:pt>
                <c:pt idx="662">
                  <c:v>1274.7548828125</c:v>
                </c:pt>
                <c:pt idx="663">
                  <c:v>1267.75573730469</c:v>
                </c:pt>
                <c:pt idx="664">
                  <c:v>1269.74499511719</c:v>
                </c:pt>
                <c:pt idx="665">
                  <c:v>1261.591796875</c:v>
                </c:pt>
                <c:pt idx="666">
                  <c:v>1275.83544921875</c:v>
                </c:pt>
                <c:pt idx="667">
                  <c:v>1286.91088867188</c:v>
                </c:pt>
                <c:pt idx="668">
                  <c:v>1271.02209472656</c:v>
                </c:pt>
                <c:pt idx="669">
                  <c:v>1258.22729492188</c:v>
                </c:pt>
                <c:pt idx="670">
                  <c:v>1227.55432128906</c:v>
                </c:pt>
                <c:pt idx="671">
                  <c:v>1229.05249023438</c:v>
                </c:pt>
                <c:pt idx="672">
                  <c:v>1228.90515136719</c:v>
                </c:pt>
                <c:pt idx="673">
                  <c:v>1232.44140625</c:v>
                </c:pt>
                <c:pt idx="674">
                  <c:v>1220.97290039062</c:v>
                </c:pt>
                <c:pt idx="675">
                  <c:v>1198.109375</c:v>
                </c:pt>
                <c:pt idx="676">
                  <c:v>1167.73132324219</c:v>
                </c:pt>
                <c:pt idx="677">
                  <c:v>1176.52282714844</c:v>
                </c:pt>
                <c:pt idx="678">
                  <c:v>1145.43273925781</c:v>
                </c:pt>
                <c:pt idx="679">
                  <c:v>1142.0927734375</c:v>
                </c:pt>
                <c:pt idx="680">
                  <c:v>1167.82946777344</c:v>
                </c:pt>
                <c:pt idx="681">
                  <c:v>1166.15954589844</c:v>
                </c:pt>
                <c:pt idx="682">
                  <c:v>1185.19189453125</c:v>
                </c:pt>
                <c:pt idx="683">
                  <c:v>1189.90710449219</c:v>
                </c:pt>
                <c:pt idx="684">
                  <c:v>1195.11340332031</c:v>
                </c:pt>
                <c:pt idx="685">
                  <c:v>1181.6064453125</c:v>
                </c:pt>
                <c:pt idx="686">
                  <c:v>1157.78540039062</c:v>
                </c:pt>
                <c:pt idx="687">
                  <c:v>1166.52795410156</c:v>
                </c:pt>
                <c:pt idx="688">
                  <c:v>1170.85021972656</c:v>
                </c:pt>
                <c:pt idx="689">
                  <c:v>1164.53869628906</c:v>
                </c:pt>
                <c:pt idx="690">
                  <c:v>1183.69384765625</c:v>
                </c:pt>
                <c:pt idx="691">
                  <c:v>1203.61047363281</c:v>
                </c:pt>
                <c:pt idx="692">
                  <c:v>1226.17919921875</c:v>
                </c:pt>
                <c:pt idx="693">
                  <c:v>1228.34033203125</c:v>
                </c:pt>
                <c:pt idx="694">
                  <c:v>1214.12121582031</c:v>
                </c:pt>
                <c:pt idx="695">
                  <c:v>1217.92785644531</c:v>
                </c:pt>
                <c:pt idx="696">
                  <c:v>1199.33740234375</c:v>
                </c:pt>
                <c:pt idx="697">
                  <c:v>1203.38940429688</c:v>
                </c:pt>
                <c:pt idx="698">
                  <c:v>1240.66833496094</c:v>
                </c:pt>
                <c:pt idx="699">
                  <c:v>1252.23510742188</c:v>
                </c:pt>
                <c:pt idx="700">
                  <c:v>1242.51025390625</c:v>
                </c:pt>
                <c:pt idx="701">
                  <c:v>1250.19689941406</c:v>
                </c:pt>
                <c:pt idx="702">
                  <c:v>1255.37866210938</c:v>
                </c:pt>
                <c:pt idx="703">
                  <c:v>1273.30578613281</c:v>
                </c:pt>
                <c:pt idx="704">
                  <c:v>1280.03479003906</c:v>
                </c:pt>
                <c:pt idx="705">
                  <c:v>1278.48767089844</c:v>
                </c:pt>
                <c:pt idx="706">
                  <c:v>1264.46508789062</c:v>
                </c:pt>
                <c:pt idx="707">
                  <c:v>1292.41198730469</c:v>
                </c:pt>
                <c:pt idx="708">
                  <c:v>1285.83056640625</c:v>
                </c:pt>
                <c:pt idx="709">
                  <c:v>1280.30493164062</c:v>
                </c:pt>
                <c:pt idx="710">
                  <c:v>1273.01123046875</c:v>
                </c:pt>
                <c:pt idx="711">
                  <c:v>1277.65270996094</c:v>
                </c:pt>
                <c:pt idx="712">
                  <c:v>1275.81091308594</c:v>
                </c:pt>
                <c:pt idx="713">
                  <c:v>1252.48071289062</c:v>
                </c:pt>
                <c:pt idx="714">
                  <c:v>1259.47985839844</c:v>
                </c:pt>
                <c:pt idx="715">
                  <c:v>1255.62414550781</c:v>
                </c:pt>
                <c:pt idx="716">
                  <c:v>1268.44360351562</c:v>
                </c:pt>
                <c:pt idx="717">
                  <c:v>1285.38842773438</c:v>
                </c:pt>
                <c:pt idx="718">
                  <c:v>1330.083984375</c:v>
                </c:pt>
                <c:pt idx="719">
                  <c:v>1331.55749511719</c:v>
                </c:pt>
                <c:pt idx="720">
                  <c:v>1342.04357910156</c:v>
                </c:pt>
                <c:pt idx="721">
                  <c:v>1337.40222167969</c:v>
                </c:pt>
                <c:pt idx="722">
                  <c:v>1337.2548828125</c:v>
                </c:pt>
                <c:pt idx="723">
                  <c:v>1317.70678710938</c:v>
                </c:pt>
                <c:pt idx="724">
                  <c:v>1320.35900878906</c:v>
                </c:pt>
                <c:pt idx="725">
                  <c:v>1301.52294921875</c:v>
                </c:pt>
                <c:pt idx="726">
                  <c:v>1301.32653808594</c:v>
                </c:pt>
                <c:pt idx="727">
                  <c:v>1281.48376464844</c:v>
                </c:pt>
                <c:pt idx="728">
                  <c:v>1283.03088378906</c:v>
                </c:pt>
                <c:pt idx="729">
                  <c:v>1288.90026855469</c:v>
                </c:pt>
                <c:pt idx="730">
                  <c:v>1284.33239746094</c:v>
                </c:pt>
                <c:pt idx="731">
                  <c:v>1266.57702636719</c:v>
                </c:pt>
                <c:pt idx="732">
                  <c:v>1259.87280273438</c:v>
                </c:pt>
                <c:pt idx="733">
                  <c:v>1277.01416015625</c:v>
                </c:pt>
                <c:pt idx="734">
                  <c:v>1287.40209960938</c:v>
                </c:pt>
                <c:pt idx="735">
                  <c:v>1269.35205078125</c:v>
                </c:pt>
                <c:pt idx="736">
                  <c:v>1266.15954589844</c:v>
                </c:pt>
                <c:pt idx="737">
                  <c:v>1228.65954589844</c:v>
                </c:pt>
                <c:pt idx="738">
                  <c:v>1239.93176269531</c:v>
                </c:pt>
                <c:pt idx="739">
                  <c:v>1250.02502441406</c:v>
                </c:pt>
                <c:pt idx="740">
                  <c:v>1249.73022460938</c:v>
                </c:pt>
                <c:pt idx="741">
                  <c:v>1248.79711914062</c:v>
                </c:pt>
                <c:pt idx="742">
                  <c:v>1251.57202148438</c:v>
                </c:pt>
                <c:pt idx="743">
                  <c:v>1264.80883789062</c:v>
                </c:pt>
                <c:pt idx="744">
                  <c:v>1255.89428710938</c:v>
                </c:pt>
                <c:pt idx="745">
                  <c:v>1236.81274414062</c:v>
                </c:pt>
                <c:pt idx="746">
                  <c:v>1234.52893066406</c:v>
                </c:pt>
                <c:pt idx="747">
                  <c:v>1246.19384765625</c:v>
                </c:pt>
                <c:pt idx="748">
                  <c:v>1275.31970214844</c:v>
                </c:pt>
                <c:pt idx="749">
                  <c:v>1256.36096191406</c:v>
                </c:pt>
                <c:pt idx="750">
                  <c:v>1240.4228515625</c:v>
                </c:pt>
                <c:pt idx="751">
                  <c:v>1214.19506835938</c:v>
                </c:pt>
                <c:pt idx="752">
                  <c:v>1211.86193847656</c:v>
                </c:pt>
                <c:pt idx="753">
                  <c:v>1200.73718261719</c:v>
                </c:pt>
                <c:pt idx="754">
                  <c:v>1217.36291503906</c:v>
                </c:pt>
                <c:pt idx="755">
                  <c:v>1215.4228515625</c:v>
                </c:pt>
                <c:pt idx="756">
                  <c:v>1213.70373535156</c:v>
                </c:pt>
                <c:pt idx="757">
                  <c:v>1199.75476074219</c:v>
                </c:pt>
                <c:pt idx="758">
                  <c:v>1193.32067871094</c:v>
                </c:pt>
                <c:pt idx="759">
                  <c:v>1186.22338867188</c:v>
                </c:pt>
                <c:pt idx="760">
                  <c:v>1170.40795898438</c:v>
                </c:pt>
                <c:pt idx="761">
                  <c:v>1148.20764160156</c:v>
                </c:pt>
                <c:pt idx="762">
                  <c:v>1154.86291503906</c:v>
                </c:pt>
                <c:pt idx="763">
                  <c:v>1156.13977050781</c:v>
                </c:pt>
                <c:pt idx="764">
                  <c:v>1148.35498046875</c:v>
                </c:pt>
                <c:pt idx="765">
                  <c:v>1142.82946777344</c:v>
                </c:pt>
                <c:pt idx="766">
                  <c:v>1143.9345703125</c:v>
                </c:pt>
                <c:pt idx="767">
                  <c:v>1135.31469726562</c:v>
                </c:pt>
                <c:pt idx="768">
                  <c:v>1132.56408691406</c:v>
                </c:pt>
                <c:pt idx="769">
                  <c:v>1155.10852050781</c:v>
                </c:pt>
                <c:pt idx="770">
                  <c:v>1156.87658691406</c:v>
                </c:pt>
                <c:pt idx="771">
                  <c:v>1147.52001953125</c:v>
                </c:pt>
                <c:pt idx="772">
                  <c:v>1140.84020996094</c:v>
                </c:pt>
                <c:pt idx="773">
                  <c:v>1167.68212890625</c:v>
                </c:pt>
                <c:pt idx="774">
                  <c:v>1193.56628417969</c:v>
                </c:pt>
                <c:pt idx="775">
                  <c:v>1193.34509277344</c:v>
                </c:pt>
                <c:pt idx="776">
                  <c:v>1198.35510253906</c:v>
                </c:pt>
                <c:pt idx="777">
                  <c:v>1186.29711914062</c:v>
                </c:pt>
                <c:pt idx="778">
                  <c:v>1195.72729492188</c:v>
                </c:pt>
                <c:pt idx="779">
                  <c:v>1168.46789550781</c:v>
                </c:pt>
                <c:pt idx="780">
                  <c:v>1162.84423828125</c:v>
                </c:pt>
                <c:pt idx="781">
                  <c:v>1171.80786132812</c:v>
                </c:pt>
                <c:pt idx="782">
                  <c:v>1163.60559082031</c:v>
                </c:pt>
                <c:pt idx="783">
                  <c:v>1140.44738769531</c:v>
                </c:pt>
                <c:pt idx="784">
                  <c:v>1150.90893554688</c:v>
                </c:pt>
                <c:pt idx="785">
                  <c:v>1143.34509277344</c:v>
                </c:pt>
                <c:pt idx="786">
                  <c:v>1171.43957519531</c:v>
                </c:pt>
                <c:pt idx="787">
                  <c:v>1182.61340332031</c:v>
                </c:pt>
                <c:pt idx="788">
                  <c:v>1187.40222167969</c:v>
                </c:pt>
                <c:pt idx="789">
                  <c:v>1159.20959472656</c:v>
                </c:pt>
                <c:pt idx="790">
                  <c:v>1141.03662109375</c:v>
                </c:pt>
                <c:pt idx="791">
                  <c:v>1122.24975585938</c:v>
                </c:pt>
                <c:pt idx="792">
                  <c:v>1118.12414550781</c:v>
                </c:pt>
                <c:pt idx="793">
                  <c:v>1098.64978027344</c:v>
                </c:pt>
                <c:pt idx="794">
                  <c:v>1093.34509277344</c:v>
                </c:pt>
                <c:pt idx="795">
                  <c:v>1091.87182617188</c:v>
                </c:pt>
                <c:pt idx="796">
                  <c:v>1081.33630371094</c:v>
                </c:pt>
                <c:pt idx="797">
                  <c:v>1114.9560546875</c:v>
                </c:pt>
                <c:pt idx="798">
                  <c:v>1118.19787597656</c:v>
                </c:pt>
                <c:pt idx="799">
                  <c:v>1103.90502929688</c:v>
                </c:pt>
                <c:pt idx="800">
                  <c:v>1082.26940917969</c:v>
                </c:pt>
                <c:pt idx="801">
                  <c:v>1098.96899414062</c:v>
                </c:pt>
                <c:pt idx="802">
                  <c:v>1104.1015625</c:v>
                </c:pt>
                <c:pt idx="803">
                  <c:v>1097.86376953125</c:v>
                </c:pt>
                <c:pt idx="804">
                  <c:v>1144.9169921875</c:v>
                </c:pt>
                <c:pt idx="805">
                  <c:v>1145.26062011719</c:v>
                </c:pt>
                <c:pt idx="806">
                  <c:v>1142.19091796875</c:v>
                </c:pt>
                <c:pt idx="807">
                  <c:v>1149.80395507812</c:v>
                </c:pt>
                <c:pt idx="808">
                  <c:v>1141.74890136719</c:v>
                </c:pt>
                <c:pt idx="809">
                  <c:v>1147.49560546875</c:v>
                </c:pt>
                <c:pt idx="810">
                  <c:v>1152.4560546875</c:v>
                </c:pt>
                <c:pt idx="811">
                  <c:v>1156.99938964844</c:v>
                </c:pt>
                <c:pt idx="812">
                  <c:v>1162.47583007812</c:v>
                </c:pt>
                <c:pt idx="813">
                  <c:v>1149.33740234375</c:v>
                </c:pt>
                <c:pt idx="814">
                  <c:v>1155.03466796875</c:v>
                </c:pt>
                <c:pt idx="815">
                  <c:v>1152.11242675781</c:v>
                </c:pt>
                <c:pt idx="816">
                  <c:v>1153.68395996094</c:v>
                </c:pt>
                <c:pt idx="817">
                  <c:v>1157.73596191406</c:v>
                </c:pt>
                <c:pt idx="818">
                  <c:v>1166.55249023438</c:v>
                </c:pt>
                <c:pt idx="819">
                  <c:v>1160.14282226562</c:v>
                </c:pt>
                <c:pt idx="820">
                  <c:v>1167.73132324219</c:v>
                </c:pt>
                <c:pt idx="821">
                  <c:v>1188.70361328125</c:v>
                </c:pt>
                <c:pt idx="822">
                  <c:v>1198.94445800781</c:v>
                </c:pt>
                <c:pt idx="823">
                  <c:v>1188.50732421875</c:v>
                </c:pt>
                <c:pt idx="824">
                  <c:v>1202.259765625</c:v>
                </c:pt>
                <c:pt idx="825">
                  <c:v>1199.06726074219</c:v>
                </c:pt>
                <c:pt idx="826">
                  <c:v>1213.82653808594</c:v>
                </c:pt>
                <c:pt idx="827">
                  <c:v>1217.65747070312</c:v>
                </c:pt>
                <c:pt idx="828">
                  <c:v>1226.0810546875</c:v>
                </c:pt>
                <c:pt idx="829">
                  <c:v>1217.24011230469</c:v>
                </c:pt>
                <c:pt idx="830">
                  <c:v>1220.0888671875</c:v>
                </c:pt>
                <c:pt idx="831">
                  <c:v>1222.07800292969</c:v>
                </c:pt>
                <c:pt idx="832">
                  <c:v>1205.23132324219</c:v>
                </c:pt>
                <c:pt idx="833">
                  <c:v>1197.83935546875</c:v>
                </c:pt>
                <c:pt idx="834">
                  <c:v>1199.80407714844</c:v>
                </c:pt>
                <c:pt idx="835">
                  <c:v>1205.55041503906</c:v>
                </c:pt>
                <c:pt idx="836">
                  <c:v>1205.35412597656</c:v>
                </c:pt>
                <c:pt idx="837">
                  <c:v>1196.97973632812</c:v>
                </c:pt>
                <c:pt idx="838">
                  <c:v>1197.71643066406</c:v>
                </c:pt>
                <c:pt idx="839">
                  <c:v>1231.11535644531</c:v>
                </c:pt>
                <c:pt idx="840">
                  <c:v>1237.4267578125</c:v>
                </c:pt>
                <c:pt idx="841">
                  <c:v>1215.47192382812</c:v>
                </c:pt>
                <c:pt idx="842">
                  <c:v>1209.25866699219</c:v>
                </c:pt>
                <c:pt idx="843">
                  <c:v>1205.771484375</c:v>
                </c:pt>
                <c:pt idx="844">
                  <c:v>1216.50329589844</c:v>
                </c:pt>
                <c:pt idx="845">
                  <c:v>1218.19799804688</c:v>
                </c:pt>
                <c:pt idx="846">
                  <c:v>1226.69494628906</c:v>
                </c:pt>
                <c:pt idx="847">
                  <c:v>1227.80004882812</c:v>
                </c:pt>
                <c:pt idx="848">
                  <c:v>1219.00817871094</c:v>
                </c:pt>
                <c:pt idx="849">
                  <c:v>1219.59765625</c:v>
                </c:pt>
                <c:pt idx="850">
                  <c:v>1237.91784667969</c:v>
                </c:pt>
                <c:pt idx="851">
                  <c:v>1253.73327636719</c:v>
                </c:pt>
                <c:pt idx="852">
                  <c:v>1253.21752929688</c:v>
                </c:pt>
                <c:pt idx="853">
                  <c:v>1264.931640625</c:v>
                </c:pt>
                <c:pt idx="854">
                  <c:v>1253.19299316406</c:v>
                </c:pt>
                <c:pt idx="855">
                  <c:v>1250.85998535156</c:v>
                </c:pt>
                <c:pt idx="856">
                  <c:v>1259.13598632812</c:v>
                </c:pt>
                <c:pt idx="857">
                  <c:v>1245.38354492188</c:v>
                </c:pt>
                <c:pt idx="858">
                  <c:v>1235.38830566406</c:v>
                </c:pt>
                <c:pt idx="859">
                  <c:v>1225.04943847656</c:v>
                </c:pt>
                <c:pt idx="860">
                  <c:v>1225.83532714844</c:v>
                </c:pt>
                <c:pt idx="861">
                  <c:v>1242.31384277344</c:v>
                </c:pt>
                <c:pt idx="862">
                  <c:v>1252.80004882812</c:v>
                </c:pt>
                <c:pt idx="863">
                  <c:v>1294.42578125</c:v>
                </c:pt>
                <c:pt idx="864">
                  <c:v>1343.39428710938</c:v>
                </c:pt>
                <c:pt idx="865">
                  <c:v>1345.23620605469</c:v>
                </c:pt>
                <c:pt idx="866">
                  <c:v>1373.47790527344</c:v>
                </c:pt>
                <c:pt idx="867">
                  <c:v>1394.89233398438</c:v>
                </c:pt>
                <c:pt idx="868">
                  <c:v>1286.73913574219</c:v>
                </c:pt>
                <c:pt idx="869">
                  <c:v>1245.67810058594</c:v>
                </c:pt>
                <c:pt idx="870">
                  <c:v>1221.78332519531</c:v>
                </c:pt>
                <c:pt idx="871">
                  <c:v>1240.52099609375</c:v>
                </c:pt>
                <c:pt idx="872">
                  <c:v>1241.45434570312</c:v>
                </c:pt>
                <c:pt idx="873">
                  <c:v>1215.59460449219</c:v>
                </c:pt>
                <c:pt idx="874">
                  <c:v>1232.88342285156</c:v>
                </c:pt>
                <c:pt idx="875">
                  <c:v>1239.416015625</c:v>
                </c:pt>
                <c:pt idx="876">
                  <c:v>1230.67321777344</c:v>
                </c:pt>
                <c:pt idx="877">
                  <c:v>1239.46508789062</c:v>
                </c:pt>
                <c:pt idx="878">
                  <c:v>1245.40795898438</c:v>
                </c:pt>
                <c:pt idx="879">
                  <c:v>1251.47399902344</c:v>
                </c:pt>
                <c:pt idx="880">
                  <c:v>1265.5947265625</c:v>
                </c:pt>
                <c:pt idx="881">
                  <c:v>1264.68591308594</c:v>
                </c:pt>
                <c:pt idx="882">
                  <c:v>1246.43957519531</c:v>
                </c:pt>
                <c:pt idx="883">
                  <c:v>1255.74694824219</c:v>
                </c:pt>
                <c:pt idx="884">
                  <c:v>1245.63159179688</c:v>
                </c:pt>
                <c:pt idx="885">
                  <c:v>1246.00256347656</c:v>
                </c:pt>
                <c:pt idx="886">
                  <c:v>1248.05517578125</c:v>
                </c:pt>
                <c:pt idx="887">
                  <c:v>1226.04370117188</c:v>
                </c:pt>
                <c:pt idx="888">
                  <c:v>1221.74035644531</c:v>
                </c:pt>
                <c:pt idx="889">
                  <c:v>1208.18713378906</c:v>
                </c:pt>
                <c:pt idx="890">
                  <c:v>1197.15673828125</c:v>
                </c:pt>
                <c:pt idx="891">
                  <c:v>1196.19213867188</c:v>
                </c:pt>
                <c:pt idx="892">
                  <c:v>1190.55310058594</c:v>
                </c:pt>
                <c:pt idx="893">
                  <c:v>1193.59521484375</c:v>
                </c:pt>
                <c:pt idx="894">
                  <c:v>1192.16064453125</c:v>
                </c:pt>
                <c:pt idx="895">
                  <c:v>1198.98681640625</c:v>
                </c:pt>
                <c:pt idx="896">
                  <c:v>1201.03967285156</c:v>
                </c:pt>
                <c:pt idx="897">
                  <c:v>1202.72131347656</c:v>
                </c:pt>
                <c:pt idx="898">
                  <c:v>1211.40246582031</c:v>
                </c:pt>
                <c:pt idx="899">
                  <c:v>1223.94140625</c:v>
                </c:pt>
                <c:pt idx="900">
                  <c:v>1205.91174316406</c:v>
                </c:pt>
                <c:pt idx="901">
                  <c:v>1213.23254394531</c:v>
                </c:pt>
                <c:pt idx="902">
                  <c:v>1212.41638183594</c:v>
                </c:pt>
                <c:pt idx="903">
                  <c:v>1216.84338378906</c:v>
                </c:pt>
                <c:pt idx="904">
                  <c:v>1204.947265625</c:v>
                </c:pt>
                <c:pt idx="905">
                  <c:v>1178.2861328125</c:v>
                </c:pt>
                <c:pt idx="906">
                  <c:v>1169.60510253906</c:v>
                </c:pt>
                <c:pt idx="907">
                  <c:v>1164.41137695312</c:v>
                </c:pt>
                <c:pt idx="908">
                  <c:v>1157.486328125</c:v>
                </c:pt>
                <c:pt idx="909">
                  <c:v>1158.22839355469</c:v>
                </c:pt>
                <c:pt idx="910">
                  <c:v>1171.85571289062</c:v>
                </c:pt>
                <c:pt idx="911">
                  <c:v>1154.49377441406</c:v>
                </c:pt>
                <c:pt idx="912">
                  <c:v>1160.6767578125</c:v>
                </c:pt>
                <c:pt idx="913">
                  <c:v>1146.70324707031</c:v>
                </c:pt>
                <c:pt idx="914">
                  <c:v>1144.74938964844</c:v>
                </c:pt>
                <c:pt idx="915">
                  <c:v>1144.52673339844</c:v>
                </c:pt>
                <c:pt idx="916">
                  <c:v>1146.53002929688</c:v>
                </c:pt>
                <c:pt idx="917">
                  <c:v>1136.56311035156</c:v>
                </c:pt>
                <c:pt idx="918">
                  <c:v>1141.9052734375</c:v>
                </c:pt>
                <c:pt idx="919">
                  <c:v>1159.93493652344</c:v>
                </c:pt>
                <c:pt idx="920">
                  <c:v>1161.83923339844</c:v>
                </c:pt>
                <c:pt idx="921">
                  <c:v>1162.75427246094</c:v>
                </c:pt>
                <c:pt idx="922">
                  <c:v>1158.89611816406</c:v>
                </c:pt>
                <c:pt idx="923">
                  <c:v>1165.17810058594</c:v>
                </c:pt>
                <c:pt idx="924">
                  <c:v>1149.349609375</c:v>
                </c:pt>
                <c:pt idx="925">
                  <c:v>1140.42138671875</c:v>
                </c:pt>
                <c:pt idx="926">
                  <c:v>1137.25549316406</c:v>
                </c:pt>
                <c:pt idx="927">
                  <c:v>1119.201171875</c:v>
                </c:pt>
                <c:pt idx="928">
                  <c:v>1116.90100097656</c:v>
                </c:pt>
                <c:pt idx="929">
                  <c:v>1101.17150878906</c:v>
                </c:pt>
                <c:pt idx="930">
                  <c:v>1120.48718261719</c:v>
                </c:pt>
                <c:pt idx="931">
                  <c:v>1143.29016113281</c:v>
                </c:pt>
                <c:pt idx="932">
                  <c:v>1132.01245117188</c:v>
                </c:pt>
                <c:pt idx="933">
                  <c:v>1136.01892089844</c:v>
                </c:pt>
                <c:pt idx="934">
                  <c:v>1147.49475097656</c:v>
                </c:pt>
                <c:pt idx="935">
                  <c:v>1147.09899902344</c:v>
                </c:pt>
                <c:pt idx="936">
                  <c:v>1156.99182128906</c:v>
                </c:pt>
                <c:pt idx="937">
                  <c:v>1149.64636230469</c:v>
                </c:pt>
                <c:pt idx="938">
                  <c:v>1155.77990722656</c:v>
                </c:pt>
                <c:pt idx="939">
                  <c:v>1142.94396972656</c:v>
                </c:pt>
                <c:pt idx="940">
                  <c:v>1144.74938964844</c:v>
                </c:pt>
                <c:pt idx="941">
                  <c:v>1144.74938964844</c:v>
                </c:pt>
                <c:pt idx="942">
                  <c:v>1165.82104492188</c:v>
                </c:pt>
                <c:pt idx="943">
                  <c:v>1169.01159667969</c:v>
                </c:pt>
                <c:pt idx="944">
                  <c:v>1165.3017578125</c:v>
                </c:pt>
                <c:pt idx="945">
                  <c:v>1162.06188964844</c:v>
                </c:pt>
                <c:pt idx="946">
                  <c:v>1176.50537109375</c:v>
                </c:pt>
                <c:pt idx="947">
                  <c:v>1181.08081054688</c:v>
                </c:pt>
                <c:pt idx="948">
                  <c:v>1184.74108886719</c:v>
                </c:pt>
                <c:pt idx="949">
                  <c:v>1184.32080078125</c:v>
                </c:pt>
                <c:pt idx="950">
                  <c:v>1184.44445800781</c:v>
                </c:pt>
                <c:pt idx="951">
                  <c:v>1187.38757324219</c:v>
                </c:pt>
                <c:pt idx="952">
                  <c:v>1175.46655273438</c:v>
                </c:pt>
                <c:pt idx="953">
                  <c:v>1183.90014648438</c:v>
                </c:pt>
                <c:pt idx="954">
                  <c:v>1197.52770996094</c:v>
                </c:pt>
                <c:pt idx="955">
                  <c:v>1205.71398925781</c:v>
                </c:pt>
                <c:pt idx="956">
                  <c:v>1217.16491699219</c:v>
                </c:pt>
                <c:pt idx="957">
                  <c:v>1215.63159179688</c:v>
                </c:pt>
                <c:pt idx="958">
                  <c:v>1214.93896484375</c:v>
                </c:pt>
                <c:pt idx="959">
                  <c:v>1216.34887695312</c:v>
                </c:pt>
                <c:pt idx="960">
                  <c:v>1198.98681640625</c:v>
                </c:pt>
                <c:pt idx="961">
                  <c:v>1203.66125488281</c:v>
                </c:pt>
                <c:pt idx="962">
                  <c:v>1219.04455566406</c:v>
                </c:pt>
                <c:pt idx="963">
                  <c:v>1234.23010253906</c:v>
                </c:pt>
                <c:pt idx="964">
                  <c:v>1246.47241210938</c:v>
                </c:pt>
                <c:pt idx="965">
                  <c:v>1265.51611328125</c:v>
                </c:pt>
                <c:pt idx="966">
                  <c:v>1250.13293457031</c:v>
                </c:pt>
                <c:pt idx="967">
                  <c:v>1267.37109375</c:v>
                </c:pt>
                <c:pt idx="968">
                  <c:v>1268.60766601562</c:v>
                </c:pt>
                <c:pt idx="969">
                  <c:v>1274.93908691406</c:v>
                </c:pt>
                <c:pt idx="970">
                  <c:v>1279.31665039062</c:v>
                </c:pt>
                <c:pt idx="971">
                  <c:v>1288.9375</c:v>
                </c:pt>
                <c:pt idx="972">
                  <c:v>1278.57470703125</c:v>
                </c:pt>
                <c:pt idx="973">
                  <c:v>1281.0478515625</c:v>
                </c:pt>
                <c:pt idx="974">
                  <c:v>1291.4599609375</c:v>
                </c:pt>
                <c:pt idx="975">
                  <c:v>1277.63488769531</c:v>
                </c:pt>
                <c:pt idx="976">
                  <c:v>1284.78234863281</c:v>
                </c:pt>
                <c:pt idx="977">
                  <c:v>1289.40734863281</c:v>
                </c:pt>
                <c:pt idx="978">
                  <c:v>1279.19299316406</c:v>
                </c:pt>
                <c:pt idx="979">
                  <c:v>1276.47253417969</c:v>
                </c:pt>
                <c:pt idx="980">
                  <c:v>1310.77587890625</c:v>
                </c:pt>
                <c:pt idx="981">
                  <c:v>1344.63403320312</c:v>
                </c:pt>
                <c:pt idx="982">
                  <c:v>1355.36779785156</c:v>
                </c:pt>
                <c:pt idx="983">
                  <c:v>1378.81384277344</c:v>
                </c:pt>
                <c:pt idx="984">
                  <c:v>1359.10229492188</c:v>
                </c:pt>
                <c:pt idx="985">
                  <c:v>1346.810546875</c:v>
                </c:pt>
                <c:pt idx="986">
                  <c:v>1352.86999511719</c:v>
                </c:pt>
                <c:pt idx="987">
                  <c:v>1313.7685546875</c:v>
                </c:pt>
                <c:pt idx="988">
                  <c:v>1329.94323730469</c:v>
                </c:pt>
                <c:pt idx="989">
                  <c:v>1340.65222167969</c:v>
                </c:pt>
                <c:pt idx="990">
                  <c:v>1432.556640625</c:v>
                </c:pt>
                <c:pt idx="991">
                  <c:v>1392.34228515625</c:v>
                </c:pt>
                <c:pt idx="992">
                  <c:v>1411.31188964844</c:v>
                </c:pt>
                <c:pt idx="993">
                  <c:v>1411.064453125</c:v>
                </c:pt>
                <c:pt idx="994">
                  <c:v>1441.75708007812</c:v>
                </c:pt>
                <c:pt idx="995">
                  <c:v>1423.10900878906</c:v>
                </c:pt>
                <c:pt idx="996">
                  <c:v>1413.09252929688</c:v>
                </c:pt>
                <c:pt idx="997">
                  <c:v>1426.24987792969</c:v>
                </c:pt>
                <c:pt idx="998">
                  <c:v>1435.92016601562</c:v>
                </c:pt>
                <c:pt idx="999">
                  <c:v>1445.49157714844</c:v>
                </c:pt>
                <c:pt idx="1000">
                  <c:v>1435.92016601562</c:v>
                </c:pt>
                <c:pt idx="1001">
                  <c:v>1448.78088378906</c:v>
                </c:pt>
                <c:pt idx="1002">
                  <c:v>1465.42565917969</c:v>
                </c:pt>
                <c:pt idx="1003">
                  <c:v>1455.18640136719</c:v>
                </c:pt>
                <c:pt idx="1004">
                  <c:v>1445.02172851562</c:v>
                </c:pt>
                <c:pt idx="1005">
                  <c:v>1457.28869628906</c:v>
                </c:pt>
                <c:pt idx="1006">
                  <c:v>1454.61767578125</c:v>
                </c:pt>
                <c:pt idx="1007">
                  <c:v>1453.35632324219</c:v>
                </c:pt>
                <c:pt idx="1008">
                  <c:v>1465.79663085938</c:v>
                </c:pt>
                <c:pt idx="1009">
                  <c:v>1477.17333984375</c:v>
                </c:pt>
                <c:pt idx="1010">
                  <c:v>1471.23779296875</c:v>
                </c:pt>
                <c:pt idx="1011">
                  <c:v>1469.28381347656</c:v>
                </c:pt>
                <c:pt idx="1012">
                  <c:v>1438.91271972656</c:v>
                </c:pt>
                <c:pt idx="1013">
                  <c:v>1446.70349121094</c:v>
                </c:pt>
                <c:pt idx="1014">
                  <c:v>1477.00024414062</c:v>
                </c:pt>
                <c:pt idx="1015">
                  <c:v>1489.66320800781</c:v>
                </c:pt>
                <c:pt idx="1016">
                  <c:v>1483.08435058594</c:v>
                </c:pt>
                <c:pt idx="1017">
                  <c:v>1486.86828613281</c:v>
                </c:pt>
                <c:pt idx="1018">
                  <c:v>1463.19970703125</c:v>
                </c:pt>
                <c:pt idx="1019">
                  <c:v>1449.89392089844</c:v>
                </c:pt>
                <c:pt idx="1020">
                  <c:v>1459.2919921875</c:v>
                </c:pt>
                <c:pt idx="1021">
                  <c:v>1417.00012207031</c:v>
                </c:pt>
                <c:pt idx="1022">
                  <c:v>1417.27221679688</c:v>
                </c:pt>
                <c:pt idx="1023">
                  <c:v>1403.42224121094</c:v>
                </c:pt>
                <c:pt idx="1024">
                  <c:v>1423.75207519531</c:v>
                </c:pt>
                <c:pt idx="1025">
                  <c:v>1410.09985351562</c:v>
                </c:pt>
                <c:pt idx="1026">
                  <c:v>1427.93176269531</c:v>
                </c:pt>
                <c:pt idx="1027">
                  <c:v>1435.10412597656</c:v>
                </c:pt>
                <c:pt idx="1028">
                  <c:v>1439.35803222656</c:v>
                </c:pt>
                <c:pt idx="1029">
                  <c:v>1426.62084960938</c:v>
                </c:pt>
                <c:pt idx="1030">
                  <c:v>1477.91540527344</c:v>
                </c:pt>
                <c:pt idx="1031">
                  <c:v>1472.44958496094</c:v>
                </c:pt>
                <c:pt idx="1032">
                  <c:v>1468.83874511719</c:v>
                </c:pt>
                <c:pt idx="1033">
                  <c:v>1469.72900390625</c:v>
                </c:pt>
                <c:pt idx="1034">
                  <c:v>1455.43383789062</c:v>
                </c:pt>
                <c:pt idx="1035">
                  <c:v>1447.54431152344</c:v>
                </c:pt>
                <c:pt idx="1036">
                  <c:v>1444.3291015625</c:v>
                </c:pt>
                <c:pt idx="1037">
                  <c:v>1469.58056640625</c:v>
                </c:pt>
                <c:pt idx="1038">
                  <c:v>1447.86584472656</c:v>
                </c:pt>
                <c:pt idx="1039">
                  <c:v>1463.44702148438</c:v>
                </c:pt>
                <c:pt idx="1040">
                  <c:v>1451.82299804688</c:v>
                </c:pt>
                <c:pt idx="1041">
                  <c:v>1450.73474121094</c:v>
                </c:pt>
                <c:pt idx="1042">
                  <c:v>1451.50146484375</c:v>
                </c:pt>
                <c:pt idx="1043">
                  <c:v>1448.38513183594</c:v>
                </c:pt>
                <c:pt idx="1044">
                  <c:v>1455.03820800781</c:v>
                </c:pt>
                <c:pt idx="1045">
                  <c:v>1464.43640136719</c:v>
                </c:pt>
                <c:pt idx="1046">
                  <c:v>1443.61193847656</c:v>
                </c:pt>
                <c:pt idx="1047">
                  <c:v>1434.7578125</c:v>
                </c:pt>
                <c:pt idx="1048">
                  <c:v>1443.56237792969</c:v>
                </c:pt>
                <c:pt idx="1049">
                  <c:v>1435.94494628906</c:v>
                </c:pt>
                <c:pt idx="1050">
                  <c:v>1449.54760742188</c:v>
                </c:pt>
                <c:pt idx="1051">
                  <c:v>1449.86901855469</c:v>
                </c:pt>
                <c:pt idx="1052">
                  <c:v>1450.33911132812</c:v>
                </c:pt>
                <c:pt idx="1053">
                  <c:v>1418.87976074219</c:v>
                </c:pt>
                <c:pt idx="1054">
                  <c:v>1404.28796386719</c:v>
                </c:pt>
                <c:pt idx="1055">
                  <c:v>1386.95068359375</c:v>
                </c:pt>
                <c:pt idx="1056">
                  <c:v>1403.27380371094</c:v>
                </c:pt>
                <c:pt idx="1057">
                  <c:v>1378.46752929688</c:v>
                </c:pt>
                <c:pt idx="1058">
                  <c:v>1392.49060058594</c:v>
                </c:pt>
                <c:pt idx="1059">
                  <c:v>1387.61853027344</c:v>
                </c:pt>
                <c:pt idx="1060">
                  <c:v>1404.68359375</c:v>
                </c:pt>
                <c:pt idx="1061">
                  <c:v>1400.40490722656</c:v>
                </c:pt>
                <c:pt idx="1062">
                  <c:v>1409.82775878906</c:v>
                </c:pt>
                <c:pt idx="1063">
                  <c:v>1419.96801757812</c:v>
                </c:pt>
                <c:pt idx="1064">
                  <c:v>1420.26489257812</c:v>
                </c:pt>
                <c:pt idx="1065">
                  <c:v>1444.72485351562</c:v>
                </c:pt>
                <c:pt idx="1066">
                  <c:v>1470.66870117188</c:v>
                </c:pt>
                <c:pt idx="1067">
                  <c:v>1464.04064941406</c:v>
                </c:pt>
                <c:pt idx="1068">
                  <c:v>1450.51208496094</c:v>
                </c:pt>
                <c:pt idx="1069">
                  <c:v>1440.02575683594</c:v>
                </c:pt>
                <c:pt idx="1070">
                  <c:v>1425.28540039062</c:v>
                </c:pt>
                <c:pt idx="1071">
                  <c:v>1409.72900390625</c:v>
                </c:pt>
                <c:pt idx="1072">
                  <c:v>1414.4775390625</c:v>
                </c:pt>
                <c:pt idx="1073">
                  <c:v>1494.43627929688</c:v>
                </c:pt>
                <c:pt idx="1074">
                  <c:v>1381.83129882812</c:v>
                </c:pt>
                <c:pt idx="1075">
                  <c:v>1405.84606933594</c:v>
                </c:pt>
                <c:pt idx="1076">
                  <c:v>1416.5302734375</c:v>
                </c:pt>
                <c:pt idx="1077">
                  <c:v>1453.974609375</c:v>
                </c:pt>
                <c:pt idx="1078">
                  <c:v>1454.54345703125</c:v>
                </c:pt>
                <c:pt idx="1079">
                  <c:v>1441.138671875</c:v>
                </c:pt>
                <c:pt idx="1080">
                  <c:v>1447.34655761719</c:v>
                </c:pt>
                <c:pt idx="1081">
                  <c:v>1448.63244628906</c:v>
                </c:pt>
                <c:pt idx="1082">
                  <c:v>1461.44372558594</c:v>
                </c:pt>
                <c:pt idx="1083">
                  <c:v>1464.83203125</c:v>
                </c:pt>
                <c:pt idx="1084">
                  <c:v>1442.96887207031</c:v>
                </c:pt>
                <c:pt idx="1085">
                  <c:v>1457.41235351562</c:v>
                </c:pt>
                <c:pt idx="1086">
                  <c:v>1437.82458496094</c:v>
                </c:pt>
                <c:pt idx="1087">
                  <c:v>1426.05212402344</c:v>
                </c:pt>
                <c:pt idx="1088">
                  <c:v>1438.66540527344</c:v>
                </c:pt>
                <c:pt idx="1089">
                  <c:v>1497.47827148438</c:v>
                </c:pt>
                <c:pt idx="1090">
                  <c:v>1514.14782714844</c:v>
                </c:pt>
                <c:pt idx="1091">
                  <c:v>1549.14367675781</c:v>
                </c:pt>
                <c:pt idx="1092">
                  <c:v>1543.45544433594</c:v>
                </c:pt>
                <c:pt idx="1093">
                  <c:v>1549.36633300781</c:v>
                </c:pt>
                <c:pt idx="1094">
                  <c:v>1536.01098632812</c:v>
                </c:pt>
                <c:pt idx="1095">
                  <c:v>1537.29699707031</c:v>
                </c:pt>
                <c:pt idx="1096">
                  <c:v>1572.98547363281</c:v>
                </c:pt>
                <c:pt idx="1097">
                  <c:v>1583.89233398438</c:v>
                </c:pt>
                <c:pt idx="1098">
                  <c:v>1573.03479003906</c:v>
                </c:pt>
                <c:pt idx="1099">
                  <c:v>1566.48083496094</c:v>
                </c:pt>
                <c:pt idx="1100">
                  <c:v>1564.79919433594</c:v>
                </c:pt>
                <c:pt idx="1101">
                  <c:v>1579.61364746094</c:v>
                </c:pt>
                <c:pt idx="1102">
                  <c:v>1579.7373046875</c:v>
                </c:pt>
                <c:pt idx="1103">
                  <c:v>1558.83862304688</c:v>
                </c:pt>
                <c:pt idx="1104">
                  <c:v>1568.1875</c:v>
                </c:pt>
                <c:pt idx="1105">
                  <c:v>1538.08837890625</c:v>
                </c:pt>
                <c:pt idx="1106">
                  <c:v>1484.46936035156</c:v>
                </c:pt>
                <c:pt idx="1107">
                  <c:v>1471.88061523438</c:v>
                </c:pt>
                <c:pt idx="1108">
                  <c:v>1479.30029296875</c:v>
                </c:pt>
                <c:pt idx="1109">
                  <c:v>1475.31848144531</c:v>
                </c:pt>
                <c:pt idx="1110">
                  <c:v>1492.75463867188</c:v>
                </c:pt>
                <c:pt idx="1111">
                  <c:v>1504.08190917969</c:v>
                </c:pt>
                <c:pt idx="1112">
                  <c:v>1496.56323242188</c:v>
                </c:pt>
                <c:pt idx="1113">
                  <c:v>1488.99536132812</c:v>
                </c:pt>
                <c:pt idx="1114">
                  <c:v>1499.60534667969</c:v>
                </c:pt>
                <c:pt idx="1115">
                  <c:v>1483.15844726562</c:v>
                </c:pt>
                <c:pt idx="1116">
                  <c:v>1431.83935546875</c:v>
                </c:pt>
                <c:pt idx="1117">
                  <c:v>1440.2978515625</c:v>
                </c:pt>
                <c:pt idx="1118">
                  <c:v>1448.90454101562</c:v>
                </c:pt>
                <c:pt idx="1119">
                  <c:v>1432.23510742188</c:v>
                </c:pt>
                <c:pt idx="1120">
                  <c:v>1458.35229492188</c:v>
                </c:pt>
                <c:pt idx="1121">
                  <c:v>1445.09582519531</c:v>
                </c:pt>
                <c:pt idx="1122">
                  <c:v>1447.76684570312</c:v>
                </c:pt>
                <c:pt idx="1123">
                  <c:v>1445.66467285156</c:v>
                </c:pt>
                <c:pt idx="1124">
                  <c:v>1462.23510742188</c:v>
                </c:pt>
                <c:pt idx="1125">
                  <c:v>1482.67846679688</c:v>
                </c:pt>
                <c:pt idx="1126">
                  <c:v>1490.72143554688</c:v>
                </c:pt>
                <c:pt idx="1127">
                  <c:v>1492.31506347656</c:v>
                </c:pt>
                <c:pt idx="1128">
                  <c:v>1491.59289550781</c:v>
                </c:pt>
                <c:pt idx="1129">
                  <c:v>1494.00817871094</c:v>
                </c:pt>
                <c:pt idx="1130">
                  <c:v>1506.06005859375</c:v>
                </c:pt>
                <c:pt idx="1131">
                  <c:v>1491.91662597656</c:v>
                </c:pt>
                <c:pt idx="1132">
                  <c:v>1514.376953125</c:v>
                </c:pt>
                <c:pt idx="1133">
                  <c:v>1503.86889648438</c:v>
                </c:pt>
                <c:pt idx="1134">
                  <c:v>1510.36791992188</c:v>
                </c:pt>
                <c:pt idx="1135">
                  <c:v>1503.79418945312</c:v>
                </c:pt>
                <c:pt idx="1136">
                  <c:v>1508.87390136719</c:v>
                </c:pt>
                <c:pt idx="1137">
                  <c:v>1487.63366699219</c:v>
                </c:pt>
                <c:pt idx="1138">
                  <c:v>1459.09777832031</c:v>
                </c:pt>
                <c:pt idx="1139">
                  <c:v>1457.20532226562</c:v>
                </c:pt>
                <c:pt idx="1140">
                  <c:v>1455.68627929688</c:v>
                </c:pt>
                <c:pt idx="1141">
                  <c:v>1445.77587890625</c:v>
                </c:pt>
                <c:pt idx="1142">
                  <c:v>1473.31579589844</c:v>
                </c:pt>
                <c:pt idx="1143">
                  <c:v>1466.36865234375</c:v>
                </c:pt>
                <c:pt idx="1144">
                  <c:v>1465.5966796875</c:v>
                </c:pt>
                <c:pt idx="1145">
                  <c:v>1466.443359375</c:v>
                </c:pt>
                <c:pt idx="1146">
                  <c:v>1457.30480957031</c:v>
                </c:pt>
                <c:pt idx="1147">
                  <c:v>1463.82885742188</c:v>
                </c:pt>
                <c:pt idx="1148">
                  <c:v>1480.63671875</c:v>
                </c:pt>
                <c:pt idx="1149">
                  <c:v>1488.25622558594</c:v>
                </c:pt>
                <c:pt idx="1150">
                  <c:v>1483.69946289062</c:v>
                </c:pt>
                <c:pt idx="1151">
                  <c:v>1487.78308105469</c:v>
                </c:pt>
                <c:pt idx="1152">
                  <c:v>1494.38171386719</c:v>
                </c:pt>
                <c:pt idx="1153">
                  <c:v>1520.12890625</c:v>
                </c:pt>
                <c:pt idx="1154">
                  <c:v>1471.02502441406</c:v>
                </c:pt>
                <c:pt idx="1155">
                  <c:v>1459.07275390625</c:v>
                </c:pt>
                <c:pt idx="1156">
                  <c:v>1402.02563476562</c:v>
                </c:pt>
                <c:pt idx="1157">
                  <c:v>1381.38305664062</c:v>
                </c:pt>
                <c:pt idx="1158">
                  <c:v>1365.02331542969</c:v>
                </c:pt>
                <c:pt idx="1159">
                  <c:v>1392.4638671875</c:v>
                </c:pt>
                <c:pt idx="1160">
                  <c:v>1369.58020019531</c:v>
                </c:pt>
                <c:pt idx="1161">
                  <c:v>1365.5712890625</c:v>
                </c:pt>
                <c:pt idx="1162">
                  <c:v>1365.64587402344</c:v>
                </c:pt>
                <c:pt idx="1163">
                  <c:v>1367.13989257812</c:v>
                </c:pt>
                <c:pt idx="1164">
                  <c:v>1338.60388183594</c:v>
                </c:pt>
                <c:pt idx="1165">
                  <c:v>1348.61389160156</c:v>
                </c:pt>
                <c:pt idx="1166">
                  <c:v>1351.328125</c:v>
                </c:pt>
                <c:pt idx="1167">
                  <c:v>1353.36999511719</c:v>
                </c:pt>
                <c:pt idx="1168">
                  <c:v>1363.6787109375</c:v>
                </c:pt>
                <c:pt idx="1169">
                  <c:v>1338.30517578125</c:v>
                </c:pt>
                <c:pt idx="1170">
                  <c:v>1333.52416992188</c:v>
                </c:pt>
                <c:pt idx="1171">
                  <c:v>1334.64465332031</c:v>
                </c:pt>
                <c:pt idx="1172">
                  <c:v>1322.44348144531</c:v>
                </c:pt>
                <c:pt idx="1173">
                  <c:v>1328.99230957031</c:v>
                </c:pt>
                <c:pt idx="1174">
                  <c:v>1333.62377929688</c:v>
                </c:pt>
                <c:pt idx="1175">
                  <c:v>1327.29907226562</c:v>
                </c:pt>
                <c:pt idx="1176">
                  <c:v>1333.77319335938</c:v>
                </c:pt>
                <c:pt idx="1177">
                  <c:v>1296.82080078125</c:v>
                </c:pt>
                <c:pt idx="1178">
                  <c:v>1320.27709960938</c:v>
                </c:pt>
                <c:pt idx="1179">
                  <c:v>1300.45629882812</c:v>
                </c:pt>
                <c:pt idx="1180">
                  <c:v>1278.89233398438</c:v>
                </c:pt>
                <c:pt idx="1181">
                  <c:v>1267.98596191406</c:v>
                </c:pt>
                <c:pt idx="1182">
                  <c:v>1268.03576660156</c:v>
                </c:pt>
                <c:pt idx="1183">
                  <c:v>1247.26867675781</c:v>
                </c:pt>
                <c:pt idx="1184">
                  <c:v>1262.6572265625</c:v>
                </c:pt>
                <c:pt idx="1185">
                  <c:v>1255.63525390625</c:v>
                </c:pt>
                <c:pt idx="1186">
                  <c:v>1236.3623046875</c:v>
                </c:pt>
                <c:pt idx="1187">
                  <c:v>1218.33422851562</c:v>
                </c:pt>
                <c:pt idx="1188">
                  <c:v>1260.91418457031</c:v>
                </c:pt>
                <c:pt idx="1189">
                  <c:v>1282.67736816406</c:v>
                </c:pt>
                <c:pt idx="1190">
                  <c:v>1290.396484375</c:v>
                </c:pt>
                <c:pt idx="1191">
                  <c:v>1287.75695800781</c:v>
                </c:pt>
                <c:pt idx="1192">
                  <c:v>1266.29272460938</c:v>
                </c:pt>
                <c:pt idx="1193">
                  <c:v>1287.30871582031</c:v>
                </c:pt>
                <c:pt idx="1194">
                  <c:v>1303.8427734375</c:v>
                </c:pt>
                <c:pt idx="1195">
                  <c:v>1318.08581542969</c:v>
                </c:pt>
                <c:pt idx="1196">
                  <c:v>1303.79296875</c:v>
                </c:pt>
                <c:pt idx="1197">
                  <c:v>1315.9443359375</c:v>
                </c:pt>
                <c:pt idx="1198">
                  <c:v>1306.58178710938</c:v>
                </c:pt>
                <c:pt idx="1199">
                  <c:v>1289.998046875</c:v>
                </c:pt>
                <c:pt idx="1200">
                  <c:v>1279.83850097656</c:v>
                </c:pt>
                <c:pt idx="1201">
                  <c:v>1273.01586914062</c:v>
                </c:pt>
                <c:pt idx="1202">
                  <c:v>1258.82250976562</c:v>
                </c:pt>
                <c:pt idx="1203">
                  <c:v>1268.28466796875</c:v>
                </c:pt>
                <c:pt idx="1204">
                  <c:v>1263.005859375</c:v>
                </c:pt>
                <c:pt idx="1205">
                  <c:v>1240.14709472656</c:v>
                </c:pt>
                <c:pt idx="1206">
                  <c:v>1248.06555175781</c:v>
                </c:pt>
                <c:pt idx="1207">
                  <c:v>1225.70483398438</c:v>
                </c:pt>
                <c:pt idx="1208">
                  <c:v>1201.20263671875</c:v>
                </c:pt>
                <c:pt idx="1209">
                  <c:v>1217.23864746094</c:v>
                </c:pt>
                <c:pt idx="1210">
                  <c:v>1218.63305664062</c:v>
                </c:pt>
                <c:pt idx="1211">
                  <c:v>1211.76049804688</c:v>
                </c:pt>
                <c:pt idx="1212">
                  <c:v>1216.09313964844</c:v>
                </c:pt>
                <c:pt idx="1213">
                  <c:v>1206.08325195312</c:v>
                </c:pt>
                <c:pt idx="1214">
                  <c:v>1210.61499023438</c:v>
                </c:pt>
                <c:pt idx="1215">
                  <c:v>1216.79040527344</c:v>
                </c:pt>
                <c:pt idx="1216">
                  <c:v>1236.71081542969</c:v>
                </c:pt>
                <c:pt idx="1217">
                  <c:v>1246.37219238281</c:v>
                </c:pt>
                <c:pt idx="1218">
                  <c:v>1213.35412597656</c:v>
                </c:pt>
                <c:pt idx="1219">
                  <c:v>1235.9638671875</c:v>
                </c:pt>
                <c:pt idx="1220">
                  <c:v>1259.66906738281</c:v>
                </c:pt>
                <c:pt idx="1221">
                  <c:v>1250.00769042969</c:v>
                </c:pt>
                <c:pt idx="1222">
                  <c:v>1237.40808105469</c:v>
                </c:pt>
                <c:pt idx="1223">
                  <c:v>1235.11730957031</c:v>
                </c:pt>
                <c:pt idx="1224">
                  <c:v>1233.62316894531</c:v>
                </c:pt>
                <c:pt idx="1225">
                  <c:v>1247.31848144531</c:v>
                </c:pt>
                <c:pt idx="1226">
                  <c:v>1263.65319824219</c:v>
                </c:pt>
                <c:pt idx="1227">
                  <c:v>1296.12365722656</c:v>
                </c:pt>
                <c:pt idx="1228">
                  <c:v>1299.80883789062</c:v>
                </c:pt>
                <c:pt idx="1229">
                  <c:v>1267.88623046875</c:v>
                </c:pt>
                <c:pt idx="1230">
                  <c:v>1272.21911621094</c:v>
                </c:pt>
                <c:pt idx="1231">
                  <c:v>1258.82250976562</c:v>
                </c:pt>
                <c:pt idx="1232">
                  <c:v>1240.94396972656</c:v>
                </c:pt>
                <c:pt idx="1233">
                  <c:v>1224.41003417969</c:v>
                </c:pt>
                <c:pt idx="1234">
                  <c:v>1228.89208984375</c:v>
                </c:pt>
                <c:pt idx="1235">
                  <c:v>1230.88415527344</c:v>
                </c:pt>
                <c:pt idx="1236">
                  <c:v>1248.61328125</c:v>
                </c:pt>
                <c:pt idx="1237">
                  <c:v>1259.86840820312</c:v>
                </c:pt>
                <c:pt idx="1238">
                  <c:v>1259.61938476562</c:v>
                </c:pt>
                <c:pt idx="1239">
                  <c:v>1240.19689941406</c:v>
                </c:pt>
                <c:pt idx="1240">
                  <c:v>1280.88439941406</c:v>
                </c:pt>
                <c:pt idx="1241">
                  <c:v>1272.96606445312</c:v>
                </c:pt>
                <c:pt idx="1242">
                  <c:v>1276.4521484375</c:v>
                </c:pt>
                <c:pt idx="1243">
                  <c:v>1261.810546875</c:v>
                </c:pt>
                <c:pt idx="1244">
                  <c:v>1248.41418457031</c:v>
                </c:pt>
                <c:pt idx="1245">
                  <c:v>1229.68884277344</c:v>
                </c:pt>
                <c:pt idx="1246">
                  <c:v>1210.86401367188</c:v>
                </c:pt>
                <c:pt idx="1247">
                  <c:v>1211.36206054688</c:v>
                </c:pt>
                <c:pt idx="1248">
                  <c:v>1212.10900878906</c:v>
                </c:pt>
                <c:pt idx="1249">
                  <c:v>1219.87805175781</c:v>
                </c:pt>
                <c:pt idx="1250">
                  <c:v>1220.07727050781</c:v>
                </c:pt>
                <c:pt idx="1251">
                  <c:v>1222.06921386719</c:v>
                </c:pt>
                <c:pt idx="1252">
                  <c:v>1228.14514160156</c:v>
                </c:pt>
                <c:pt idx="1253">
                  <c:v>1222.81628417969</c:v>
                </c:pt>
                <c:pt idx="1254">
                  <c:v>1209.91784667969</c:v>
                </c:pt>
                <c:pt idx="1255">
                  <c:v>1199.11108398438</c:v>
                </c:pt>
                <c:pt idx="1256">
                  <c:v>1202.24853515625</c:v>
                </c:pt>
                <c:pt idx="1257">
                  <c:v>1194.828125</c:v>
                </c:pt>
                <c:pt idx="1258">
                  <c:v>1166.44140625</c:v>
                </c:pt>
                <c:pt idx="1259">
                  <c:v>1157.07885742188</c:v>
                </c:pt>
                <c:pt idx="1260">
                  <c:v>1171.07299804688</c:v>
                </c:pt>
                <c:pt idx="1261">
                  <c:v>1205.73461914062</c:v>
                </c:pt>
                <c:pt idx="1262">
                  <c:v>1244.13122558594</c:v>
                </c:pt>
                <c:pt idx="1263">
                  <c:v>1233.27453613281</c:v>
                </c:pt>
                <c:pt idx="1264">
                  <c:v>1242.43798828125</c:v>
                </c:pt>
                <c:pt idx="1265">
                  <c:v>1251.60131835938</c:v>
                </c:pt>
                <c:pt idx="1266">
                  <c:v>1242.43798828125</c:v>
                </c:pt>
                <c:pt idx="1267">
                  <c:v>1235.4658203125</c:v>
                </c:pt>
                <c:pt idx="1268">
                  <c:v>1233.87219238281</c:v>
                </c:pt>
                <c:pt idx="1269">
                  <c:v>1242.73669433594</c:v>
                </c:pt>
                <c:pt idx="1270">
                  <c:v>1263.50390625</c:v>
                </c:pt>
                <c:pt idx="1271">
                  <c:v>1271.37231445312</c:v>
                </c:pt>
                <c:pt idx="1272">
                  <c:v>1296.17333984375</c:v>
                </c:pt>
                <c:pt idx="1273">
                  <c:v>1280.28686523438</c:v>
                </c:pt>
                <c:pt idx="1274">
                  <c:v>1267.48803710938</c:v>
                </c:pt>
                <c:pt idx="1275">
                  <c:v>1273.31469726562</c:v>
                </c:pt>
                <c:pt idx="1276">
                  <c:v>1269.92822265625</c:v>
                </c:pt>
              </c:numCache>
            </c:numRef>
          </c:val>
          <c:smooth val="0"/>
          <c:extLst>
            <c:ext xmlns:c16="http://schemas.microsoft.com/office/drawing/2014/chart" uri="{C3380CC4-5D6E-409C-BE32-E72D297353CC}">
              <c16:uniqueId val="{00000000-D315-4A5A-B37F-E10F96EB3C6B}"/>
            </c:ext>
          </c:extLst>
        </c:ser>
        <c:dLbls>
          <c:showLegendKey val="0"/>
          <c:showVal val="0"/>
          <c:showCatName val="0"/>
          <c:showSerName val="0"/>
          <c:showPercent val="0"/>
          <c:showBubbleSize val="0"/>
        </c:dLbls>
        <c:smooth val="0"/>
        <c:axId val="1046649903"/>
        <c:axId val="1046650383"/>
      </c:lineChart>
      <c:dateAx>
        <c:axId val="104664990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50383"/>
        <c:crosses val="autoZero"/>
        <c:auto val="1"/>
        <c:lblOffset val="100"/>
        <c:baseTimeUnit val="days"/>
      </c:dateAx>
      <c:valAx>
        <c:axId val="1046650383"/>
        <c:scaling>
          <c:orientation val="minMax"/>
        </c:scaling>
        <c:delete val="0"/>
        <c:axPos val="l"/>
        <c:majorGridlines>
          <c:spPr>
            <a:ln w="12700"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9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TCS</a:t>
            </a:r>
            <a:r>
              <a:rPr lang="en-IN"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chemeClr val="accent1"/>
              </a:solidFill>
              <a:round/>
            </a:ln>
            <a:effectLst/>
          </c:spPr>
          <c:marker>
            <c:symbol val="none"/>
          </c:marker>
          <c:cat>
            <c:numRef>
              <c:f>'VaR (Variance Convariance)'!$B$4:$B$1280</c:f>
              <c:numCache>
                <c:formatCode>m/d/yyyy</c:formatCode>
                <c:ptCount val="1277"/>
                <c:pt idx="0">
                  <c:v>43831</c:v>
                </c:pt>
                <c:pt idx="1">
                  <c:v>43832</c:v>
                </c:pt>
                <c:pt idx="2">
                  <c:v>43833</c:v>
                </c:pt>
                <c:pt idx="3">
                  <c:v>43836</c:v>
                </c:pt>
                <c:pt idx="4">
                  <c:v>43837</c:v>
                </c:pt>
                <c:pt idx="5">
                  <c:v>43838</c:v>
                </c:pt>
                <c:pt idx="6">
                  <c:v>43839</c:v>
                </c:pt>
                <c:pt idx="7">
                  <c:v>43840</c:v>
                </c:pt>
                <c:pt idx="8">
                  <c:v>43843</c:v>
                </c:pt>
                <c:pt idx="9">
                  <c:v>43844</c:v>
                </c:pt>
                <c:pt idx="10">
                  <c:v>43845</c:v>
                </c:pt>
                <c:pt idx="11">
                  <c:v>43846</c:v>
                </c:pt>
                <c:pt idx="12">
                  <c:v>43847</c:v>
                </c:pt>
                <c:pt idx="13">
                  <c:v>43850</c:v>
                </c:pt>
                <c:pt idx="14">
                  <c:v>43851</c:v>
                </c:pt>
                <c:pt idx="15">
                  <c:v>43852</c:v>
                </c:pt>
                <c:pt idx="16">
                  <c:v>43853</c:v>
                </c:pt>
                <c:pt idx="17">
                  <c:v>43854</c:v>
                </c:pt>
                <c:pt idx="18">
                  <c:v>43857</c:v>
                </c:pt>
                <c:pt idx="19">
                  <c:v>43858</c:v>
                </c:pt>
                <c:pt idx="20">
                  <c:v>43859</c:v>
                </c:pt>
                <c:pt idx="21">
                  <c:v>43860</c:v>
                </c:pt>
                <c:pt idx="22">
                  <c:v>43861</c:v>
                </c:pt>
                <c:pt idx="23">
                  <c:v>43864</c:v>
                </c:pt>
                <c:pt idx="24">
                  <c:v>43865</c:v>
                </c:pt>
                <c:pt idx="25">
                  <c:v>43866</c:v>
                </c:pt>
                <c:pt idx="26">
                  <c:v>43867</c:v>
                </c:pt>
                <c:pt idx="27">
                  <c:v>43868</c:v>
                </c:pt>
                <c:pt idx="28">
                  <c:v>43871</c:v>
                </c:pt>
                <c:pt idx="29">
                  <c:v>43872</c:v>
                </c:pt>
                <c:pt idx="30">
                  <c:v>43873</c:v>
                </c:pt>
                <c:pt idx="31">
                  <c:v>43874</c:v>
                </c:pt>
                <c:pt idx="32">
                  <c:v>43875</c:v>
                </c:pt>
                <c:pt idx="33">
                  <c:v>43878</c:v>
                </c:pt>
                <c:pt idx="34">
                  <c:v>43879</c:v>
                </c:pt>
                <c:pt idx="35">
                  <c:v>43880</c:v>
                </c:pt>
                <c:pt idx="36">
                  <c:v>43881</c:v>
                </c:pt>
                <c:pt idx="37">
                  <c:v>43885</c:v>
                </c:pt>
                <c:pt idx="38">
                  <c:v>43886</c:v>
                </c:pt>
                <c:pt idx="39">
                  <c:v>43887</c:v>
                </c:pt>
                <c:pt idx="40">
                  <c:v>43888</c:v>
                </c:pt>
                <c:pt idx="41">
                  <c:v>43889</c:v>
                </c:pt>
                <c:pt idx="42">
                  <c:v>43892</c:v>
                </c:pt>
                <c:pt idx="43">
                  <c:v>43893</c:v>
                </c:pt>
                <c:pt idx="44">
                  <c:v>43894</c:v>
                </c:pt>
                <c:pt idx="45">
                  <c:v>43895</c:v>
                </c:pt>
                <c:pt idx="46">
                  <c:v>43896</c:v>
                </c:pt>
                <c:pt idx="47">
                  <c:v>43899</c:v>
                </c:pt>
                <c:pt idx="48">
                  <c:v>43901</c:v>
                </c:pt>
                <c:pt idx="49">
                  <c:v>43902</c:v>
                </c:pt>
                <c:pt idx="50">
                  <c:v>43903</c:v>
                </c:pt>
                <c:pt idx="51">
                  <c:v>43906</c:v>
                </c:pt>
                <c:pt idx="52">
                  <c:v>43907</c:v>
                </c:pt>
                <c:pt idx="53">
                  <c:v>43908</c:v>
                </c:pt>
                <c:pt idx="54">
                  <c:v>43909</c:v>
                </c:pt>
                <c:pt idx="55">
                  <c:v>43910</c:v>
                </c:pt>
                <c:pt idx="56">
                  <c:v>43913</c:v>
                </c:pt>
                <c:pt idx="57">
                  <c:v>43914</c:v>
                </c:pt>
                <c:pt idx="58">
                  <c:v>43915</c:v>
                </c:pt>
                <c:pt idx="59">
                  <c:v>43916</c:v>
                </c:pt>
                <c:pt idx="60">
                  <c:v>43917</c:v>
                </c:pt>
                <c:pt idx="61">
                  <c:v>43920</c:v>
                </c:pt>
                <c:pt idx="62">
                  <c:v>43921</c:v>
                </c:pt>
                <c:pt idx="63">
                  <c:v>43922</c:v>
                </c:pt>
                <c:pt idx="64">
                  <c:v>43924</c:v>
                </c:pt>
                <c:pt idx="65">
                  <c:v>43928</c:v>
                </c:pt>
                <c:pt idx="66">
                  <c:v>43929</c:v>
                </c:pt>
                <c:pt idx="67">
                  <c:v>43930</c:v>
                </c:pt>
                <c:pt idx="68">
                  <c:v>43934</c:v>
                </c:pt>
                <c:pt idx="69">
                  <c:v>43936</c:v>
                </c:pt>
                <c:pt idx="70">
                  <c:v>43937</c:v>
                </c:pt>
                <c:pt idx="71">
                  <c:v>43938</c:v>
                </c:pt>
                <c:pt idx="72">
                  <c:v>43941</c:v>
                </c:pt>
                <c:pt idx="73">
                  <c:v>43942</c:v>
                </c:pt>
                <c:pt idx="74">
                  <c:v>43943</c:v>
                </c:pt>
                <c:pt idx="75">
                  <c:v>43944</c:v>
                </c:pt>
                <c:pt idx="76">
                  <c:v>43945</c:v>
                </c:pt>
                <c:pt idx="77">
                  <c:v>43948</c:v>
                </c:pt>
                <c:pt idx="78">
                  <c:v>43949</c:v>
                </c:pt>
                <c:pt idx="79">
                  <c:v>43950</c:v>
                </c:pt>
                <c:pt idx="80">
                  <c:v>43951</c:v>
                </c:pt>
                <c:pt idx="81">
                  <c:v>43955</c:v>
                </c:pt>
                <c:pt idx="82">
                  <c:v>43956</c:v>
                </c:pt>
                <c:pt idx="83">
                  <c:v>43957</c:v>
                </c:pt>
                <c:pt idx="84">
                  <c:v>43958</c:v>
                </c:pt>
                <c:pt idx="85">
                  <c:v>43959</c:v>
                </c:pt>
                <c:pt idx="86">
                  <c:v>43962</c:v>
                </c:pt>
                <c:pt idx="87">
                  <c:v>43963</c:v>
                </c:pt>
                <c:pt idx="88">
                  <c:v>43964</c:v>
                </c:pt>
                <c:pt idx="89">
                  <c:v>43965</c:v>
                </c:pt>
                <c:pt idx="90">
                  <c:v>43966</c:v>
                </c:pt>
                <c:pt idx="91">
                  <c:v>43969</c:v>
                </c:pt>
                <c:pt idx="92">
                  <c:v>43970</c:v>
                </c:pt>
                <c:pt idx="93">
                  <c:v>43971</c:v>
                </c:pt>
                <c:pt idx="94">
                  <c:v>43972</c:v>
                </c:pt>
                <c:pt idx="95">
                  <c:v>43973</c:v>
                </c:pt>
                <c:pt idx="96">
                  <c:v>43977</c:v>
                </c:pt>
                <c:pt idx="97">
                  <c:v>43978</c:v>
                </c:pt>
                <c:pt idx="98">
                  <c:v>43979</c:v>
                </c:pt>
                <c:pt idx="99">
                  <c:v>43980</c:v>
                </c:pt>
                <c:pt idx="100">
                  <c:v>43983</c:v>
                </c:pt>
                <c:pt idx="101">
                  <c:v>43984</c:v>
                </c:pt>
                <c:pt idx="102">
                  <c:v>43985</c:v>
                </c:pt>
                <c:pt idx="103">
                  <c:v>43986</c:v>
                </c:pt>
                <c:pt idx="104">
                  <c:v>43987</c:v>
                </c:pt>
                <c:pt idx="105">
                  <c:v>43990</c:v>
                </c:pt>
                <c:pt idx="106">
                  <c:v>43991</c:v>
                </c:pt>
                <c:pt idx="107">
                  <c:v>43992</c:v>
                </c:pt>
                <c:pt idx="108">
                  <c:v>43993</c:v>
                </c:pt>
                <c:pt idx="109">
                  <c:v>43994</c:v>
                </c:pt>
                <c:pt idx="110">
                  <c:v>43997</c:v>
                </c:pt>
                <c:pt idx="111">
                  <c:v>43998</c:v>
                </c:pt>
                <c:pt idx="112">
                  <c:v>43999</c:v>
                </c:pt>
                <c:pt idx="113">
                  <c:v>44000</c:v>
                </c:pt>
                <c:pt idx="114">
                  <c:v>44004</c:v>
                </c:pt>
                <c:pt idx="115">
                  <c:v>44005</c:v>
                </c:pt>
                <c:pt idx="116">
                  <c:v>44006</c:v>
                </c:pt>
                <c:pt idx="117">
                  <c:v>44007</c:v>
                </c:pt>
                <c:pt idx="118">
                  <c:v>44008</c:v>
                </c:pt>
                <c:pt idx="119">
                  <c:v>44011</c:v>
                </c:pt>
                <c:pt idx="120">
                  <c:v>44012</c:v>
                </c:pt>
                <c:pt idx="121">
                  <c:v>44013</c:v>
                </c:pt>
                <c:pt idx="122">
                  <c:v>44014</c:v>
                </c:pt>
                <c:pt idx="123">
                  <c:v>44018</c:v>
                </c:pt>
                <c:pt idx="124">
                  <c:v>44019</c:v>
                </c:pt>
                <c:pt idx="125">
                  <c:v>44020</c:v>
                </c:pt>
                <c:pt idx="126">
                  <c:v>44021</c:v>
                </c:pt>
                <c:pt idx="127">
                  <c:v>44022</c:v>
                </c:pt>
                <c:pt idx="128">
                  <c:v>44025</c:v>
                </c:pt>
                <c:pt idx="129">
                  <c:v>44026</c:v>
                </c:pt>
                <c:pt idx="130">
                  <c:v>44027</c:v>
                </c:pt>
                <c:pt idx="131">
                  <c:v>44028</c:v>
                </c:pt>
                <c:pt idx="132">
                  <c:v>44029</c:v>
                </c:pt>
                <c:pt idx="133">
                  <c:v>44032</c:v>
                </c:pt>
                <c:pt idx="134">
                  <c:v>44033</c:v>
                </c:pt>
                <c:pt idx="135">
                  <c:v>44034</c:v>
                </c:pt>
                <c:pt idx="136">
                  <c:v>44035</c:v>
                </c:pt>
                <c:pt idx="137">
                  <c:v>44036</c:v>
                </c:pt>
                <c:pt idx="138">
                  <c:v>44039</c:v>
                </c:pt>
                <c:pt idx="139">
                  <c:v>44040</c:v>
                </c:pt>
                <c:pt idx="140">
                  <c:v>44041</c:v>
                </c:pt>
                <c:pt idx="141">
                  <c:v>44042</c:v>
                </c:pt>
                <c:pt idx="142">
                  <c:v>44043</c:v>
                </c:pt>
                <c:pt idx="143">
                  <c:v>44046</c:v>
                </c:pt>
                <c:pt idx="144">
                  <c:v>44047</c:v>
                </c:pt>
                <c:pt idx="145">
                  <c:v>44048</c:v>
                </c:pt>
                <c:pt idx="146">
                  <c:v>44049</c:v>
                </c:pt>
                <c:pt idx="147">
                  <c:v>44050</c:v>
                </c:pt>
                <c:pt idx="148">
                  <c:v>44053</c:v>
                </c:pt>
                <c:pt idx="149">
                  <c:v>44054</c:v>
                </c:pt>
                <c:pt idx="150">
                  <c:v>44055</c:v>
                </c:pt>
                <c:pt idx="151">
                  <c:v>44056</c:v>
                </c:pt>
                <c:pt idx="152">
                  <c:v>44057</c:v>
                </c:pt>
                <c:pt idx="153">
                  <c:v>44060</c:v>
                </c:pt>
                <c:pt idx="154">
                  <c:v>44061</c:v>
                </c:pt>
                <c:pt idx="155">
                  <c:v>44062</c:v>
                </c:pt>
                <c:pt idx="156">
                  <c:v>44063</c:v>
                </c:pt>
                <c:pt idx="157">
                  <c:v>44064</c:v>
                </c:pt>
                <c:pt idx="158">
                  <c:v>44067</c:v>
                </c:pt>
                <c:pt idx="159">
                  <c:v>44068</c:v>
                </c:pt>
                <c:pt idx="160">
                  <c:v>44069</c:v>
                </c:pt>
                <c:pt idx="161">
                  <c:v>44070</c:v>
                </c:pt>
                <c:pt idx="162">
                  <c:v>44071</c:v>
                </c:pt>
                <c:pt idx="163">
                  <c:v>44074</c:v>
                </c:pt>
                <c:pt idx="164">
                  <c:v>44075</c:v>
                </c:pt>
                <c:pt idx="165">
                  <c:v>44076</c:v>
                </c:pt>
                <c:pt idx="166">
                  <c:v>44077</c:v>
                </c:pt>
                <c:pt idx="167">
                  <c:v>44078</c:v>
                </c:pt>
                <c:pt idx="168">
                  <c:v>44081</c:v>
                </c:pt>
                <c:pt idx="169">
                  <c:v>44082</c:v>
                </c:pt>
                <c:pt idx="170">
                  <c:v>44083</c:v>
                </c:pt>
                <c:pt idx="171">
                  <c:v>44084</c:v>
                </c:pt>
                <c:pt idx="172">
                  <c:v>44085</c:v>
                </c:pt>
                <c:pt idx="173">
                  <c:v>44088</c:v>
                </c:pt>
                <c:pt idx="174">
                  <c:v>44089</c:v>
                </c:pt>
                <c:pt idx="175">
                  <c:v>44090</c:v>
                </c:pt>
                <c:pt idx="176">
                  <c:v>44091</c:v>
                </c:pt>
                <c:pt idx="177">
                  <c:v>44092</c:v>
                </c:pt>
                <c:pt idx="178">
                  <c:v>44095</c:v>
                </c:pt>
                <c:pt idx="179">
                  <c:v>44096</c:v>
                </c:pt>
                <c:pt idx="180">
                  <c:v>44097</c:v>
                </c:pt>
                <c:pt idx="181">
                  <c:v>44098</c:v>
                </c:pt>
                <c:pt idx="182">
                  <c:v>44099</c:v>
                </c:pt>
                <c:pt idx="183">
                  <c:v>44102</c:v>
                </c:pt>
                <c:pt idx="184">
                  <c:v>44103</c:v>
                </c:pt>
                <c:pt idx="185">
                  <c:v>44104</c:v>
                </c:pt>
                <c:pt idx="186">
                  <c:v>44105</c:v>
                </c:pt>
                <c:pt idx="187">
                  <c:v>44109</c:v>
                </c:pt>
                <c:pt idx="188">
                  <c:v>44110</c:v>
                </c:pt>
                <c:pt idx="189">
                  <c:v>44111</c:v>
                </c:pt>
                <c:pt idx="190">
                  <c:v>44112</c:v>
                </c:pt>
                <c:pt idx="191">
                  <c:v>44113</c:v>
                </c:pt>
                <c:pt idx="192">
                  <c:v>44116</c:v>
                </c:pt>
                <c:pt idx="193">
                  <c:v>44117</c:v>
                </c:pt>
                <c:pt idx="194">
                  <c:v>44118</c:v>
                </c:pt>
                <c:pt idx="195">
                  <c:v>44119</c:v>
                </c:pt>
                <c:pt idx="196">
                  <c:v>44120</c:v>
                </c:pt>
                <c:pt idx="197">
                  <c:v>44123</c:v>
                </c:pt>
                <c:pt idx="198">
                  <c:v>44124</c:v>
                </c:pt>
                <c:pt idx="199">
                  <c:v>44125</c:v>
                </c:pt>
                <c:pt idx="200">
                  <c:v>44126</c:v>
                </c:pt>
                <c:pt idx="201">
                  <c:v>44127</c:v>
                </c:pt>
                <c:pt idx="202">
                  <c:v>44130</c:v>
                </c:pt>
                <c:pt idx="203">
                  <c:v>44131</c:v>
                </c:pt>
                <c:pt idx="204">
                  <c:v>44132</c:v>
                </c:pt>
                <c:pt idx="205">
                  <c:v>44133</c:v>
                </c:pt>
                <c:pt idx="206">
                  <c:v>44134</c:v>
                </c:pt>
                <c:pt idx="207">
                  <c:v>44137</c:v>
                </c:pt>
                <c:pt idx="208">
                  <c:v>44138</c:v>
                </c:pt>
                <c:pt idx="209">
                  <c:v>44139</c:v>
                </c:pt>
                <c:pt idx="210">
                  <c:v>44140</c:v>
                </c:pt>
                <c:pt idx="211">
                  <c:v>44141</c:v>
                </c:pt>
                <c:pt idx="212">
                  <c:v>44144</c:v>
                </c:pt>
                <c:pt idx="213">
                  <c:v>44145</c:v>
                </c:pt>
                <c:pt idx="214">
                  <c:v>44146</c:v>
                </c:pt>
                <c:pt idx="215">
                  <c:v>44147</c:v>
                </c:pt>
                <c:pt idx="216">
                  <c:v>44148</c:v>
                </c:pt>
                <c:pt idx="217">
                  <c:v>44149</c:v>
                </c:pt>
                <c:pt idx="218">
                  <c:v>44152</c:v>
                </c:pt>
                <c:pt idx="219">
                  <c:v>44153</c:v>
                </c:pt>
                <c:pt idx="220">
                  <c:v>44154</c:v>
                </c:pt>
                <c:pt idx="221">
                  <c:v>44155</c:v>
                </c:pt>
                <c:pt idx="222">
                  <c:v>44158</c:v>
                </c:pt>
                <c:pt idx="223">
                  <c:v>44159</c:v>
                </c:pt>
                <c:pt idx="224">
                  <c:v>44160</c:v>
                </c:pt>
                <c:pt idx="225">
                  <c:v>44161</c:v>
                </c:pt>
                <c:pt idx="226">
                  <c:v>44162</c:v>
                </c:pt>
                <c:pt idx="227">
                  <c:v>44166</c:v>
                </c:pt>
                <c:pt idx="228">
                  <c:v>44167</c:v>
                </c:pt>
                <c:pt idx="229">
                  <c:v>44168</c:v>
                </c:pt>
                <c:pt idx="230">
                  <c:v>44169</c:v>
                </c:pt>
                <c:pt idx="231">
                  <c:v>44172</c:v>
                </c:pt>
                <c:pt idx="232">
                  <c:v>44173</c:v>
                </c:pt>
                <c:pt idx="233">
                  <c:v>44174</c:v>
                </c:pt>
                <c:pt idx="234">
                  <c:v>44175</c:v>
                </c:pt>
                <c:pt idx="235">
                  <c:v>44176</c:v>
                </c:pt>
                <c:pt idx="236">
                  <c:v>44179</c:v>
                </c:pt>
                <c:pt idx="237">
                  <c:v>44180</c:v>
                </c:pt>
                <c:pt idx="238">
                  <c:v>44181</c:v>
                </c:pt>
                <c:pt idx="239">
                  <c:v>44182</c:v>
                </c:pt>
                <c:pt idx="240">
                  <c:v>44183</c:v>
                </c:pt>
                <c:pt idx="241">
                  <c:v>44186</c:v>
                </c:pt>
                <c:pt idx="242">
                  <c:v>44187</c:v>
                </c:pt>
                <c:pt idx="243">
                  <c:v>44188</c:v>
                </c:pt>
                <c:pt idx="244">
                  <c:v>44189</c:v>
                </c:pt>
                <c:pt idx="245">
                  <c:v>44193</c:v>
                </c:pt>
                <c:pt idx="246">
                  <c:v>44194</c:v>
                </c:pt>
                <c:pt idx="247">
                  <c:v>44195</c:v>
                </c:pt>
                <c:pt idx="248">
                  <c:v>44196</c:v>
                </c:pt>
                <c:pt idx="249">
                  <c:v>44197</c:v>
                </c:pt>
                <c:pt idx="250">
                  <c:v>44200</c:v>
                </c:pt>
                <c:pt idx="251">
                  <c:v>44201</c:v>
                </c:pt>
                <c:pt idx="252">
                  <c:v>44202</c:v>
                </c:pt>
                <c:pt idx="253">
                  <c:v>44203</c:v>
                </c:pt>
                <c:pt idx="254">
                  <c:v>44204</c:v>
                </c:pt>
                <c:pt idx="255">
                  <c:v>44207</c:v>
                </c:pt>
                <c:pt idx="256">
                  <c:v>44208</c:v>
                </c:pt>
                <c:pt idx="257">
                  <c:v>44209</c:v>
                </c:pt>
                <c:pt idx="258">
                  <c:v>44210</c:v>
                </c:pt>
                <c:pt idx="259">
                  <c:v>44211</c:v>
                </c:pt>
                <c:pt idx="260">
                  <c:v>44214</c:v>
                </c:pt>
                <c:pt idx="261">
                  <c:v>44215</c:v>
                </c:pt>
                <c:pt idx="262">
                  <c:v>44216</c:v>
                </c:pt>
                <c:pt idx="263">
                  <c:v>44217</c:v>
                </c:pt>
                <c:pt idx="264">
                  <c:v>44218</c:v>
                </c:pt>
                <c:pt idx="265">
                  <c:v>44221</c:v>
                </c:pt>
                <c:pt idx="266">
                  <c:v>44223</c:v>
                </c:pt>
                <c:pt idx="267">
                  <c:v>44224</c:v>
                </c:pt>
                <c:pt idx="268">
                  <c:v>44225</c:v>
                </c:pt>
                <c:pt idx="269">
                  <c:v>44228</c:v>
                </c:pt>
                <c:pt idx="270">
                  <c:v>44229</c:v>
                </c:pt>
                <c:pt idx="271">
                  <c:v>44230</c:v>
                </c:pt>
                <c:pt idx="272">
                  <c:v>44231</c:v>
                </c:pt>
                <c:pt idx="273">
                  <c:v>44232</c:v>
                </c:pt>
                <c:pt idx="274">
                  <c:v>44235</c:v>
                </c:pt>
                <c:pt idx="275">
                  <c:v>44236</c:v>
                </c:pt>
                <c:pt idx="276">
                  <c:v>44237</c:v>
                </c:pt>
                <c:pt idx="277">
                  <c:v>44238</c:v>
                </c:pt>
                <c:pt idx="278">
                  <c:v>44239</c:v>
                </c:pt>
                <c:pt idx="279">
                  <c:v>44242</c:v>
                </c:pt>
                <c:pt idx="280">
                  <c:v>44243</c:v>
                </c:pt>
                <c:pt idx="281">
                  <c:v>44244</c:v>
                </c:pt>
                <c:pt idx="282">
                  <c:v>44245</c:v>
                </c:pt>
                <c:pt idx="283">
                  <c:v>44246</c:v>
                </c:pt>
                <c:pt idx="284">
                  <c:v>44249</c:v>
                </c:pt>
                <c:pt idx="285">
                  <c:v>44250</c:v>
                </c:pt>
                <c:pt idx="286">
                  <c:v>44251</c:v>
                </c:pt>
                <c:pt idx="287">
                  <c:v>44252</c:v>
                </c:pt>
                <c:pt idx="288">
                  <c:v>44253</c:v>
                </c:pt>
                <c:pt idx="289">
                  <c:v>44256</c:v>
                </c:pt>
                <c:pt idx="290">
                  <c:v>44257</c:v>
                </c:pt>
                <c:pt idx="291">
                  <c:v>44258</c:v>
                </c:pt>
                <c:pt idx="292">
                  <c:v>44259</c:v>
                </c:pt>
                <c:pt idx="293">
                  <c:v>44260</c:v>
                </c:pt>
                <c:pt idx="294">
                  <c:v>44263</c:v>
                </c:pt>
                <c:pt idx="295">
                  <c:v>44264</c:v>
                </c:pt>
                <c:pt idx="296">
                  <c:v>44265</c:v>
                </c:pt>
                <c:pt idx="297">
                  <c:v>44267</c:v>
                </c:pt>
                <c:pt idx="298">
                  <c:v>44270</c:v>
                </c:pt>
                <c:pt idx="299">
                  <c:v>44271</c:v>
                </c:pt>
                <c:pt idx="300">
                  <c:v>44272</c:v>
                </c:pt>
                <c:pt idx="301">
                  <c:v>44273</c:v>
                </c:pt>
                <c:pt idx="302">
                  <c:v>44274</c:v>
                </c:pt>
                <c:pt idx="303">
                  <c:v>44277</c:v>
                </c:pt>
                <c:pt idx="304">
                  <c:v>44278</c:v>
                </c:pt>
                <c:pt idx="305">
                  <c:v>44279</c:v>
                </c:pt>
                <c:pt idx="306">
                  <c:v>44280</c:v>
                </c:pt>
                <c:pt idx="307">
                  <c:v>44281</c:v>
                </c:pt>
                <c:pt idx="308">
                  <c:v>44285</c:v>
                </c:pt>
                <c:pt idx="309">
                  <c:v>44286</c:v>
                </c:pt>
                <c:pt idx="310">
                  <c:v>44287</c:v>
                </c:pt>
                <c:pt idx="311">
                  <c:v>44291</c:v>
                </c:pt>
                <c:pt idx="312">
                  <c:v>44292</c:v>
                </c:pt>
                <c:pt idx="313">
                  <c:v>44293</c:v>
                </c:pt>
                <c:pt idx="314">
                  <c:v>44294</c:v>
                </c:pt>
                <c:pt idx="315">
                  <c:v>44295</c:v>
                </c:pt>
                <c:pt idx="316">
                  <c:v>44298</c:v>
                </c:pt>
                <c:pt idx="317">
                  <c:v>44299</c:v>
                </c:pt>
                <c:pt idx="318">
                  <c:v>44301</c:v>
                </c:pt>
                <c:pt idx="319">
                  <c:v>44302</c:v>
                </c:pt>
                <c:pt idx="320">
                  <c:v>44305</c:v>
                </c:pt>
                <c:pt idx="321">
                  <c:v>44306</c:v>
                </c:pt>
                <c:pt idx="322">
                  <c:v>44308</c:v>
                </c:pt>
                <c:pt idx="323">
                  <c:v>44309</c:v>
                </c:pt>
                <c:pt idx="324">
                  <c:v>44312</c:v>
                </c:pt>
                <c:pt idx="325">
                  <c:v>44313</c:v>
                </c:pt>
                <c:pt idx="326">
                  <c:v>44314</c:v>
                </c:pt>
                <c:pt idx="327">
                  <c:v>44315</c:v>
                </c:pt>
                <c:pt idx="328">
                  <c:v>44316</c:v>
                </c:pt>
                <c:pt idx="329">
                  <c:v>44319</c:v>
                </c:pt>
                <c:pt idx="330">
                  <c:v>44320</c:v>
                </c:pt>
                <c:pt idx="331">
                  <c:v>44321</c:v>
                </c:pt>
                <c:pt idx="332">
                  <c:v>44322</c:v>
                </c:pt>
                <c:pt idx="333">
                  <c:v>44323</c:v>
                </c:pt>
                <c:pt idx="334">
                  <c:v>44326</c:v>
                </c:pt>
                <c:pt idx="335">
                  <c:v>44327</c:v>
                </c:pt>
                <c:pt idx="336">
                  <c:v>44328</c:v>
                </c:pt>
                <c:pt idx="337">
                  <c:v>44330</c:v>
                </c:pt>
                <c:pt idx="338">
                  <c:v>44333</c:v>
                </c:pt>
                <c:pt idx="339">
                  <c:v>44334</c:v>
                </c:pt>
                <c:pt idx="340">
                  <c:v>44335</c:v>
                </c:pt>
                <c:pt idx="341">
                  <c:v>44336</c:v>
                </c:pt>
                <c:pt idx="342">
                  <c:v>44337</c:v>
                </c:pt>
                <c:pt idx="343">
                  <c:v>44340</c:v>
                </c:pt>
                <c:pt idx="344">
                  <c:v>44341</c:v>
                </c:pt>
                <c:pt idx="345">
                  <c:v>44342</c:v>
                </c:pt>
                <c:pt idx="346">
                  <c:v>44343</c:v>
                </c:pt>
                <c:pt idx="347">
                  <c:v>44344</c:v>
                </c:pt>
                <c:pt idx="348">
                  <c:v>44347</c:v>
                </c:pt>
                <c:pt idx="349">
                  <c:v>44348</c:v>
                </c:pt>
                <c:pt idx="350">
                  <c:v>44349</c:v>
                </c:pt>
                <c:pt idx="351">
                  <c:v>44350</c:v>
                </c:pt>
                <c:pt idx="352">
                  <c:v>44351</c:v>
                </c:pt>
                <c:pt idx="353">
                  <c:v>44354</c:v>
                </c:pt>
                <c:pt idx="354">
                  <c:v>44355</c:v>
                </c:pt>
                <c:pt idx="355">
                  <c:v>44356</c:v>
                </c:pt>
                <c:pt idx="356">
                  <c:v>44357</c:v>
                </c:pt>
                <c:pt idx="357">
                  <c:v>44358</c:v>
                </c:pt>
                <c:pt idx="358">
                  <c:v>44361</c:v>
                </c:pt>
                <c:pt idx="359">
                  <c:v>44362</c:v>
                </c:pt>
                <c:pt idx="360">
                  <c:v>44363</c:v>
                </c:pt>
                <c:pt idx="361">
                  <c:v>44364</c:v>
                </c:pt>
                <c:pt idx="362">
                  <c:v>44365</c:v>
                </c:pt>
                <c:pt idx="363">
                  <c:v>44368</c:v>
                </c:pt>
                <c:pt idx="364">
                  <c:v>44369</c:v>
                </c:pt>
                <c:pt idx="365">
                  <c:v>44370</c:v>
                </c:pt>
                <c:pt idx="366">
                  <c:v>44371</c:v>
                </c:pt>
                <c:pt idx="367">
                  <c:v>44372</c:v>
                </c:pt>
                <c:pt idx="368">
                  <c:v>44375</c:v>
                </c:pt>
                <c:pt idx="369">
                  <c:v>44376</c:v>
                </c:pt>
                <c:pt idx="370">
                  <c:v>44377</c:v>
                </c:pt>
                <c:pt idx="371">
                  <c:v>44378</c:v>
                </c:pt>
                <c:pt idx="372">
                  <c:v>44379</c:v>
                </c:pt>
                <c:pt idx="373">
                  <c:v>44382</c:v>
                </c:pt>
                <c:pt idx="374">
                  <c:v>44383</c:v>
                </c:pt>
                <c:pt idx="375">
                  <c:v>44384</c:v>
                </c:pt>
                <c:pt idx="376">
                  <c:v>44385</c:v>
                </c:pt>
                <c:pt idx="377">
                  <c:v>44386</c:v>
                </c:pt>
                <c:pt idx="378">
                  <c:v>44389</c:v>
                </c:pt>
                <c:pt idx="379">
                  <c:v>44390</c:v>
                </c:pt>
                <c:pt idx="380">
                  <c:v>44391</c:v>
                </c:pt>
                <c:pt idx="381">
                  <c:v>44392</c:v>
                </c:pt>
                <c:pt idx="382">
                  <c:v>44393</c:v>
                </c:pt>
                <c:pt idx="383">
                  <c:v>44396</c:v>
                </c:pt>
                <c:pt idx="384">
                  <c:v>44397</c:v>
                </c:pt>
                <c:pt idx="385">
                  <c:v>44399</c:v>
                </c:pt>
                <c:pt idx="386">
                  <c:v>44400</c:v>
                </c:pt>
                <c:pt idx="387">
                  <c:v>44403</c:v>
                </c:pt>
                <c:pt idx="388">
                  <c:v>44404</c:v>
                </c:pt>
                <c:pt idx="389">
                  <c:v>44405</c:v>
                </c:pt>
                <c:pt idx="390">
                  <c:v>44406</c:v>
                </c:pt>
                <c:pt idx="391">
                  <c:v>44407</c:v>
                </c:pt>
                <c:pt idx="392">
                  <c:v>44410</c:v>
                </c:pt>
                <c:pt idx="393">
                  <c:v>44411</c:v>
                </c:pt>
                <c:pt idx="394">
                  <c:v>44412</c:v>
                </c:pt>
                <c:pt idx="395">
                  <c:v>44413</c:v>
                </c:pt>
                <c:pt idx="396">
                  <c:v>44414</c:v>
                </c:pt>
                <c:pt idx="397">
                  <c:v>44417</c:v>
                </c:pt>
                <c:pt idx="398">
                  <c:v>44418</c:v>
                </c:pt>
                <c:pt idx="399">
                  <c:v>44419</c:v>
                </c:pt>
                <c:pt idx="400">
                  <c:v>44420</c:v>
                </c:pt>
                <c:pt idx="401">
                  <c:v>44421</c:v>
                </c:pt>
                <c:pt idx="402">
                  <c:v>44424</c:v>
                </c:pt>
                <c:pt idx="403">
                  <c:v>44425</c:v>
                </c:pt>
                <c:pt idx="404">
                  <c:v>44426</c:v>
                </c:pt>
                <c:pt idx="405">
                  <c:v>44428</c:v>
                </c:pt>
                <c:pt idx="406">
                  <c:v>44431</c:v>
                </c:pt>
                <c:pt idx="407">
                  <c:v>44432</c:v>
                </c:pt>
                <c:pt idx="408">
                  <c:v>44433</c:v>
                </c:pt>
                <c:pt idx="409">
                  <c:v>44434</c:v>
                </c:pt>
                <c:pt idx="410">
                  <c:v>44435</c:v>
                </c:pt>
                <c:pt idx="411">
                  <c:v>44438</c:v>
                </c:pt>
                <c:pt idx="412">
                  <c:v>44439</c:v>
                </c:pt>
                <c:pt idx="413">
                  <c:v>44440</c:v>
                </c:pt>
                <c:pt idx="414">
                  <c:v>44441</c:v>
                </c:pt>
                <c:pt idx="415">
                  <c:v>44442</c:v>
                </c:pt>
                <c:pt idx="416">
                  <c:v>44445</c:v>
                </c:pt>
                <c:pt idx="417">
                  <c:v>44446</c:v>
                </c:pt>
                <c:pt idx="418">
                  <c:v>44447</c:v>
                </c:pt>
                <c:pt idx="419">
                  <c:v>44448</c:v>
                </c:pt>
                <c:pt idx="420">
                  <c:v>44452</c:v>
                </c:pt>
                <c:pt idx="421">
                  <c:v>44453</c:v>
                </c:pt>
                <c:pt idx="422">
                  <c:v>44454</c:v>
                </c:pt>
                <c:pt idx="423">
                  <c:v>44455</c:v>
                </c:pt>
                <c:pt idx="424">
                  <c:v>44456</c:v>
                </c:pt>
                <c:pt idx="425">
                  <c:v>44459</c:v>
                </c:pt>
                <c:pt idx="426">
                  <c:v>44460</c:v>
                </c:pt>
                <c:pt idx="427">
                  <c:v>44461</c:v>
                </c:pt>
                <c:pt idx="428">
                  <c:v>44462</c:v>
                </c:pt>
                <c:pt idx="429">
                  <c:v>44463</c:v>
                </c:pt>
                <c:pt idx="430">
                  <c:v>44466</c:v>
                </c:pt>
                <c:pt idx="431">
                  <c:v>44467</c:v>
                </c:pt>
                <c:pt idx="432">
                  <c:v>44468</c:v>
                </c:pt>
                <c:pt idx="433">
                  <c:v>44469</c:v>
                </c:pt>
                <c:pt idx="434">
                  <c:v>44470</c:v>
                </c:pt>
                <c:pt idx="435">
                  <c:v>44473</c:v>
                </c:pt>
                <c:pt idx="436">
                  <c:v>44474</c:v>
                </c:pt>
                <c:pt idx="437">
                  <c:v>44475</c:v>
                </c:pt>
                <c:pt idx="438">
                  <c:v>44476</c:v>
                </c:pt>
                <c:pt idx="439">
                  <c:v>44477</c:v>
                </c:pt>
                <c:pt idx="440">
                  <c:v>44480</c:v>
                </c:pt>
                <c:pt idx="441">
                  <c:v>44481</c:v>
                </c:pt>
                <c:pt idx="442">
                  <c:v>44482</c:v>
                </c:pt>
                <c:pt idx="443">
                  <c:v>44483</c:v>
                </c:pt>
                <c:pt idx="444">
                  <c:v>44487</c:v>
                </c:pt>
                <c:pt idx="445">
                  <c:v>44488</c:v>
                </c:pt>
                <c:pt idx="446">
                  <c:v>44489</c:v>
                </c:pt>
                <c:pt idx="447">
                  <c:v>44490</c:v>
                </c:pt>
                <c:pt idx="448">
                  <c:v>44491</c:v>
                </c:pt>
                <c:pt idx="449">
                  <c:v>44494</c:v>
                </c:pt>
                <c:pt idx="450">
                  <c:v>44495</c:v>
                </c:pt>
                <c:pt idx="451">
                  <c:v>44496</c:v>
                </c:pt>
                <c:pt idx="452">
                  <c:v>44497</c:v>
                </c:pt>
                <c:pt idx="453">
                  <c:v>44498</c:v>
                </c:pt>
                <c:pt idx="454">
                  <c:v>44501</c:v>
                </c:pt>
                <c:pt idx="455">
                  <c:v>44502</c:v>
                </c:pt>
                <c:pt idx="456">
                  <c:v>44503</c:v>
                </c:pt>
                <c:pt idx="457">
                  <c:v>44504</c:v>
                </c:pt>
                <c:pt idx="458">
                  <c:v>44508</c:v>
                </c:pt>
                <c:pt idx="459">
                  <c:v>44509</c:v>
                </c:pt>
                <c:pt idx="460">
                  <c:v>44510</c:v>
                </c:pt>
                <c:pt idx="461">
                  <c:v>44511</c:v>
                </c:pt>
                <c:pt idx="462">
                  <c:v>44512</c:v>
                </c:pt>
                <c:pt idx="463">
                  <c:v>44515</c:v>
                </c:pt>
                <c:pt idx="464">
                  <c:v>44516</c:v>
                </c:pt>
                <c:pt idx="465">
                  <c:v>44517</c:v>
                </c:pt>
                <c:pt idx="466">
                  <c:v>44518</c:v>
                </c:pt>
                <c:pt idx="467">
                  <c:v>44522</c:v>
                </c:pt>
                <c:pt idx="468">
                  <c:v>44523</c:v>
                </c:pt>
                <c:pt idx="469">
                  <c:v>44524</c:v>
                </c:pt>
                <c:pt idx="470">
                  <c:v>44525</c:v>
                </c:pt>
                <c:pt idx="471">
                  <c:v>44526</c:v>
                </c:pt>
                <c:pt idx="472">
                  <c:v>44529</c:v>
                </c:pt>
                <c:pt idx="473">
                  <c:v>44530</c:v>
                </c:pt>
                <c:pt idx="474">
                  <c:v>44531</c:v>
                </c:pt>
                <c:pt idx="475">
                  <c:v>44532</c:v>
                </c:pt>
                <c:pt idx="476">
                  <c:v>44533</c:v>
                </c:pt>
                <c:pt idx="477">
                  <c:v>44536</c:v>
                </c:pt>
                <c:pt idx="478">
                  <c:v>44537</c:v>
                </c:pt>
                <c:pt idx="479">
                  <c:v>44538</c:v>
                </c:pt>
                <c:pt idx="480">
                  <c:v>44539</c:v>
                </c:pt>
                <c:pt idx="481">
                  <c:v>44540</c:v>
                </c:pt>
                <c:pt idx="482">
                  <c:v>44543</c:v>
                </c:pt>
                <c:pt idx="483">
                  <c:v>44544</c:v>
                </c:pt>
                <c:pt idx="484">
                  <c:v>44545</c:v>
                </c:pt>
                <c:pt idx="485">
                  <c:v>44546</c:v>
                </c:pt>
                <c:pt idx="486">
                  <c:v>44547</c:v>
                </c:pt>
                <c:pt idx="487">
                  <c:v>44550</c:v>
                </c:pt>
                <c:pt idx="488">
                  <c:v>44551</c:v>
                </c:pt>
                <c:pt idx="489">
                  <c:v>44552</c:v>
                </c:pt>
                <c:pt idx="490">
                  <c:v>44553</c:v>
                </c:pt>
                <c:pt idx="491">
                  <c:v>44554</c:v>
                </c:pt>
                <c:pt idx="492">
                  <c:v>44557</c:v>
                </c:pt>
                <c:pt idx="493">
                  <c:v>44558</c:v>
                </c:pt>
                <c:pt idx="494">
                  <c:v>44559</c:v>
                </c:pt>
                <c:pt idx="495">
                  <c:v>44560</c:v>
                </c:pt>
                <c:pt idx="496">
                  <c:v>44561</c:v>
                </c:pt>
                <c:pt idx="497">
                  <c:v>44564</c:v>
                </c:pt>
                <c:pt idx="498">
                  <c:v>44565</c:v>
                </c:pt>
                <c:pt idx="499">
                  <c:v>44566</c:v>
                </c:pt>
                <c:pt idx="500">
                  <c:v>44567</c:v>
                </c:pt>
                <c:pt idx="501">
                  <c:v>44568</c:v>
                </c:pt>
                <c:pt idx="502">
                  <c:v>44571</c:v>
                </c:pt>
                <c:pt idx="503">
                  <c:v>44572</c:v>
                </c:pt>
                <c:pt idx="504">
                  <c:v>44573</c:v>
                </c:pt>
                <c:pt idx="505">
                  <c:v>44574</c:v>
                </c:pt>
                <c:pt idx="506">
                  <c:v>44575</c:v>
                </c:pt>
                <c:pt idx="507">
                  <c:v>44578</c:v>
                </c:pt>
                <c:pt idx="508">
                  <c:v>44579</c:v>
                </c:pt>
                <c:pt idx="509">
                  <c:v>44580</c:v>
                </c:pt>
                <c:pt idx="510">
                  <c:v>44581</c:v>
                </c:pt>
                <c:pt idx="511">
                  <c:v>44582</c:v>
                </c:pt>
                <c:pt idx="512">
                  <c:v>44585</c:v>
                </c:pt>
                <c:pt idx="513">
                  <c:v>44586</c:v>
                </c:pt>
                <c:pt idx="514">
                  <c:v>44588</c:v>
                </c:pt>
                <c:pt idx="515">
                  <c:v>44589</c:v>
                </c:pt>
                <c:pt idx="516">
                  <c:v>44592</c:v>
                </c:pt>
                <c:pt idx="517">
                  <c:v>44593</c:v>
                </c:pt>
                <c:pt idx="518">
                  <c:v>44594</c:v>
                </c:pt>
                <c:pt idx="519">
                  <c:v>44595</c:v>
                </c:pt>
                <c:pt idx="520">
                  <c:v>44596</c:v>
                </c:pt>
                <c:pt idx="521">
                  <c:v>44599</c:v>
                </c:pt>
                <c:pt idx="522">
                  <c:v>44600</c:v>
                </c:pt>
                <c:pt idx="523">
                  <c:v>44601</c:v>
                </c:pt>
                <c:pt idx="524">
                  <c:v>44602</c:v>
                </c:pt>
                <c:pt idx="525">
                  <c:v>44603</c:v>
                </c:pt>
                <c:pt idx="526">
                  <c:v>44607</c:v>
                </c:pt>
                <c:pt idx="527">
                  <c:v>44608</c:v>
                </c:pt>
                <c:pt idx="528">
                  <c:v>44609</c:v>
                </c:pt>
                <c:pt idx="529">
                  <c:v>44610</c:v>
                </c:pt>
                <c:pt idx="530">
                  <c:v>44613</c:v>
                </c:pt>
                <c:pt idx="531">
                  <c:v>44614</c:v>
                </c:pt>
                <c:pt idx="532">
                  <c:v>44615</c:v>
                </c:pt>
                <c:pt idx="533">
                  <c:v>44616</c:v>
                </c:pt>
                <c:pt idx="534">
                  <c:v>44617</c:v>
                </c:pt>
                <c:pt idx="535">
                  <c:v>44620</c:v>
                </c:pt>
                <c:pt idx="536">
                  <c:v>44622</c:v>
                </c:pt>
                <c:pt idx="537">
                  <c:v>44623</c:v>
                </c:pt>
                <c:pt idx="538">
                  <c:v>44624</c:v>
                </c:pt>
                <c:pt idx="539">
                  <c:v>44627</c:v>
                </c:pt>
                <c:pt idx="540">
                  <c:v>44628</c:v>
                </c:pt>
                <c:pt idx="541">
                  <c:v>44629</c:v>
                </c:pt>
                <c:pt idx="542">
                  <c:v>44630</c:v>
                </c:pt>
                <c:pt idx="543">
                  <c:v>44631</c:v>
                </c:pt>
                <c:pt idx="544">
                  <c:v>44634</c:v>
                </c:pt>
                <c:pt idx="545">
                  <c:v>44635</c:v>
                </c:pt>
                <c:pt idx="546">
                  <c:v>44636</c:v>
                </c:pt>
                <c:pt idx="547">
                  <c:v>44637</c:v>
                </c:pt>
                <c:pt idx="548">
                  <c:v>44641</c:v>
                </c:pt>
                <c:pt idx="549">
                  <c:v>44642</c:v>
                </c:pt>
                <c:pt idx="550">
                  <c:v>44643</c:v>
                </c:pt>
                <c:pt idx="551">
                  <c:v>44644</c:v>
                </c:pt>
                <c:pt idx="552">
                  <c:v>44645</c:v>
                </c:pt>
                <c:pt idx="553">
                  <c:v>44648</c:v>
                </c:pt>
                <c:pt idx="554">
                  <c:v>44649</c:v>
                </c:pt>
                <c:pt idx="555">
                  <c:v>44650</c:v>
                </c:pt>
                <c:pt idx="556">
                  <c:v>44651</c:v>
                </c:pt>
                <c:pt idx="557">
                  <c:v>44652</c:v>
                </c:pt>
                <c:pt idx="558">
                  <c:v>44655</c:v>
                </c:pt>
                <c:pt idx="559">
                  <c:v>44656</c:v>
                </c:pt>
                <c:pt idx="560">
                  <c:v>44657</c:v>
                </c:pt>
                <c:pt idx="561">
                  <c:v>44658</c:v>
                </c:pt>
                <c:pt idx="562">
                  <c:v>44659</c:v>
                </c:pt>
                <c:pt idx="563">
                  <c:v>44662</c:v>
                </c:pt>
                <c:pt idx="564">
                  <c:v>44663</c:v>
                </c:pt>
                <c:pt idx="565">
                  <c:v>44664</c:v>
                </c:pt>
                <c:pt idx="566">
                  <c:v>44669</c:v>
                </c:pt>
                <c:pt idx="567">
                  <c:v>44670</c:v>
                </c:pt>
                <c:pt idx="568">
                  <c:v>44671</c:v>
                </c:pt>
                <c:pt idx="569">
                  <c:v>44672</c:v>
                </c:pt>
                <c:pt idx="570">
                  <c:v>44673</c:v>
                </c:pt>
                <c:pt idx="571">
                  <c:v>44676</c:v>
                </c:pt>
                <c:pt idx="572">
                  <c:v>44677</c:v>
                </c:pt>
                <c:pt idx="573">
                  <c:v>44678</c:v>
                </c:pt>
                <c:pt idx="574">
                  <c:v>44679</c:v>
                </c:pt>
                <c:pt idx="575">
                  <c:v>44680</c:v>
                </c:pt>
                <c:pt idx="576">
                  <c:v>44685</c:v>
                </c:pt>
                <c:pt idx="577">
                  <c:v>44686</c:v>
                </c:pt>
                <c:pt idx="578">
                  <c:v>44687</c:v>
                </c:pt>
                <c:pt idx="579">
                  <c:v>44690</c:v>
                </c:pt>
                <c:pt idx="580">
                  <c:v>44691</c:v>
                </c:pt>
                <c:pt idx="581">
                  <c:v>44692</c:v>
                </c:pt>
                <c:pt idx="582">
                  <c:v>44693</c:v>
                </c:pt>
                <c:pt idx="583">
                  <c:v>44694</c:v>
                </c:pt>
                <c:pt idx="584">
                  <c:v>44697</c:v>
                </c:pt>
                <c:pt idx="585">
                  <c:v>44698</c:v>
                </c:pt>
                <c:pt idx="586">
                  <c:v>44699</c:v>
                </c:pt>
                <c:pt idx="587">
                  <c:v>44700</c:v>
                </c:pt>
                <c:pt idx="588">
                  <c:v>44701</c:v>
                </c:pt>
                <c:pt idx="589">
                  <c:v>44704</c:v>
                </c:pt>
                <c:pt idx="590">
                  <c:v>44705</c:v>
                </c:pt>
                <c:pt idx="591">
                  <c:v>44706</c:v>
                </c:pt>
                <c:pt idx="592">
                  <c:v>44707</c:v>
                </c:pt>
                <c:pt idx="593">
                  <c:v>44708</c:v>
                </c:pt>
                <c:pt idx="594">
                  <c:v>44711</c:v>
                </c:pt>
                <c:pt idx="595">
                  <c:v>44712</c:v>
                </c:pt>
                <c:pt idx="596">
                  <c:v>44713</c:v>
                </c:pt>
                <c:pt idx="597">
                  <c:v>44714</c:v>
                </c:pt>
                <c:pt idx="598">
                  <c:v>44715</c:v>
                </c:pt>
                <c:pt idx="599">
                  <c:v>44718</c:v>
                </c:pt>
                <c:pt idx="600">
                  <c:v>44719</c:v>
                </c:pt>
                <c:pt idx="601">
                  <c:v>44720</c:v>
                </c:pt>
                <c:pt idx="602">
                  <c:v>44721</c:v>
                </c:pt>
                <c:pt idx="603">
                  <c:v>44722</c:v>
                </c:pt>
                <c:pt idx="604">
                  <c:v>44725</c:v>
                </c:pt>
                <c:pt idx="605">
                  <c:v>44726</c:v>
                </c:pt>
                <c:pt idx="606">
                  <c:v>44727</c:v>
                </c:pt>
                <c:pt idx="607">
                  <c:v>44728</c:v>
                </c:pt>
                <c:pt idx="608">
                  <c:v>44729</c:v>
                </c:pt>
                <c:pt idx="609">
                  <c:v>44732</c:v>
                </c:pt>
                <c:pt idx="610">
                  <c:v>44733</c:v>
                </c:pt>
                <c:pt idx="611">
                  <c:v>44734</c:v>
                </c:pt>
                <c:pt idx="612">
                  <c:v>44735</c:v>
                </c:pt>
                <c:pt idx="613">
                  <c:v>44736</c:v>
                </c:pt>
                <c:pt idx="614">
                  <c:v>44739</c:v>
                </c:pt>
                <c:pt idx="615">
                  <c:v>44740</c:v>
                </c:pt>
                <c:pt idx="616">
                  <c:v>44741</c:v>
                </c:pt>
                <c:pt idx="617">
                  <c:v>44742</c:v>
                </c:pt>
                <c:pt idx="618">
                  <c:v>44743</c:v>
                </c:pt>
                <c:pt idx="619">
                  <c:v>44746</c:v>
                </c:pt>
                <c:pt idx="620">
                  <c:v>44747</c:v>
                </c:pt>
                <c:pt idx="621">
                  <c:v>44748</c:v>
                </c:pt>
                <c:pt idx="622">
                  <c:v>44749</c:v>
                </c:pt>
                <c:pt idx="623">
                  <c:v>44750</c:v>
                </c:pt>
                <c:pt idx="624">
                  <c:v>44753</c:v>
                </c:pt>
                <c:pt idx="625">
                  <c:v>44754</c:v>
                </c:pt>
                <c:pt idx="626">
                  <c:v>44755</c:v>
                </c:pt>
                <c:pt idx="627">
                  <c:v>44756</c:v>
                </c:pt>
                <c:pt idx="628">
                  <c:v>44757</c:v>
                </c:pt>
                <c:pt idx="629">
                  <c:v>44760</c:v>
                </c:pt>
                <c:pt idx="630">
                  <c:v>44761</c:v>
                </c:pt>
                <c:pt idx="631">
                  <c:v>44762</c:v>
                </c:pt>
                <c:pt idx="632">
                  <c:v>44763</c:v>
                </c:pt>
                <c:pt idx="633">
                  <c:v>44764</c:v>
                </c:pt>
                <c:pt idx="634">
                  <c:v>44767</c:v>
                </c:pt>
                <c:pt idx="635">
                  <c:v>44768</c:v>
                </c:pt>
                <c:pt idx="636">
                  <c:v>44769</c:v>
                </c:pt>
                <c:pt idx="637">
                  <c:v>44770</c:v>
                </c:pt>
                <c:pt idx="638">
                  <c:v>44771</c:v>
                </c:pt>
                <c:pt idx="639">
                  <c:v>44774</c:v>
                </c:pt>
                <c:pt idx="640">
                  <c:v>44775</c:v>
                </c:pt>
                <c:pt idx="641">
                  <c:v>44776</c:v>
                </c:pt>
                <c:pt idx="642">
                  <c:v>44777</c:v>
                </c:pt>
                <c:pt idx="643">
                  <c:v>44778</c:v>
                </c:pt>
                <c:pt idx="644">
                  <c:v>44781</c:v>
                </c:pt>
                <c:pt idx="645">
                  <c:v>44783</c:v>
                </c:pt>
                <c:pt idx="646">
                  <c:v>44784</c:v>
                </c:pt>
                <c:pt idx="647">
                  <c:v>44785</c:v>
                </c:pt>
                <c:pt idx="648">
                  <c:v>44789</c:v>
                </c:pt>
                <c:pt idx="649">
                  <c:v>44790</c:v>
                </c:pt>
                <c:pt idx="650">
                  <c:v>44791</c:v>
                </c:pt>
                <c:pt idx="651">
                  <c:v>44792</c:v>
                </c:pt>
                <c:pt idx="652">
                  <c:v>44795</c:v>
                </c:pt>
                <c:pt idx="653">
                  <c:v>44796</c:v>
                </c:pt>
                <c:pt idx="654">
                  <c:v>44797</c:v>
                </c:pt>
                <c:pt idx="655">
                  <c:v>44798</c:v>
                </c:pt>
                <c:pt idx="656">
                  <c:v>44799</c:v>
                </c:pt>
                <c:pt idx="657">
                  <c:v>44802</c:v>
                </c:pt>
                <c:pt idx="658">
                  <c:v>44803</c:v>
                </c:pt>
                <c:pt idx="659">
                  <c:v>44805</c:v>
                </c:pt>
                <c:pt idx="660">
                  <c:v>44806</c:v>
                </c:pt>
                <c:pt idx="661">
                  <c:v>44809</c:v>
                </c:pt>
                <c:pt idx="662">
                  <c:v>44810</c:v>
                </c:pt>
                <c:pt idx="663">
                  <c:v>44811</c:v>
                </c:pt>
                <c:pt idx="664">
                  <c:v>44812</c:v>
                </c:pt>
                <c:pt idx="665">
                  <c:v>44813</c:v>
                </c:pt>
                <c:pt idx="666">
                  <c:v>44816</c:v>
                </c:pt>
                <c:pt idx="667">
                  <c:v>44817</c:v>
                </c:pt>
                <c:pt idx="668">
                  <c:v>44818</c:v>
                </c:pt>
                <c:pt idx="669">
                  <c:v>44819</c:v>
                </c:pt>
                <c:pt idx="670">
                  <c:v>44820</c:v>
                </c:pt>
                <c:pt idx="671">
                  <c:v>44823</c:v>
                </c:pt>
                <c:pt idx="672">
                  <c:v>44824</c:v>
                </c:pt>
                <c:pt idx="673">
                  <c:v>44825</c:v>
                </c:pt>
                <c:pt idx="674">
                  <c:v>44826</c:v>
                </c:pt>
                <c:pt idx="675">
                  <c:v>44827</c:v>
                </c:pt>
                <c:pt idx="676">
                  <c:v>44830</c:v>
                </c:pt>
                <c:pt idx="677">
                  <c:v>44831</c:v>
                </c:pt>
                <c:pt idx="678">
                  <c:v>44832</c:v>
                </c:pt>
                <c:pt idx="679">
                  <c:v>44833</c:v>
                </c:pt>
                <c:pt idx="680">
                  <c:v>44834</c:v>
                </c:pt>
                <c:pt idx="681">
                  <c:v>44837</c:v>
                </c:pt>
                <c:pt idx="682">
                  <c:v>44838</c:v>
                </c:pt>
                <c:pt idx="683">
                  <c:v>44840</c:v>
                </c:pt>
                <c:pt idx="684">
                  <c:v>44841</c:v>
                </c:pt>
                <c:pt idx="685">
                  <c:v>44844</c:v>
                </c:pt>
                <c:pt idx="686">
                  <c:v>44845</c:v>
                </c:pt>
                <c:pt idx="687">
                  <c:v>44846</c:v>
                </c:pt>
                <c:pt idx="688">
                  <c:v>44847</c:v>
                </c:pt>
                <c:pt idx="689">
                  <c:v>44848</c:v>
                </c:pt>
                <c:pt idx="690">
                  <c:v>44851</c:v>
                </c:pt>
                <c:pt idx="691">
                  <c:v>44852</c:v>
                </c:pt>
                <c:pt idx="692">
                  <c:v>44853</c:v>
                </c:pt>
                <c:pt idx="693">
                  <c:v>44854</c:v>
                </c:pt>
                <c:pt idx="694">
                  <c:v>44855</c:v>
                </c:pt>
                <c:pt idx="695">
                  <c:v>44858</c:v>
                </c:pt>
                <c:pt idx="696">
                  <c:v>44859</c:v>
                </c:pt>
                <c:pt idx="697">
                  <c:v>44861</c:v>
                </c:pt>
                <c:pt idx="698">
                  <c:v>44862</c:v>
                </c:pt>
                <c:pt idx="699">
                  <c:v>44865</c:v>
                </c:pt>
                <c:pt idx="700">
                  <c:v>44866</c:v>
                </c:pt>
                <c:pt idx="701">
                  <c:v>44867</c:v>
                </c:pt>
                <c:pt idx="702">
                  <c:v>44868</c:v>
                </c:pt>
                <c:pt idx="703">
                  <c:v>44869</c:v>
                </c:pt>
                <c:pt idx="704">
                  <c:v>44872</c:v>
                </c:pt>
                <c:pt idx="705">
                  <c:v>44874</c:v>
                </c:pt>
                <c:pt idx="706">
                  <c:v>44875</c:v>
                </c:pt>
                <c:pt idx="707">
                  <c:v>44876</c:v>
                </c:pt>
                <c:pt idx="708">
                  <c:v>44879</c:v>
                </c:pt>
                <c:pt idx="709">
                  <c:v>44880</c:v>
                </c:pt>
                <c:pt idx="710">
                  <c:v>44881</c:v>
                </c:pt>
                <c:pt idx="711">
                  <c:v>44882</c:v>
                </c:pt>
                <c:pt idx="712">
                  <c:v>44883</c:v>
                </c:pt>
                <c:pt idx="713">
                  <c:v>44886</c:v>
                </c:pt>
                <c:pt idx="714">
                  <c:v>44887</c:v>
                </c:pt>
                <c:pt idx="715">
                  <c:v>44888</c:v>
                </c:pt>
                <c:pt idx="716">
                  <c:v>44889</c:v>
                </c:pt>
                <c:pt idx="717">
                  <c:v>44890</c:v>
                </c:pt>
                <c:pt idx="718">
                  <c:v>44893</c:v>
                </c:pt>
                <c:pt idx="719">
                  <c:v>44894</c:v>
                </c:pt>
                <c:pt idx="720">
                  <c:v>44895</c:v>
                </c:pt>
                <c:pt idx="721">
                  <c:v>44896</c:v>
                </c:pt>
                <c:pt idx="722">
                  <c:v>44897</c:v>
                </c:pt>
                <c:pt idx="723">
                  <c:v>44900</c:v>
                </c:pt>
                <c:pt idx="724">
                  <c:v>44901</c:v>
                </c:pt>
                <c:pt idx="725">
                  <c:v>44902</c:v>
                </c:pt>
                <c:pt idx="726">
                  <c:v>44903</c:v>
                </c:pt>
                <c:pt idx="727">
                  <c:v>44904</c:v>
                </c:pt>
                <c:pt idx="728">
                  <c:v>44907</c:v>
                </c:pt>
                <c:pt idx="729">
                  <c:v>44908</c:v>
                </c:pt>
                <c:pt idx="730">
                  <c:v>44909</c:v>
                </c:pt>
                <c:pt idx="731">
                  <c:v>44910</c:v>
                </c:pt>
                <c:pt idx="732">
                  <c:v>44911</c:v>
                </c:pt>
                <c:pt idx="733">
                  <c:v>44914</c:v>
                </c:pt>
                <c:pt idx="734">
                  <c:v>44915</c:v>
                </c:pt>
                <c:pt idx="735">
                  <c:v>44916</c:v>
                </c:pt>
                <c:pt idx="736">
                  <c:v>44917</c:v>
                </c:pt>
                <c:pt idx="737">
                  <c:v>44918</c:v>
                </c:pt>
                <c:pt idx="738">
                  <c:v>44921</c:v>
                </c:pt>
                <c:pt idx="739">
                  <c:v>44922</c:v>
                </c:pt>
                <c:pt idx="740">
                  <c:v>44923</c:v>
                </c:pt>
                <c:pt idx="741">
                  <c:v>44924</c:v>
                </c:pt>
                <c:pt idx="742">
                  <c:v>44925</c:v>
                </c:pt>
                <c:pt idx="743">
                  <c:v>44928</c:v>
                </c:pt>
                <c:pt idx="744">
                  <c:v>44929</c:v>
                </c:pt>
                <c:pt idx="745">
                  <c:v>44930</c:v>
                </c:pt>
                <c:pt idx="746">
                  <c:v>44931</c:v>
                </c:pt>
                <c:pt idx="747">
                  <c:v>44932</c:v>
                </c:pt>
                <c:pt idx="748">
                  <c:v>44935</c:v>
                </c:pt>
                <c:pt idx="749">
                  <c:v>44936</c:v>
                </c:pt>
                <c:pt idx="750">
                  <c:v>44937</c:v>
                </c:pt>
                <c:pt idx="751">
                  <c:v>44938</c:v>
                </c:pt>
                <c:pt idx="752">
                  <c:v>44939</c:v>
                </c:pt>
                <c:pt idx="753">
                  <c:v>44942</c:v>
                </c:pt>
                <c:pt idx="754">
                  <c:v>44943</c:v>
                </c:pt>
                <c:pt idx="755">
                  <c:v>44944</c:v>
                </c:pt>
                <c:pt idx="756">
                  <c:v>44945</c:v>
                </c:pt>
                <c:pt idx="757">
                  <c:v>44946</c:v>
                </c:pt>
                <c:pt idx="758">
                  <c:v>44949</c:v>
                </c:pt>
                <c:pt idx="759">
                  <c:v>44950</c:v>
                </c:pt>
                <c:pt idx="760">
                  <c:v>44951</c:v>
                </c:pt>
                <c:pt idx="761">
                  <c:v>44953</c:v>
                </c:pt>
                <c:pt idx="762">
                  <c:v>44956</c:v>
                </c:pt>
                <c:pt idx="763">
                  <c:v>44957</c:v>
                </c:pt>
                <c:pt idx="764">
                  <c:v>44958</c:v>
                </c:pt>
                <c:pt idx="765">
                  <c:v>44959</c:v>
                </c:pt>
                <c:pt idx="766">
                  <c:v>44960</c:v>
                </c:pt>
                <c:pt idx="767">
                  <c:v>44963</c:v>
                </c:pt>
                <c:pt idx="768">
                  <c:v>44964</c:v>
                </c:pt>
                <c:pt idx="769">
                  <c:v>44965</c:v>
                </c:pt>
                <c:pt idx="770">
                  <c:v>44966</c:v>
                </c:pt>
                <c:pt idx="771">
                  <c:v>44967</c:v>
                </c:pt>
                <c:pt idx="772">
                  <c:v>44970</c:v>
                </c:pt>
                <c:pt idx="773">
                  <c:v>44971</c:v>
                </c:pt>
                <c:pt idx="774">
                  <c:v>44972</c:v>
                </c:pt>
                <c:pt idx="775">
                  <c:v>44973</c:v>
                </c:pt>
                <c:pt idx="776">
                  <c:v>44974</c:v>
                </c:pt>
                <c:pt idx="777">
                  <c:v>44977</c:v>
                </c:pt>
                <c:pt idx="778">
                  <c:v>44978</c:v>
                </c:pt>
                <c:pt idx="779">
                  <c:v>44979</c:v>
                </c:pt>
                <c:pt idx="780">
                  <c:v>44980</c:v>
                </c:pt>
                <c:pt idx="781">
                  <c:v>44981</c:v>
                </c:pt>
                <c:pt idx="782">
                  <c:v>44984</c:v>
                </c:pt>
                <c:pt idx="783">
                  <c:v>44985</c:v>
                </c:pt>
                <c:pt idx="784">
                  <c:v>44986</c:v>
                </c:pt>
                <c:pt idx="785">
                  <c:v>44987</c:v>
                </c:pt>
                <c:pt idx="786">
                  <c:v>44988</c:v>
                </c:pt>
                <c:pt idx="787">
                  <c:v>44991</c:v>
                </c:pt>
                <c:pt idx="788">
                  <c:v>44993</c:v>
                </c:pt>
                <c:pt idx="789">
                  <c:v>44994</c:v>
                </c:pt>
                <c:pt idx="790">
                  <c:v>44995</c:v>
                </c:pt>
                <c:pt idx="791">
                  <c:v>44998</c:v>
                </c:pt>
                <c:pt idx="792">
                  <c:v>44999</c:v>
                </c:pt>
                <c:pt idx="793">
                  <c:v>45000</c:v>
                </c:pt>
                <c:pt idx="794">
                  <c:v>45001</c:v>
                </c:pt>
                <c:pt idx="795">
                  <c:v>45002</c:v>
                </c:pt>
                <c:pt idx="796">
                  <c:v>45005</c:v>
                </c:pt>
                <c:pt idx="797">
                  <c:v>45006</c:v>
                </c:pt>
                <c:pt idx="798">
                  <c:v>45007</c:v>
                </c:pt>
                <c:pt idx="799">
                  <c:v>45008</c:v>
                </c:pt>
                <c:pt idx="800">
                  <c:v>45009</c:v>
                </c:pt>
                <c:pt idx="801">
                  <c:v>45012</c:v>
                </c:pt>
                <c:pt idx="802">
                  <c:v>45013</c:v>
                </c:pt>
                <c:pt idx="803">
                  <c:v>45014</c:v>
                </c:pt>
                <c:pt idx="804">
                  <c:v>45016</c:v>
                </c:pt>
                <c:pt idx="805">
                  <c:v>45019</c:v>
                </c:pt>
                <c:pt idx="806">
                  <c:v>45021</c:v>
                </c:pt>
                <c:pt idx="807">
                  <c:v>45022</c:v>
                </c:pt>
                <c:pt idx="808">
                  <c:v>45026</c:v>
                </c:pt>
                <c:pt idx="809">
                  <c:v>45027</c:v>
                </c:pt>
                <c:pt idx="810">
                  <c:v>45028</c:v>
                </c:pt>
                <c:pt idx="811">
                  <c:v>45029</c:v>
                </c:pt>
                <c:pt idx="812">
                  <c:v>45033</c:v>
                </c:pt>
                <c:pt idx="813">
                  <c:v>45034</c:v>
                </c:pt>
                <c:pt idx="814">
                  <c:v>45035</c:v>
                </c:pt>
                <c:pt idx="815">
                  <c:v>45036</c:v>
                </c:pt>
                <c:pt idx="816">
                  <c:v>45037</c:v>
                </c:pt>
                <c:pt idx="817">
                  <c:v>45040</c:v>
                </c:pt>
                <c:pt idx="818">
                  <c:v>45041</c:v>
                </c:pt>
                <c:pt idx="819">
                  <c:v>45042</c:v>
                </c:pt>
                <c:pt idx="820">
                  <c:v>45043</c:v>
                </c:pt>
                <c:pt idx="821">
                  <c:v>45044</c:v>
                </c:pt>
                <c:pt idx="822">
                  <c:v>45048</c:v>
                </c:pt>
                <c:pt idx="823">
                  <c:v>45049</c:v>
                </c:pt>
                <c:pt idx="824">
                  <c:v>45050</c:v>
                </c:pt>
                <c:pt idx="825">
                  <c:v>45051</c:v>
                </c:pt>
                <c:pt idx="826">
                  <c:v>45054</c:v>
                </c:pt>
                <c:pt idx="827">
                  <c:v>45055</c:v>
                </c:pt>
                <c:pt idx="828">
                  <c:v>45056</c:v>
                </c:pt>
                <c:pt idx="829">
                  <c:v>45057</c:v>
                </c:pt>
                <c:pt idx="830">
                  <c:v>45058</c:v>
                </c:pt>
                <c:pt idx="831">
                  <c:v>45061</c:v>
                </c:pt>
                <c:pt idx="832">
                  <c:v>45062</c:v>
                </c:pt>
                <c:pt idx="833">
                  <c:v>45063</c:v>
                </c:pt>
                <c:pt idx="834">
                  <c:v>45065</c:v>
                </c:pt>
                <c:pt idx="835">
                  <c:v>45068</c:v>
                </c:pt>
                <c:pt idx="836">
                  <c:v>45069</c:v>
                </c:pt>
                <c:pt idx="837">
                  <c:v>45070</c:v>
                </c:pt>
                <c:pt idx="838">
                  <c:v>45071</c:v>
                </c:pt>
                <c:pt idx="839">
                  <c:v>45072</c:v>
                </c:pt>
                <c:pt idx="840">
                  <c:v>45076</c:v>
                </c:pt>
                <c:pt idx="841">
                  <c:v>45077</c:v>
                </c:pt>
                <c:pt idx="842">
                  <c:v>45078</c:v>
                </c:pt>
                <c:pt idx="843">
                  <c:v>45079</c:v>
                </c:pt>
                <c:pt idx="844">
                  <c:v>45082</c:v>
                </c:pt>
                <c:pt idx="845">
                  <c:v>45083</c:v>
                </c:pt>
                <c:pt idx="846">
                  <c:v>45084</c:v>
                </c:pt>
                <c:pt idx="847">
                  <c:v>45085</c:v>
                </c:pt>
                <c:pt idx="848">
                  <c:v>45086</c:v>
                </c:pt>
                <c:pt idx="849">
                  <c:v>45089</c:v>
                </c:pt>
                <c:pt idx="850">
                  <c:v>45090</c:v>
                </c:pt>
                <c:pt idx="851">
                  <c:v>45091</c:v>
                </c:pt>
                <c:pt idx="852">
                  <c:v>45092</c:v>
                </c:pt>
                <c:pt idx="853">
                  <c:v>45093</c:v>
                </c:pt>
                <c:pt idx="854">
                  <c:v>45096</c:v>
                </c:pt>
                <c:pt idx="855">
                  <c:v>45097</c:v>
                </c:pt>
                <c:pt idx="856">
                  <c:v>45098</c:v>
                </c:pt>
                <c:pt idx="857">
                  <c:v>45099</c:v>
                </c:pt>
                <c:pt idx="858">
                  <c:v>45100</c:v>
                </c:pt>
                <c:pt idx="859">
                  <c:v>45103</c:v>
                </c:pt>
                <c:pt idx="860">
                  <c:v>45104</c:v>
                </c:pt>
                <c:pt idx="861">
                  <c:v>45105</c:v>
                </c:pt>
                <c:pt idx="862">
                  <c:v>45107</c:v>
                </c:pt>
                <c:pt idx="863">
                  <c:v>45114</c:v>
                </c:pt>
                <c:pt idx="864">
                  <c:v>45117</c:v>
                </c:pt>
                <c:pt idx="865">
                  <c:v>45121</c:v>
                </c:pt>
                <c:pt idx="866">
                  <c:v>45124</c:v>
                </c:pt>
                <c:pt idx="867">
                  <c:v>45126</c:v>
                </c:pt>
                <c:pt idx="868">
                  <c:v>45127</c:v>
                </c:pt>
                <c:pt idx="869">
                  <c:v>45128</c:v>
                </c:pt>
                <c:pt idx="870">
                  <c:v>45131</c:v>
                </c:pt>
                <c:pt idx="871">
                  <c:v>45133</c:v>
                </c:pt>
                <c:pt idx="872">
                  <c:v>45135</c:v>
                </c:pt>
                <c:pt idx="873">
                  <c:v>45141</c:v>
                </c:pt>
                <c:pt idx="874">
                  <c:v>45142</c:v>
                </c:pt>
                <c:pt idx="875">
                  <c:v>45145</c:v>
                </c:pt>
                <c:pt idx="876">
                  <c:v>45146</c:v>
                </c:pt>
                <c:pt idx="877">
                  <c:v>45147</c:v>
                </c:pt>
                <c:pt idx="878">
                  <c:v>45148</c:v>
                </c:pt>
                <c:pt idx="879">
                  <c:v>45149</c:v>
                </c:pt>
                <c:pt idx="880">
                  <c:v>45152</c:v>
                </c:pt>
                <c:pt idx="881">
                  <c:v>45154</c:v>
                </c:pt>
                <c:pt idx="882">
                  <c:v>45155</c:v>
                </c:pt>
                <c:pt idx="883">
                  <c:v>45156</c:v>
                </c:pt>
                <c:pt idx="884">
                  <c:v>45159</c:v>
                </c:pt>
                <c:pt idx="885">
                  <c:v>45160</c:v>
                </c:pt>
                <c:pt idx="886">
                  <c:v>45161</c:v>
                </c:pt>
                <c:pt idx="887">
                  <c:v>45162</c:v>
                </c:pt>
                <c:pt idx="888">
                  <c:v>45163</c:v>
                </c:pt>
                <c:pt idx="889">
                  <c:v>45166</c:v>
                </c:pt>
                <c:pt idx="890">
                  <c:v>45167</c:v>
                </c:pt>
                <c:pt idx="891">
                  <c:v>45168</c:v>
                </c:pt>
                <c:pt idx="892">
                  <c:v>45169</c:v>
                </c:pt>
                <c:pt idx="893">
                  <c:v>45170</c:v>
                </c:pt>
                <c:pt idx="894">
                  <c:v>45173</c:v>
                </c:pt>
                <c:pt idx="895">
                  <c:v>45174</c:v>
                </c:pt>
                <c:pt idx="896">
                  <c:v>45175</c:v>
                </c:pt>
                <c:pt idx="897">
                  <c:v>45176</c:v>
                </c:pt>
                <c:pt idx="898">
                  <c:v>45177</c:v>
                </c:pt>
                <c:pt idx="899">
                  <c:v>45180</c:v>
                </c:pt>
                <c:pt idx="900">
                  <c:v>45181</c:v>
                </c:pt>
                <c:pt idx="901">
                  <c:v>45182</c:v>
                </c:pt>
                <c:pt idx="902">
                  <c:v>45183</c:v>
                </c:pt>
                <c:pt idx="903">
                  <c:v>45184</c:v>
                </c:pt>
                <c:pt idx="904">
                  <c:v>45187</c:v>
                </c:pt>
                <c:pt idx="905">
                  <c:v>45189</c:v>
                </c:pt>
                <c:pt idx="906">
                  <c:v>45190</c:v>
                </c:pt>
                <c:pt idx="907">
                  <c:v>45191</c:v>
                </c:pt>
                <c:pt idx="908">
                  <c:v>45194</c:v>
                </c:pt>
                <c:pt idx="909">
                  <c:v>45195</c:v>
                </c:pt>
                <c:pt idx="910">
                  <c:v>45196</c:v>
                </c:pt>
                <c:pt idx="911">
                  <c:v>45197</c:v>
                </c:pt>
                <c:pt idx="912">
                  <c:v>45198</c:v>
                </c:pt>
                <c:pt idx="913">
                  <c:v>45202</c:v>
                </c:pt>
                <c:pt idx="914">
                  <c:v>45203</c:v>
                </c:pt>
                <c:pt idx="915">
                  <c:v>45204</c:v>
                </c:pt>
                <c:pt idx="916">
                  <c:v>45205</c:v>
                </c:pt>
                <c:pt idx="917">
                  <c:v>45208</c:v>
                </c:pt>
                <c:pt idx="918">
                  <c:v>45209</c:v>
                </c:pt>
                <c:pt idx="919">
                  <c:v>45210</c:v>
                </c:pt>
                <c:pt idx="920">
                  <c:v>45211</c:v>
                </c:pt>
                <c:pt idx="921">
                  <c:v>45212</c:v>
                </c:pt>
                <c:pt idx="922">
                  <c:v>45215</c:v>
                </c:pt>
                <c:pt idx="923">
                  <c:v>45216</c:v>
                </c:pt>
                <c:pt idx="924">
                  <c:v>45217</c:v>
                </c:pt>
                <c:pt idx="925">
                  <c:v>45218</c:v>
                </c:pt>
                <c:pt idx="926">
                  <c:v>45219</c:v>
                </c:pt>
                <c:pt idx="927">
                  <c:v>45222</c:v>
                </c:pt>
                <c:pt idx="928">
                  <c:v>45224</c:v>
                </c:pt>
                <c:pt idx="929">
                  <c:v>45225</c:v>
                </c:pt>
                <c:pt idx="930">
                  <c:v>45226</c:v>
                </c:pt>
                <c:pt idx="931">
                  <c:v>45229</c:v>
                </c:pt>
                <c:pt idx="932">
                  <c:v>45230</c:v>
                </c:pt>
                <c:pt idx="933">
                  <c:v>45231</c:v>
                </c:pt>
                <c:pt idx="934">
                  <c:v>45232</c:v>
                </c:pt>
                <c:pt idx="935">
                  <c:v>45233</c:v>
                </c:pt>
                <c:pt idx="936">
                  <c:v>45236</c:v>
                </c:pt>
                <c:pt idx="937">
                  <c:v>45237</c:v>
                </c:pt>
                <c:pt idx="938">
                  <c:v>45238</c:v>
                </c:pt>
                <c:pt idx="939">
                  <c:v>45239</c:v>
                </c:pt>
                <c:pt idx="940">
                  <c:v>45240</c:v>
                </c:pt>
                <c:pt idx="941">
                  <c:v>45243</c:v>
                </c:pt>
                <c:pt idx="942">
                  <c:v>45245</c:v>
                </c:pt>
                <c:pt idx="943">
                  <c:v>45246</c:v>
                </c:pt>
                <c:pt idx="944">
                  <c:v>45247</c:v>
                </c:pt>
                <c:pt idx="945">
                  <c:v>45250</c:v>
                </c:pt>
                <c:pt idx="946">
                  <c:v>45251</c:v>
                </c:pt>
                <c:pt idx="947">
                  <c:v>45252</c:v>
                </c:pt>
                <c:pt idx="948">
                  <c:v>45253</c:v>
                </c:pt>
                <c:pt idx="949">
                  <c:v>45254</c:v>
                </c:pt>
                <c:pt idx="950">
                  <c:v>45258</c:v>
                </c:pt>
                <c:pt idx="951">
                  <c:v>45259</c:v>
                </c:pt>
                <c:pt idx="952">
                  <c:v>45260</c:v>
                </c:pt>
                <c:pt idx="953">
                  <c:v>45261</c:v>
                </c:pt>
                <c:pt idx="954">
                  <c:v>45264</c:v>
                </c:pt>
                <c:pt idx="955">
                  <c:v>45265</c:v>
                </c:pt>
                <c:pt idx="956">
                  <c:v>45266</c:v>
                </c:pt>
                <c:pt idx="957">
                  <c:v>45267</c:v>
                </c:pt>
                <c:pt idx="958">
                  <c:v>45268</c:v>
                </c:pt>
                <c:pt idx="959">
                  <c:v>45271</c:v>
                </c:pt>
                <c:pt idx="960">
                  <c:v>45272</c:v>
                </c:pt>
                <c:pt idx="961">
                  <c:v>45273</c:v>
                </c:pt>
                <c:pt idx="962">
                  <c:v>45274</c:v>
                </c:pt>
                <c:pt idx="963">
                  <c:v>45275</c:v>
                </c:pt>
                <c:pt idx="964">
                  <c:v>45278</c:v>
                </c:pt>
                <c:pt idx="965">
                  <c:v>45279</c:v>
                </c:pt>
                <c:pt idx="966">
                  <c:v>45280</c:v>
                </c:pt>
                <c:pt idx="967">
                  <c:v>45281</c:v>
                </c:pt>
                <c:pt idx="968">
                  <c:v>45282</c:v>
                </c:pt>
                <c:pt idx="969">
                  <c:v>45286</c:v>
                </c:pt>
                <c:pt idx="970">
                  <c:v>45287</c:v>
                </c:pt>
                <c:pt idx="971">
                  <c:v>45288</c:v>
                </c:pt>
                <c:pt idx="972">
                  <c:v>45289</c:v>
                </c:pt>
                <c:pt idx="973">
                  <c:v>45292</c:v>
                </c:pt>
                <c:pt idx="974">
                  <c:v>45293</c:v>
                </c:pt>
                <c:pt idx="975">
                  <c:v>45294</c:v>
                </c:pt>
                <c:pt idx="976">
                  <c:v>45295</c:v>
                </c:pt>
                <c:pt idx="977">
                  <c:v>45296</c:v>
                </c:pt>
                <c:pt idx="978">
                  <c:v>45299</c:v>
                </c:pt>
                <c:pt idx="979">
                  <c:v>45300</c:v>
                </c:pt>
                <c:pt idx="980">
                  <c:v>45301</c:v>
                </c:pt>
                <c:pt idx="981">
                  <c:v>45302</c:v>
                </c:pt>
                <c:pt idx="982">
                  <c:v>45303</c:v>
                </c:pt>
                <c:pt idx="983">
                  <c:v>45306</c:v>
                </c:pt>
                <c:pt idx="984">
                  <c:v>45307</c:v>
                </c:pt>
                <c:pt idx="985">
                  <c:v>45308</c:v>
                </c:pt>
                <c:pt idx="986">
                  <c:v>45310</c:v>
                </c:pt>
                <c:pt idx="987">
                  <c:v>45314</c:v>
                </c:pt>
                <c:pt idx="988">
                  <c:v>45315</c:v>
                </c:pt>
                <c:pt idx="989">
                  <c:v>45316</c:v>
                </c:pt>
                <c:pt idx="990">
                  <c:v>45320</c:v>
                </c:pt>
                <c:pt idx="991">
                  <c:v>45321</c:v>
                </c:pt>
                <c:pt idx="992">
                  <c:v>45322</c:v>
                </c:pt>
                <c:pt idx="993">
                  <c:v>45323</c:v>
                </c:pt>
                <c:pt idx="994">
                  <c:v>45324</c:v>
                </c:pt>
                <c:pt idx="995">
                  <c:v>45327</c:v>
                </c:pt>
                <c:pt idx="996">
                  <c:v>45328</c:v>
                </c:pt>
                <c:pt idx="997">
                  <c:v>45329</c:v>
                </c:pt>
                <c:pt idx="998">
                  <c:v>45330</c:v>
                </c:pt>
                <c:pt idx="999">
                  <c:v>45331</c:v>
                </c:pt>
                <c:pt idx="1000">
                  <c:v>45334</c:v>
                </c:pt>
                <c:pt idx="1001">
                  <c:v>45335</c:v>
                </c:pt>
                <c:pt idx="1002">
                  <c:v>45336</c:v>
                </c:pt>
                <c:pt idx="1003">
                  <c:v>45337</c:v>
                </c:pt>
                <c:pt idx="1004">
                  <c:v>45338</c:v>
                </c:pt>
                <c:pt idx="1005">
                  <c:v>45341</c:v>
                </c:pt>
                <c:pt idx="1006">
                  <c:v>45342</c:v>
                </c:pt>
                <c:pt idx="1007">
                  <c:v>45343</c:v>
                </c:pt>
                <c:pt idx="1008">
                  <c:v>45344</c:v>
                </c:pt>
                <c:pt idx="1009">
                  <c:v>45345</c:v>
                </c:pt>
                <c:pt idx="1010">
                  <c:v>45348</c:v>
                </c:pt>
                <c:pt idx="1011">
                  <c:v>45349</c:v>
                </c:pt>
                <c:pt idx="1012">
                  <c:v>45350</c:v>
                </c:pt>
                <c:pt idx="1013">
                  <c:v>45351</c:v>
                </c:pt>
                <c:pt idx="1014">
                  <c:v>45352</c:v>
                </c:pt>
                <c:pt idx="1015">
                  <c:v>45355</c:v>
                </c:pt>
                <c:pt idx="1016">
                  <c:v>45356</c:v>
                </c:pt>
                <c:pt idx="1017">
                  <c:v>45357</c:v>
                </c:pt>
                <c:pt idx="1018">
                  <c:v>45358</c:v>
                </c:pt>
                <c:pt idx="1019">
                  <c:v>45362</c:v>
                </c:pt>
                <c:pt idx="1020">
                  <c:v>45363</c:v>
                </c:pt>
                <c:pt idx="1021">
                  <c:v>45364</c:v>
                </c:pt>
                <c:pt idx="1022">
                  <c:v>45365</c:v>
                </c:pt>
                <c:pt idx="1023">
                  <c:v>45366</c:v>
                </c:pt>
                <c:pt idx="1024">
                  <c:v>45369</c:v>
                </c:pt>
                <c:pt idx="1025">
                  <c:v>45370</c:v>
                </c:pt>
                <c:pt idx="1026">
                  <c:v>45371</c:v>
                </c:pt>
                <c:pt idx="1027">
                  <c:v>45372</c:v>
                </c:pt>
                <c:pt idx="1028">
                  <c:v>45373</c:v>
                </c:pt>
                <c:pt idx="1029">
                  <c:v>45377</c:v>
                </c:pt>
                <c:pt idx="1030">
                  <c:v>45378</c:v>
                </c:pt>
                <c:pt idx="1031">
                  <c:v>45379</c:v>
                </c:pt>
                <c:pt idx="1032">
                  <c:v>45383</c:v>
                </c:pt>
                <c:pt idx="1033">
                  <c:v>45384</c:v>
                </c:pt>
                <c:pt idx="1034">
                  <c:v>45385</c:v>
                </c:pt>
                <c:pt idx="1035">
                  <c:v>45386</c:v>
                </c:pt>
                <c:pt idx="1036">
                  <c:v>45387</c:v>
                </c:pt>
                <c:pt idx="1037">
                  <c:v>45390</c:v>
                </c:pt>
                <c:pt idx="1038">
                  <c:v>45391</c:v>
                </c:pt>
                <c:pt idx="1039">
                  <c:v>45392</c:v>
                </c:pt>
                <c:pt idx="1040">
                  <c:v>45394</c:v>
                </c:pt>
                <c:pt idx="1041">
                  <c:v>45397</c:v>
                </c:pt>
                <c:pt idx="1042">
                  <c:v>45398</c:v>
                </c:pt>
                <c:pt idx="1043">
                  <c:v>45400</c:v>
                </c:pt>
                <c:pt idx="1044">
                  <c:v>45401</c:v>
                </c:pt>
                <c:pt idx="1045">
                  <c:v>45404</c:v>
                </c:pt>
                <c:pt idx="1046">
                  <c:v>45405</c:v>
                </c:pt>
                <c:pt idx="1047">
                  <c:v>45406</c:v>
                </c:pt>
                <c:pt idx="1048">
                  <c:v>45407</c:v>
                </c:pt>
                <c:pt idx="1049">
                  <c:v>45408</c:v>
                </c:pt>
                <c:pt idx="1050">
                  <c:v>45411</c:v>
                </c:pt>
                <c:pt idx="1051">
                  <c:v>45412</c:v>
                </c:pt>
                <c:pt idx="1052">
                  <c:v>45414</c:v>
                </c:pt>
                <c:pt idx="1053">
                  <c:v>45415</c:v>
                </c:pt>
                <c:pt idx="1054">
                  <c:v>45418</c:v>
                </c:pt>
                <c:pt idx="1055">
                  <c:v>45419</c:v>
                </c:pt>
                <c:pt idx="1056">
                  <c:v>45420</c:v>
                </c:pt>
                <c:pt idx="1057">
                  <c:v>45421</c:v>
                </c:pt>
                <c:pt idx="1058">
                  <c:v>45422</c:v>
                </c:pt>
                <c:pt idx="1059">
                  <c:v>45425</c:v>
                </c:pt>
                <c:pt idx="1060">
                  <c:v>45426</c:v>
                </c:pt>
                <c:pt idx="1061">
                  <c:v>45427</c:v>
                </c:pt>
                <c:pt idx="1062">
                  <c:v>45428</c:v>
                </c:pt>
                <c:pt idx="1063">
                  <c:v>45429</c:v>
                </c:pt>
                <c:pt idx="1064">
                  <c:v>45433</c:v>
                </c:pt>
                <c:pt idx="1065">
                  <c:v>45434</c:v>
                </c:pt>
                <c:pt idx="1066">
                  <c:v>45435</c:v>
                </c:pt>
                <c:pt idx="1067">
                  <c:v>45436</c:v>
                </c:pt>
                <c:pt idx="1068">
                  <c:v>45439</c:v>
                </c:pt>
                <c:pt idx="1069">
                  <c:v>45440</c:v>
                </c:pt>
                <c:pt idx="1070">
                  <c:v>45441</c:v>
                </c:pt>
                <c:pt idx="1071">
                  <c:v>45442</c:v>
                </c:pt>
                <c:pt idx="1072">
                  <c:v>45443</c:v>
                </c:pt>
                <c:pt idx="1073">
                  <c:v>45446</c:v>
                </c:pt>
                <c:pt idx="1074">
                  <c:v>45447</c:v>
                </c:pt>
                <c:pt idx="1075">
                  <c:v>45448</c:v>
                </c:pt>
                <c:pt idx="1076">
                  <c:v>45449</c:v>
                </c:pt>
                <c:pt idx="1077">
                  <c:v>45450</c:v>
                </c:pt>
                <c:pt idx="1078">
                  <c:v>45453</c:v>
                </c:pt>
                <c:pt idx="1079">
                  <c:v>45454</c:v>
                </c:pt>
                <c:pt idx="1080">
                  <c:v>45455</c:v>
                </c:pt>
                <c:pt idx="1081">
                  <c:v>45456</c:v>
                </c:pt>
                <c:pt idx="1082">
                  <c:v>45457</c:v>
                </c:pt>
                <c:pt idx="1083">
                  <c:v>45461</c:v>
                </c:pt>
                <c:pt idx="1084">
                  <c:v>45462</c:v>
                </c:pt>
                <c:pt idx="1085">
                  <c:v>45463</c:v>
                </c:pt>
                <c:pt idx="1086">
                  <c:v>45464</c:v>
                </c:pt>
                <c:pt idx="1087">
                  <c:v>45467</c:v>
                </c:pt>
                <c:pt idx="1088">
                  <c:v>45468</c:v>
                </c:pt>
                <c:pt idx="1089">
                  <c:v>45469</c:v>
                </c:pt>
                <c:pt idx="1090">
                  <c:v>45470</c:v>
                </c:pt>
                <c:pt idx="1091">
                  <c:v>45471</c:v>
                </c:pt>
                <c:pt idx="1092">
                  <c:v>45474</c:v>
                </c:pt>
                <c:pt idx="1093">
                  <c:v>45475</c:v>
                </c:pt>
                <c:pt idx="1094">
                  <c:v>45476</c:v>
                </c:pt>
                <c:pt idx="1095">
                  <c:v>45477</c:v>
                </c:pt>
                <c:pt idx="1096">
                  <c:v>45478</c:v>
                </c:pt>
                <c:pt idx="1097">
                  <c:v>45481</c:v>
                </c:pt>
                <c:pt idx="1098">
                  <c:v>45482</c:v>
                </c:pt>
                <c:pt idx="1099">
                  <c:v>45483</c:v>
                </c:pt>
                <c:pt idx="1100">
                  <c:v>45484</c:v>
                </c:pt>
                <c:pt idx="1101">
                  <c:v>45485</c:v>
                </c:pt>
                <c:pt idx="1102">
                  <c:v>45488</c:v>
                </c:pt>
                <c:pt idx="1103">
                  <c:v>45489</c:v>
                </c:pt>
                <c:pt idx="1104">
                  <c:v>45491</c:v>
                </c:pt>
                <c:pt idx="1105">
                  <c:v>45492</c:v>
                </c:pt>
                <c:pt idx="1106">
                  <c:v>45495</c:v>
                </c:pt>
                <c:pt idx="1107">
                  <c:v>45496</c:v>
                </c:pt>
                <c:pt idx="1108">
                  <c:v>45497</c:v>
                </c:pt>
                <c:pt idx="1109">
                  <c:v>45498</c:v>
                </c:pt>
                <c:pt idx="1110">
                  <c:v>45499</c:v>
                </c:pt>
                <c:pt idx="1111">
                  <c:v>45502</c:v>
                </c:pt>
                <c:pt idx="1112">
                  <c:v>45503</c:v>
                </c:pt>
                <c:pt idx="1113">
                  <c:v>45504</c:v>
                </c:pt>
                <c:pt idx="1114">
                  <c:v>45505</c:v>
                </c:pt>
                <c:pt idx="1115">
                  <c:v>45506</c:v>
                </c:pt>
                <c:pt idx="1116">
                  <c:v>45509</c:v>
                </c:pt>
                <c:pt idx="1117">
                  <c:v>45510</c:v>
                </c:pt>
                <c:pt idx="1118">
                  <c:v>45511</c:v>
                </c:pt>
                <c:pt idx="1119">
                  <c:v>45512</c:v>
                </c:pt>
                <c:pt idx="1120">
                  <c:v>45513</c:v>
                </c:pt>
                <c:pt idx="1121">
                  <c:v>45516</c:v>
                </c:pt>
                <c:pt idx="1122">
                  <c:v>45517</c:v>
                </c:pt>
                <c:pt idx="1123">
                  <c:v>45518</c:v>
                </c:pt>
                <c:pt idx="1124">
                  <c:v>45520</c:v>
                </c:pt>
                <c:pt idx="1125">
                  <c:v>45523</c:v>
                </c:pt>
                <c:pt idx="1126">
                  <c:v>45524</c:v>
                </c:pt>
                <c:pt idx="1127">
                  <c:v>45525</c:v>
                </c:pt>
                <c:pt idx="1128">
                  <c:v>45526</c:v>
                </c:pt>
                <c:pt idx="1129">
                  <c:v>45527</c:v>
                </c:pt>
                <c:pt idx="1130">
                  <c:v>45530</c:v>
                </c:pt>
                <c:pt idx="1131">
                  <c:v>45532</c:v>
                </c:pt>
                <c:pt idx="1132">
                  <c:v>45533</c:v>
                </c:pt>
                <c:pt idx="1133">
                  <c:v>45534</c:v>
                </c:pt>
                <c:pt idx="1134">
                  <c:v>45537</c:v>
                </c:pt>
                <c:pt idx="1135">
                  <c:v>45538</c:v>
                </c:pt>
                <c:pt idx="1136">
                  <c:v>45539</c:v>
                </c:pt>
                <c:pt idx="1137">
                  <c:v>45540</c:v>
                </c:pt>
                <c:pt idx="1138">
                  <c:v>45541</c:v>
                </c:pt>
                <c:pt idx="1139">
                  <c:v>45544</c:v>
                </c:pt>
                <c:pt idx="1140">
                  <c:v>45545</c:v>
                </c:pt>
                <c:pt idx="1141">
                  <c:v>45546</c:v>
                </c:pt>
                <c:pt idx="1142">
                  <c:v>45547</c:v>
                </c:pt>
                <c:pt idx="1143">
                  <c:v>45548</c:v>
                </c:pt>
                <c:pt idx="1144">
                  <c:v>45551</c:v>
                </c:pt>
                <c:pt idx="1145">
                  <c:v>45552</c:v>
                </c:pt>
                <c:pt idx="1146">
                  <c:v>45553</c:v>
                </c:pt>
                <c:pt idx="1147">
                  <c:v>45554</c:v>
                </c:pt>
                <c:pt idx="1148">
                  <c:v>45555</c:v>
                </c:pt>
                <c:pt idx="1149">
                  <c:v>45558</c:v>
                </c:pt>
                <c:pt idx="1150">
                  <c:v>45559</c:v>
                </c:pt>
                <c:pt idx="1151">
                  <c:v>45560</c:v>
                </c:pt>
                <c:pt idx="1152">
                  <c:v>45561</c:v>
                </c:pt>
                <c:pt idx="1153">
                  <c:v>45562</c:v>
                </c:pt>
                <c:pt idx="1154">
                  <c:v>45565</c:v>
                </c:pt>
                <c:pt idx="1155">
                  <c:v>45566</c:v>
                </c:pt>
                <c:pt idx="1156">
                  <c:v>45568</c:v>
                </c:pt>
                <c:pt idx="1157">
                  <c:v>45569</c:v>
                </c:pt>
                <c:pt idx="1158">
                  <c:v>45572</c:v>
                </c:pt>
                <c:pt idx="1159">
                  <c:v>45573</c:v>
                </c:pt>
                <c:pt idx="1160">
                  <c:v>45574</c:v>
                </c:pt>
                <c:pt idx="1161">
                  <c:v>45575</c:v>
                </c:pt>
                <c:pt idx="1162">
                  <c:v>45576</c:v>
                </c:pt>
                <c:pt idx="1163">
                  <c:v>45579</c:v>
                </c:pt>
                <c:pt idx="1164">
                  <c:v>45580</c:v>
                </c:pt>
                <c:pt idx="1165">
                  <c:v>45581</c:v>
                </c:pt>
                <c:pt idx="1166">
                  <c:v>45582</c:v>
                </c:pt>
                <c:pt idx="1167">
                  <c:v>45583</c:v>
                </c:pt>
                <c:pt idx="1168">
                  <c:v>45586</c:v>
                </c:pt>
                <c:pt idx="1169">
                  <c:v>45587</c:v>
                </c:pt>
                <c:pt idx="1170">
                  <c:v>45588</c:v>
                </c:pt>
                <c:pt idx="1171">
                  <c:v>45589</c:v>
                </c:pt>
                <c:pt idx="1172">
                  <c:v>45590</c:v>
                </c:pt>
                <c:pt idx="1173">
                  <c:v>45593</c:v>
                </c:pt>
                <c:pt idx="1174">
                  <c:v>45594</c:v>
                </c:pt>
                <c:pt idx="1175">
                  <c:v>45596</c:v>
                </c:pt>
                <c:pt idx="1176">
                  <c:v>45597</c:v>
                </c:pt>
                <c:pt idx="1177">
                  <c:v>45600</c:v>
                </c:pt>
                <c:pt idx="1178">
                  <c:v>45602</c:v>
                </c:pt>
                <c:pt idx="1179">
                  <c:v>45603</c:v>
                </c:pt>
                <c:pt idx="1180">
                  <c:v>45604</c:v>
                </c:pt>
                <c:pt idx="1181">
                  <c:v>45607</c:v>
                </c:pt>
                <c:pt idx="1182">
                  <c:v>45608</c:v>
                </c:pt>
                <c:pt idx="1183">
                  <c:v>45609</c:v>
                </c:pt>
                <c:pt idx="1184">
                  <c:v>45610</c:v>
                </c:pt>
                <c:pt idx="1185">
                  <c:v>45614</c:v>
                </c:pt>
                <c:pt idx="1186">
                  <c:v>45615</c:v>
                </c:pt>
                <c:pt idx="1187">
                  <c:v>45617</c:v>
                </c:pt>
                <c:pt idx="1188">
                  <c:v>45618</c:v>
                </c:pt>
                <c:pt idx="1189">
                  <c:v>45621</c:v>
                </c:pt>
                <c:pt idx="1190">
                  <c:v>45622</c:v>
                </c:pt>
                <c:pt idx="1191">
                  <c:v>45623</c:v>
                </c:pt>
                <c:pt idx="1192">
                  <c:v>45624</c:v>
                </c:pt>
                <c:pt idx="1193">
                  <c:v>45625</c:v>
                </c:pt>
                <c:pt idx="1194">
                  <c:v>45628</c:v>
                </c:pt>
                <c:pt idx="1195">
                  <c:v>45629</c:v>
                </c:pt>
                <c:pt idx="1196">
                  <c:v>45630</c:v>
                </c:pt>
                <c:pt idx="1197">
                  <c:v>45631</c:v>
                </c:pt>
                <c:pt idx="1198">
                  <c:v>45632</c:v>
                </c:pt>
                <c:pt idx="1199">
                  <c:v>45635</c:v>
                </c:pt>
                <c:pt idx="1200">
                  <c:v>45636</c:v>
                </c:pt>
                <c:pt idx="1201">
                  <c:v>45637</c:v>
                </c:pt>
                <c:pt idx="1202">
                  <c:v>45638</c:v>
                </c:pt>
                <c:pt idx="1203">
                  <c:v>45639</c:v>
                </c:pt>
                <c:pt idx="1204">
                  <c:v>45642</c:v>
                </c:pt>
                <c:pt idx="1205">
                  <c:v>45643</c:v>
                </c:pt>
                <c:pt idx="1206">
                  <c:v>45644</c:v>
                </c:pt>
                <c:pt idx="1207">
                  <c:v>45645</c:v>
                </c:pt>
                <c:pt idx="1208">
                  <c:v>45646</c:v>
                </c:pt>
                <c:pt idx="1209">
                  <c:v>45649</c:v>
                </c:pt>
                <c:pt idx="1210">
                  <c:v>45650</c:v>
                </c:pt>
                <c:pt idx="1211">
                  <c:v>45652</c:v>
                </c:pt>
                <c:pt idx="1212">
                  <c:v>45653</c:v>
                </c:pt>
                <c:pt idx="1213">
                  <c:v>45656</c:v>
                </c:pt>
                <c:pt idx="1214">
                  <c:v>45657</c:v>
                </c:pt>
                <c:pt idx="1215">
                  <c:v>45658</c:v>
                </c:pt>
                <c:pt idx="1216">
                  <c:v>45659</c:v>
                </c:pt>
                <c:pt idx="1217">
                  <c:v>45660</c:v>
                </c:pt>
                <c:pt idx="1218">
                  <c:v>45663</c:v>
                </c:pt>
                <c:pt idx="1219">
                  <c:v>45664</c:v>
                </c:pt>
                <c:pt idx="1220">
                  <c:v>45665</c:v>
                </c:pt>
                <c:pt idx="1221">
                  <c:v>45666</c:v>
                </c:pt>
                <c:pt idx="1222">
                  <c:v>45667</c:v>
                </c:pt>
                <c:pt idx="1223">
                  <c:v>45670</c:v>
                </c:pt>
                <c:pt idx="1224">
                  <c:v>45671</c:v>
                </c:pt>
                <c:pt idx="1225">
                  <c:v>45672</c:v>
                </c:pt>
                <c:pt idx="1226">
                  <c:v>45673</c:v>
                </c:pt>
                <c:pt idx="1227">
                  <c:v>45674</c:v>
                </c:pt>
                <c:pt idx="1228">
                  <c:v>45677</c:v>
                </c:pt>
                <c:pt idx="1229">
                  <c:v>45678</c:v>
                </c:pt>
                <c:pt idx="1230">
                  <c:v>45679</c:v>
                </c:pt>
                <c:pt idx="1231">
                  <c:v>45680</c:v>
                </c:pt>
                <c:pt idx="1232">
                  <c:v>45681</c:v>
                </c:pt>
                <c:pt idx="1233">
                  <c:v>45684</c:v>
                </c:pt>
                <c:pt idx="1234">
                  <c:v>45685</c:v>
                </c:pt>
                <c:pt idx="1235">
                  <c:v>45686</c:v>
                </c:pt>
                <c:pt idx="1236">
                  <c:v>45687</c:v>
                </c:pt>
                <c:pt idx="1237">
                  <c:v>45688</c:v>
                </c:pt>
                <c:pt idx="1238">
                  <c:v>45689</c:v>
                </c:pt>
                <c:pt idx="1239">
                  <c:v>45691</c:v>
                </c:pt>
                <c:pt idx="1240">
                  <c:v>45692</c:v>
                </c:pt>
                <c:pt idx="1241">
                  <c:v>45693</c:v>
                </c:pt>
                <c:pt idx="1242">
                  <c:v>45694</c:v>
                </c:pt>
                <c:pt idx="1243">
                  <c:v>45695</c:v>
                </c:pt>
                <c:pt idx="1244">
                  <c:v>45698</c:v>
                </c:pt>
                <c:pt idx="1245">
                  <c:v>45699</c:v>
                </c:pt>
                <c:pt idx="1246">
                  <c:v>45700</c:v>
                </c:pt>
                <c:pt idx="1247">
                  <c:v>45701</c:v>
                </c:pt>
                <c:pt idx="1248">
                  <c:v>45702</c:v>
                </c:pt>
                <c:pt idx="1249">
                  <c:v>45705</c:v>
                </c:pt>
                <c:pt idx="1250">
                  <c:v>45706</c:v>
                </c:pt>
                <c:pt idx="1251">
                  <c:v>45707</c:v>
                </c:pt>
                <c:pt idx="1252">
                  <c:v>45708</c:v>
                </c:pt>
                <c:pt idx="1253">
                  <c:v>45709</c:v>
                </c:pt>
                <c:pt idx="1254">
                  <c:v>45712</c:v>
                </c:pt>
                <c:pt idx="1255">
                  <c:v>45713</c:v>
                </c:pt>
                <c:pt idx="1256">
                  <c:v>45715</c:v>
                </c:pt>
                <c:pt idx="1257">
                  <c:v>45716</c:v>
                </c:pt>
                <c:pt idx="1258">
                  <c:v>45719</c:v>
                </c:pt>
                <c:pt idx="1259">
                  <c:v>45720</c:v>
                </c:pt>
                <c:pt idx="1260">
                  <c:v>45721</c:v>
                </c:pt>
                <c:pt idx="1261">
                  <c:v>45722</c:v>
                </c:pt>
                <c:pt idx="1262">
                  <c:v>45723</c:v>
                </c:pt>
                <c:pt idx="1263">
                  <c:v>45726</c:v>
                </c:pt>
                <c:pt idx="1264">
                  <c:v>45727</c:v>
                </c:pt>
                <c:pt idx="1265">
                  <c:v>45728</c:v>
                </c:pt>
                <c:pt idx="1266">
                  <c:v>45729</c:v>
                </c:pt>
                <c:pt idx="1267">
                  <c:v>45733</c:v>
                </c:pt>
                <c:pt idx="1268">
                  <c:v>45734</c:v>
                </c:pt>
                <c:pt idx="1269">
                  <c:v>45735</c:v>
                </c:pt>
                <c:pt idx="1270">
                  <c:v>45736</c:v>
                </c:pt>
                <c:pt idx="1271">
                  <c:v>45737</c:v>
                </c:pt>
                <c:pt idx="1272">
                  <c:v>45740</c:v>
                </c:pt>
                <c:pt idx="1273">
                  <c:v>45741</c:v>
                </c:pt>
                <c:pt idx="1274">
                  <c:v>45742</c:v>
                </c:pt>
                <c:pt idx="1275">
                  <c:v>45743</c:v>
                </c:pt>
                <c:pt idx="1276">
                  <c:v>45744</c:v>
                </c:pt>
              </c:numCache>
            </c:numRef>
          </c:cat>
          <c:val>
            <c:numRef>
              <c:f>'VaR (Variance Convariance)'!$D$4:$D$1280</c:f>
              <c:numCache>
                <c:formatCode>0.00</c:formatCode>
                <c:ptCount val="1277"/>
                <c:pt idx="0">
                  <c:v>1915.19104003906</c:v>
                </c:pt>
                <c:pt idx="1">
                  <c:v>1904.28967285156</c:v>
                </c:pt>
                <c:pt idx="2">
                  <c:v>1942.2001953125</c:v>
                </c:pt>
                <c:pt idx="3">
                  <c:v>1941.97912597656</c:v>
                </c:pt>
                <c:pt idx="4">
                  <c:v>1946.39245605469</c:v>
                </c:pt>
                <c:pt idx="5">
                  <c:v>1990.43737792969</c:v>
                </c:pt>
                <c:pt idx="6">
                  <c:v>1955.9697265625</c:v>
                </c:pt>
                <c:pt idx="7">
                  <c:v>1954.07165527344</c:v>
                </c:pt>
                <c:pt idx="8">
                  <c:v>1933.9033203125</c:v>
                </c:pt>
                <c:pt idx="9">
                  <c:v>1948.20202636719</c:v>
                </c:pt>
                <c:pt idx="10">
                  <c:v>1965.28161621094</c:v>
                </c:pt>
                <c:pt idx="11">
                  <c:v>1975.74096679688</c:v>
                </c:pt>
                <c:pt idx="12">
                  <c:v>1957.77905273438</c:v>
                </c:pt>
                <c:pt idx="13">
                  <c:v>1915.58752441406</c:v>
                </c:pt>
                <c:pt idx="14">
                  <c:v>1916.64697265625</c:v>
                </c:pt>
                <c:pt idx="15">
                  <c:v>1947.58447265625</c:v>
                </c:pt>
                <c:pt idx="16">
                  <c:v>1940.46276855469</c:v>
                </c:pt>
                <c:pt idx="17">
                  <c:v>1932.63342285156</c:v>
                </c:pt>
                <c:pt idx="18">
                  <c:v>1918.52331542969</c:v>
                </c:pt>
                <c:pt idx="19">
                  <c:v>1932.14758300781</c:v>
                </c:pt>
                <c:pt idx="20">
                  <c:v>1904.41271972656</c:v>
                </c:pt>
                <c:pt idx="21">
                  <c:v>1891.45263671875</c:v>
                </c:pt>
                <c:pt idx="22">
                  <c:v>1839.478515625</c:v>
                </c:pt>
                <c:pt idx="23">
                  <c:v>1860.57751464844</c:v>
                </c:pt>
                <c:pt idx="24">
                  <c:v>1864.60314941406</c:v>
                </c:pt>
                <c:pt idx="25">
                  <c:v>1897.82238769531</c:v>
                </c:pt>
                <c:pt idx="26">
                  <c:v>1883.18054199219</c:v>
                </c:pt>
                <c:pt idx="27">
                  <c:v>1890.25830078125</c:v>
                </c:pt>
                <c:pt idx="28">
                  <c:v>1912.95043945312</c:v>
                </c:pt>
                <c:pt idx="29">
                  <c:v>1903.4833984375</c:v>
                </c:pt>
                <c:pt idx="30">
                  <c:v>1920.15966796875</c:v>
                </c:pt>
                <c:pt idx="31">
                  <c:v>1938.82629394531</c:v>
                </c:pt>
                <c:pt idx="32">
                  <c:v>1931.92590332031</c:v>
                </c:pt>
                <c:pt idx="33">
                  <c:v>1949.13232421875</c:v>
                </c:pt>
                <c:pt idx="34">
                  <c:v>1959.79272460938</c:v>
                </c:pt>
                <c:pt idx="35">
                  <c:v>1941.48071289062</c:v>
                </c:pt>
                <c:pt idx="36">
                  <c:v>1907.59741210938</c:v>
                </c:pt>
                <c:pt idx="37">
                  <c:v>1872.21105957031</c:v>
                </c:pt>
                <c:pt idx="38">
                  <c:v>1907.24401855469</c:v>
                </c:pt>
                <c:pt idx="39">
                  <c:v>1878.18237304688</c:v>
                </c:pt>
                <c:pt idx="40">
                  <c:v>1861.24108886719</c:v>
                </c:pt>
                <c:pt idx="41">
                  <c:v>1770.16528320312</c:v>
                </c:pt>
                <c:pt idx="42">
                  <c:v>1769.23620605469</c:v>
                </c:pt>
                <c:pt idx="43">
                  <c:v>1803.73828125</c:v>
                </c:pt>
                <c:pt idx="44">
                  <c:v>1842.88464355469</c:v>
                </c:pt>
                <c:pt idx="45">
                  <c:v>1879.81958007812</c:v>
                </c:pt>
                <c:pt idx="46">
                  <c:v>1873.626953125</c:v>
                </c:pt>
                <c:pt idx="47">
                  <c:v>1744.73095703125</c:v>
                </c:pt>
                <c:pt idx="48">
                  <c:v>1729.11694335938</c:v>
                </c:pt>
                <c:pt idx="49">
                  <c:v>1565.71997070312</c:v>
                </c:pt>
                <c:pt idx="50">
                  <c:v>1598.85034179688</c:v>
                </c:pt>
                <c:pt idx="51">
                  <c:v>1502.20104980469</c:v>
                </c:pt>
                <c:pt idx="52">
                  <c:v>1466.94702148438</c:v>
                </c:pt>
                <c:pt idx="53">
                  <c:v>1460.53356933594</c:v>
                </c:pt>
                <c:pt idx="54">
                  <c:v>1457.99389648438</c:v>
                </c:pt>
                <c:pt idx="55">
                  <c:v>1602.26953125</c:v>
                </c:pt>
                <c:pt idx="56">
                  <c:v>1481.65393066406</c:v>
                </c:pt>
                <c:pt idx="57">
                  <c:v>1517.47729492188</c:v>
                </c:pt>
                <c:pt idx="58">
                  <c:v>1561.45471191406</c:v>
                </c:pt>
                <c:pt idx="59">
                  <c:v>1610.02185058594</c:v>
                </c:pt>
                <c:pt idx="60">
                  <c:v>1620.62658691406</c:v>
                </c:pt>
                <c:pt idx="61">
                  <c:v>1582.79760742188</c:v>
                </c:pt>
                <c:pt idx="62">
                  <c:v>1624.59228515625</c:v>
                </c:pt>
                <c:pt idx="63">
                  <c:v>1523.44812011719</c:v>
                </c:pt>
                <c:pt idx="64">
                  <c:v>1474.30139160156</c:v>
                </c:pt>
                <c:pt idx="65">
                  <c:v>1581.81774902344</c:v>
                </c:pt>
                <c:pt idx="66">
                  <c:v>1519.92785644531</c:v>
                </c:pt>
                <c:pt idx="67">
                  <c:v>1573.66357421875</c:v>
                </c:pt>
                <c:pt idx="68">
                  <c:v>1566.98010253906</c:v>
                </c:pt>
                <c:pt idx="69">
                  <c:v>1545.63732910156</c:v>
                </c:pt>
                <c:pt idx="70">
                  <c:v>1528.83959960938</c:v>
                </c:pt>
                <c:pt idx="71">
                  <c:v>1610.11169433594</c:v>
                </c:pt>
                <c:pt idx="72">
                  <c:v>1620.80480957031</c:v>
                </c:pt>
                <c:pt idx="73">
                  <c:v>1548.13232421875</c:v>
                </c:pt>
                <c:pt idx="74">
                  <c:v>1578.38647460938</c:v>
                </c:pt>
                <c:pt idx="75">
                  <c:v>1672.580078125</c:v>
                </c:pt>
                <c:pt idx="76">
                  <c:v>1620.35949707031</c:v>
                </c:pt>
                <c:pt idx="77">
                  <c:v>1637.29113769531</c:v>
                </c:pt>
                <c:pt idx="78">
                  <c:v>1656.9853515625</c:v>
                </c:pt>
                <c:pt idx="79">
                  <c:v>1697.79931640625</c:v>
                </c:pt>
                <c:pt idx="80">
                  <c:v>1795.51293945312</c:v>
                </c:pt>
                <c:pt idx="81">
                  <c:v>1719.14233398438</c:v>
                </c:pt>
                <c:pt idx="82">
                  <c:v>1721.23657226562</c:v>
                </c:pt>
                <c:pt idx="83">
                  <c:v>1696.95288085938</c:v>
                </c:pt>
                <c:pt idx="84">
                  <c:v>1685.36779785156</c:v>
                </c:pt>
                <c:pt idx="85">
                  <c:v>1687.37329101562</c:v>
                </c:pt>
                <c:pt idx="86">
                  <c:v>1724.62280273438</c:v>
                </c:pt>
                <c:pt idx="87">
                  <c:v>1736.78662109375</c:v>
                </c:pt>
                <c:pt idx="88">
                  <c:v>1737.23229980469</c:v>
                </c:pt>
                <c:pt idx="89">
                  <c:v>1693.87841796875</c:v>
                </c:pt>
                <c:pt idx="90">
                  <c:v>1687.19506835938</c:v>
                </c:pt>
                <c:pt idx="91">
                  <c:v>1733.13317871094</c:v>
                </c:pt>
                <c:pt idx="92">
                  <c:v>1736.16296386719</c:v>
                </c:pt>
                <c:pt idx="93">
                  <c:v>1739.90563964844</c:v>
                </c:pt>
                <c:pt idx="94">
                  <c:v>1774.7490234375</c:v>
                </c:pt>
                <c:pt idx="95">
                  <c:v>1799.16650390625</c:v>
                </c:pt>
                <c:pt idx="96">
                  <c:v>1731.79626464844</c:v>
                </c:pt>
                <c:pt idx="97">
                  <c:v>1786.82446289062</c:v>
                </c:pt>
                <c:pt idx="98">
                  <c:v>1786.91333007812</c:v>
                </c:pt>
                <c:pt idx="99">
                  <c:v>1756.92651367188</c:v>
                </c:pt>
                <c:pt idx="100">
                  <c:v>1822.06896972656</c:v>
                </c:pt>
                <c:pt idx="101">
                  <c:v>1824.07385253906</c:v>
                </c:pt>
                <c:pt idx="102">
                  <c:v>1828.05102539062</c:v>
                </c:pt>
                <c:pt idx="103">
                  <c:v>1871.44348144531</c:v>
                </c:pt>
                <c:pt idx="104">
                  <c:v>1830.50891113281</c:v>
                </c:pt>
                <c:pt idx="105">
                  <c:v>1851.33361816406</c:v>
                </c:pt>
                <c:pt idx="106">
                  <c:v>1853.07653808594</c:v>
                </c:pt>
                <c:pt idx="107">
                  <c:v>1884.31335449219</c:v>
                </c:pt>
                <c:pt idx="108">
                  <c:v>1848.11633300781</c:v>
                </c:pt>
                <c:pt idx="109">
                  <c:v>1822.10754394531</c:v>
                </c:pt>
                <c:pt idx="110">
                  <c:v>1814.37634277344</c:v>
                </c:pt>
                <c:pt idx="111">
                  <c:v>1827.69348144531</c:v>
                </c:pt>
                <c:pt idx="112">
                  <c:v>1830.19641113281</c:v>
                </c:pt>
                <c:pt idx="113">
                  <c:v>1820.40942382812</c:v>
                </c:pt>
                <c:pt idx="114">
                  <c:v>1812.81274414062</c:v>
                </c:pt>
                <c:pt idx="115">
                  <c:v>1819.15808105469</c:v>
                </c:pt>
                <c:pt idx="116">
                  <c:v>1825.36975097656</c:v>
                </c:pt>
                <c:pt idx="117">
                  <c:v>1797.26110839844</c:v>
                </c:pt>
                <c:pt idx="118">
                  <c:v>1890.83740234375</c:v>
                </c:pt>
                <c:pt idx="119">
                  <c:v>1878.54821777344</c:v>
                </c:pt>
                <c:pt idx="120">
                  <c:v>1860.98620605469</c:v>
                </c:pt>
                <c:pt idx="121">
                  <c:v>1870.236328125</c:v>
                </c:pt>
                <c:pt idx="122">
                  <c:v>1929.04626464844</c:v>
                </c:pt>
                <c:pt idx="123">
                  <c:v>2022.66748046875</c:v>
                </c:pt>
                <c:pt idx="124">
                  <c:v>2028.78918457031</c:v>
                </c:pt>
                <c:pt idx="125">
                  <c:v>1982.04577636719</c:v>
                </c:pt>
                <c:pt idx="126">
                  <c:v>1970.15942382812</c:v>
                </c:pt>
                <c:pt idx="127">
                  <c:v>1985.62109375</c:v>
                </c:pt>
                <c:pt idx="128">
                  <c:v>1983.74462890625</c:v>
                </c:pt>
                <c:pt idx="129">
                  <c:v>1940.97766113281</c:v>
                </c:pt>
                <c:pt idx="130">
                  <c:v>1996.25659179688</c:v>
                </c:pt>
                <c:pt idx="131">
                  <c:v>2000.82470703125</c:v>
                </c:pt>
                <c:pt idx="132">
                  <c:v>1971.8916015625</c:v>
                </c:pt>
                <c:pt idx="133">
                  <c:v>1979.416015625</c:v>
                </c:pt>
                <c:pt idx="134">
                  <c:v>1993.61437988281</c:v>
                </c:pt>
                <c:pt idx="135">
                  <c:v>1961.67993164062</c:v>
                </c:pt>
                <c:pt idx="136">
                  <c:v>1944.48132324219</c:v>
                </c:pt>
                <c:pt idx="137">
                  <c:v>1932.20935058594</c:v>
                </c:pt>
                <c:pt idx="138">
                  <c:v>1975.87841796875</c:v>
                </c:pt>
                <c:pt idx="139">
                  <c:v>2068.49975585938</c:v>
                </c:pt>
                <c:pt idx="140">
                  <c:v>2037.90942382812</c:v>
                </c:pt>
                <c:pt idx="141">
                  <c:v>2040.50756835938</c:v>
                </c:pt>
                <c:pt idx="142">
                  <c:v>2044.53857421875</c:v>
                </c:pt>
                <c:pt idx="143">
                  <c:v>2016.63537597656</c:v>
                </c:pt>
                <c:pt idx="144">
                  <c:v>2014.70947265625</c:v>
                </c:pt>
                <c:pt idx="145">
                  <c:v>2023.35412597656</c:v>
                </c:pt>
                <c:pt idx="146">
                  <c:v>2067.15600585938</c:v>
                </c:pt>
                <c:pt idx="147">
                  <c:v>2055.7353515625</c:v>
                </c:pt>
                <c:pt idx="148">
                  <c:v>2043.77709960938</c:v>
                </c:pt>
                <c:pt idx="149">
                  <c:v>2041.67163085938</c:v>
                </c:pt>
                <c:pt idx="150">
                  <c:v>2021.47253417969</c:v>
                </c:pt>
                <c:pt idx="151">
                  <c:v>2020.3974609375</c:v>
                </c:pt>
                <c:pt idx="152">
                  <c:v>2008.70764160156</c:v>
                </c:pt>
                <c:pt idx="153">
                  <c:v>2017.30712890625</c:v>
                </c:pt>
                <c:pt idx="154">
                  <c:v>2032.84851074219</c:v>
                </c:pt>
                <c:pt idx="155">
                  <c:v>2021.06945800781</c:v>
                </c:pt>
                <c:pt idx="156">
                  <c:v>2017.26232910156</c:v>
                </c:pt>
                <c:pt idx="157">
                  <c:v>2013.8583984375</c:v>
                </c:pt>
                <c:pt idx="158">
                  <c:v>2013.63415527344</c:v>
                </c:pt>
                <c:pt idx="159">
                  <c:v>2008.52868652344</c:v>
                </c:pt>
                <c:pt idx="160">
                  <c:v>2019.63623046875</c:v>
                </c:pt>
                <c:pt idx="161">
                  <c:v>2013.59008789062</c:v>
                </c:pt>
                <c:pt idx="162">
                  <c:v>2003.91528320312</c:v>
                </c:pt>
                <c:pt idx="163">
                  <c:v>2021.15881347656</c:v>
                </c:pt>
                <c:pt idx="164">
                  <c:v>2011.26049804688</c:v>
                </c:pt>
                <c:pt idx="165">
                  <c:v>2028.72766113281</c:v>
                </c:pt>
                <c:pt idx="166">
                  <c:v>2059.85571289062</c:v>
                </c:pt>
                <c:pt idx="167">
                  <c:v>2051.07763671875</c:v>
                </c:pt>
                <c:pt idx="168">
                  <c:v>2084.80249023438</c:v>
                </c:pt>
                <c:pt idx="169">
                  <c:v>2104.1064453125</c:v>
                </c:pt>
                <c:pt idx="170">
                  <c:v>2081.53344726562</c:v>
                </c:pt>
                <c:pt idx="171">
                  <c:v>2088.56469726562</c:v>
                </c:pt>
                <c:pt idx="172">
                  <c:v>2126.27661132812</c:v>
                </c:pt>
                <c:pt idx="173">
                  <c:v>2232.51489257812</c:v>
                </c:pt>
                <c:pt idx="174">
                  <c:v>2230.67822265625</c:v>
                </c:pt>
                <c:pt idx="175">
                  <c:v>2241.78564453125</c:v>
                </c:pt>
                <c:pt idx="176">
                  <c:v>2203.6259765625</c:v>
                </c:pt>
                <c:pt idx="177">
                  <c:v>2195.29541015625</c:v>
                </c:pt>
                <c:pt idx="178">
                  <c:v>2207.70166015625</c:v>
                </c:pt>
                <c:pt idx="179">
                  <c:v>2260.50708007812</c:v>
                </c:pt>
                <c:pt idx="180">
                  <c:v>2209.986328125</c:v>
                </c:pt>
                <c:pt idx="181">
                  <c:v>2088.47607421875</c:v>
                </c:pt>
                <c:pt idx="182">
                  <c:v>2169.81103515625</c:v>
                </c:pt>
                <c:pt idx="183">
                  <c:v>2172.54296875</c:v>
                </c:pt>
                <c:pt idx="184">
                  <c:v>2227.99169921875</c:v>
                </c:pt>
                <c:pt idx="185">
                  <c:v>2231.79760742188</c:v>
                </c:pt>
                <c:pt idx="186">
                  <c:v>2259.79052734375</c:v>
                </c:pt>
                <c:pt idx="187">
                  <c:v>2424.70092773438</c:v>
                </c:pt>
                <c:pt idx="188">
                  <c:v>2433.03125</c:v>
                </c:pt>
                <c:pt idx="189">
                  <c:v>2452.06640625</c:v>
                </c:pt>
                <c:pt idx="190">
                  <c:v>2530.35595703125</c:v>
                </c:pt>
                <c:pt idx="191">
                  <c:v>2521.53295898438</c:v>
                </c:pt>
                <c:pt idx="192">
                  <c:v>2536.08935546875</c:v>
                </c:pt>
                <c:pt idx="193">
                  <c:v>2531.11743164062</c:v>
                </c:pt>
                <c:pt idx="194">
                  <c:v>2527.65454101562</c:v>
                </c:pt>
                <c:pt idx="195">
                  <c:v>2463.69384765625</c:v>
                </c:pt>
                <c:pt idx="196">
                  <c:v>2485.103515625</c:v>
                </c:pt>
                <c:pt idx="197">
                  <c:v>2439.18017578125</c:v>
                </c:pt>
                <c:pt idx="198">
                  <c:v>2463.423828125</c:v>
                </c:pt>
                <c:pt idx="199">
                  <c:v>2406.79516601562</c:v>
                </c:pt>
                <c:pt idx="200">
                  <c:v>2402.61181640625</c:v>
                </c:pt>
                <c:pt idx="201">
                  <c:v>2416.6904296875</c:v>
                </c:pt>
                <c:pt idx="202">
                  <c:v>2417.77026367188</c:v>
                </c:pt>
                <c:pt idx="203">
                  <c:v>2367.21362304688</c:v>
                </c:pt>
                <c:pt idx="204">
                  <c:v>2358.48779296875</c:v>
                </c:pt>
                <c:pt idx="205">
                  <c:v>2369.23706054688</c:v>
                </c:pt>
                <c:pt idx="206">
                  <c:v>2397.259765625</c:v>
                </c:pt>
                <c:pt idx="207">
                  <c:v>2342.38452148438</c:v>
                </c:pt>
                <c:pt idx="208">
                  <c:v>2368.29248046875</c:v>
                </c:pt>
                <c:pt idx="209">
                  <c:v>2386.82397460938</c:v>
                </c:pt>
                <c:pt idx="210">
                  <c:v>2417.41064453125</c:v>
                </c:pt>
                <c:pt idx="211">
                  <c:v>2436.30126953125</c:v>
                </c:pt>
                <c:pt idx="212">
                  <c:v>2452.17895507812</c:v>
                </c:pt>
                <c:pt idx="213">
                  <c:v>2383.85595703125</c:v>
                </c:pt>
                <c:pt idx="214">
                  <c:v>2418.580078125</c:v>
                </c:pt>
                <c:pt idx="215">
                  <c:v>2402.52172851562</c:v>
                </c:pt>
                <c:pt idx="216">
                  <c:v>2390.4677734375</c:v>
                </c:pt>
                <c:pt idx="217">
                  <c:v>2402.52172851562</c:v>
                </c:pt>
                <c:pt idx="218">
                  <c:v>2398.47412109375</c:v>
                </c:pt>
                <c:pt idx="219">
                  <c:v>2362.22021484375</c:v>
                </c:pt>
                <c:pt idx="220">
                  <c:v>2372.2509765625</c:v>
                </c:pt>
                <c:pt idx="221">
                  <c:v>2392.53686523438</c:v>
                </c:pt>
                <c:pt idx="222">
                  <c:v>2450.47021484375</c:v>
                </c:pt>
                <c:pt idx="223">
                  <c:v>2448.76098632812</c:v>
                </c:pt>
                <c:pt idx="224">
                  <c:v>2429.50952148438</c:v>
                </c:pt>
                <c:pt idx="225">
                  <c:v>2447.63598632812</c:v>
                </c:pt>
                <c:pt idx="226">
                  <c:v>2410.12377929688</c:v>
                </c:pt>
                <c:pt idx="227">
                  <c:v>2453.12426757812</c:v>
                </c:pt>
                <c:pt idx="228">
                  <c:v>2473.09448242188</c:v>
                </c:pt>
                <c:pt idx="229">
                  <c:v>2436.48120117188</c:v>
                </c:pt>
                <c:pt idx="230">
                  <c:v>2452.26879882812</c:v>
                </c:pt>
                <c:pt idx="231">
                  <c:v>2461.265625</c:v>
                </c:pt>
                <c:pt idx="232">
                  <c:v>2515.59936523438</c:v>
                </c:pt>
                <c:pt idx="233">
                  <c:v>2527.65454101562</c:v>
                </c:pt>
                <c:pt idx="234">
                  <c:v>2504.57983398438</c:v>
                </c:pt>
                <c:pt idx="235">
                  <c:v>2503.9501953125</c:v>
                </c:pt>
                <c:pt idx="236">
                  <c:v>2515.68994140625</c:v>
                </c:pt>
                <c:pt idx="237">
                  <c:v>2483.93481445312</c:v>
                </c:pt>
                <c:pt idx="238">
                  <c:v>2530.75830078125</c:v>
                </c:pt>
                <c:pt idx="239">
                  <c:v>2552.93310546875</c:v>
                </c:pt>
                <c:pt idx="240">
                  <c:v>2575.15283203125</c:v>
                </c:pt>
                <c:pt idx="241">
                  <c:v>2535.70556640625</c:v>
                </c:pt>
                <c:pt idx="242">
                  <c:v>2582.52954101562</c:v>
                </c:pt>
                <c:pt idx="243">
                  <c:v>2615.27416992188</c:v>
                </c:pt>
                <c:pt idx="244">
                  <c:v>2616.3984375</c:v>
                </c:pt>
                <c:pt idx="245">
                  <c:v>2634.21069335938</c:v>
                </c:pt>
                <c:pt idx="246">
                  <c:v>2636.36889648438</c:v>
                </c:pt>
                <c:pt idx="247">
                  <c:v>2616.75854492188</c:v>
                </c:pt>
                <c:pt idx="248">
                  <c:v>2581.98901367188</c:v>
                </c:pt>
                <c:pt idx="249">
                  <c:v>2634.16528320312</c:v>
                </c:pt>
                <c:pt idx="250">
                  <c:v>2734.064453125</c:v>
                </c:pt>
                <c:pt idx="251">
                  <c:v>2781.78735351562</c:v>
                </c:pt>
                <c:pt idx="252">
                  <c:v>2746.38818359375</c:v>
                </c:pt>
                <c:pt idx="253">
                  <c:v>2728.171875</c:v>
                </c:pt>
                <c:pt idx="254">
                  <c:v>2807.02099609375</c:v>
                </c:pt>
                <c:pt idx="255">
                  <c:v>2856.22827148438</c:v>
                </c:pt>
                <c:pt idx="256">
                  <c:v>2854.2490234375</c:v>
                </c:pt>
                <c:pt idx="257">
                  <c:v>2841.60961914062</c:v>
                </c:pt>
                <c:pt idx="258">
                  <c:v>2929.35083007812</c:v>
                </c:pt>
                <c:pt idx="259">
                  <c:v>2914.43481445312</c:v>
                </c:pt>
                <c:pt idx="260">
                  <c:v>2902.89770507812</c:v>
                </c:pt>
                <c:pt idx="261">
                  <c:v>2942.87036132812</c:v>
                </c:pt>
                <c:pt idx="262">
                  <c:v>2981.67163085938</c:v>
                </c:pt>
                <c:pt idx="263">
                  <c:v>2951.56787109375</c:v>
                </c:pt>
                <c:pt idx="264">
                  <c:v>2977.34497070312</c:v>
                </c:pt>
                <c:pt idx="265">
                  <c:v>2965.44775390625</c:v>
                </c:pt>
                <c:pt idx="266">
                  <c:v>2939.17504882812</c:v>
                </c:pt>
                <c:pt idx="267">
                  <c:v>2883.6552734375</c:v>
                </c:pt>
                <c:pt idx="268">
                  <c:v>2805.64794921875</c:v>
                </c:pt>
                <c:pt idx="269">
                  <c:v>2830.7041015625</c:v>
                </c:pt>
                <c:pt idx="270">
                  <c:v>2886.85473632812</c:v>
                </c:pt>
                <c:pt idx="271">
                  <c:v>2883.33984375</c:v>
                </c:pt>
                <c:pt idx="272">
                  <c:v>2872.70434570312</c:v>
                </c:pt>
                <c:pt idx="273">
                  <c:v>2846.34130859375</c:v>
                </c:pt>
                <c:pt idx="274">
                  <c:v>2897.80541992188</c:v>
                </c:pt>
                <c:pt idx="275">
                  <c:v>2862.33935546875</c:v>
                </c:pt>
                <c:pt idx="276">
                  <c:v>2894.01977539062</c:v>
                </c:pt>
                <c:pt idx="277">
                  <c:v>2889.423828125</c:v>
                </c:pt>
                <c:pt idx="278">
                  <c:v>2876.17431640625</c:v>
                </c:pt>
                <c:pt idx="279">
                  <c:v>2830.0283203125</c:v>
                </c:pt>
                <c:pt idx="280">
                  <c:v>2802.40283203125</c:v>
                </c:pt>
                <c:pt idx="281">
                  <c:v>2770.13696289062</c:v>
                </c:pt>
                <c:pt idx="282">
                  <c:v>2755.76147460938</c:v>
                </c:pt>
                <c:pt idx="283">
                  <c:v>2768.87524414062</c:v>
                </c:pt>
                <c:pt idx="284">
                  <c:v>2666.712890625</c:v>
                </c:pt>
                <c:pt idx="285">
                  <c:v>2685.86547851562</c:v>
                </c:pt>
                <c:pt idx="286">
                  <c:v>2660.08813476562</c:v>
                </c:pt>
                <c:pt idx="287">
                  <c:v>2697.49194335938</c:v>
                </c:pt>
                <c:pt idx="288">
                  <c:v>2610.2021484375</c:v>
                </c:pt>
                <c:pt idx="289">
                  <c:v>2637.375</c:v>
                </c:pt>
                <c:pt idx="290">
                  <c:v>2713.40087890625</c:v>
                </c:pt>
                <c:pt idx="291">
                  <c:v>2756.75268554688</c:v>
                </c:pt>
                <c:pt idx="292">
                  <c:v>2746.88305664062</c:v>
                </c:pt>
                <c:pt idx="293">
                  <c:v>2710.20043945312</c:v>
                </c:pt>
                <c:pt idx="294">
                  <c:v>2710.380859375</c:v>
                </c:pt>
                <c:pt idx="295">
                  <c:v>2748.91137695312</c:v>
                </c:pt>
                <c:pt idx="296">
                  <c:v>2768.73999023438</c:v>
                </c:pt>
                <c:pt idx="297">
                  <c:v>2755.17529296875</c:v>
                </c:pt>
                <c:pt idx="298">
                  <c:v>2763.69262695312</c:v>
                </c:pt>
                <c:pt idx="299">
                  <c:v>2801.86181640625</c:v>
                </c:pt>
                <c:pt idx="300">
                  <c:v>2805.4677734375</c:v>
                </c:pt>
                <c:pt idx="301">
                  <c:v>2737.05932617188</c:v>
                </c:pt>
                <c:pt idx="302">
                  <c:v>2760.89819335938</c:v>
                </c:pt>
                <c:pt idx="303">
                  <c:v>2820.69946289062</c:v>
                </c:pt>
                <c:pt idx="304">
                  <c:v>2831.9208984375</c:v>
                </c:pt>
                <c:pt idx="305">
                  <c:v>2812.9033203125</c:v>
                </c:pt>
                <c:pt idx="306">
                  <c:v>2765.22509765625</c:v>
                </c:pt>
                <c:pt idx="307">
                  <c:v>2765.31494140625</c:v>
                </c:pt>
                <c:pt idx="308">
                  <c:v>2848.0537109375</c:v>
                </c:pt>
                <c:pt idx="309">
                  <c:v>2863.9619140625</c:v>
                </c:pt>
                <c:pt idx="310">
                  <c:v>2853.41625976562</c:v>
                </c:pt>
                <c:pt idx="311">
                  <c:v>2919.57153320312</c:v>
                </c:pt>
                <c:pt idx="312">
                  <c:v>2941.69897460938</c:v>
                </c:pt>
                <c:pt idx="313">
                  <c:v>2947.91772460938</c:v>
                </c:pt>
                <c:pt idx="314">
                  <c:v>2989.15185546875</c:v>
                </c:pt>
                <c:pt idx="315">
                  <c:v>2994.28955078125</c:v>
                </c:pt>
                <c:pt idx="316">
                  <c:v>2921.50927734375</c:v>
                </c:pt>
                <c:pt idx="317">
                  <c:v>2798.52758789062</c:v>
                </c:pt>
                <c:pt idx="318">
                  <c:v>2901.23046875</c:v>
                </c:pt>
                <c:pt idx="319">
                  <c:v>2878.11254882812</c:v>
                </c:pt>
                <c:pt idx="320">
                  <c:v>2850.89306640625</c:v>
                </c:pt>
                <c:pt idx="321">
                  <c:v>2833.76806640625</c:v>
                </c:pt>
                <c:pt idx="322">
                  <c:v>2811.236328125</c:v>
                </c:pt>
                <c:pt idx="323">
                  <c:v>2802.85424804688</c:v>
                </c:pt>
                <c:pt idx="324">
                  <c:v>2795.01245117188</c:v>
                </c:pt>
                <c:pt idx="325">
                  <c:v>2822.50219726562</c:v>
                </c:pt>
                <c:pt idx="326">
                  <c:v>2815.47192382812</c:v>
                </c:pt>
                <c:pt idx="327">
                  <c:v>2805.91845703125</c:v>
                </c:pt>
                <c:pt idx="328">
                  <c:v>2738.50122070312</c:v>
                </c:pt>
                <c:pt idx="329">
                  <c:v>2737.2392578125</c:v>
                </c:pt>
                <c:pt idx="330">
                  <c:v>2748.00952148438</c:v>
                </c:pt>
                <c:pt idx="331">
                  <c:v>2790.73217773438</c:v>
                </c:pt>
                <c:pt idx="332">
                  <c:v>2804.2060546875</c:v>
                </c:pt>
                <c:pt idx="333">
                  <c:v>2822.86303710938</c:v>
                </c:pt>
                <c:pt idx="334">
                  <c:v>2834.71484375</c:v>
                </c:pt>
                <c:pt idx="335">
                  <c:v>2814.93139648438</c:v>
                </c:pt>
                <c:pt idx="336">
                  <c:v>2783.65673828125</c:v>
                </c:pt>
                <c:pt idx="337">
                  <c:v>2749.63232421875</c:v>
                </c:pt>
                <c:pt idx="338">
                  <c:v>2766.80151367188</c:v>
                </c:pt>
                <c:pt idx="339">
                  <c:v>2784.42309570312</c:v>
                </c:pt>
                <c:pt idx="340">
                  <c:v>2777.7529296875</c:v>
                </c:pt>
                <c:pt idx="341">
                  <c:v>2757.96875</c:v>
                </c:pt>
                <c:pt idx="342">
                  <c:v>2776.35571289062</c:v>
                </c:pt>
                <c:pt idx="343">
                  <c:v>2777.66259765625</c:v>
                </c:pt>
                <c:pt idx="344">
                  <c:v>2820.32153320312</c:v>
                </c:pt>
                <c:pt idx="345">
                  <c:v>2860.39892578125</c:v>
                </c:pt>
                <c:pt idx="346">
                  <c:v>2880.32421875</c:v>
                </c:pt>
                <c:pt idx="347">
                  <c:v>2847.6279296875</c:v>
                </c:pt>
                <c:pt idx="348">
                  <c:v>2861.07763671875</c:v>
                </c:pt>
                <c:pt idx="349">
                  <c:v>2856.0517578125</c:v>
                </c:pt>
                <c:pt idx="350">
                  <c:v>2834.22387695312</c:v>
                </c:pt>
                <c:pt idx="351">
                  <c:v>2845.228515625</c:v>
                </c:pt>
                <c:pt idx="352">
                  <c:v>2846.76806640625</c:v>
                </c:pt>
                <c:pt idx="353">
                  <c:v>2881.77368164062</c:v>
                </c:pt>
                <c:pt idx="354">
                  <c:v>2898.71069335938</c:v>
                </c:pt>
                <c:pt idx="355">
                  <c:v>2897.80419921875</c:v>
                </c:pt>
                <c:pt idx="356">
                  <c:v>2912.7939453125</c:v>
                </c:pt>
                <c:pt idx="357">
                  <c:v>2963.19653320312</c:v>
                </c:pt>
                <c:pt idx="358">
                  <c:v>2967.40771484375</c:v>
                </c:pt>
                <c:pt idx="359">
                  <c:v>2954.81909179688</c:v>
                </c:pt>
                <c:pt idx="360">
                  <c:v>2967.40771484375</c:v>
                </c:pt>
                <c:pt idx="361">
                  <c:v>3007.0322265625</c:v>
                </c:pt>
                <c:pt idx="362">
                  <c:v>2986.11083984375</c:v>
                </c:pt>
                <c:pt idx="363">
                  <c:v>2963.87548828125</c:v>
                </c:pt>
                <c:pt idx="364">
                  <c:v>2989.41650390625</c:v>
                </c:pt>
                <c:pt idx="365">
                  <c:v>2954.50122070312</c:v>
                </c:pt>
                <c:pt idx="366">
                  <c:v>3055.48779296875</c:v>
                </c:pt>
                <c:pt idx="367">
                  <c:v>3061.91821289062</c:v>
                </c:pt>
                <c:pt idx="368">
                  <c:v>3021.07080078125</c:v>
                </c:pt>
                <c:pt idx="369">
                  <c:v>3024.69384765625</c:v>
                </c:pt>
                <c:pt idx="370">
                  <c:v>3029.81103515625</c:v>
                </c:pt>
                <c:pt idx="371">
                  <c:v>3025.96142578125</c:v>
                </c:pt>
                <c:pt idx="372">
                  <c:v>3011.96875</c:v>
                </c:pt>
                <c:pt idx="373">
                  <c:v>3008.34594726562</c:v>
                </c:pt>
                <c:pt idx="374">
                  <c:v>2954.72827148438</c:v>
                </c:pt>
                <c:pt idx="375">
                  <c:v>2966.45751953125</c:v>
                </c:pt>
                <c:pt idx="376">
                  <c:v>2949.97265625</c:v>
                </c:pt>
                <c:pt idx="377">
                  <c:v>2905.27685546875</c:v>
                </c:pt>
                <c:pt idx="378">
                  <c:v>2891.87182617188</c:v>
                </c:pt>
                <c:pt idx="379">
                  <c:v>2887.29833984375</c:v>
                </c:pt>
                <c:pt idx="380">
                  <c:v>2910.80126953125</c:v>
                </c:pt>
                <c:pt idx="381">
                  <c:v>2905.9453125</c:v>
                </c:pt>
                <c:pt idx="382">
                  <c:v>2899.7275390625</c:v>
                </c:pt>
                <c:pt idx="383">
                  <c:v>2890.42358398438</c:v>
                </c:pt>
                <c:pt idx="384">
                  <c:v>2909.39428710938</c:v>
                </c:pt>
                <c:pt idx="385">
                  <c:v>2919.60546875</c:v>
                </c:pt>
                <c:pt idx="386">
                  <c:v>2915.52099609375</c:v>
                </c:pt>
                <c:pt idx="387">
                  <c:v>2903.99389648438</c:v>
                </c:pt>
                <c:pt idx="388">
                  <c:v>2889.19897460938</c:v>
                </c:pt>
                <c:pt idx="389">
                  <c:v>2902.31420898438</c:v>
                </c:pt>
                <c:pt idx="390">
                  <c:v>2901.49780273438</c:v>
                </c:pt>
                <c:pt idx="391">
                  <c:v>2875.083984375</c:v>
                </c:pt>
                <c:pt idx="392">
                  <c:v>2920.83081054688</c:v>
                </c:pt>
                <c:pt idx="393">
                  <c:v>2980.96508789062</c:v>
                </c:pt>
                <c:pt idx="394">
                  <c:v>2971.25244140625</c:v>
                </c:pt>
                <c:pt idx="395">
                  <c:v>2981.87280273438</c:v>
                </c:pt>
                <c:pt idx="396">
                  <c:v>3004.564453125</c:v>
                </c:pt>
                <c:pt idx="397">
                  <c:v>3015.68408203125</c:v>
                </c:pt>
                <c:pt idx="398">
                  <c:v>3025.53271484375</c:v>
                </c:pt>
                <c:pt idx="399">
                  <c:v>3032.15869140625</c:v>
                </c:pt>
                <c:pt idx="400">
                  <c:v>3044.32104492188</c:v>
                </c:pt>
                <c:pt idx="401">
                  <c:v>3142.30517578125</c:v>
                </c:pt>
                <c:pt idx="402">
                  <c:v>3151.24633789062</c:v>
                </c:pt>
                <c:pt idx="403">
                  <c:v>3224.451171875</c:v>
                </c:pt>
                <c:pt idx="404">
                  <c:v>3229.98754882812</c:v>
                </c:pt>
                <c:pt idx="405">
                  <c:v>3229.03491210938</c:v>
                </c:pt>
                <c:pt idx="406">
                  <c:v>3300.19702148438</c:v>
                </c:pt>
                <c:pt idx="407">
                  <c:v>3278.72973632812</c:v>
                </c:pt>
                <c:pt idx="408">
                  <c:v>3321.66357421875</c:v>
                </c:pt>
                <c:pt idx="409">
                  <c:v>3332.14721679688</c:v>
                </c:pt>
                <c:pt idx="410">
                  <c:v>3376.71435546875</c:v>
                </c:pt>
                <c:pt idx="411">
                  <c:v>3359.6953125</c:v>
                </c:pt>
                <c:pt idx="412">
                  <c:v>3436.98461914062</c:v>
                </c:pt>
                <c:pt idx="413">
                  <c:v>3371.17822265625</c:v>
                </c:pt>
                <c:pt idx="414">
                  <c:v>3483.63916015625</c:v>
                </c:pt>
                <c:pt idx="415">
                  <c:v>3486.72583007812</c:v>
                </c:pt>
                <c:pt idx="416">
                  <c:v>3495.53051757812</c:v>
                </c:pt>
                <c:pt idx="417">
                  <c:v>3462.5810546875</c:v>
                </c:pt>
                <c:pt idx="418">
                  <c:v>3425.68432617188</c:v>
                </c:pt>
                <c:pt idx="419">
                  <c:v>3441.70483398438</c:v>
                </c:pt>
                <c:pt idx="420">
                  <c:v>3489.04028320312</c:v>
                </c:pt>
                <c:pt idx="421">
                  <c:v>3526.48193359375</c:v>
                </c:pt>
                <c:pt idx="422">
                  <c:v>3589.70239257812</c:v>
                </c:pt>
                <c:pt idx="423">
                  <c:v>3542.23095703125</c:v>
                </c:pt>
                <c:pt idx="424">
                  <c:v>3476.83203125</c:v>
                </c:pt>
                <c:pt idx="425">
                  <c:v>3470.3876953125</c:v>
                </c:pt>
                <c:pt idx="426">
                  <c:v>3508.14624023438</c:v>
                </c:pt>
                <c:pt idx="427">
                  <c:v>3505.92309570312</c:v>
                </c:pt>
                <c:pt idx="428">
                  <c:v>3511.55053710938</c:v>
                </c:pt>
                <c:pt idx="429">
                  <c:v>3513.91088867188</c:v>
                </c:pt>
                <c:pt idx="430">
                  <c:v>3482.73217773438</c:v>
                </c:pt>
                <c:pt idx="431">
                  <c:v>3430.13208007812</c:v>
                </c:pt>
                <c:pt idx="432">
                  <c:v>3441.56909179688</c:v>
                </c:pt>
                <c:pt idx="433">
                  <c:v>3426.04711914062</c:v>
                </c:pt>
                <c:pt idx="434">
                  <c:v>3385.02026367188</c:v>
                </c:pt>
                <c:pt idx="435">
                  <c:v>3422.9609375</c:v>
                </c:pt>
                <c:pt idx="436">
                  <c:v>3479.78247070312</c:v>
                </c:pt>
                <c:pt idx="437">
                  <c:v>3458.17919921875</c:v>
                </c:pt>
                <c:pt idx="438">
                  <c:v>3533.24487304688</c:v>
                </c:pt>
                <c:pt idx="439">
                  <c:v>3572.00219726562</c:v>
                </c:pt>
                <c:pt idx="440">
                  <c:v>3346.17138671875</c:v>
                </c:pt>
                <c:pt idx="441">
                  <c:v>3316.58056640625</c:v>
                </c:pt>
                <c:pt idx="442">
                  <c:v>3318.5322265625</c:v>
                </c:pt>
                <c:pt idx="443">
                  <c:v>3284.20190429688</c:v>
                </c:pt>
                <c:pt idx="444">
                  <c:v>3317.03149414062</c:v>
                </c:pt>
                <c:pt idx="445">
                  <c:v>3305.39111328125</c:v>
                </c:pt>
                <c:pt idx="446">
                  <c:v>3281.06396484375</c:v>
                </c:pt>
                <c:pt idx="447">
                  <c:v>3213.357421875</c:v>
                </c:pt>
                <c:pt idx="448">
                  <c:v>3183.02783203125</c:v>
                </c:pt>
                <c:pt idx="449">
                  <c:v>3176.16259765625</c:v>
                </c:pt>
                <c:pt idx="450">
                  <c:v>3167.568359375</c:v>
                </c:pt>
                <c:pt idx="451">
                  <c:v>3172.93383789062</c:v>
                </c:pt>
                <c:pt idx="452">
                  <c:v>3114.18505859375</c:v>
                </c:pt>
                <c:pt idx="453">
                  <c:v>3090.94873046875</c:v>
                </c:pt>
                <c:pt idx="454">
                  <c:v>3162.33837890625</c:v>
                </c:pt>
                <c:pt idx="455">
                  <c:v>3168.20483398438</c:v>
                </c:pt>
                <c:pt idx="456">
                  <c:v>3176.20703125</c:v>
                </c:pt>
                <c:pt idx="457">
                  <c:v>3191.212890625</c:v>
                </c:pt>
                <c:pt idx="458">
                  <c:v>3185.34692382812</c:v>
                </c:pt>
                <c:pt idx="459">
                  <c:v>3187.07495117188</c:v>
                </c:pt>
                <c:pt idx="460">
                  <c:v>3168.75048828125</c:v>
                </c:pt>
                <c:pt idx="461">
                  <c:v>3172.16064453125</c:v>
                </c:pt>
                <c:pt idx="462">
                  <c:v>3205.26318359375</c:v>
                </c:pt>
                <c:pt idx="463">
                  <c:v>3232.00024414062</c:v>
                </c:pt>
                <c:pt idx="464">
                  <c:v>3233.13720703125</c:v>
                </c:pt>
                <c:pt idx="465">
                  <c:v>3204.7626953125</c:v>
                </c:pt>
                <c:pt idx="466">
                  <c:v>3160.83837890625</c:v>
                </c:pt>
                <c:pt idx="467">
                  <c:v>3147.74243164062</c:v>
                </c:pt>
                <c:pt idx="468">
                  <c:v>3149.97045898438</c:v>
                </c:pt>
                <c:pt idx="469">
                  <c:v>3131.64526367188</c:v>
                </c:pt>
                <c:pt idx="470">
                  <c:v>3133.41943359375</c:v>
                </c:pt>
                <c:pt idx="471">
                  <c:v>3133.55541992188</c:v>
                </c:pt>
                <c:pt idx="472">
                  <c:v>3183.619140625</c:v>
                </c:pt>
                <c:pt idx="473">
                  <c:v>3212.08447265625</c:v>
                </c:pt>
                <c:pt idx="474">
                  <c:v>3254.05395507812</c:v>
                </c:pt>
                <c:pt idx="475">
                  <c:v>3311.34741210938</c:v>
                </c:pt>
                <c:pt idx="476">
                  <c:v>3309.9833984375</c:v>
                </c:pt>
                <c:pt idx="477">
                  <c:v>3214.22143554688</c:v>
                </c:pt>
                <c:pt idx="478">
                  <c:v>3260.01098632812</c:v>
                </c:pt>
                <c:pt idx="479">
                  <c:v>3298.0244140625</c:v>
                </c:pt>
                <c:pt idx="480">
                  <c:v>3277.19921875</c:v>
                </c:pt>
                <c:pt idx="481">
                  <c:v>3307.16430664062</c:v>
                </c:pt>
                <c:pt idx="482">
                  <c:v>3283.11010742188</c:v>
                </c:pt>
                <c:pt idx="483">
                  <c:v>3294.65966796875</c:v>
                </c:pt>
                <c:pt idx="484">
                  <c:v>3246.27880859375</c:v>
                </c:pt>
                <c:pt idx="485">
                  <c:v>3256.96435546875</c:v>
                </c:pt>
                <c:pt idx="486">
                  <c:v>3262.28466796875</c:v>
                </c:pt>
                <c:pt idx="487">
                  <c:v>3234.9111328125</c:v>
                </c:pt>
                <c:pt idx="488">
                  <c:v>3281.60913085938</c:v>
                </c:pt>
                <c:pt idx="489">
                  <c:v>3301.2080078125</c:v>
                </c:pt>
                <c:pt idx="490">
                  <c:v>3331.03735351562</c:v>
                </c:pt>
                <c:pt idx="491">
                  <c:v>3337.81201171875</c:v>
                </c:pt>
                <c:pt idx="492">
                  <c:v>3360.8203125</c:v>
                </c:pt>
                <c:pt idx="493">
                  <c:v>3371.505859375</c:v>
                </c:pt>
                <c:pt idx="494">
                  <c:v>3358.63818359375</c:v>
                </c:pt>
                <c:pt idx="495">
                  <c:v>3395.01440429688</c:v>
                </c:pt>
                <c:pt idx="496">
                  <c:v>3398.3798828125</c:v>
                </c:pt>
                <c:pt idx="497">
                  <c:v>3472.31567382812</c:v>
                </c:pt>
                <c:pt idx="498">
                  <c:v>3531.01879882812</c:v>
                </c:pt>
                <c:pt idx="499">
                  <c:v>3511.32983398438</c:v>
                </c:pt>
                <c:pt idx="500">
                  <c:v>3462.03955078125</c:v>
                </c:pt>
                <c:pt idx="501">
                  <c:v>3505.69213867188</c:v>
                </c:pt>
                <c:pt idx="502">
                  <c:v>3527.97314453125</c:v>
                </c:pt>
                <c:pt idx="503">
                  <c:v>3561.12060546875</c:v>
                </c:pt>
                <c:pt idx="504">
                  <c:v>3507.87426757812</c:v>
                </c:pt>
                <c:pt idx="505">
                  <c:v>3544.61474609375</c:v>
                </c:pt>
                <c:pt idx="506">
                  <c:v>3609.7294921875</c:v>
                </c:pt>
                <c:pt idx="507">
                  <c:v>3655.06494140625</c:v>
                </c:pt>
                <c:pt idx="508">
                  <c:v>3628.82763671875</c:v>
                </c:pt>
                <c:pt idx="509">
                  <c:v>3567.37915039062</c:v>
                </c:pt>
                <c:pt idx="510">
                  <c:v>3487.2548828125</c:v>
                </c:pt>
                <c:pt idx="511">
                  <c:v>3493.63232421875</c:v>
                </c:pt>
                <c:pt idx="512">
                  <c:v>3435.91870117188</c:v>
                </c:pt>
                <c:pt idx="513">
                  <c:v>3434.64306640625</c:v>
                </c:pt>
                <c:pt idx="514">
                  <c:v>3325.32055664062</c:v>
                </c:pt>
                <c:pt idx="515">
                  <c:v>3361.89794921875</c:v>
                </c:pt>
                <c:pt idx="516">
                  <c:v>3405.30786132812</c:v>
                </c:pt>
                <c:pt idx="517">
                  <c:v>3462.474609375</c:v>
                </c:pt>
                <c:pt idx="518">
                  <c:v>3513.81079101562</c:v>
                </c:pt>
                <c:pt idx="519">
                  <c:v>3484.658203125</c:v>
                </c:pt>
                <c:pt idx="520">
                  <c:v>3475.22900390625</c:v>
                </c:pt>
                <c:pt idx="521">
                  <c:v>3442.38696289062</c:v>
                </c:pt>
                <c:pt idx="522">
                  <c:v>3409.40795898438</c:v>
                </c:pt>
                <c:pt idx="523">
                  <c:v>3426.5810546875</c:v>
                </c:pt>
                <c:pt idx="524">
                  <c:v>3435.64526367188</c:v>
                </c:pt>
                <c:pt idx="525">
                  <c:v>3366.7724609375</c:v>
                </c:pt>
                <c:pt idx="526">
                  <c:v>3478.00805664062</c:v>
                </c:pt>
                <c:pt idx="527">
                  <c:v>3474.22778320312</c:v>
                </c:pt>
                <c:pt idx="528">
                  <c:v>3447.71630859375</c:v>
                </c:pt>
                <c:pt idx="529">
                  <c:v>3457.14575195312</c:v>
                </c:pt>
                <c:pt idx="530">
                  <c:v>3389.22900390625</c:v>
                </c:pt>
                <c:pt idx="531">
                  <c:v>3267.51586914062</c:v>
                </c:pt>
                <c:pt idx="532">
                  <c:v>3248.06591796875</c:v>
                </c:pt>
                <c:pt idx="533">
                  <c:v>3099.52392578125</c:v>
                </c:pt>
                <c:pt idx="534">
                  <c:v>3206.52319335938</c:v>
                </c:pt>
                <c:pt idx="535">
                  <c:v>3238.2724609375</c:v>
                </c:pt>
                <c:pt idx="536">
                  <c:v>3228.98022460938</c:v>
                </c:pt>
                <c:pt idx="537">
                  <c:v>3229.07104492188</c:v>
                </c:pt>
                <c:pt idx="538">
                  <c:v>3211.53442382812</c:v>
                </c:pt>
                <c:pt idx="539">
                  <c:v>3175.1845703125</c:v>
                </c:pt>
                <c:pt idx="540">
                  <c:v>3279.63305664062</c:v>
                </c:pt>
                <c:pt idx="541">
                  <c:v>3310.0615234375</c:v>
                </c:pt>
                <c:pt idx="542">
                  <c:v>3297.98999023438</c:v>
                </c:pt>
                <c:pt idx="543">
                  <c:v>3280.31616210938</c:v>
                </c:pt>
                <c:pt idx="544">
                  <c:v>3318.5791015625</c:v>
                </c:pt>
                <c:pt idx="545">
                  <c:v>3275.48706054688</c:v>
                </c:pt>
                <c:pt idx="546">
                  <c:v>3329.1015625</c:v>
                </c:pt>
                <c:pt idx="547">
                  <c:v>3348.18701171875</c:v>
                </c:pt>
                <c:pt idx="548">
                  <c:v>3302.68139648438</c:v>
                </c:pt>
                <c:pt idx="549">
                  <c:v>3371.64575195312</c:v>
                </c:pt>
                <c:pt idx="550">
                  <c:v>3378.29663085938</c:v>
                </c:pt>
                <c:pt idx="551">
                  <c:v>3416.33203125</c:v>
                </c:pt>
                <c:pt idx="552">
                  <c:v>3378.02294921875</c:v>
                </c:pt>
                <c:pt idx="553">
                  <c:v>3376.2919921875</c:v>
                </c:pt>
                <c:pt idx="554">
                  <c:v>3375.29028320312</c:v>
                </c:pt>
                <c:pt idx="555">
                  <c:v>3398.70336914062</c:v>
                </c:pt>
                <c:pt idx="556">
                  <c:v>3406.12866210938</c:v>
                </c:pt>
                <c:pt idx="557">
                  <c:v>3422.57250976562</c:v>
                </c:pt>
                <c:pt idx="558">
                  <c:v>3434.3701171875</c:v>
                </c:pt>
                <c:pt idx="559">
                  <c:v>3474.68286132812</c:v>
                </c:pt>
                <c:pt idx="560">
                  <c:v>3421.93432617188</c:v>
                </c:pt>
                <c:pt idx="561">
                  <c:v>3357.0693359375</c:v>
                </c:pt>
                <c:pt idx="562">
                  <c:v>3358.80078125</c:v>
                </c:pt>
                <c:pt idx="563">
                  <c:v>3367.50073242188</c:v>
                </c:pt>
                <c:pt idx="564">
                  <c:v>3362.9912109375</c:v>
                </c:pt>
                <c:pt idx="565">
                  <c:v>3335.52416992188</c:v>
                </c:pt>
                <c:pt idx="566">
                  <c:v>3214.49462890625</c:v>
                </c:pt>
                <c:pt idx="567">
                  <c:v>3165.16284179688</c:v>
                </c:pt>
                <c:pt idx="568">
                  <c:v>3239.54809570312</c:v>
                </c:pt>
                <c:pt idx="569">
                  <c:v>3306.96313476562</c:v>
                </c:pt>
                <c:pt idx="570">
                  <c:v>3290.47412109375</c:v>
                </c:pt>
                <c:pt idx="571">
                  <c:v>3232.03198242188</c:v>
                </c:pt>
                <c:pt idx="572">
                  <c:v>3229.25317382812</c:v>
                </c:pt>
                <c:pt idx="573">
                  <c:v>3244.42163085938</c:v>
                </c:pt>
                <c:pt idx="574">
                  <c:v>3265.10180664062</c:v>
                </c:pt>
                <c:pt idx="575">
                  <c:v>3234.21875</c:v>
                </c:pt>
                <c:pt idx="576">
                  <c:v>3172.58764648438</c:v>
                </c:pt>
                <c:pt idx="577">
                  <c:v>3200.69287109375</c:v>
                </c:pt>
                <c:pt idx="578">
                  <c:v>3127.53759765625</c:v>
                </c:pt>
                <c:pt idx="579">
                  <c:v>3139.47216796875</c:v>
                </c:pt>
                <c:pt idx="580">
                  <c:v>3131.40966796875</c:v>
                </c:pt>
                <c:pt idx="581">
                  <c:v>3109.2265625</c:v>
                </c:pt>
                <c:pt idx="582">
                  <c:v>3107.4951171875</c:v>
                </c:pt>
                <c:pt idx="583">
                  <c:v>3109.72680664062</c:v>
                </c:pt>
                <c:pt idx="584">
                  <c:v>3076.20166015625</c:v>
                </c:pt>
                <c:pt idx="585">
                  <c:v>3145.02978515625</c:v>
                </c:pt>
                <c:pt idx="586">
                  <c:v>3142.1142578125</c:v>
                </c:pt>
                <c:pt idx="587">
                  <c:v>2979.6787109375</c:v>
                </c:pt>
                <c:pt idx="588">
                  <c:v>3000.81469726562</c:v>
                </c:pt>
                <c:pt idx="589">
                  <c:v>3025.45825195312</c:v>
                </c:pt>
                <c:pt idx="590">
                  <c:v>2995.4853515625</c:v>
                </c:pt>
                <c:pt idx="591">
                  <c:v>2904.27416992188</c:v>
                </c:pt>
                <c:pt idx="592">
                  <c:v>2961.13842773438</c:v>
                </c:pt>
                <c:pt idx="593">
                  <c:v>2991.95434570312</c:v>
                </c:pt>
                <c:pt idx="594">
                  <c:v>3095.91381835938</c:v>
                </c:pt>
                <c:pt idx="595">
                  <c:v>3086.05493164062</c:v>
                </c:pt>
                <c:pt idx="596">
                  <c:v>3078.44189453125</c:v>
                </c:pt>
                <c:pt idx="597">
                  <c:v>3139.38745117188</c:v>
                </c:pt>
                <c:pt idx="598">
                  <c:v>3153.92456054688</c:v>
                </c:pt>
                <c:pt idx="599">
                  <c:v>3146.08227539062</c:v>
                </c:pt>
                <c:pt idx="600">
                  <c:v>3083.486328125</c:v>
                </c:pt>
                <c:pt idx="601">
                  <c:v>3121.1357421875</c:v>
                </c:pt>
                <c:pt idx="602">
                  <c:v>3142.689453125</c:v>
                </c:pt>
                <c:pt idx="603">
                  <c:v>3086.55859375</c:v>
                </c:pt>
                <c:pt idx="604">
                  <c:v>2953.38793945312</c:v>
                </c:pt>
                <c:pt idx="605">
                  <c:v>2945.22509765625</c:v>
                </c:pt>
                <c:pt idx="606">
                  <c:v>2941.14331054688</c:v>
                </c:pt>
                <c:pt idx="607">
                  <c:v>2882.03271484375</c:v>
                </c:pt>
                <c:pt idx="608">
                  <c:v>2833.33203125</c:v>
                </c:pt>
                <c:pt idx="609">
                  <c:v>2855.29760742188</c:v>
                </c:pt>
                <c:pt idx="610">
                  <c:v>2945.9130859375</c:v>
                </c:pt>
                <c:pt idx="611">
                  <c:v>2955.08471679688</c:v>
                </c:pt>
                <c:pt idx="612">
                  <c:v>3034.87744140625</c:v>
                </c:pt>
                <c:pt idx="613">
                  <c:v>3020.15673828125</c:v>
                </c:pt>
                <c:pt idx="614">
                  <c:v>3038.22485351562</c:v>
                </c:pt>
                <c:pt idx="615">
                  <c:v>3044.0029296875</c:v>
                </c:pt>
                <c:pt idx="616">
                  <c:v>3018.41430664062</c:v>
                </c:pt>
                <c:pt idx="617">
                  <c:v>2994.75170898438</c:v>
                </c:pt>
                <c:pt idx="618">
                  <c:v>3041.43432617188</c:v>
                </c:pt>
                <c:pt idx="619">
                  <c:v>2966.68627929688</c:v>
                </c:pt>
                <c:pt idx="620">
                  <c:v>2949.71899414062</c:v>
                </c:pt>
                <c:pt idx="621">
                  <c:v>2990.21142578125</c:v>
                </c:pt>
                <c:pt idx="622">
                  <c:v>3014.65405273438</c:v>
                </c:pt>
                <c:pt idx="623">
                  <c:v>2994.38452148438</c:v>
                </c:pt>
                <c:pt idx="624">
                  <c:v>2855.34326171875</c:v>
                </c:pt>
                <c:pt idx="625">
                  <c:v>2829.11254882812</c:v>
                </c:pt>
                <c:pt idx="626">
                  <c:v>2786.83203125</c:v>
                </c:pt>
                <c:pt idx="627">
                  <c:v>2757.54296875</c:v>
                </c:pt>
                <c:pt idx="628">
                  <c:v>2752.80737304688</c:v>
                </c:pt>
                <c:pt idx="629">
                  <c:v>2814.23486328125</c:v>
                </c:pt>
                <c:pt idx="630">
                  <c:v>2827.79931640625</c:v>
                </c:pt>
                <c:pt idx="631">
                  <c:v>2909.50341796875</c:v>
                </c:pt>
                <c:pt idx="632">
                  <c:v>2922.14794921875</c:v>
                </c:pt>
                <c:pt idx="633">
                  <c:v>2915.98681640625</c:v>
                </c:pt>
                <c:pt idx="634">
                  <c:v>2912.583984375</c:v>
                </c:pt>
                <c:pt idx="635">
                  <c:v>2865.27197265625</c:v>
                </c:pt>
                <c:pt idx="636">
                  <c:v>2931.94116210938</c:v>
                </c:pt>
                <c:pt idx="637">
                  <c:v>2998.01318359375</c:v>
                </c:pt>
                <c:pt idx="638">
                  <c:v>3035.34814453125</c:v>
                </c:pt>
                <c:pt idx="639">
                  <c:v>3033.87670898438</c:v>
                </c:pt>
                <c:pt idx="640">
                  <c:v>3025.46240234375</c:v>
                </c:pt>
                <c:pt idx="641">
                  <c:v>3071.02807617188</c:v>
                </c:pt>
                <c:pt idx="642">
                  <c:v>3084.4072265625</c:v>
                </c:pt>
                <c:pt idx="643">
                  <c:v>3094.61474609375</c:v>
                </c:pt>
                <c:pt idx="644">
                  <c:v>3102.615234375</c:v>
                </c:pt>
                <c:pt idx="645">
                  <c:v>3086.10913085938</c:v>
                </c:pt>
                <c:pt idx="646">
                  <c:v>3147.21484375</c:v>
                </c:pt>
                <c:pt idx="647">
                  <c:v>3126.38696289062</c:v>
                </c:pt>
                <c:pt idx="648">
                  <c:v>3120.08764648438</c:v>
                </c:pt>
                <c:pt idx="649">
                  <c:v>3127.16772460938</c:v>
                </c:pt>
                <c:pt idx="650">
                  <c:v>3109.32836914062</c:v>
                </c:pt>
                <c:pt idx="651">
                  <c:v>3113.00708007812</c:v>
                </c:pt>
                <c:pt idx="652">
                  <c:v>3084.49926757812</c:v>
                </c:pt>
                <c:pt idx="653">
                  <c:v>3019.66967773438</c:v>
                </c:pt>
                <c:pt idx="654">
                  <c:v>2993.55346679688</c:v>
                </c:pt>
                <c:pt idx="655">
                  <c:v>2959.298828125</c:v>
                </c:pt>
                <c:pt idx="656">
                  <c:v>2962.5634765625</c:v>
                </c:pt>
                <c:pt idx="657">
                  <c:v>2881.6865234375</c:v>
                </c:pt>
                <c:pt idx="658">
                  <c:v>2953.32177734375</c:v>
                </c:pt>
                <c:pt idx="659">
                  <c:v>2879.708984375</c:v>
                </c:pt>
                <c:pt idx="660">
                  <c:v>2877.96215820312</c:v>
                </c:pt>
                <c:pt idx="661">
                  <c:v>2880.9052734375</c:v>
                </c:pt>
                <c:pt idx="662">
                  <c:v>2877.22680664062</c:v>
                </c:pt>
                <c:pt idx="663">
                  <c:v>2897.68725585938</c:v>
                </c:pt>
                <c:pt idx="664">
                  <c:v>2914.92944335938</c:v>
                </c:pt>
                <c:pt idx="665">
                  <c:v>2958.56323242188</c:v>
                </c:pt>
                <c:pt idx="666">
                  <c:v>2980.63330078125</c:v>
                </c:pt>
                <c:pt idx="667">
                  <c:v>2969.68994140625</c:v>
                </c:pt>
                <c:pt idx="668">
                  <c:v>2869.8701171875</c:v>
                </c:pt>
                <c:pt idx="669">
                  <c:v>2854.69702148438</c:v>
                </c:pt>
                <c:pt idx="670">
                  <c:v>2766.69287109375</c:v>
                </c:pt>
                <c:pt idx="671">
                  <c:v>2784.99267578125</c:v>
                </c:pt>
                <c:pt idx="672">
                  <c:v>2796.80883789062</c:v>
                </c:pt>
                <c:pt idx="673">
                  <c:v>2760.34814453125</c:v>
                </c:pt>
                <c:pt idx="674">
                  <c:v>2765.72705078125</c:v>
                </c:pt>
                <c:pt idx="675">
                  <c:v>2742.92163085938</c:v>
                </c:pt>
                <c:pt idx="676">
                  <c:v>2753.91064453125</c:v>
                </c:pt>
                <c:pt idx="677">
                  <c:v>2775.888671875</c:v>
                </c:pt>
                <c:pt idx="678">
                  <c:v>2793.08471679688</c:v>
                </c:pt>
                <c:pt idx="679">
                  <c:v>2756.3017578125</c:v>
                </c:pt>
                <c:pt idx="680">
                  <c:v>2762.96923828125</c:v>
                </c:pt>
                <c:pt idx="681">
                  <c:v>2745.58862304688</c:v>
                </c:pt>
                <c:pt idx="682">
                  <c:v>2843.79956054688</c:v>
                </c:pt>
                <c:pt idx="683">
                  <c:v>2855.01806640625</c:v>
                </c:pt>
                <c:pt idx="684">
                  <c:v>2818.46533203125</c:v>
                </c:pt>
                <c:pt idx="685">
                  <c:v>2870.19165039062</c:v>
                </c:pt>
                <c:pt idx="686">
                  <c:v>2822.14379882812</c:v>
                </c:pt>
                <c:pt idx="687">
                  <c:v>2851.38598632812</c:v>
                </c:pt>
                <c:pt idx="688">
                  <c:v>2851.662109375</c:v>
                </c:pt>
                <c:pt idx="689">
                  <c:v>2848.53540039062</c:v>
                </c:pt>
                <c:pt idx="690">
                  <c:v>2868.81860351562</c:v>
                </c:pt>
                <c:pt idx="691">
                  <c:v>2898.4140625</c:v>
                </c:pt>
                <c:pt idx="692">
                  <c:v>2877.208984375</c:v>
                </c:pt>
                <c:pt idx="693">
                  <c:v>2908.6474609375</c:v>
                </c:pt>
                <c:pt idx="694">
                  <c:v>2894.40283203125</c:v>
                </c:pt>
                <c:pt idx="695">
                  <c:v>2915.19311523438</c:v>
                </c:pt>
                <c:pt idx="696">
                  <c:v>2915.05493164062</c:v>
                </c:pt>
                <c:pt idx="697">
                  <c:v>2909.845703125</c:v>
                </c:pt>
                <c:pt idx="698">
                  <c:v>2916.11547851562</c:v>
                </c:pt>
                <c:pt idx="699">
                  <c:v>2943.8662109375</c:v>
                </c:pt>
                <c:pt idx="700">
                  <c:v>3005.22290039062</c:v>
                </c:pt>
                <c:pt idx="701">
                  <c:v>2989.68774414062</c:v>
                </c:pt>
                <c:pt idx="702">
                  <c:v>2956.86645507812</c:v>
                </c:pt>
                <c:pt idx="703">
                  <c:v>2965.30249023438</c:v>
                </c:pt>
                <c:pt idx="704">
                  <c:v>2981.85131835938</c:v>
                </c:pt>
                <c:pt idx="705">
                  <c:v>2964.97875976562</c:v>
                </c:pt>
                <c:pt idx="706">
                  <c:v>2955.80541992188</c:v>
                </c:pt>
                <c:pt idx="707">
                  <c:v>3057.31420898438</c:v>
                </c:pt>
                <c:pt idx="708">
                  <c:v>3073.86303710938</c:v>
                </c:pt>
                <c:pt idx="709">
                  <c:v>3072.572265625</c:v>
                </c:pt>
                <c:pt idx="710">
                  <c:v>3092.30200195312</c:v>
                </c:pt>
                <c:pt idx="711">
                  <c:v>3089.85888671875</c:v>
                </c:pt>
                <c:pt idx="712">
                  <c:v>3081.00805664062</c:v>
                </c:pt>
                <c:pt idx="713">
                  <c:v>3026.15112304688</c:v>
                </c:pt>
                <c:pt idx="714">
                  <c:v>3055.60791015625</c:v>
                </c:pt>
                <c:pt idx="715">
                  <c:v>3052.05859375</c:v>
                </c:pt>
                <c:pt idx="716">
                  <c:v>3114.84375</c:v>
                </c:pt>
                <c:pt idx="717">
                  <c:v>3124.3857421875</c:v>
                </c:pt>
                <c:pt idx="718">
                  <c:v>3132.26879882812</c:v>
                </c:pt>
                <c:pt idx="719">
                  <c:v>3131.99243164062</c:v>
                </c:pt>
                <c:pt idx="720">
                  <c:v>3127.65942382812</c:v>
                </c:pt>
                <c:pt idx="721">
                  <c:v>3203.9052734375</c:v>
                </c:pt>
                <c:pt idx="722">
                  <c:v>3170.85302734375</c:v>
                </c:pt>
                <c:pt idx="723">
                  <c:v>3157.71484375</c:v>
                </c:pt>
                <c:pt idx="724">
                  <c:v>3120.2373046875</c:v>
                </c:pt>
                <c:pt idx="725">
                  <c:v>3116.7802734375</c:v>
                </c:pt>
                <c:pt idx="726">
                  <c:v>3088.8447265625</c:v>
                </c:pt>
                <c:pt idx="727">
                  <c:v>3035.693359375</c:v>
                </c:pt>
                <c:pt idx="728">
                  <c:v>3028.17993164062</c:v>
                </c:pt>
                <c:pt idx="729">
                  <c:v>3071.88061523438</c:v>
                </c:pt>
                <c:pt idx="730">
                  <c:v>3102.12084960938</c:v>
                </c:pt>
                <c:pt idx="731">
                  <c:v>3046.6650390625</c:v>
                </c:pt>
                <c:pt idx="732">
                  <c:v>2985.40087890625</c:v>
                </c:pt>
                <c:pt idx="733">
                  <c:v>2951.7490234375</c:v>
                </c:pt>
                <c:pt idx="734">
                  <c:v>2989.82592773438</c:v>
                </c:pt>
                <c:pt idx="735">
                  <c:v>3012.18334960938</c:v>
                </c:pt>
                <c:pt idx="736">
                  <c:v>3004.39282226562</c:v>
                </c:pt>
                <c:pt idx="737">
                  <c:v>2975.44360351562</c:v>
                </c:pt>
                <c:pt idx="738">
                  <c:v>3001.765625</c:v>
                </c:pt>
                <c:pt idx="739">
                  <c:v>3004.71606445312</c:v>
                </c:pt>
                <c:pt idx="740">
                  <c:v>3002.18017578125</c:v>
                </c:pt>
                <c:pt idx="741">
                  <c:v>3014.1201171875</c:v>
                </c:pt>
                <c:pt idx="742">
                  <c:v>3004.900390625</c:v>
                </c:pt>
                <c:pt idx="743">
                  <c:v>3006.19067382812</c:v>
                </c:pt>
                <c:pt idx="744">
                  <c:v>3052.47338867188</c:v>
                </c:pt>
                <c:pt idx="745">
                  <c:v>3055.42309570312</c:v>
                </c:pt>
                <c:pt idx="746">
                  <c:v>3052.01220703125</c:v>
                </c:pt>
                <c:pt idx="747">
                  <c:v>2961.33740234375</c:v>
                </c:pt>
                <c:pt idx="748">
                  <c:v>3060.63232421875</c:v>
                </c:pt>
                <c:pt idx="749">
                  <c:v>3029.7470703125</c:v>
                </c:pt>
                <c:pt idx="750">
                  <c:v>3069.06909179688</c:v>
                </c:pt>
                <c:pt idx="751">
                  <c:v>3074.3701171875</c:v>
                </c:pt>
                <c:pt idx="752">
                  <c:v>3110.87915039062</c:v>
                </c:pt>
                <c:pt idx="753">
                  <c:v>3144.0703125</c:v>
                </c:pt>
                <c:pt idx="754">
                  <c:v>3185.98315429688</c:v>
                </c:pt>
                <c:pt idx="755">
                  <c:v>3197.01538085938</c:v>
                </c:pt>
                <c:pt idx="756">
                  <c:v>3179.90112304688</c:v>
                </c:pt>
                <c:pt idx="757">
                  <c:v>3169.76489257812</c:v>
                </c:pt>
                <c:pt idx="758">
                  <c:v>3219.12670898438</c:v>
                </c:pt>
                <c:pt idx="759">
                  <c:v>3239.72924804688</c:v>
                </c:pt>
                <c:pt idx="760">
                  <c:v>3235.6748046875</c:v>
                </c:pt>
                <c:pt idx="761">
                  <c:v>3215.73217773438</c:v>
                </c:pt>
                <c:pt idx="762">
                  <c:v>3239.30493164062</c:v>
                </c:pt>
                <c:pt idx="763">
                  <c:v>3165.80444335938</c:v>
                </c:pt>
                <c:pt idx="764">
                  <c:v>3213.13916015625</c:v>
                </c:pt>
                <c:pt idx="765">
                  <c:v>3264.33959960938</c:v>
                </c:pt>
                <c:pt idx="766">
                  <c:v>3283.10375976562</c:v>
                </c:pt>
                <c:pt idx="767">
                  <c:v>3262.50073242188</c:v>
                </c:pt>
                <c:pt idx="768">
                  <c:v>3272.54296875</c:v>
                </c:pt>
                <c:pt idx="769">
                  <c:v>3317.85009765625</c:v>
                </c:pt>
                <c:pt idx="770">
                  <c:v>3339.0185546875</c:v>
                </c:pt>
                <c:pt idx="771">
                  <c:v>3333.64379882812</c:v>
                </c:pt>
                <c:pt idx="772">
                  <c:v>3283.95263671875</c:v>
                </c:pt>
                <c:pt idx="773">
                  <c:v>3299.416015625</c:v>
                </c:pt>
                <c:pt idx="774">
                  <c:v>3318.0390625</c:v>
                </c:pt>
                <c:pt idx="775">
                  <c:v>3351.087890625</c:v>
                </c:pt>
                <c:pt idx="776">
                  <c:v>3299.88720703125</c:v>
                </c:pt>
                <c:pt idx="777">
                  <c:v>3287.111328125</c:v>
                </c:pt>
                <c:pt idx="778">
                  <c:v>3252.50561523438</c:v>
                </c:pt>
                <c:pt idx="779">
                  <c:v>3206.4443359375</c:v>
                </c:pt>
                <c:pt idx="780">
                  <c:v>3219.22094726562</c:v>
                </c:pt>
                <c:pt idx="781">
                  <c:v>3205.97290039062</c:v>
                </c:pt>
                <c:pt idx="782">
                  <c:v>3141.666015625</c:v>
                </c:pt>
                <c:pt idx="783">
                  <c:v>3124.97583007812</c:v>
                </c:pt>
                <c:pt idx="784">
                  <c:v>3192.58325195312</c:v>
                </c:pt>
                <c:pt idx="785">
                  <c:v>3131.57666015625</c:v>
                </c:pt>
                <c:pt idx="786">
                  <c:v>3151.943359375</c:v>
                </c:pt>
                <c:pt idx="787">
                  <c:v>3179.05249023438</c:v>
                </c:pt>
                <c:pt idx="788">
                  <c:v>3196.2138671875</c:v>
                </c:pt>
                <c:pt idx="789">
                  <c:v>3146.94604492188</c:v>
                </c:pt>
                <c:pt idx="790">
                  <c:v>3140.91162109375</c:v>
                </c:pt>
                <c:pt idx="791">
                  <c:v>3095.03784179688</c:v>
                </c:pt>
                <c:pt idx="792">
                  <c:v>3033.22998046875</c:v>
                </c:pt>
                <c:pt idx="793">
                  <c:v>3016.16357421875</c:v>
                </c:pt>
                <c:pt idx="794">
                  <c:v>3002.96264648438</c:v>
                </c:pt>
                <c:pt idx="795">
                  <c:v>2997.49340820312</c:v>
                </c:pt>
                <c:pt idx="796">
                  <c:v>2961.89819335938</c:v>
                </c:pt>
                <c:pt idx="797">
                  <c:v>2928.61254882812</c:v>
                </c:pt>
                <c:pt idx="798">
                  <c:v>2951.99755859375</c:v>
                </c:pt>
                <c:pt idx="799">
                  <c:v>2945.6796875</c:v>
                </c:pt>
                <c:pt idx="800">
                  <c:v>2943.275390625</c:v>
                </c:pt>
                <c:pt idx="801">
                  <c:v>2942.0029296875</c:v>
                </c:pt>
                <c:pt idx="802">
                  <c:v>2937.66528320312</c:v>
                </c:pt>
                <c:pt idx="803">
                  <c:v>2958.97509765625</c:v>
                </c:pt>
                <c:pt idx="804">
                  <c:v>3022.810546875</c:v>
                </c:pt>
                <c:pt idx="805">
                  <c:v>3016.63452148438</c:v>
                </c:pt>
                <c:pt idx="806">
                  <c:v>3052.04125976562</c:v>
                </c:pt>
                <c:pt idx="807">
                  <c:v>3037.80297851562</c:v>
                </c:pt>
                <c:pt idx="808">
                  <c:v>3076.93432617188</c:v>
                </c:pt>
                <c:pt idx="809">
                  <c:v>3030.77856445312</c:v>
                </c:pt>
                <c:pt idx="810">
                  <c:v>3057.0390625</c:v>
                </c:pt>
                <c:pt idx="811">
                  <c:v>3007.77124023438</c:v>
                </c:pt>
                <c:pt idx="812">
                  <c:v>2960.38940429688</c:v>
                </c:pt>
                <c:pt idx="813">
                  <c:v>2952.5634765625</c:v>
                </c:pt>
                <c:pt idx="814">
                  <c:v>2912.39453125</c:v>
                </c:pt>
                <c:pt idx="815">
                  <c:v>2927.24584960938</c:v>
                </c:pt>
                <c:pt idx="816">
                  <c:v>2981.18041992188</c:v>
                </c:pt>
                <c:pt idx="817">
                  <c:v>2992.966796875</c:v>
                </c:pt>
                <c:pt idx="818">
                  <c:v>2994.05200195312</c:v>
                </c:pt>
                <c:pt idx="819">
                  <c:v>3017.05908203125</c:v>
                </c:pt>
                <c:pt idx="820">
                  <c:v>3005.17822265625</c:v>
                </c:pt>
                <c:pt idx="821">
                  <c:v>3032.4287109375</c:v>
                </c:pt>
                <c:pt idx="822">
                  <c:v>3035.44580078125</c:v>
                </c:pt>
                <c:pt idx="823">
                  <c:v>2998.76635742188</c:v>
                </c:pt>
                <c:pt idx="824">
                  <c:v>3036.53051757812</c:v>
                </c:pt>
                <c:pt idx="825">
                  <c:v>3046.43139648438</c:v>
                </c:pt>
                <c:pt idx="826">
                  <c:v>3064.44018554688</c:v>
                </c:pt>
                <c:pt idx="827">
                  <c:v>3096.45263671875</c:v>
                </c:pt>
                <c:pt idx="828">
                  <c:v>3098.38549804688</c:v>
                </c:pt>
                <c:pt idx="829">
                  <c:v>3094.189453125</c:v>
                </c:pt>
                <c:pt idx="830">
                  <c:v>3086.88208007812</c:v>
                </c:pt>
                <c:pt idx="831">
                  <c:v>3067.45776367188</c:v>
                </c:pt>
                <c:pt idx="832">
                  <c:v>3071.087890625</c:v>
                </c:pt>
                <c:pt idx="833">
                  <c:v>3025.92309570312</c:v>
                </c:pt>
                <c:pt idx="834">
                  <c:v>3037.85034179688</c:v>
                </c:pt>
                <c:pt idx="835">
                  <c:v>3109.70092773438</c:v>
                </c:pt>
                <c:pt idx="836">
                  <c:v>3107.57885742188</c:v>
                </c:pt>
                <c:pt idx="837">
                  <c:v>3112.6240234375</c:v>
                </c:pt>
                <c:pt idx="838">
                  <c:v>3106.68334960938</c:v>
                </c:pt>
                <c:pt idx="839">
                  <c:v>3138.978515625</c:v>
                </c:pt>
                <c:pt idx="840">
                  <c:v>3125.5888671875</c:v>
                </c:pt>
                <c:pt idx="841">
                  <c:v>3103.14794921875</c:v>
                </c:pt>
                <c:pt idx="842">
                  <c:v>3133.603515625</c:v>
                </c:pt>
                <c:pt idx="843">
                  <c:v>3115.7822265625</c:v>
                </c:pt>
                <c:pt idx="844">
                  <c:v>3101.82788085938</c:v>
                </c:pt>
                <c:pt idx="845">
                  <c:v>3049.54248046875</c:v>
                </c:pt>
                <c:pt idx="846">
                  <c:v>3087.68359375</c:v>
                </c:pt>
                <c:pt idx="847">
                  <c:v>3051.42846679688</c:v>
                </c:pt>
                <c:pt idx="848">
                  <c:v>3027.1953125</c:v>
                </c:pt>
                <c:pt idx="849">
                  <c:v>3063.12060546875</c:v>
                </c:pt>
                <c:pt idx="850">
                  <c:v>3058.64135742188</c:v>
                </c:pt>
                <c:pt idx="851">
                  <c:v>3066.13793945312</c:v>
                </c:pt>
                <c:pt idx="852">
                  <c:v>3055.2138671875</c:v>
                </c:pt>
                <c:pt idx="853">
                  <c:v>3016.2666015625</c:v>
                </c:pt>
                <c:pt idx="854">
                  <c:v>3048.94458007812</c:v>
                </c:pt>
                <c:pt idx="855">
                  <c:v>3065.615234375</c:v>
                </c:pt>
                <c:pt idx="856">
                  <c:v>3094.35107421875</c:v>
                </c:pt>
                <c:pt idx="857">
                  <c:v>3076.68237304688</c:v>
                </c:pt>
                <c:pt idx="858">
                  <c:v>3056.353515625</c:v>
                </c:pt>
                <c:pt idx="859">
                  <c:v>3030.18310546875</c:v>
                </c:pt>
                <c:pt idx="860">
                  <c:v>3036.5478515625</c:v>
                </c:pt>
                <c:pt idx="861">
                  <c:v>3053.78881835938</c:v>
                </c:pt>
                <c:pt idx="862">
                  <c:v>3135.24536132812</c:v>
                </c:pt>
                <c:pt idx="863">
                  <c:v>3159.18359375</c:v>
                </c:pt>
                <c:pt idx="864">
                  <c:v>3108.45751953125</c:v>
                </c:pt>
                <c:pt idx="865">
                  <c:v>3336.15576171875</c:v>
                </c:pt>
                <c:pt idx="866">
                  <c:v>3317.10961914062</c:v>
                </c:pt>
                <c:pt idx="867">
                  <c:v>3297.20874023438</c:v>
                </c:pt>
                <c:pt idx="868">
                  <c:v>3297.5419921875</c:v>
                </c:pt>
                <c:pt idx="869">
                  <c:v>3209.20727539062</c:v>
                </c:pt>
                <c:pt idx="870">
                  <c:v>3232.6357421875</c:v>
                </c:pt>
                <c:pt idx="871">
                  <c:v>3225.77856445312</c:v>
                </c:pt>
                <c:pt idx="872">
                  <c:v>3195.63500976562</c:v>
                </c:pt>
                <c:pt idx="873">
                  <c:v>3237.87377929688</c:v>
                </c:pt>
                <c:pt idx="874">
                  <c:v>3278.44604492188</c:v>
                </c:pt>
                <c:pt idx="875">
                  <c:v>3317.92309570312</c:v>
                </c:pt>
                <c:pt idx="876">
                  <c:v>3304.68481445312</c:v>
                </c:pt>
                <c:pt idx="877">
                  <c:v>3299.11328125</c:v>
                </c:pt>
                <c:pt idx="878">
                  <c:v>3279.54150390625</c:v>
                </c:pt>
                <c:pt idx="879">
                  <c:v>3285.16064453125</c:v>
                </c:pt>
                <c:pt idx="880">
                  <c:v>3285.63720703125</c:v>
                </c:pt>
                <c:pt idx="881">
                  <c:v>3292.97021484375</c:v>
                </c:pt>
                <c:pt idx="882">
                  <c:v>3277.54150390625</c:v>
                </c:pt>
                <c:pt idx="883">
                  <c:v>3207.34936523438</c:v>
                </c:pt>
                <c:pt idx="884">
                  <c:v>3239.82666015625</c:v>
                </c:pt>
                <c:pt idx="885">
                  <c:v>3222.20727539062</c:v>
                </c:pt>
                <c:pt idx="886">
                  <c:v>3237.63598632812</c:v>
                </c:pt>
                <c:pt idx="887">
                  <c:v>3227.49267578125</c:v>
                </c:pt>
                <c:pt idx="888">
                  <c:v>3219.68359375</c:v>
                </c:pt>
                <c:pt idx="889">
                  <c:v>3214.34985351562</c:v>
                </c:pt>
                <c:pt idx="890">
                  <c:v>3216.87377929688</c:v>
                </c:pt>
                <c:pt idx="891">
                  <c:v>3228.68359375</c:v>
                </c:pt>
                <c:pt idx="892">
                  <c:v>3197.25463867188</c:v>
                </c:pt>
                <c:pt idx="893">
                  <c:v>3218.34985351562</c:v>
                </c:pt>
                <c:pt idx="894">
                  <c:v>3255.16040039062</c:v>
                </c:pt>
                <c:pt idx="895">
                  <c:v>3264.68408203125</c:v>
                </c:pt>
                <c:pt idx="896">
                  <c:v>3266.5888671875</c:v>
                </c:pt>
                <c:pt idx="897">
                  <c:v>3291.06567382812</c:v>
                </c:pt>
                <c:pt idx="898">
                  <c:v>3279.35107421875</c:v>
                </c:pt>
                <c:pt idx="899">
                  <c:v>3313.73291015625</c:v>
                </c:pt>
                <c:pt idx="900">
                  <c:v>3410.16333007812</c:v>
                </c:pt>
                <c:pt idx="901">
                  <c:v>3395.82983398438</c:v>
                </c:pt>
                <c:pt idx="902">
                  <c:v>3389.73413085938</c:v>
                </c:pt>
                <c:pt idx="903">
                  <c:v>3428.4970703125</c:v>
                </c:pt>
                <c:pt idx="904">
                  <c:v>3433.306640625</c:v>
                </c:pt>
                <c:pt idx="905">
                  <c:v>3434.87768554688</c:v>
                </c:pt>
                <c:pt idx="906">
                  <c:v>3413.353515625</c:v>
                </c:pt>
                <c:pt idx="907">
                  <c:v>3431.16357421875</c:v>
                </c:pt>
                <c:pt idx="908">
                  <c:v>3407.1630859375</c:v>
                </c:pt>
                <c:pt idx="909">
                  <c:v>3412.59155273438</c:v>
                </c:pt>
                <c:pt idx="910">
                  <c:v>3416.87744140625</c:v>
                </c:pt>
                <c:pt idx="911">
                  <c:v>3368.87670898438</c:v>
                </c:pt>
                <c:pt idx="912">
                  <c:v>3362.68579101562</c:v>
                </c:pt>
                <c:pt idx="913">
                  <c:v>3347.92407226562</c:v>
                </c:pt>
                <c:pt idx="914">
                  <c:v>3368.30517578125</c:v>
                </c:pt>
                <c:pt idx="915">
                  <c:v>3418.25903320312</c:v>
                </c:pt>
                <c:pt idx="916">
                  <c:v>3447.87817382812</c:v>
                </c:pt>
                <c:pt idx="917">
                  <c:v>3464.11669921875</c:v>
                </c:pt>
                <c:pt idx="918">
                  <c:v>3456.44970703125</c:v>
                </c:pt>
                <c:pt idx="919">
                  <c:v>3438.35424804688</c:v>
                </c:pt>
                <c:pt idx="920">
                  <c:v>3373.63891601562</c:v>
                </c:pt>
                <c:pt idx="921">
                  <c:v>3400.35375976562</c:v>
                </c:pt>
                <c:pt idx="922">
                  <c:v>3356.400390625</c:v>
                </c:pt>
                <c:pt idx="923">
                  <c:v>3339.73315429688</c:v>
                </c:pt>
                <c:pt idx="924">
                  <c:v>3321.16137695312</c:v>
                </c:pt>
                <c:pt idx="925">
                  <c:v>3298.81762695312</c:v>
                </c:pt>
                <c:pt idx="926">
                  <c:v>3336.53491210938</c:v>
                </c:pt>
                <c:pt idx="927">
                  <c:v>3255.13232421875</c:v>
                </c:pt>
                <c:pt idx="928">
                  <c:v>3236.84692382812</c:v>
                </c:pt>
                <c:pt idx="929">
                  <c:v>3187.0986328125</c:v>
                </c:pt>
                <c:pt idx="930">
                  <c:v>3199.32080078125</c:v>
                </c:pt>
                <c:pt idx="931">
                  <c:v>3226.43896484375</c:v>
                </c:pt>
                <c:pt idx="932">
                  <c:v>3216.17407226562</c:v>
                </c:pt>
                <c:pt idx="933">
                  <c:v>3182.1328125</c:v>
                </c:pt>
                <c:pt idx="934">
                  <c:v>3208.29638671875</c:v>
                </c:pt>
                <c:pt idx="935">
                  <c:v>3199.60693359375</c:v>
                </c:pt>
                <c:pt idx="936">
                  <c:v>3232.55004882812</c:v>
                </c:pt>
                <c:pt idx="937">
                  <c:v>3217.98852539062</c:v>
                </c:pt>
                <c:pt idx="938">
                  <c:v>3228.15747070312</c:v>
                </c:pt>
                <c:pt idx="939">
                  <c:v>3197.12475585938</c:v>
                </c:pt>
                <c:pt idx="940">
                  <c:v>3182.3720703125</c:v>
                </c:pt>
                <c:pt idx="941">
                  <c:v>3181.3212890625</c:v>
                </c:pt>
                <c:pt idx="942">
                  <c:v>3245.8701171875</c:v>
                </c:pt>
                <c:pt idx="943">
                  <c:v>3340.115234375</c:v>
                </c:pt>
                <c:pt idx="944">
                  <c:v>3344.55541992188</c:v>
                </c:pt>
                <c:pt idx="945">
                  <c:v>3360.45434570312</c:v>
                </c:pt>
                <c:pt idx="946">
                  <c:v>3351.86010742188</c:v>
                </c:pt>
                <c:pt idx="947">
                  <c:v>3370.52807617188</c:v>
                </c:pt>
                <c:pt idx="948">
                  <c:v>3350.5712890625</c:v>
                </c:pt>
                <c:pt idx="949">
                  <c:v>3301.53881835938</c:v>
                </c:pt>
                <c:pt idx="950">
                  <c:v>3313.80908203125</c:v>
                </c:pt>
                <c:pt idx="951">
                  <c:v>3354.53393554688</c:v>
                </c:pt>
                <c:pt idx="952">
                  <c:v>3335.72290039062</c:v>
                </c:pt>
                <c:pt idx="953">
                  <c:v>3351.19189453125</c:v>
                </c:pt>
                <c:pt idx="954">
                  <c:v>3351.23974609375</c:v>
                </c:pt>
                <c:pt idx="955">
                  <c:v>3370.57543945312</c:v>
                </c:pt>
                <c:pt idx="956">
                  <c:v>3440.71020507812</c:v>
                </c:pt>
                <c:pt idx="957">
                  <c:v>3453.45751953125</c:v>
                </c:pt>
                <c:pt idx="958">
                  <c:v>3462.71997070312</c:v>
                </c:pt>
                <c:pt idx="959">
                  <c:v>3477.80688476562</c:v>
                </c:pt>
                <c:pt idx="960">
                  <c:v>3506.30981445312</c:v>
                </c:pt>
                <c:pt idx="961">
                  <c:v>3431.54345703125</c:v>
                </c:pt>
                <c:pt idx="962">
                  <c:v>3501.10546875</c:v>
                </c:pt>
                <c:pt idx="963">
                  <c:v>3685.82397460938</c:v>
                </c:pt>
                <c:pt idx="964">
                  <c:v>3683.86694335938</c:v>
                </c:pt>
                <c:pt idx="965">
                  <c:v>3640.03833007812</c:v>
                </c:pt>
                <c:pt idx="966">
                  <c:v>3609.72119140625</c:v>
                </c:pt>
                <c:pt idx="967">
                  <c:v>3618.41064453125</c:v>
                </c:pt>
                <c:pt idx="968">
                  <c:v>3652.64233398438</c:v>
                </c:pt>
                <c:pt idx="969">
                  <c:v>3623.328125</c:v>
                </c:pt>
                <c:pt idx="970">
                  <c:v>3638.79711914062</c:v>
                </c:pt>
                <c:pt idx="971">
                  <c:v>3629.48706054688</c:v>
                </c:pt>
                <c:pt idx="972">
                  <c:v>3623.662109375</c:v>
                </c:pt>
                <c:pt idx="973">
                  <c:v>3638.60620117188</c:v>
                </c:pt>
                <c:pt idx="974">
                  <c:v>3612.49047851562</c:v>
                </c:pt>
                <c:pt idx="975">
                  <c:v>3524.92919921875</c:v>
                </c:pt>
                <c:pt idx="976">
                  <c:v>3501.4873046875</c:v>
                </c:pt>
                <c:pt idx="977">
                  <c:v>3569.04443359375</c:v>
                </c:pt>
                <c:pt idx="978">
                  <c:v>3511.70434570312</c:v>
                </c:pt>
                <c:pt idx="979">
                  <c:v>3523.59228515625</c:v>
                </c:pt>
                <c:pt idx="980">
                  <c:v>3546.07958984375</c:v>
                </c:pt>
                <c:pt idx="981">
                  <c:v>3567.56420898438</c:v>
                </c:pt>
                <c:pt idx="982">
                  <c:v>3706.49682617188</c:v>
                </c:pt>
                <c:pt idx="983">
                  <c:v>3726.26245117188</c:v>
                </c:pt>
                <c:pt idx="984">
                  <c:v>3686.73120117188</c:v>
                </c:pt>
                <c:pt idx="985">
                  <c:v>3708.83618164062</c:v>
                </c:pt>
                <c:pt idx="986">
                  <c:v>3764.31396484375</c:v>
                </c:pt>
                <c:pt idx="987">
                  <c:v>3687.59033203125</c:v>
                </c:pt>
                <c:pt idx="988">
                  <c:v>3674.31787109375</c:v>
                </c:pt>
                <c:pt idx="989">
                  <c:v>3636.31396484375</c:v>
                </c:pt>
                <c:pt idx="990">
                  <c:v>3629.77319335938</c:v>
                </c:pt>
                <c:pt idx="991">
                  <c:v>3627.62548828125</c:v>
                </c:pt>
                <c:pt idx="992">
                  <c:v>3642.56860351562</c:v>
                </c:pt>
                <c:pt idx="993">
                  <c:v>3677.61181640625</c:v>
                </c:pt>
                <c:pt idx="994">
                  <c:v>3787.32641601562</c:v>
                </c:pt>
                <c:pt idx="995">
                  <c:v>3793.43725585938</c:v>
                </c:pt>
                <c:pt idx="996">
                  <c:v>3946.88452148438</c:v>
                </c:pt>
                <c:pt idx="997">
                  <c:v>3898.90209960938</c:v>
                </c:pt>
                <c:pt idx="998">
                  <c:v>3948.88940429688</c:v>
                </c:pt>
                <c:pt idx="999">
                  <c:v>3947.64770507812</c:v>
                </c:pt>
                <c:pt idx="1000">
                  <c:v>3933.1337890625</c:v>
                </c:pt>
                <c:pt idx="1001">
                  <c:v>3961.87524414062</c:v>
                </c:pt>
                <c:pt idx="1002">
                  <c:v>3915.8984375</c:v>
                </c:pt>
                <c:pt idx="1003">
                  <c:v>3916.853515625</c:v>
                </c:pt>
                <c:pt idx="1004">
                  <c:v>3942.82592773438</c:v>
                </c:pt>
                <c:pt idx="1005">
                  <c:v>3916.4716796875</c:v>
                </c:pt>
                <c:pt idx="1006">
                  <c:v>3848.05541992188</c:v>
                </c:pt>
                <c:pt idx="1007">
                  <c:v>3809.240234375</c:v>
                </c:pt>
                <c:pt idx="1008">
                  <c:v>3902.00537109375</c:v>
                </c:pt>
                <c:pt idx="1009">
                  <c:v>3869.06225585938</c:v>
                </c:pt>
                <c:pt idx="1010">
                  <c:v>3819.83935546875</c:v>
                </c:pt>
                <c:pt idx="1011">
                  <c:v>3917.6171875</c:v>
                </c:pt>
                <c:pt idx="1012">
                  <c:v>3930.60327148438</c:v>
                </c:pt>
                <c:pt idx="1013">
                  <c:v>3907.44775390625</c:v>
                </c:pt>
                <c:pt idx="1014">
                  <c:v>3911.41040039062</c:v>
                </c:pt>
                <c:pt idx="1015">
                  <c:v>3897.37426757812</c:v>
                </c:pt>
                <c:pt idx="1016">
                  <c:v>3830.29467773438</c:v>
                </c:pt>
                <c:pt idx="1017">
                  <c:v>3881.80981445312</c:v>
                </c:pt>
                <c:pt idx="1018">
                  <c:v>3924.58813476562</c:v>
                </c:pt>
                <c:pt idx="1019">
                  <c:v>3935.4736328125</c:v>
                </c:pt>
                <c:pt idx="1020">
                  <c:v>4002.17016601562</c:v>
                </c:pt>
                <c:pt idx="1021">
                  <c:v>3961.15942382812</c:v>
                </c:pt>
                <c:pt idx="1022">
                  <c:v>4017.25805664062</c:v>
                </c:pt>
                <c:pt idx="1023">
                  <c:v>4027.14038085938</c:v>
                </c:pt>
                <c:pt idx="1024">
                  <c:v>3957.673828125</c:v>
                </c:pt>
                <c:pt idx="1025">
                  <c:v>3798.02075195312</c:v>
                </c:pt>
                <c:pt idx="1026">
                  <c:v>3791.24096679688</c:v>
                </c:pt>
                <c:pt idx="1027">
                  <c:v>3794.67822265625</c:v>
                </c:pt>
                <c:pt idx="1028">
                  <c:v>3736.4794921875</c:v>
                </c:pt>
                <c:pt idx="1029">
                  <c:v>3702.10473632812</c:v>
                </c:pt>
                <c:pt idx="1030">
                  <c:v>3664.2919921875</c:v>
                </c:pt>
                <c:pt idx="1031">
                  <c:v>3708.26318359375</c:v>
                </c:pt>
                <c:pt idx="1032">
                  <c:v>3738.53271484375</c:v>
                </c:pt>
                <c:pt idx="1033">
                  <c:v>3707.3564453125</c:v>
                </c:pt>
                <c:pt idx="1034">
                  <c:v>3769.08813476562</c:v>
                </c:pt>
                <c:pt idx="1035">
                  <c:v>3822.36962890625</c:v>
                </c:pt>
                <c:pt idx="1036">
                  <c:v>3799.93041992188</c:v>
                </c:pt>
                <c:pt idx="1037">
                  <c:v>3793.38940429688</c:v>
                </c:pt>
                <c:pt idx="1038">
                  <c:v>3768.99267578125</c:v>
                </c:pt>
                <c:pt idx="1039">
                  <c:v>3802.79516601562</c:v>
                </c:pt>
                <c:pt idx="1040">
                  <c:v>3819.744140625</c:v>
                </c:pt>
                <c:pt idx="1041">
                  <c:v>3763.7412109375</c:v>
                </c:pt>
                <c:pt idx="1042">
                  <c:v>3697.521484375</c:v>
                </c:pt>
                <c:pt idx="1043">
                  <c:v>3689.11865234375</c:v>
                </c:pt>
                <c:pt idx="1044">
                  <c:v>3654.6953125</c:v>
                </c:pt>
                <c:pt idx="1045">
                  <c:v>3690.98022460938</c:v>
                </c:pt>
                <c:pt idx="1046">
                  <c:v>3699.33520507812</c:v>
                </c:pt>
                <c:pt idx="1047">
                  <c:v>3658.32421875</c:v>
                </c:pt>
                <c:pt idx="1048">
                  <c:v>3677.994140625</c:v>
                </c:pt>
                <c:pt idx="1049">
                  <c:v>3640.75415039062</c:v>
                </c:pt>
                <c:pt idx="1050">
                  <c:v>3695.8974609375</c:v>
                </c:pt>
                <c:pt idx="1051">
                  <c:v>3650.06420898438</c:v>
                </c:pt>
                <c:pt idx="1052">
                  <c:v>3689.35717773438</c:v>
                </c:pt>
                <c:pt idx="1053">
                  <c:v>3666.05834960938</c:v>
                </c:pt>
                <c:pt idx="1054">
                  <c:v>3743.736328125</c:v>
                </c:pt>
                <c:pt idx="1055">
                  <c:v>3798.689453125</c:v>
                </c:pt>
                <c:pt idx="1056">
                  <c:v>3793.38940429688</c:v>
                </c:pt>
                <c:pt idx="1057">
                  <c:v>3781.31030273438</c:v>
                </c:pt>
                <c:pt idx="1058">
                  <c:v>3720.00830078125</c:v>
                </c:pt>
                <c:pt idx="1059">
                  <c:v>3768.65869140625</c:v>
                </c:pt>
                <c:pt idx="1060">
                  <c:v>3725.8330078125</c:v>
                </c:pt>
                <c:pt idx="1061">
                  <c:v>3705.2080078125</c:v>
                </c:pt>
                <c:pt idx="1062">
                  <c:v>3751.32641601562</c:v>
                </c:pt>
                <c:pt idx="1063">
                  <c:v>3687.5107421875</c:v>
                </c:pt>
                <c:pt idx="1064">
                  <c:v>3675.68041992188</c:v>
                </c:pt>
                <c:pt idx="1065">
                  <c:v>3685.01000976562</c:v>
                </c:pt>
                <c:pt idx="1066">
                  <c:v>3746.32470703125</c:v>
                </c:pt>
                <c:pt idx="1067">
                  <c:v>3703.66870117188</c:v>
                </c:pt>
                <c:pt idx="1068">
                  <c:v>3699.62915039062</c:v>
                </c:pt>
                <c:pt idx="1069">
                  <c:v>3693.32958984375</c:v>
                </c:pt>
                <c:pt idx="1070">
                  <c:v>3660.09887695312</c:v>
                </c:pt>
                <c:pt idx="1071">
                  <c:v>3593.10961914062</c:v>
                </c:pt>
                <c:pt idx="1072">
                  <c:v>3529.34155273438</c:v>
                </c:pt>
                <c:pt idx="1073">
                  <c:v>3565.74633789062</c:v>
                </c:pt>
                <c:pt idx="1074">
                  <c:v>3573.87329101562</c:v>
                </c:pt>
                <c:pt idx="1075">
                  <c:v>3603.49731445312</c:v>
                </c:pt>
                <c:pt idx="1076">
                  <c:v>3684.38452148438</c:v>
                </c:pt>
                <c:pt idx="1077">
                  <c:v>3744.208984375</c:v>
                </c:pt>
                <c:pt idx="1078">
                  <c:v>3709.00708007812</c:v>
                </c:pt>
                <c:pt idx="1079">
                  <c:v>3704.91918945312</c:v>
                </c:pt>
                <c:pt idx="1080">
                  <c:v>3686.01953125</c:v>
                </c:pt>
                <c:pt idx="1081">
                  <c:v>3729.3974609375</c:v>
                </c:pt>
                <c:pt idx="1082">
                  <c:v>3685.5869140625</c:v>
                </c:pt>
                <c:pt idx="1083">
                  <c:v>3669.0439453125</c:v>
                </c:pt>
                <c:pt idx="1084">
                  <c:v>3655.91552734375</c:v>
                </c:pt>
                <c:pt idx="1085">
                  <c:v>3641.96948242188</c:v>
                </c:pt>
                <c:pt idx="1086">
                  <c:v>3663.46508789062</c:v>
                </c:pt>
                <c:pt idx="1087">
                  <c:v>3671.49658203125</c:v>
                </c:pt>
                <c:pt idx="1088">
                  <c:v>3692.46411132812</c:v>
                </c:pt>
                <c:pt idx="1089">
                  <c:v>3708.7666015625</c:v>
                </c:pt>
                <c:pt idx="1090">
                  <c:v>3783.25830078125</c:v>
                </c:pt>
                <c:pt idx="1091">
                  <c:v>3755.798828125</c:v>
                </c:pt>
                <c:pt idx="1092">
                  <c:v>3821.63427734375</c:v>
                </c:pt>
                <c:pt idx="1093">
                  <c:v>3862.60693359375</c:v>
                </c:pt>
                <c:pt idx="1094">
                  <c:v>3813.4111328125</c:v>
                </c:pt>
                <c:pt idx="1095">
                  <c:v>3867.65673828125</c:v>
                </c:pt>
                <c:pt idx="1096">
                  <c:v>3859.19287109375</c:v>
                </c:pt>
                <c:pt idx="1097">
                  <c:v>3824.08715820312</c:v>
                </c:pt>
                <c:pt idx="1098">
                  <c:v>3839.2353515625</c:v>
                </c:pt>
                <c:pt idx="1099">
                  <c:v>3760.5595703125</c:v>
                </c:pt>
                <c:pt idx="1100">
                  <c:v>3772.87109375</c:v>
                </c:pt>
                <c:pt idx="1101">
                  <c:v>4025.05615234375</c:v>
                </c:pt>
                <c:pt idx="1102">
                  <c:v>4008.80151367188</c:v>
                </c:pt>
                <c:pt idx="1103">
                  <c:v>4015.87036132812</c:v>
                </c:pt>
                <c:pt idx="1104">
                  <c:v>4149.51318359375</c:v>
                </c:pt>
                <c:pt idx="1105">
                  <c:v>4148.01904296875</c:v>
                </c:pt>
                <c:pt idx="1106">
                  <c:v>4132.064453125</c:v>
                </c:pt>
                <c:pt idx="1107">
                  <c:v>4147.7783203125</c:v>
                </c:pt>
                <c:pt idx="1108">
                  <c:v>4151.345703125</c:v>
                </c:pt>
                <c:pt idx="1109">
                  <c:v>4167.4443359375</c:v>
                </c:pt>
                <c:pt idx="1110">
                  <c:v>4230.1552734375</c:v>
                </c:pt>
                <c:pt idx="1111">
                  <c:v>4222.6845703125</c:v>
                </c:pt>
                <c:pt idx="1112">
                  <c:v>4207.30712890625</c:v>
                </c:pt>
                <c:pt idx="1113">
                  <c:v>4226.9736328125</c:v>
                </c:pt>
                <c:pt idx="1114">
                  <c:v>4237.6748046875</c:v>
                </c:pt>
                <c:pt idx="1115">
                  <c:v>4128.9794921875</c:v>
                </c:pt>
                <c:pt idx="1116">
                  <c:v>4005.87109375</c:v>
                </c:pt>
                <c:pt idx="1117">
                  <c:v>4020.71752929688</c:v>
                </c:pt>
                <c:pt idx="1118">
                  <c:v>4049.73510742188</c:v>
                </c:pt>
                <c:pt idx="1119">
                  <c:v>4020.91015625</c:v>
                </c:pt>
                <c:pt idx="1120">
                  <c:v>4077.93310546875</c:v>
                </c:pt>
                <c:pt idx="1121">
                  <c:v>4045.20483398438</c:v>
                </c:pt>
                <c:pt idx="1122">
                  <c:v>4044.1435546875</c:v>
                </c:pt>
                <c:pt idx="1123">
                  <c:v>4137.318359375</c:v>
                </c:pt>
                <c:pt idx="1124">
                  <c:v>4257.72607421875</c:v>
                </c:pt>
                <c:pt idx="1125">
                  <c:v>4327.90869140625</c:v>
                </c:pt>
                <c:pt idx="1126">
                  <c:v>4359.9150390625</c:v>
                </c:pt>
                <c:pt idx="1127">
                  <c:v>4388.0166015625</c:v>
                </c:pt>
                <c:pt idx="1128">
                  <c:v>4338.1279296875</c:v>
                </c:pt>
                <c:pt idx="1129">
                  <c:v>4303.470703125</c:v>
                </c:pt>
                <c:pt idx="1130">
                  <c:v>4339.28466796875</c:v>
                </c:pt>
                <c:pt idx="1131">
                  <c:v>4344.68310546875</c:v>
                </c:pt>
                <c:pt idx="1132">
                  <c:v>4348.345703125</c:v>
                </c:pt>
                <c:pt idx="1133">
                  <c:v>4388.1611328125</c:v>
                </c:pt>
                <c:pt idx="1134">
                  <c:v>4358.27587890625</c:v>
                </c:pt>
                <c:pt idx="1135">
                  <c:v>4349.93701171875</c:v>
                </c:pt>
                <c:pt idx="1136">
                  <c:v>4318.5576171875</c:v>
                </c:pt>
                <c:pt idx="1137">
                  <c:v>4319.232421875</c:v>
                </c:pt>
                <c:pt idx="1138">
                  <c:v>4297.2041015625</c:v>
                </c:pt>
                <c:pt idx="1139">
                  <c:v>4292.8662109375</c:v>
                </c:pt>
                <c:pt idx="1140">
                  <c:v>4344.82763671875</c:v>
                </c:pt>
                <c:pt idx="1141">
                  <c:v>4323.95654296875</c:v>
                </c:pt>
                <c:pt idx="1142">
                  <c:v>4354.7578125</c:v>
                </c:pt>
                <c:pt idx="1143">
                  <c:v>4359.6259765625</c:v>
                </c:pt>
                <c:pt idx="1144">
                  <c:v>4350.70849609375</c:v>
                </c:pt>
                <c:pt idx="1145">
                  <c:v>4341.69482421875</c:v>
                </c:pt>
                <c:pt idx="1146">
                  <c:v>4190.2919921875</c:v>
                </c:pt>
                <c:pt idx="1147">
                  <c:v>4142.33154296875</c:v>
                </c:pt>
                <c:pt idx="1148">
                  <c:v>4131.1962890625</c:v>
                </c:pt>
                <c:pt idx="1149">
                  <c:v>4114.08447265625</c:v>
                </c:pt>
                <c:pt idx="1150">
                  <c:v>4118.76025390625</c:v>
                </c:pt>
                <c:pt idx="1151">
                  <c:v>4122.1826171875</c:v>
                </c:pt>
                <c:pt idx="1152">
                  <c:v>4136.9326171875</c:v>
                </c:pt>
                <c:pt idx="1153">
                  <c:v>4154.091796875</c:v>
                </c:pt>
                <c:pt idx="1154">
                  <c:v>4114.904296875</c:v>
                </c:pt>
                <c:pt idx="1155">
                  <c:v>4132.16064453125</c:v>
                </c:pt>
                <c:pt idx="1156">
                  <c:v>4080.19897460938</c:v>
                </c:pt>
                <c:pt idx="1157">
                  <c:v>4096.29833984375</c:v>
                </c:pt>
                <c:pt idx="1158">
                  <c:v>4118.61572265625</c:v>
                </c:pt>
                <c:pt idx="1159">
                  <c:v>4098.41845703125</c:v>
                </c:pt>
                <c:pt idx="1160">
                  <c:v>4099.3828125</c:v>
                </c:pt>
                <c:pt idx="1161">
                  <c:v>4076.3427734375</c:v>
                </c:pt>
                <c:pt idx="1162">
                  <c:v>4001.3408203125</c:v>
                </c:pt>
                <c:pt idx="1163">
                  <c:v>3987.89184570312</c:v>
                </c:pt>
                <c:pt idx="1164">
                  <c:v>3969.43090820312</c:v>
                </c:pt>
                <c:pt idx="1165">
                  <c:v>3947.54711914062</c:v>
                </c:pt>
                <c:pt idx="1166">
                  <c:v>3958.53735351562</c:v>
                </c:pt>
                <c:pt idx="1167">
                  <c:v>3983.3251953125</c:v>
                </c:pt>
                <c:pt idx="1168">
                  <c:v>3941.23852539062</c:v>
                </c:pt>
                <c:pt idx="1169">
                  <c:v>3880.83935546875</c:v>
                </c:pt>
                <c:pt idx="1170">
                  <c:v>3930.0771484375</c:v>
                </c:pt>
                <c:pt idx="1171">
                  <c:v>3912.1015625</c:v>
                </c:pt>
                <c:pt idx="1172">
                  <c:v>3921.52416992188</c:v>
                </c:pt>
                <c:pt idx="1173">
                  <c:v>3955.49291992188</c:v>
                </c:pt>
                <c:pt idx="1174">
                  <c:v>3940.12719726562</c:v>
                </c:pt>
                <c:pt idx="1175">
                  <c:v>3837.78637695312</c:v>
                </c:pt>
                <c:pt idx="1176">
                  <c:v>3851.46069335938</c:v>
                </c:pt>
                <c:pt idx="1177">
                  <c:v>3829.23364257812</c:v>
                </c:pt>
                <c:pt idx="1178">
                  <c:v>3999.70556640625</c:v>
                </c:pt>
                <c:pt idx="1179">
                  <c:v>4009.94897460938</c:v>
                </c:pt>
                <c:pt idx="1180">
                  <c:v>4005.69750976562</c:v>
                </c:pt>
                <c:pt idx="1181">
                  <c:v>4054.06469726562</c:v>
                </c:pt>
                <c:pt idx="1182">
                  <c:v>4054.93481445312</c:v>
                </c:pt>
                <c:pt idx="1183">
                  <c:v>4009.61083984375</c:v>
                </c:pt>
                <c:pt idx="1184">
                  <c:v>4006.80834960938</c:v>
                </c:pt>
                <c:pt idx="1185">
                  <c:v>3884.41479492188</c:v>
                </c:pt>
                <c:pt idx="1186">
                  <c:v>3903.54956054688</c:v>
                </c:pt>
                <c:pt idx="1187">
                  <c:v>3940.22412109375</c:v>
                </c:pt>
                <c:pt idx="1188">
                  <c:v>4103.0615234375</c:v>
                </c:pt>
                <c:pt idx="1189">
                  <c:v>4170.08056640625</c:v>
                </c:pt>
                <c:pt idx="1190">
                  <c:v>4205.59521484375</c:v>
                </c:pt>
                <c:pt idx="1191">
                  <c:v>4186.50927734375</c:v>
                </c:pt>
                <c:pt idx="1192">
                  <c:v>4105.283203125</c:v>
                </c:pt>
                <c:pt idx="1193">
                  <c:v>4129.9267578125</c:v>
                </c:pt>
                <c:pt idx="1194">
                  <c:v>4129.34716796875</c:v>
                </c:pt>
                <c:pt idx="1195">
                  <c:v>4156.8896484375</c:v>
                </c:pt>
                <c:pt idx="1196">
                  <c:v>4208.736328125</c:v>
                </c:pt>
                <c:pt idx="1197">
                  <c:v>4309.38623046875</c:v>
                </c:pt>
                <c:pt idx="1198">
                  <c:v>4297.06396484375</c:v>
                </c:pt>
                <c:pt idx="1199">
                  <c:v>4302.427734375</c:v>
                </c:pt>
                <c:pt idx="1200">
                  <c:v>4283.00390625</c:v>
                </c:pt>
                <c:pt idx="1201">
                  <c:v>4278.7509765625</c:v>
                </c:pt>
                <c:pt idx="1202">
                  <c:v>4307.1630859375</c:v>
                </c:pt>
                <c:pt idx="1203">
                  <c:v>4323.25390625</c:v>
                </c:pt>
                <c:pt idx="1204">
                  <c:v>4267.49267578125</c:v>
                </c:pt>
                <c:pt idx="1205">
                  <c:v>4179.0673828125</c:v>
                </c:pt>
                <c:pt idx="1206">
                  <c:v>4202.068359375</c:v>
                </c:pt>
                <c:pt idx="1207">
                  <c:v>4127.94580078125</c:v>
                </c:pt>
                <c:pt idx="1208">
                  <c:v>4027.97216796875</c:v>
                </c:pt>
                <c:pt idx="1209">
                  <c:v>4017.10034179688</c:v>
                </c:pt>
                <c:pt idx="1210">
                  <c:v>4040.14868164062</c:v>
                </c:pt>
                <c:pt idx="1211">
                  <c:v>4028.50415039062</c:v>
                </c:pt>
                <c:pt idx="1212">
                  <c:v>4027.8759765625</c:v>
                </c:pt>
                <c:pt idx="1213">
                  <c:v>4019.17822265625</c:v>
                </c:pt>
                <c:pt idx="1214">
                  <c:v>3959.50390625</c:v>
                </c:pt>
                <c:pt idx="1215">
                  <c:v>3974.57934570312</c:v>
                </c:pt>
                <c:pt idx="1216">
                  <c:v>4043.6279296875</c:v>
                </c:pt>
                <c:pt idx="1217">
                  <c:v>3961.48461914062</c:v>
                </c:pt>
                <c:pt idx="1218">
                  <c:v>3957.08764648438</c:v>
                </c:pt>
                <c:pt idx="1219">
                  <c:v>3892.82250976562</c:v>
                </c:pt>
                <c:pt idx="1220">
                  <c:v>3969.45727539062</c:v>
                </c:pt>
                <c:pt idx="1221">
                  <c:v>3900.98828125</c:v>
                </c:pt>
                <c:pt idx="1222">
                  <c:v>4122.19580078125</c:v>
                </c:pt>
                <c:pt idx="1223">
                  <c:v>4147.56298828125</c:v>
                </c:pt>
                <c:pt idx="1224">
                  <c:v>4091.46411132812</c:v>
                </c:pt>
                <c:pt idx="1225">
                  <c:v>4105.76708984375</c:v>
                </c:pt>
                <c:pt idx="1226">
                  <c:v>4066.67651367188</c:v>
                </c:pt>
                <c:pt idx="1227">
                  <c:v>4060.37768554688</c:v>
                </c:pt>
                <c:pt idx="1228">
                  <c:v>4012.3994140625</c:v>
                </c:pt>
                <c:pt idx="1229">
                  <c:v>3970.47412109375</c:v>
                </c:pt>
                <c:pt idx="1230">
                  <c:v>4088.22924804688</c:v>
                </c:pt>
                <c:pt idx="1231">
                  <c:v>4080.06103515625</c:v>
                </c:pt>
                <c:pt idx="1232">
                  <c:v>4085.572265625</c:v>
                </c:pt>
                <c:pt idx="1233">
                  <c:v>4001.81982421875</c:v>
                </c:pt>
                <c:pt idx="1234">
                  <c:v>3972.54052734375</c:v>
                </c:pt>
                <c:pt idx="1235">
                  <c:v>4031.49267578125</c:v>
                </c:pt>
                <c:pt idx="1236">
                  <c:v>4037.49609375</c:v>
                </c:pt>
                <c:pt idx="1237">
                  <c:v>4043.94213867188</c:v>
                </c:pt>
                <c:pt idx="1238">
                  <c:v>4009.25024414062</c:v>
                </c:pt>
                <c:pt idx="1239">
                  <c:v>4002.90234375</c:v>
                </c:pt>
                <c:pt idx="1240">
                  <c:v>4048.56811523438</c:v>
                </c:pt>
                <c:pt idx="1241">
                  <c:v>4025.98120117188</c:v>
                </c:pt>
                <c:pt idx="1242">
                  <c:v>4018.05834960938</c:v>
                </c:pt>
                <c:pt idx="1243">
                  <c:v>3965.55346679688</c:v>
                </c:pt>
                <c:pt idx="1244">
                  <c:v>3971.60571289062</c:v>
                </c:pt>
                <c:pt idx="1245">
                  <c:v>3901.63159179688</c:v>
                </c:pt>
                <c:pt idx="1246">
                  <c:v>3887.65625</c:v>
                </c:pt>
                <c:pt idx="1247">
                  <c:v>3847.20727539062</c:v>
                </c:pt>
                <c:pt idx="1248">
                  <c:v>3870.48291015625</c:v>
                </c:pt>
                <c:pt idx="1249">
                  <c:v>3841.59716796875</c:v>
                </c:pt>
                <c:pt idx="1250">
                  <c:v>3808.18505859375</c:v>
                </c:pt>
                <c:pt idx="1251">
                  <c:v>3721.47998046875</c:v>
                </c:pt>
                <c:pt idx="1252">
                  <c:v>3718.13354492188</c:v>
                </c:pt>
                <c:pt idx="1253">
                  <c:v>3725.81030273438</c:v>
                </c:pt>
                <c:pt idx="1254">
                  <c:v>3616.71508789062</c:v>
                </c:pt>
                <c:pt idx="1255">
                  <c:v>3573.60888671875</c:v>
                </c:pt>
                <c:pt idx="1256">
                  <c:v>3555.15551757812</c:v>
                </c:pt>
                <c:pt idx="1257">
                  <c:v>3428.73901367188</c:v>
                </c:pt>
                <c:pt idx="1258">
                  <c:v>3441.18920898438</c:v>
                </c:pt>
                <c:pt idx="1259">
                  <c:v>3476.71752929688</c:v>
                </c:pt>
                <c:pt idx="1260">
                  <c:v>3493.15307617188</c:v>
                </c:pt>
                <c:pt idx="1261">
                  <c:v>3542.70581054688</c:v>
                </c:pt>
                <c:pt idx="1262">
                  <c:v>3554.12231445312</c:v>
                </c:pt>
                <c:pt idx="1263">
                  <c:v>3531.28955078125</c:v>
                </c:pt>
                <c:pt idx="1264">
                  <c:v>3518.29858398438</c:v>
                </c:pt>
                <c:pt idx="1265">
                  <c:v>3448.12744140625</c:v>
                </c:pt>
                <c:pt idx="1266">
                  <c:v>3456.73901367188</c:v>
                </c:pt>
                <c:pt idx="1267">
                  <c:v>3441.8779296875</c:v>
                </c:pt>
                <c:pt idx="1268">
                  <c:v>3496.40087890625</c:v>
                </c:pt>
                <c:pt idx="1269">
                  <c:v>3441.779296875</c:v>
                </c:pt>
                <c:pt idx="1270">
                  <c:v>3506.39013671875</c:v>
                </c:pt>
                <c:pt idx="1271">
                  <c:v>3522.72729492188</c:v>
                </c:pt>
                <c:pt idx="1272">
                  <c:v>3574.0517578125</c:v>
                </c:pt>
                <c:pt idx="1273">
                  <c:v>3599.78759765625</c:v>
                </c:pt>
                <c:pt idx="1274">
                  <c:v>3577.93920898438</c:v>
                </c:pt>
                <c:pt idx="1275">
                  <c:v>3593.83325195312</c:v>
                </c:pt>
                <c:pt idx="1276">
                  <c:v>3547.38061523438</c:v>
                </c:pt>
              </c:numCache>
            </c:numRef>
          </c:val>
          <c:smooth val="0"/>
          <c:extLst>
            <c:ext xmlns:c16="http://schemas.microsoft.com/office/drawing/2014/chart" uri="{C3380CC4-5D6E-409C-BE32-E72D297353CC}">
              <c16:uniqueId val="{00000000-B7BB-46D6-9257-1D4C06DE74C7}"/>
            </c:ext>
          </c:extLst>
        </c:ser>
        <c:dLbls>
          <c:showLegendKey val="0"/>
          <c:showVal val="0"/>
          <c:showCatName val="0"/>
          <c:showSerName val="0"/>
          <c:showPercent val="0"/>
          <c:showBubbleSize val="0"/>
        </c:dLbls>
        <c:smooth val="0"/>
        <c:axId val="1046647023"/>
        <c:axId val="1046647503"/>
      </c:lineChart>
      <c:dateAx>
        <c:axId val="104664702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7503"/>
        <c:crosses val="autoZero"/>
        <c:auto val="1"/>
        <c:lblOffset val="100"/>
        <c:baseTimeUnit val="days"/>
      </c:dateAx>
      <c:valAx>
        <c:axId val="1046647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70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chemeClr val="accent2"/>
              </a:solidFill>
              <a:round/>
            </a:ln>
            <a:effectLst/>
          </c:spPr>
          <c:marker>
            <c:symbol val="none"/>
          </c:marker>
          <c:cat>
            <c:numRef>
              <c:f>'VaR (Variance Convariance)'!$B$4:$B$1280</c:f>
              <c:numCache>
                <c:formatCode>m/d/yyyy</c:formatCode>
                <c:ptCount val="1277"/>
                <c:pt idx="0">
                  <c:v>43831</c:v>
                </c:pt>
                <c:pt idx="1">
                  <c:v>43832</c:v>
                </c:pt>
                <c:pt idx="2">
                  <c:v>43833</c:v>
                </c:pt>
                <c:pt idx="3">
                  <c:v>43836</c:v>
                </c:pt>
                <c:pt idx="4">
                  <c:v>43837</c:v>
                </c:pt>
                <c:pt idx="5">
                  <c:v>43838</c:v>
                </c:pt>
                <c:pt idx="6">
                  <c:v>43839</c:v>
                </c:pt>
                <c:pt idx="7">
                  <c:v>43840</c:v>
                </c:pt>
                <c:pt idx="8">
                  <c:v>43843</c:v>
                </c:pt>
                <c:pt idx="9">
                  <c:v>43844</c:v>
                </c:pt>
                <c:pt idx="10">
                  <c:v>43845</c:v>
                </c:pt>
                <c:pt idx="11">
                  <c:v>43846</c:v>
                </c:pt>
                <c:pt idx="12">
                  <c:v>43847</c:v>
                </c:pt>
                <c:pt idx="13">
                  <c:v>43850</c:v>
                </c:pt>
                <c:pt idx="14">
                  <c:v>43851</c:v>
                </c:pt>
                <c:pt idx="15">
                  <c:v>43852</c:v>
                </c:pt>
                <c:pt idx="16">
                  <c:v>43853</c:v>
                </c:pt>
                <c:pt idx="17">
                  <c:v>43854</c:v>
                </c:pt>
                <c:pt idx="18">
                  <c:v>43857</c:v>
                </c:pt>
                <c:pt idx="19">
                  <c:v>43858</c:v>
                </c:pt>
                <c:pt idx="20">
                  <c:v>43859</c:v>
                </c:pt>
                <c:pt idx="21">
                  <c:v>43860</c:v>
                </c:pt>
                <c:pt idx="22">
                  <c:v>43861</c:v>
                </c:pt>
                <c:pt idx="23">
                  <c:v>43864</c:v>
                </c:pt>
                <c:pt idx="24">
                  <c:v>43865</c:v>
                </c:pt>
                <c:pt idx="25">
                  <c:v>43866</c:v>
                </c:pt>
                <c:pt idx="26">
                  <c:v>43867</c:v>
                </c:pt>
                <c:pt idx="27">
                  <c:v>43868</c:v>
                </c:pt>
                <c:pt idx="28">
                  <c:v>43871</c:v>
                </c:pt>
                <c:pt idx="29">
                  <c:v>43872</c:v>
                </c:pt>
                <c:pt idx="30">
                  <c:v>43873</c:v>
                </c:pt>
                <c:pt idx="31">
                  <c:v>43874</c:v>
                </c:pt>
                <c:pt idx="32">
                  <c:v>43875</c:v>
                </c:pt>
                <c:pt idx="33">
                  <c:v>43878</c:v>
                </c:pt>
                <c:pt idx="34">
                  <c:v>43879</c:v>
                </c:pt>
                <c:pt idx="35">
                  <c:v>43880</c:v>
                </c:pt>
                <c:pt idx="36">
                  <c:v>43881</c:v>
                </c:pt>
                <c:pt idx="37">
                  <c:v>43885</c:v>
                </c:pt>
                <c:pt idx="38">
                  <c:v>43886</c:v>
                </c:pt>
                <c:pt idx="39">
                  <c:v>43887</c:v>
                </c:pt>
                <c:pt idx="40">
                  <c:v>43888</c:v>
                </c:pt>
                <c:pt idx="41">
                  <c:v>43889</c:v>
                </c:pt>
                <c:pt idx="42">
                  <c:v>43892</c:v>
                </c:pt>
                <c:pt idx="43">
                  <c:v>43893</c:v>
                </c:pt>
                <c:pt idx="44">
                  <c:v>43894</c:v>
                </c:pt>
                <c:pt idx="45">
                  <c:v>43895</c:v>
                </c:pt>
                <c:pt idx="46">
                  <c:v>43896</c:v>
                </c:pt>
                <c:pt idx="47">
                  <c:v>43899</c:v>
                </c:pt>
                <c:pt idx="48">
                  <c:v>43901</c:v>
                </c:pt>
                <c:pt idx="49">
                  <c:v>43902</c:v>
                </c:pt>
                <c:pt idx="50">
                  <c:v>43903</c:v>
                </c:pt>
                <c:pt idx="51">
                  <c:v>43906</c:v>
                </c:pt>
                <c:pt idx="52">
                  <c:v>43907</c:v>
                </c:pt>
                <c:pt idx="53">
                  <c:v>43908</c:v>
                </c:pt>
                <c:pt idx="54">
                  <c:v>43909</c:v>
                </c:pt>
                <c:pt idx="55">
                  <c:v>43910</c:v>
                </c:pt>
                <c:pt idx="56">
                  <c:v>43913</c:v>
                </c:pt>
                <c:pt idx="57">
                  <c:v>43914</c:v>
                </c:pt>
                <c:pt idx="58">
                  <c:v>43915</c:v>
                </c:pt>
                <c:pt idx="59">
                  <c:v>43916</c:v>
                </c:pt>
                <c:pt idx="60">
                  <c:v>43917</c:v>
                </c:pt>
                <c:pt idx="61">
                  <c:v>43920</c:v>
                </c:pt>
                <c:pt idx="62">
                  <c:v>43921</c:v>
                </c:pt>
                <c:pt idx="63">
                  <c:v>43922</c:v>
                </c:pt>
                <c:pt idx="64">
                  <c:v>43924</c:v>
                </c:pt>
                <c:pt idx="65">
                  <c:v>43928</c:v>
                </c:pt>
                <c:pt idx="66">
                  <c:v>43929</c:v>
                </c:pt>
                <c:pt idx="67">
                  <c:v>43930</c:v>
                </c:pt>
                <c:pt idx="68">
                  <c:v>43934</c:v>
                </c:pt>
                <c:pt idx="69">
                  <c:v>43936</c:v>
                </c:pt>
                <c:pt idx="70">
                  <c:v>43937</c:v>
                </c:pt>
                <c:pt idx="71">
                  <c:v>43938</c:v>
                </c:pt>
                <c:pt idx="72">
                  <c:v>43941</c:v>
                </c:pt>
                <c:pt idx="73">
                  <c:v>43942</c:v>
                </c:pt>
                <c:pt idx="74">
                  <c:v>43943</c:v>
                </c:pt>
                <c:pt idx="75">
                  <c:v>43944</c:v>
                </c:pt>
                <c:pt idx="76">
                  <c:v>43945</c:v>
                </c:pt>
                <c:pt idx="77">
                  <c:v>43948</c:v>
                </c:pt>
                <c:pt idx="78">
                  <c:v>43949</c:v>
                </c:pt>
                <c:pt idx="79">
                  <c:v>43950</c:v>
                </c:pt>
                <c:pt idx="80">
                  <c:v>43951</c:v>
                </c:pt>
                <c:pt idx="81">
                  <c:v>43955</c:v>
                </c:pt>
                <c:pt idx="82">
                  <c:v>43956</c:v>
                </c:pt>
                <c:pt idx="83">
                  <c:v>43957</c:v>
                </c:pt>
                <c:pt idx="84">
                  <c:v>43958</c:v>
                </c:pt>
                <c:pt idx="85">
                  <c:v>43959</c:v>
                </c:pt>
                <c:pt idx="86">
                  <c:v>43962</c:v>
                </c:pt>
                <c:pt idx="87">
                  <c:v>43963</c:v>
                </c:pt>
                <c:pt idx="88">
                  <c:v>43964</c:v>
                </c:pt>
                <c:pt idx="89">
                  <c:v>43965</c:v>
                </c:pt>
                <c:pt idx="90">
                  <c:v>43966</c:v>
                </c:pt>
                <c:pt idx="91">
                  <c:v>43969</c:v>
                </c:pt>
                <c:pt idx="92">
                  <c:v>43970</c:v>
                </c:pt>
                <c:pt idx="93">
                  <c:v>43971</c:v>
                </c:pt>
                <c:pt idx="94">
                  <c:v>43972</c:v>
                </c:pt>
                <c:pt idx="95">
                  <c:v>43973</c:v>
                </c:pt>
                <c:pt idx="96">
                  <c:v>43977</c:v>
                </c:pt>
                <c:pt idx="97">
                  <c:v>43978</c:v>
                </c:pt>
                <c:pt idx="98">
                  <c:v>43979</c:v>
                </c:pt>
                <c:pt idx="99">
                  <c:v>43980</c:v>
                </c:pt>
                <c:pt idx="100">
                  <c:v>43983</c:v>
                </c:pt>
                <c:pt idx="101">
                  <c:v>43984</c:v>
                </c:pt>
                <c:pt idx="102">
                  <c:v>43985</c:v>
                </c:pt>
                <c:pt idx="103">
                  <c:v>43986</c:v>
                </c:pt>
                <c:pt idx="104">
                  <c:v>43987</c:v>
                </c:pt>
                <c:pt idx="105">
                  <c:v>43990</c:v>
                </c:pt>
                <c:pt idx="106">
                  <c:v>43991</c:v>
                </c:pt>
                <c:pt idx="107">
                  <c:v>43992</c:v>
                </c:pt>
                <c:pt idx="108">
                  <c:v>43993</c:v>
                </c:pt>
                <c:pt idx="109">
                  <c:v>43994</c:v>
                </c:pt>
                <c:pt idx="110">
                  <c:v>43997</c:v>
                </c:pt>
                <c:pt idx="111">
                  <c:v>43998</c:v>
                </c:pt>
                <c:pt idx="112">
                  <c:v>43999</c:v>
                </c:pt>
                <c:pt idx="113">
                  <c:v>44000</c:v>
                </c:pt>
                <c:pt idx="114">
                  <c:v>44004</c:v>
                </c:pt>
                <c:pt idx="115">
                  <c:v>44005</c:v>
                </c:pt>
                <c:pt idx="116">
                  <c:v>44006</c:v>
                </c:pt>
                <c:pt idx="117">
                  <c:v>44007</c:v>
                </c:pt>
                <c:pt idx="118">
                  <c:v>44008</c:v>
                </c:pt>
                <c:pt idx="119">
                  <c:v>44011</c:v>
                </c:pt>
                <c:pt idx="120">
                  <c:v>44012</c:v>
                </c:pt>
                <c:pt idx="121">
                  <c:v>44013</c:v>
                </c:pt>
                <c:pt idx="122">
                  <c:v>44014</c:v>
                </c:pt>
                <c:pt idx="123">
                  <c:v>44018</c:v>
                </c:pt>
                <c:pt idx="124">
                  <c:v>44019</c:v>
                </c:pt>
                <c:pt idx="125">
                  <c:v>44020</c:v>
                </c:pt>
                <c:pt idx="126">
                  <c:v>44021</c:v>
                </c:pt>
                <c:pt idx="127">
                  <c:v>44022</c:v>
                </c:pt>
                <c:pt idx="128">
                  <c:v>44025</c:v>
                </c:pt>
                <c:pt idx="129">
                  <c:v>44026</c:v>
                </c:pt>
                <c:pt idx="130">
                  <c:v>44027</c:v>
                </c:pt>
                <c:pt idx="131">
                  <c:v>44028</c:v>
                </c:pt>
                <c:pt idx="132">
                  <c:v>44029</c:v>
                </c:pt>
                <c:pt idx="133">
                  <c:v>44032</c:v>
                </c:pt>
                <c:pt idx="134">
                  <c:v>44033</c:v>
                </c:pt>
                <c:pt idx="135">
                  <c:v>44034</c:v>
                </c:pt>
                <c:pt idx="136">
                  <c:v>44035</c:v>
                </c:pt>
                <c:pt idx="137">
                  <c:v>44036</c:v>
                </c:pt>
                <c:pt idx="138">
                  <c:v>44039</c:v>
                </c:pt>
                <c:pt idx="139">
                  <c:v>44040</c:v>
                </c:pt>
                <c:pt idx="140">
                  <c:v>44041</c:v>
                </c:pt>
                <c:pt idx="141">
                  <c:v>44042</c:v>
                </c:pt>
                <c:pt idx="142">
                  <c:v>44043</c:v>
                </c:pt>
                <c:pt idx="143">
                  <c:v>44046</c:v>
                </c:pt>
                <c:pt idx="144">
                  <c:v>44047</c:v>
                </c:pt>
                <c:pt idx="145">
                  <c:v>44048</c:v>
                </c:pt>
                <c:pt idx="146">
                  <c:v>44049</c:v>
                </c:pt>
                <c:pt idx="147">
                  <c:v>44050</c:v>
                </c:pt>
                <c:pt idx="148">
                  <c:v>44053</c:v>
                </c:pt>
                <c:pt idx="149">
                  <c:v>44054</c:v>
                </c:pt>
                <c:pt idx="150">
                  <c:v>44055</c:v>
                </c:pt>
                <c:pt idx="151">
                  <c:v>44056</c:v>
                </c:pt>
                <c:pt idx="152">
                  <c:v>44057</c:v>
                </c:pt>
                <c:pt idx="153">
                  <c:v>44060</c:v>
                </c:pt>
                <c:pt idx="154">
                  <c:v>44061</c:v>
                </c:pt>
                <c:pt idx="155">
                  <c:v>44062</c:v>
                </c:pt>
                <c:pt idx="156">
                  <c:v>44063</c:v>
                </c:pt>
                <c:pt idx="157">
                  <c:v>44064</c:v>
                </c:pt>
                <c:pt idx="158">
                  <c:v>44067</c:v>
                </c:pt>
                <c:pt idx="159">
                  <c:v>44068</c:v>
                </c:pt>
                <c:pt idx="160">
                  <c:v>44069</c:v>
                </c:pt>
                <c:pt idx="161">
                  <c:v>44070</c:v>
                </c:pt>
                <c:pt idx="162">
                  <c:v>44071</c:v>
                </c:pt>
                <c:pt idx="163">
                  <c:v>44074</c:v>
                </c:pt>
                <c:pt idx="164">
                  <c:v>44075</c:v>
                </c:pt>
                <c:pt idx="165">
                  <c:v>44076</c:v>
                </c:pt>
                <c:pt idx="166">
                  <c:v>44077</c:v>
                </c:pt>
                <c:pt idx="167">
                  <c:v>44078</c:v>
                </c:pt>
                <c:pt idx="168">
                  <c:v>44081</c:v>
                </c:pt>
                <c:pt idx="169">
                  <c:v>44082</c:v>
                </c:pt>
                <c:pt idx="170">
                  <c:v>44083</c:v>
                </c:pt>
                <c:pt idx="171">
                  <c:v>44084</c:v>
                </c:pt>
                <c:pt idx="172">
                  <c:v>44085</c:v>
                </c:pt>
                <c:pt idx="173">
                  <c:v>44088</c:v>
                </c:pt>
                <c:pt idx="174">
                  <c:v>44089</c:v>
                </c:pt>
                <c:pt idx="175">
                  <c:v>44090</c:v>
                </c:pt>
                <c:pt idx="176">
                  <c:v>44091</c:v>
                </c:pt>
                <c:pt idx="177">
                  <c:v>44092</c:v>
                </c:pt>
                <c:pt idx="178">
                  <c:v>44095</c:v>
                </c:pt>
                <c:pt idx="179">
                  <c:v>44096</c:v>
                </c:pt>
                <c:pt idx="180">
                  <c:v>44097</c:v>
                </c:pt>
                <c:pt idx="181">
                  <c:v>44098</c:v>
                </c:pt>
                <c:pt idx="182">
                  <c:v>44099</c:v>
                </c:pt>
                <c:pt idx="183">
                  <c:v>44102</c:v>
                </c:pt>
                <c:pt idx="184">
                  <c:v>44103</c:v>
                </c:pt>
                <c:pt idx="185">
                  <c:v>44104</c:v>
                </c:pt>
                <c:pt idx="186">
                  <c:v>44105</c:v>
                </c:pt>
                <c:pt idx="187">
                  <c:v>44109</c:v>
                </c:pt>
                <c:pt idx="188">
                  <c:v>44110</c:v>
                </c:pt>
                <c:pt idx="189">
                  <c:v>44111</c:v>
                </c:pt>
                <c:pt idx="190">
                  <c:v>44112</c:v>
                </c:pt>
                <c:pt idx="191">
                  <c:v>44113</c:v>
                </c:pt>
                <c:pt idx="192">
                  <c:v>44116</c:v>
                </c:pt>
                <c:pt idx="193">
                  <c:v>44117</c:v>
                </c:pt>
                <c:pt idx="194">
                  <c:v>44118</c:v>
                </c:pt>
                <c:pt idx="195">
                  <c:v>44119</c:v>
                </c:pt>
                <c:pt idx="196">
                  <c:v>44120</c:v>
                </c:pt>
                <c:pt idx="197">
                  <c:v>44123</c:v>
                </c:pt>
                <c:pt idx="198">
                  <c:v>44124</c:v>
                </c:pt>
                <c:pt idx="199">
                  <c:v>44125</c:v>
                </c:pt>
                <c:pt idx="200">
                  <c:v>44126</c:v>
                </c:pt>
                <c:pt idx="201">
                  <c:v>44127</c:v>
                </c:pt>
                <c:pt idx="202">
                  <c:v>44130</c:v>
                </c:pt>
                <c:pt idx="203">
                  <c:v>44131</c:v>
                </c:pt>
                <c:pt idx="204">
                  <c:v>44132</c:v>
                </c:pt>
                <c:pt idx="205">
                  <c:v>44133</c:v>
                </c:pt>
                <c:pt idx="206">
                  <c:v>44134</c:v>
                </c:pt>
                <c:pt idx="207">
                  <c:v>44137</c:v>
                </c:pt>
                <c:pt idx="208">
                  <c:v>44138</c:v>
                </c:pt>
                <c:pt idx="209">
                  <c:v>44139</c:v>
                </c:pt>
                <c:pt idx="210">
                  <c:v>44140</c:v>
                </c:pt>
                <c:pt idx="211">
                  <c:v>44141</c:v>
                </c:pt>
                <c:pt idx="212">
                  <c:v>44144</c:v>
                </c:pt>
                <c:pt idx="213">
                  <c:v>44145</c:v>
                </c:pt>
                <c:pt idx="214">
                  <c:v>44146</c:v>
                </c:pt>
                <c:pt idx="215">
                  <c:v>44147</c:v>
                </c:pt>
                <c:pt idx="216">
                  <c:v>44148</c:v>
                </c:pt>
                <c:pt idx="217">
                  <c:v>44149</c:v>
                </c:pt>
                <c:pt idx="218">
                  <c:v>44152</c:v>
                </c:pt>
                <c:pt idx="219">
                  <c:v>44153</c:v>
                </c:pt>
                <c:pt idx="220">
                  <c:v>44154</c:v>
                </c:pt>
                <c:pt idx="221">
                  <c:v>44155</c:v>
                </c:pt>
                <c:pt idx="222">
                  <c:v>44158</c:v>
                </c:pt>
                <c:pt idx="223">
                  <c:v>44159</c:v>
                </c:pt>
                <c:pt idx="224">
                  <c:v>44160</c:v>
                </c:pt>
                <c:pt idx="225">
                  <c:v>44161</c:v>
                </c:pt>
                <c:pt idx="226">
                  <c:v>44162</c:v>
                </c:pt>
                <c:pt idx="227">
                  <c:v>44166</c:v>
                </c:pt>
                <c:pt idx="228">
                  <c:v>44167</c:v>
                </c:pt>
                <c:pt idx="229">
                  <c:v>44168</c:v>
                </c:pt>
                <c:pt idx="230">
                  <c:v>44169</c:v>
                </c:pt>
                <c:pt idx="231">
                  <c:v>44172</c:v>
                </c:pt>
                <c:pt idx="232">
                  <c:v>44173</c:v>
                </c:pt>
                <c:pt idx="233">
                  <c:v>44174</c:v>
                </c:pt>
                <c:pt idx="234">
                  <c:v>44175</c:v>
                </c:pt>
                <c:pt idx="235">
                  <c:v>44176</c:v>
                </c:pt>
                <c:pt idx="236">
                  <c:v>44179</c:v>
                </c:pt>
                <c:pt idx="237">
                  <c:v>44180</c:v>
                </c:pt>
                <c:pt idx="238">
                  <c:v>44181</c:v>
                </c:pt>
                <c:pt idx="239">
                  <c:v>44182</c:v>
                </c:pt>
                <c:pt idx="240">
                  <c:v>44183</c:v>
                </c:pt>
                <c:pt idx="241">
                  <c:v>44186</c:v>
                </c:pt>
                <c:pt idx="242">
                  <c:v>44187</c:v>
                </c:pt>
                <c:pt idx="243">
                  <c:v>44188</c:v>
                </c:pt>
                <c:pt idx="244">
                  <c:v>44189</c:v>
                </c:pt>
                <c:pt idx="245">
                  <c:v>44193</c:v>
                </c:pt>
                <c:pt idx="246">
                  <c:v>44194</c:v>
                </c:pt>
                <c:pt idx="247">
                  <c:v>44195</c:v>
                </c:pt>
                <c:pt idx="248">
                  <c:v>44196</c:v>
                </c:pt>
                <c:pt idx="249">
                  <c:v>44197</c:v>
                </c:pt>
                <c:pt idx="250">
                  <c:v>44200</c:v>
                </c:pt>
                <c:pt idx="251">
                  <c:v>44201</c:v>
                </c:pt>
                <c:pt idx="252">
                  <c:v>44202</c:v>
                </c:pt>
                <c:pt idx="253">
                  <c:v>44203</c:v>
                </c:pt>
                <c:pt idx="254">
                  <c:v>44204</c:v>
                </c:pt>
                <c:pt idx="255">
                  <c:v>44207</c:v>
                </c:pt>
                <c:pt idx="256">
                  <c:v>44208</c:v>
                </c:pt>
                <c:pt idx="257">
                  <c:v>44209</c:v>
                </c:pt>
                <c:pt idx="258">
                  <c:v>44210</c:v>
                </c:pt>
                <c:pt idx="259">
                  <c:v>44211</c:v>
                </c:pt>
                <c:pt idx="260">
                  <c:v>44214</c:v>
                </c:pt>
                <c:pt idx="261">
                  <c:v>44215</c:v>
                </c:pt>
                <c:pt idx="262">
                  <c:v>44216</c:v>
                </c:pt>
                <c:pt idx="263">
                  <c:v>44217</c:v>
                </c:pt>
                <c:pt idx="264">
                  <c:v>44218</c:v>
                </c:pt>
                <c:pt idx="265">
                  <c:v>44221</c:v>
                </c:pt>
                <c:pt idx="266">
                  <c:v>44223</c:v>
                </c:pt>
                <c:pt idx="267">
                  <c:v>44224</c:v>
                </c:pt>
                <c:pt idx="268">
                  <c:v>44225</c:v>
                </c:pt>
                <c:pt idx="269">
                  <c:v>44228</c:v>
                </c:pt>
                <c:pt idx="270">
                  <c:v>44229</c:v>
                </c:pt>
                <c:pt idx="271">
                  <c:v>44230</c:v>
                </c:pt>
                <c:pt idx="272">
                  <c:v>44231</c:v>
                </c:pt>
                <c:pt idx="273">
                  <c:v>44232</c:v>
                </c:pt>
                <c:pt idx="274">
                  <c:v>44235</c:v>
                </c:pt>
                <c:pt idx="275">
                  <c:v>44236</c:v>
                </c:pt>
                <c:pt idx="276">
                  <c:v>44237</c:v>
                </c:pt>
                <c:pt idx="277">
                  <c:v>44238</c:v>
                </c:pt>
                <c:pt idx="278">
                  <c:v>44239</c:v>
                </c:pt>
                <c:pt idx="279">
                  <c:v>44242</c:v>
                </c:pt>
                <c:pt idx="280">
                  <c:v>44243</c:v>
                </c:pt>
                <c:pt idx="281">
                  <c:v>44244</c:v>
                </c:pt>
                <c:pt idx="282">
                  <c:v>44245</c:v>
                </c:pt>
                <c:pt idx="283">
                  <c:v>44246</c:v>
                </c:pt>
                <c:pt idx="284">
                  <c:v>44249</c:v>
                </c:pt>
                <c:pt idx="285">
                  <c:v>44250</c:v>
                </c:pt>
                <c:pt idx="286">
                  <c:v>44251</c:v>
                </c:pt>
                <c:pt idx="287">
                  <c:v>44252</c:v>
                </c:pt>
                <c:pt idx="288">
                  <c:v>44253</c:v>
                </c:pt>
                <c:pt idx="289">
                  <c:v>44256</c:v>
                </c:pt>
                <c:pt idx="290">
                  <c:v>44257</c:v>
                </c:pt>
                <c:pt idx="291">
                  <c:v>44258</c:v>
                </c:pt>
                <c:pt idx="292">
                  <c:v>44259</c:v>
                </c:pt>
                <c:pt idx="293">
                  <c:v>44260</c:v>
                </c:pt>
                <c:pt idx="294">
                  <c:v>44263</c:v>
                </c:pt>
                <c:pt idx="295">
                  <c:v>44264</c:v>
                </c:pt>
                <c:pt idx="296">
                  <c:v>44265</c:v>
                </c:pt>
                <c:pt idx="297">
                  <c:v>44267</c:v>
                </c:pt>
                <c:pt idx="298">
                  <c:v>44270</c:v>
                </c:pt>
                <c:pt idx="299">
                  <c:v>44271</c:v>
                </c:pt>
                <c:pt idx="300">
                  <c:v>44272</c:v>
                </c:pt>
                <c:pt idx="301">
                  <c:v>44273</c:v>
                </c:pt>
                <c:pt idx="302">
                  <c:v>44274</c:v>
                </c:pt>
                <c:pt idx="303">
                  <c:v>44277</c:v>
                </c:pt>
                <c:pt idx="304">
                  <c:v>44278</c:v>
                </c:pt>
                <c:pt idx="305">
                  <c:v>44279</c:v>
                </c:pt>
                <c:pt idx="306">
                  <c:v>44280</c:v>
                </c:pt>
                <c:pt idx="307">
                  <c:v>44281</c:v>
                </c:pt>
                <c:pt idx="308">
                  <c:v>44285</c:v>
                </c:pt>
                <c:pt idx="309">
                  <c:v>44286</c:v>
                </c:pt>
                <c:pt idx="310">
                  <c:v>44287</c:v>
                </c:pt>
                <c:pt idx="311">
                  <c:v>44291</c:v>
                </c:pt>
                <c:pt idx="312">
                  <c:v>44292</c:v>
                </c:pt>
                <c:pt idx="313">
                  <c:v>44293</c:v>
                </c:pt>
                <c:pt idx="314">
                  <c:v>44294</c:v>
                </c:pt>
                <c:pt idx="315">
                  <c:v>44295</c:v>
                </c:pt>
                <c:pt idx="316">
                  <c:v>44298</c:v>
                </c:pt>
                <c:pt idx="317">
                  <c:v>44299</c:v>
                </c:pt>
                <c:pt idx="318">
                  <c:v>44301</c:v>
                </c:pt>
                <c:pt idx="319">
                  <c:v>44302</c:v>
                </c:pt>
                <c:pt idx="320">
                  <c:v>44305</c:v>
                </c:pt>
                <c:pt idx="321">
                  <c:v>44306</c:v>
                </c:pt>
                <c:pt idx="322">
                  <c:v>44308</c:v>
                </c:pt>
                <c:pt idx="323">
                  <c:v>44309</c:v>
                </c:pt>
                <c:pt idx="324">
                  <c:v>44312</c:v>
                </c:pt>
                <c:pt idx="325">
                  <c:v>44313</c:v>
                </c:pt>
                <c:pt idx="326">
                  <c:v>44314</c:v>
                </c:pt>
                <c:pt idx="327">
                  <c:v>44315</c:v>
                </c:pt>
                <c:pt idx="328">
                  <c:v>44316</c:v>
                </c:pt>
                <c:pt idx="329">
                  <c:v>44319</c:v>
                </c:pt>
                <c:pt idx="330">
                  <c:v>44320</c:v>
                </c:pt>
                <c:pt idx="331">
                  <c:v>44321</c:v>
                </c:pt>
                <c:pt idx="332">
                  <c:v>44322</c:v>
                </c:pt>
                <c:pt idx="333">
                  <c:v>44323</c:v>
                </c:pt>
                <c:pt idx="334">
                  <c:v>44326</c:v>
                </c:pt>
                <c:pt idx="335">
                  <c:v>44327</c:v>
                </c:pt>
                <c:pt idx="336">
                  <c:v>44328</c:v>
                </c:pt>
                <c:pt idx="337">
                  <c:v>44330</c:v>
                </c:pt>
                <c:pt idx="338">
                  <c:v>44333</c:v>
                </c:pt>
                <c:pt idx="339">
                  <c:v>44334</c:v>
                </c:pt>
                <c:pt idx="340">
                  <c:v>44335</c:v>
                </c:pt>
                <c:pt idx="341">
                  <c:v>44336</c:v>
                </c:pt>
                <c:pt idx="342">
                  <c:v>44337</c:v>
                </c:pt>
                <c:pt idx="343">
                  <c:v>44340</c:v>
                </c:pt>
                <c:pt idx="344">
                  <c:v>44341</c:v>
                </c:pt>
                <c:pt idx="345">
                  <c:v>44342</c:v>
                </c:pt>
                <c:pt idx="346">
                  <c:v>44343</c:v>
                </c:pt>
                <c:pt idx="347">
                  <c:v>44344</c:v>
                </c:pt>
                <c:pt idx="348">
                  <c:v>44347</c:v>
                </c:pt>
                <c:pt idx="349">
                  <c:v>44348</c:v>
                </c:pt>
                <c:pt idx="350">
                  <c:v>44349</c:v>
                </c:pt>
                <c:pt idx="351">
                  <c:v>44350</c:v>
                </c:pt>
                <c:pt idx="352">
                  <c:v>44351</c:v>
                </c:pt>
                <c:pt idx="353">
                  <c:v>44354</c:v>
                </c:pt>
                <c:pt idx="354">
                  <c:v>44355</c:v>
                </c:pt>
                <c:pt idx="355">
                  <c:v>44356</c:v>
                </c:pt>
                <c:pt idx="356">
                  <c:v>44357</c:v>
                </c:pt>
                <c:pt idx="357">
                  <c:v>44358</c:v>
                </c:pt>
                <c:pt idx="358">
                  <c:v>44361</c:v>
                </c:pt>
                <c:pt idx="359">
                  <c:v>44362</c:v>
                </c:pt>
                <c:pt idx="360">
                  <c:v>44363</c:v>
                </c:pt>
                <c:pt idx="361">
                  <c:v>44364</c:v>
                </c:pt>
                <c:pt idx="362">
                  <c:v>44365</c:v>
                </c:pt>
                <c:pt idx="363">
                  <c:v>44368</c:v>
                </c:pt>
                <c:pt idx="364">
                  <c:v>44369</c:v>
                </c:pt>
                <c:pt idx="365">
                  <c:v>44370</c:v>
                </c:pt>
                <c:pt idx="366">
                  <c:v>44371</c:v>
                </c:pt>
                <c:pt idx="367">
                  <c:v>44372</c:v>
                </c:pt>
                <c:pt idx="368">
                  <c:v>44375</c:v>
                </c:pt>
                <c:pt idx="369">
                  <c:v>44376</c:v>
                </c:pt>
                <c:pt idx="370">
                  <c:v>44377</c:v>
                </c:pt>
                <c:pt idx="371">
                  <c:v>44378</c:v>
                </c:pt>
                <c:pt idx="372">
                  <c:v>44379</c:v>
                </c:pt>
                <c:pt idx="373">
                  <c:v>44382</c:v>
                </c:pt>
                <c:pt idx="374">
                  <c:v>44383</c:v>
                </c:pt>
                <c:pt idx="375">
                  <c:v>44384</c:v>
                </c:pt>
                <c:pt idx="376">
                  <c:v>44385</c:v>
                </c:pt>
                <c:pt idx="377">
                  <c:v>44386</c:v>
                </c:pt>
                <c:pt idx="378">
                  <c:v>44389</c:v>
                </c:pt>
                <c:pt idx="379">
                  <c:v>44390</c:v>
                </c:pt>
                <c:pt idx="380">
                  <c:v>44391</c:v>
                </c:pt>
                <c:pt idx="381">
                  <c:v>44392</c:v>
                </c:pt>
                <c:pt idx="382">
                  <c:v>44393</c:v>
                </c:pt>
                <c:pt idx="383">
                  <c:v>44396</c:v>
                </c:pt>
                <c:pt idx="384">
                  <c:v>44397</c:v>
                </c:pt>
                <c:pt idx="385">
                  <c:v>44399</c:v>
                </c:pt>
                <c:pt idx="386">
                  <c:v>44400</c:v>
                </c:pt>
                <c:pt idx="387">
                  <c:v>44403</c:v>
                </c:pt>
                <c:pt idx="388">
                  <c:v>44404</c:v>
                </c:pt>
                <c:pt idx="389">
                  <c:v>44405</c:v>
                </c:pt>
                <c:pt idx="390">
                  <c:v>44406</c:v>
                </c:pt>
                <c:pt idx="391">
                  <c:v>44407</c:v>
                </c:pt>
                <c:pt idx="392">
                  <c:v>44410</c:v>
                </c:pt>
                <c:pt idx="393">
                  <c:v>44411</c:v>
                </c:pt>
                <c:pt idx="394">
                  <c:v>44412</c:v>
                </c:pt>
                <c:pt idx="395">
                  <c:v>44413</c:v>
                </c:pt>
                <c:pt idx="396">
                  <c:v>44414</c:v>
                </c:pt>
                <c:pt idx="397">
                  <c:v>44417</c:v>
                </c:pt>
                <c:pt idx="398">
                  <c:v>44418</c:v>
                </c:pt>
                <c:pt idx="399">
                  <c:v>44419</c:v>
                </c:pt>
                <c:pt idx="400">
                  <c:v>44420</c:v>
                </c:pt>
                <c:pt idx="401">
                  <c:v>44421</c:v>
                </c:pt>
                <c:pt idx="402">
                  <c:v>44424</c:v>
                </c:pt>
                <c:pt idx="403">
                  <c:v>44425</c:v>
                </c:pt>
                <c:pt idx="404">
                  <c:v>44426</c:v>
                </c:pt>
                <c:pt idx="405">
                  <c:v>44428</c:v>
                </c:pt>
                <c:pt idx="406">
                  <c:v>44431</c:v>
                </c:pt>
                <c:pt idx="407">
                  <c:v>44432</c:v>
                </c:pt>
                <c:pt idx="408">
                  <c:v>44433</c:v>
                </c:pt>
                <c:pt idx="409">
                  <c:v>44434</c:v>
                </c:pt>
                <c:pt idx="410">
                  <c:v>44435</c:v>
                </c:pt>
                <c:pt idx="411">
                  <c:v>44438</c:v>
                </c:pt>
                <c:pt idx="412">
                  <c:v>44439</c:v>
                </c:pt>
                <c:pt idx="413">
                  <c:v>44440</c:v>
                </c:pt>
                <c:pt idx="414">
                  <c:v>44441</c:v>
                </c:pt>
                <c:pt idx="415">
                  <c:v>44442</c:v>
                </c:pt>
                <c:pt idx="416">
                  <c:v>44445</c:v>
                </c:pt>
                <c:pt idx="417">
                  <c:v>44446</c:v>
                </c:pt>
                <c:pt idx="418">
                  <c:v>44447</c:v>
                </c:pt>
                <c:pt idx="419">
                  <c:v>44448</c:v>
                </c:pt>
                <c:pt idx="420">
                  <c:v>44452</c:v>
                </c:pt>
                <c:pt idx="421">
                  <c:v>44453</c:v>
                </c:pt>
                <c:pt idx="422">
                  <c:v>44454</c:v>
                </c:pt>
                <c:pt idx="423">
                  <c:v>44455</c:v>
                </c:pt>
                <c:pt idx="424">
                  <c:v>44456</c:v>
                </c:pt>
                <c:pt idx="425">
                  <c:v>44459</c:v>
                </c:pt>
                <c:pt idx="426">
                  <c:v>44460</c:v>
                </c:pt>
                <c:pt idx="427">
                  <c:v>44461</c:v>
                </c:pt>
                <c:pt idx="428">
                  <c:v>44462</c:v>
                </c:pt>
                <c:pt idx="429">
                  <c:v>44463</c:v>
                </c:pt>
                <c:pt idx="430">
                  <c:v>44466</c:v>
                </c:pt>
                <c:pt idx="431">
                  <c:v>44467</c:v>
                </c:pt>
                <c:pt idx="432">
                  <c:v>44468</c:v>
                </c:pt>
                <c:pt idx="433">
                  <c:v>44469</c:v>
                </c:pt>
                <c:pt idx="434">
                  <c:v>44470</c:v>
                </c:pt>
                <c:pt idx="435">
                  <c:v>44473</c:v>
                </c:pt>
                <c:pt idx="436">
                  <c:v>44474</c:v>
                </c:pt>
                <c:pt idx="437">
                  <c:v>44475</c:v>
                </c:pt>
                <c:pt idx="438">
                  <c:v>44476</c:v>
                </c:pt>
                <c:pt idx="439">
                  <c:v>44477</c:v>
                </c:pt>
                <c:pt idx="440">
                  <c:v>44480</c:v>
                </c:pt>
                <c:pt idx="441">
                  <c:v>44481</c:v>
                </c:pt>
                <c:pt idx="442">
                  <c:v>44482</c:v>
                </c:pt>
                <c:pt idx="443">
                  <c:v>44483</c:v>
                </c:pt>
                <c:pt idx="444">
                  <c:v>44487</c:v>
                </c:pt>
                <c:pt idx="445">
                  <c:v>44488</c:v>
                </c:pt>
                <c:pt idx="446">
                  <c:v>44489</c:v>
                </c:pt>
                <c:pt idx="447">
                  <c:v>44490</c:v>
                </c:pt>
                <c:pt idx="448">
                  <c:v>44491</c:v>
                </c:pt>
                <c:pt idx="449">
                  <c:v>44494</c:v>
                </c:pt>
                <c:pt idx="450">
                  <c:v>44495</c:v>
                </c:pt>
                <c:pt idx="451">
                  <c:v>44496</c:v>
                </c:pt>
                <c:pt idx="452">
                  <c:v>44497</c:v>
                </c:pt>
                <c:pt idx="453">
                  <c:v>44498</c:v>
                </c:pt>
                <c:pt idx="454">
                  <c:v>44501</c:v>
                </c:pt>
                <c:pt idx="455">
                  <c:v>44502</c:v>
                </c:pt>
                <c:pt idx="456">
                  <c:v>44503</c:v>
                </c:pt>
                <c:pt idx="457">
                  <c:v>44504</c:v>
                </c:pt>
                <c:pt idx="458">
                  <c:v>44508</c:v>
                </c:pt>
                <c:pt idx="459">
                  <c:v>44509</c:v>
                </c:pt>
                <c:pt idx="460">
                  <c:v>44510</c:v>
                </c:pt>
                <c:pt idx="461">
                  <c:v>44511</c:v>
                </c:pt>
                <c:pt idx="462">
                  <c:v>44512</c:v>
                </c:pt>
                <c:pt idx="463">
                  <c:v>44515</c:v>
                </c:pt>
                <c:pt idx="464">
                  <c:v>44516</c:v>
                </c:pt>
                <c:pt idx="465">
                  <c:v>44517</c:v>
                </c:pt>
                <c:pt idx="466">
                  <c:v>44518</c:v>
                </c:pt>
                <c:pt idx="467">
                  <c:v>44522</c:v>
                </c:pt>
                <c:pt idx="468">
                  <c:v>44523</c:v>
                </c:pt>
                <c:pt idx="469">
                  <c:v>44524</c:v>
                </c:pt>
                <c:pt idx="470">
                  <c:v>44525</c:v>
                </c:pt>
                <c:pt idx="471">
                  <c:v>44526</c:v>
                </c:pt>
                <c:pt idx="472">
                  <c:v>44529</c:v>
                </c:pt>
                <c:pt idx="473">
                  <c:v>44530</c:v>
                </c:pt>
                <c:pt idx="474">
                  <c:v>44531</c:v>
                </c:pt>
                <c:pt idx="475">
                  <c:v>44532</c:v>
                </c:pt>
                <c:pt idx="476">
                  <c:v>44533</c:v>
                </c:pt>
                <c:pt idx="477">
                  <c:v>44536</c:v>
                </c:pt>
                <c:pt idx="478">
                  <c:v>44537</c:v>
                </c:pt>
                <c:pt idx="479">
                  <c:v>44538</c:v>
                </c:pt>
                <c:pt idx="480">
                  <c:v>44539</c:v>
                </c:pt>
                <c:pt idx="481">
                  <c:v>44540</c:v>
                </c:pt>
                <c:pt idx="482">
                  <c:v>44543</c:v>
                </c:pt>
                <c:pt idx="483">
                  <c:v>44544</c:v>
                </c:pt>
                <c:pt idx="484">
                  <c:v>44545</c:v>
                </c:pt>
                <c:pt idx="485">
                  <c:v>44546</c:v>
                </c:pt>
                <c:pt idx="486">
                  <c:v>44547</c:v>
                </c:pt>
                <c:pt idx="487">
                  <c:v>44550</c:v>
                </c:pt>
                <c:pt idx="488">
                  <c:v>44551</c:v>
                </c:pt>
                <c:pt idx="489">
                  <c:v>44552</c:v>
                </c:pt>
                <c:pt idx="490">
                  <c:v>44553</c:v>
                </c:pt>
                <c:pt idx="491">
                  <c:v>44554</c:v>
                </c:pt>
                <c:pt idx="492">
                  <c:v>44557</c:v>
                </c:pt>
                <c:pt idx="493">
                  <c:v>44558</c:v>
                </c:pt>
                <c:pt idx="494">
                  <c:v>44559</c:v>
                </c:pt>
                <c:pt idx="495">
                  <c:v>44560</c:v>
                </c:pt>
                <c:pt idx="496">
                  <c:v>44561</c:v>
                </c:pt>
                <c:pt idx="497">
                  <c:v>44564</c:v>
                </c:pt>
                <c:pt idx="498">
                  <c:v>44565</c:v>
                </c:pt>
                <c:pt idx="499">
                  <c:v>44566</c:v>
                </c:pt>
                <c:pt idx="500">
                  <c:v>44567</c:v>
                </c:pt>
                <c:pt idx="501">
                  <c:v>44568</c:v>
                </c:pt>
                <c:pt idx="502">
                  <c:v>44571</c:v>
                </c:pt>
                <c:pt idx="503">
                  <c:v>44572</c:v>
                </c:pt>
                <c:pt idx="504">
                  <c:v>44573</c:v>
                </c:pt>
                <c:pt idx="505">
                  <c:v>44574</c:v>
                </c:pt>
                <c:pt idx="506">
                  <c:v>44575</c:v>
                </c:pt>
                <c:pt idx="507">
                  <c:v>44578</c:v>
                </c:pt>
                <c:pt idx="508">
                  <c:v>44579</c:v>
                </c:pt>
                <c:pt idx="509">
                  <c:v>44580</c:v>
                </c:pt>
                <c:pt idx="510">
                  <c:v>44581</c:v>
                </c:pt>
                <c:pt idx="511">
                  <c:v>44582</c:v>
                </c:pt>
                <c:pt idx="512">
                  <c:v>44585</c:v>
                </c:pt>
                <c:pt idx="513">
                  <c:v>44586</c:v>
                </c:pt>
                <c:pt idx="514">
                  <c:v>44588</c:v>
                </c:pt>
                <c:pt idx="515">
                  <c:v>44589</c:v>
                </c:pt>
                <c:pt idx="516">
                  <c:v>44592</c:v>
                </c:pt>
                <c:pt idx="517">
                  <c:v>44593</c:v>
                </c:pt>
                <c:pt idx="518">
                  <c:v>44594</c:v>
                </c:pt>
                <c:pt idx="519">
                  <c:v>44595</c:v>
                </c:pt>
                <c:pt idx="520">
                  <c:v>44596</c:v>
                </c:pt>
                <c:pt idx="521">
                  <c:v>44599</c:v>
                </c:pt>
                <c:pt idx="522">
                  <c:v>44600</c:v>
                </c:pt>
                <c:pt idx="523">
                  <c:v>44601</c:v>
                </c:pt>
                <c:pt idx="524">
                  <c:v>44602</c:v>
                </c:pt>
                <c:pt idx="525">
                  <c:v>44603</c:v>
                </c:pt>
                <c:pt idx="526">
                  <c:v>44607</c:v>
                </c:pt>
                <c:pt idx="527">
                  <c:v>44608</c:v>
                </c:pt>
                <c:pt idx="528">
                  <c:v>44609</c:v>
                </c:pt>
                <c:pt idx="529">
                  <c:v>44610</c:v>
                </c:pt>
                <c:pt idx="530">
                  <c:v>44613</c:v>
                </c:pt>
                <c:pt idx="531">
                  <c:v>44614</c:v>
                </c:pt>
                <c:pt idx="532">
                  <c:v>44615</c:v>
                </c:pt>
                <c:pt idx="533">
                  <c:v>44616</c:v>
                </c:pt>
                <c:pt idx="534">
                  <c:v>44617</c:v>
                </c:pt>
                <c:pt idx="535">
                  <c:v>44620</c:v>
                </c:pt>
                <c:pt idx="536">
                  <c:v>44622</c:v>
                </c:pt>
                <c:pt idx="537">
                  <c:v>44623</c:v>
                </c:pt>
                <c:pt idx="538">
                  <c:v>44624</c:v>
                </c:pt>
                <c:pt idx="539">
                  <c:v>44627</c:v>
                </c:pt>
                <c:pt idx="540">
                  <c:v>44628</c:v>
                </c:pt>
                <c:pt idx="541">
                  <c:v>44629</c:v>
                </c:pt>
                <c:pt idx="542">
                  <c:v>44630</c:v>
                </c:pt>
                <c:pt idx="543">
                  <c:v>44631</c:v>
                </c:pt>
                <c:pt idx="544">
                  <c:v>44634</c:v>
                </c:pt>
                <c:pt idx="545">
                  <c:v>44635</c:v>
                </c:pt>
                <c:pt idx="546">
                  <c:v>44636</c:v>
                </c:pt>
                <c:pt idx="547">
                  <c:v>44637</c:v>
                </c:pt>
                <c:pt idx="548">
                  <c:v>44641</c:v>
                </c:pt>
                <c:pt idx="549">
                  <c:v>44642</c:v>
                </c:pt>
                <c:pt idx="550">
                  <c:v>44643</c:v>
                </c:pt>
                <c:pt idx="551">
                  <c:v>44644</c:v>
                </c:pt>
                <c:pt idx="552">
                  <c:v>44645</c:v>
                </c:pt>
                <c:pt idx="553">
                  <c:v>44648</c:v>
                </c:pt>
                <c:pt idx="554">
                  <c:v>44649</c:v>
                </c:pt>
                <c:pt idx="555">
                  <c:v>44650</c:v>
                </c:pt>
                <c:pt idx="556">
                  <c:v>44651</c:v>
                </c:pt>
                <c:pt idx="557">
                  <c:v>44652</c:v>
                </c:pt>
                <c:pt idx="558">
                  <c:v>44655</c:v>
                </c:pt>
                <c:pt idx="559">
                  <c:v>44656</c:v>
                </c:pt>
                <c:pt idx="560">
                  <c:v>44657</c:v>
                </c:pt>
                <c:pt idx="561">
                  <c:v>44658</c:v>
                </c:pt>
                <c:pt idx="562">
                  <c:v>44659</c:v>
                </c:pt>
                <c:pt idx="563">
                  <c:v>44662</c:v>
                </c:pt>
                <c:pt idx="564">
                  <c:v>44663</c:v>
                </c:pt>
                <c:pt idx="565">
                  <c:v>44664</c:v>
                </c:pt>
                <c:pt idx="566">
                  <c:v>44669</c:v>
                </c:pt>
                <c:pt idx="567">
                  <c:v>44670</c:v>
                </c:pt>
                <c:pt idx="568">
                  <c:v>44671</c:v>
                </c:pt>
                <c:pt idx="569">
                  <c:v>44672</c:v>
                </c:pt>
                <c:pt idx="570">
                  <c:v>44673</c:v>
                </c:pt>
                <c:pt idx="571">
                  <c:v>44676</c:v>
                </c:pt>
                <c:pt idx="572">
                  <c:v>44677</c:v>
                </c:pt>
                <c:pt idx="573">
                  <c:v>44678</c:v>
                </c:pt>
                <c:pt idx="574">
                  <c:v>44679</c:v>
                </c:pt>
                <c:pt idx="575">
                  <c:v>44680</c:v>
                </c:pt>
                <c:pt idx="576">
                  <c:v>44685</c:v>
                </c:pt>
                <c:pt idx="577">
                  <c:v>44686</c:v>
                </c:pt>
                <c:pt idx="578">
                  <c:v>44687</c:v>
                </c:pt>
                <c:pt idx="579">
                  <c:v>44690</c:v>
                </c:pt>
                <c:pt idx="580">
                  <c:v>44691</c:v>
                </c:pt>
                <c:pt idx="581">
                  <c:v>44692</c:v>
                </c:pt>
                <c:pt idx="582">
                  <c:v>44693</c:v>
                </c:pt>
                <c:pt idx="583">
                  <c:v>44694</c:v>
                </c:pt>
                <c:pt idx="584">
                  <c:v>44697</c:v>
                </c:pt>
                <c:pt idx="585">
                  <c:v>44698</c:v>
                </c:pt>
                <c:pt idx="586">
                  <c:v>44699</c:v>
                </c:pt>
                <c:pt idx="587">
                  <c:v>44700</c:v>
                </c:pt>
                <c:pt idx="588">
                  <c:v>44701</c:v>
                </c:pt>
                <c:pt idx="589">
                  <c:v>44704</c:v>
                </c:pt>
                <c:pt idx="590">
                  <c:v>44705</c:v>
                </c:pt>
                <c:pt idx="591">
                  <c:v>44706</c:v>
                </c:pt>
                <c:pt idx="592">
                  <c:v>44707</c:v>
                </c:pt>
                <c:pt idx="593">
                  <c:v>44708</c:v>
                </c:pt>
                <c:pt idx="594">
                  <c:v>44711</c:v>
                </c:pt>
                <c:pt idx="595">
                  <c:v>44712</c:v>
                </c:pt>
                <c:pt idx="596">
                  <c:v>44713</c:v>
                </c:pt>
                <c:pt idx="597">
                  <c:v>44714</c:v>
                </c:pt>
                <c:pt idx="598">
                  <c:v>44715</c:v>
                </c:pt>
                <c:pt idx="599">
                  <c:v>44718</c:v>
                </c:pt>
                <c:pt idx="600">
                  <c:v>44719</c:v>
                </c:pt>
                <c:pt idx="601">
                  <c:v>44720</c:v>
                </c:pt>
                <c:pt idx="602">
                  <c:v>44721</c:v>
                </c:pt>
                <c:pt idx="603">
                  <c:v>44722</c:v>
                </c:pt>
                <c:pt idx="604">
                  <c:v>44725</c:v>
                </c:pt>
                <c:pt idx="605">
                  <c:v>44726</c:v>
                </c:pt>
                <c:pt idx="606">
                  <c:v>44727</c:v>
                </c:pt>
                <c:pt idx="607">
                  <c:v>44728</c:v>
                </c:pt>
                <c:pt idx="608">
                  <c:v>44729</c:v>
                </c:pt>
                <c:pt idx="609">
                  <c:v>44732</c:v>
                </c:pt>
                <c:pt idx="610">
                  <c:v>44733</c:v>
                </c:pt>
                <c:pt idx="611">
                  <c:v>44734</c:v>
                </c:pt>
                <c:pt idx="612">
                  <c:v>44735</c:v>
                </c:pt>
                <c:pt idx="613">
                  <c:v>44736</c:v>
                </c:pt>
                <c:pt idx="614">
                  <c:v>44739</c:v>
                </c:pt>
                <c:pt idx="615">
                  <c:v>44740</c:v>
                </c:pt>
                <c:pt idx="616">
                  <c:v>44741</c:v>
                </c:pt>
                <c:pt idx="617">
                  <c:v>44742</c:v>
                </c:pt>
                <c:pt idx="618">
                  <c:v>44743</c:v>
                </c:pt>
                <c:pt idx="619">
                  <c:v>44746</c:v>
                </c:pt>
                <c:pt idx="620">
                  <c:v>44747</c:v>
                </c:pt>
                <c:pt idx="621">
                  <c:v>44748</c:v>
                </c:pt>
                <c:pt idx="622">
                  <c:v>44749</c:v>
                </c:pt>
                <c:pt idx="623">
                  <c:v>44750</c:v>
                </c:pt>
                <c:pt idx="624">
                  <c:v>44753</c:v>
                </c:pt>
                <c:pt idx="625">
                  <c:v>44754</c:v>
                </c:pt>
                <c:pt idx="626">
                  <c:v>44755</c:v>
                </c:pt>
                <c:pt idx="627">
                  <c:v>44756</c:v>
                </c:pt>
                <c:pt idx="628">
                  <c:v>44757</c:v>
                </c:pt>
                <c:pt idx="629">
                  <c:v>44760</c:v>
                </c:pt>
                <c:pt idx="630">
                  <c:v>44761</c:v>
                </c:pt>
                <c:pt idx="631">
                  <c:v>44762</c:v>
                </c:pt>
                <c:pt idx="632">
                  <c:v>44763</c:v>
                </c:pt>
                <c:pt idx="633">
                  <c:v>44764</c:v>
                </c:pt>
                <c:pt idx="634">
                  <c:v>44767</c:v>
                </c:pt>
                <c:pt idx="635">
                  <c:v>44768</c:v>
                </c:pt>
                <c:pt idx="636">
                  <c:v>44769</c:v>
                </c:pt>
                <c:pt idx="637">
                  <c:v>44770</c:v>
                </c:pt>
                <c:pt idx="638">
                  <c:v>44771</c:v>
                </c:pt>
                <c:pt idx="639">
                  <c:v>44774</c:v>
                </c:pt>
                <c:pt idx="640">
                  <c:v>44775</c:v>
                </c:pt>
                <c:pt idx="641">
                  <c:v>44776</c:v>
                </c:pt>
                <c:pt idx="642">
                  <c:v>44777</c:v>
                </c:pt>
                <c:pt idx="643">
                  <c:v>44778</c:v>
                </c:pt>
                <c:pt idx="644">
                  <c:v>44781</c:v>
                </c:pt>
                <c:pt idx="645">
                  <c:v>44783</c:v>
                </c:pt>
                <c:pt idx="646">
                  <c:v>44784</c:v>
                </c:pt>
                <c:pt idx="647">
                  <c:v>44785</c:v>
                </c:pt>
                <c:pt idx="648">
                  <c:v>44789</c:v>
                </c:pt>
                <c:pt idx="649">
                  <c:v>44790</c:v>
                </c:pt>
                <c:pt idx="650">
                  <c:v>44791</c:v>
                </c:pt>
                <c:pt idx="651">
                  <c:v>44792</c:v>
                </c:pt>
                <c:pt idx="652">
                  <c:v>44795</c:v>
                </c:pt>
                <c:pt idx="653">
                  <c:v>44796</c:v>
                </c:pt>
                <c:pt idx="654">
                  <c:v>44797</c:v>
                </c:pt>
                <c:pt idx="655">
                  <c:v>44798</c:v>
                </c:pt>
                <c:pt idx="656">
                  <c:v>44799</c:v>
                </c:pt>
                <c:pt idx="657">
                  <c:v>44802</c:v>
                </c:pt>
                <c:pt idx="658">
                  <c:v>44803</c:v>
                </c:pt>
                <c:pt idx="659">
                  <c:v>44805</c:v>
                </c:pt>
                <c:pt idx="660">
                  <c:v>44806</c:v>
                </c:pt>
                <c:pt idx="661">
                  <c:v>44809</c:v>
                </c:pt>
                <c:pt idx="662">
                  <c:v>44810</c:v>
                </c:pt>
                <c:pt idx="663">
                  <c:v>44811</c:v>
                </c:pt>
                <c:pt idx="664">
                  <c:v>44812</c:v>
                </c:pt>
                <c:pt idx="665">
                  <c:v>44813</c:v>
                </c:pt>
                <c:pt idx="666">
                  <c:v>44816</c:v>
                </c:pt>
                <c:pt idx="667">
                  <c:v>44817</c:v>
                </c:pt>
                <c:pt idx="668">
                  <c:v>44818</c:v>
                </c:pt>
                <c:pt idx="669">
                  <c:v>44819</c:v>
                </c:pt>
                <c:pt idx="670">
                  <c:v>44820</c:v>
                </c:pt>
                <c:pt idx="671">
                  <c:v>44823</c:v>
                </c:pt>
                <c:pt idx="672">
                  <c:v>44824</c:v>
                </c:pt>
                <c:pt idx="673">
                  <c:v>44825</c:v>
                </c:pt>
                <c:pt idx="674">
                  <c:v>44826</c:v>
                </c:pt>
                <c:pt idx="675">
                  <c:v>44827</c:v>
                </c:pt>
                <c:pt idx="676">
                  <c:v>44830</c:v>
                </c:pt>
                <c:pt idx="677">
                  <c:v>44831</c:v>
                </c:pt>
                <c:pt idx="678">
                  <c:v>44832</c:v>
                </c:pt>
                <c:pt idx="679">
                  <c:v>44833</c:v>
                </c:pt>
                <c:pt idx="680">
                  <c:v>44834</c:v>
                </c:pt>
                <c:pt idx="681">
                  <c:v>44837</c:v>
                </c:pt>
                <c:pt idx="682">
                  <c:v>44838</c:v>
                </c:pt>
                <c:pt idx="683">
                  <c:v>44840</c:v>
                </c:pt>
                <c:pt idx="684">
                  <c:v>44841</c:v>
                </c:pt>
                <c:pt idx="685">
                  <c:v>44844</c:v>
                </c:pt>
                <c:pt idx="686">
                  <c:v>44845</c:v>
                </c:pt>
                <c:pt idx="687">
                  <c:v>44846</c:v>
                </c:pt>
                <c:pt idx="688">
                  <c:v>44847</c:v>
                </c:pt>
                <c:pt idx="689">
                  <c:v>44848</c:v>
                </c:pt>
                <c:pt idx="690">
                  <c:v>44851</c:v>
                </c:pt>
                <c:pt idx="691">
                  <c:v>44852</c:v>
                </c:pt>
                <c:pt idx="692">
                  <c:v>44853</c:v>
                </c:pt>
                <c:pt idx="693">
                  <c:v>44854</c:v>
                </c:pt>
                <c:pt idx="694">
                  <c:v>44855</c:v>
                </c:pt>
                <c:pt idx="695">
                  <c:v>44858</c:v>
                </c:pt>
                <c:pt idx="696">
                  <c:v>44859</c:v>
                </c:pt>
                <c:pt idx="697">
                  <c:v>44861</c:v>
                </c:pt>
                <c:pt idx="698">
                  <c:v>44862</c:v>
                </c:pt>
                <c:pt idx="699">
                  <c:v>44865</c:v>
                </c:pt>
                <c:pt idx="700">
                  <c:v>44866</c:v>
                </c:pt>
                <c:pt idx="701">
                  <c:v>44867</c:v>
                </c:pt>
                <c:pt idx="702">
                  <c:v>44868</c:v>
                </c:pt>
                <c:pt idx="703">
                  <c:v>44869</c:v>
                </c:pt>
                <c:pt idx="704">
                  <c:v>44872</c:v>
                </c:pt>
                <c:pt idx="705">
                  <c:v>44874</c:v>
                </c:pt>
                <c:pt idx="706">
                  <c:v>44875</c:v>
                </c:pt>
                <c:pt idx="707">
                  <c:v>44876</c:v>
                </c:pt>
                <c:pt idx="708">
                  <c:v>44879</c:v>
                </c:pt>
                <c:pt idx="709">
                  <c:v>44880</c:v>
                </c:pt>
                <c:pt idx="710">
                  <c:v>44881</c:v>
                </c:pt>
                <c:pt idx="711">
                  <c:v>44882</c:v>
                </c:pt>
                <c:pt idx="712">
                  <c:v>44883</c:v>
                </c:pt>
                <c:pt idx="713">
                  <c:v>44886</c:v>
                </c:pt>
                <c:pt idx="714">
                  <c:v>44887</c:v>
                </c:pt>
                <c:pt idx="715">
                  <c:v>44888</c:v>
                </c:pt>
                <c:pt idx="716">
                  <c:v>44889</c:v>
                </c:pt>
                <c:pt idx="717">
                  <c:v>44890</c:v>
                </c:pt>
                <c:pt idx="718">
                  <c:v>44893</c:v>
                </c:pt>
                <c:pt idx="719">
                  <c:v>44894</c:v>
                </c:pt>
                <c:pt idx="720">
                  <c:v>44895</c:v>
                </c:pt>
                <c:pt idx="721">
                  <c:v>44896</c:v>
                </c:pt>
                <c:pt idx="722">
                  <c:v>44897</c:v>
                </c:pt>
                <c:pt idx="723">
                  <c:v>44900</c:v>
                </c:pt>
                <c:pt idx="724">
                  <c:v>44901</c:v>
                </c:pt>
                <c:pt idx="725">
                  <c:v>44902</c:v>
                </c:pt>
                <c:pt idx="726">
                  <c:v>44903</c:v>
                </c:pt>
                <c:pt idx="727">
                  <c:v>44904</c:v>
                </c:pt>
                <c:pt idx="728">
                  <c:v>44907</c:v>
                </c:pt>
                <c:pt idx="729">
                  <c:v>44908</c:v>
                </c:pt>
                <c:pt idx="730">
                  <c:v>44909</c:v>
                </c:pt>
                <c:pt idx="731">
                  <c:v>44910</c:v>
                </c:pt>
                <c:pt idx="732">
                  <c:v>44911</c:v>
                </c:pt>
                <c:pt idx="733">
                  <c:v>44914</c:v>
                </c:pt>
                <c:pt idx="734">
                  <c:v>44915</c:v>
                </c:pt>
                <c:pt idx="735">
                  <c:v>44916</c:v>
                </c:pt>
                <c:pt idx="736">
                  <c:v>44917</c:v>
                </c:pt>
                <c:pt idx="737">
                  <c:v>44918</c:v>
                </c:pt>
                <c:pt idx="738">
                  <c:v>44921</c:v>
                </c:pt>
                <c:pt idx="739">
                  <c:v>44922</c:v>
                </c:pt>
                <c:pt idx="740">
                  <c:v>44923</c:v>
                </c:pt>
                <c:pt idx="741">
                  <c:v>44924</c:v>
                </c:pt>
                <c:pt idx="742">
                  <c:v>44925</c:v>
                </c:pt>
                <c:pt idx="743">
                  <c:v>44928</c:v>
                </c:pt>
                <c:pt idx="744">
                  <c:v>44929</c:v>
                </c:pt>
                <c:pt idx="745">
                  <c:v>44930</c:v>
                </c:pt>
                <c:pt idx="746">
                  <c:v>44931</c:v>
                </c:pt>
                <c:pt idx="747">
                  <c:v>44932</c:v>
                </c:pt>
                <c:pt idx="748">
                  <c:v>44935</c:v>
                </c:pt>
                <c:pt idx="749">
                  <c:v>44936</c:v>
                </c:pt>
                <c:pt idx="750">
                  <c:v>44937</c:v>
                </c:pt>
                <c:pt idx="751">
                  <c:v>44938</c:v>
                </c:pt>
                <c:pt idx="752">
                  <c:v>44939</c:v>
                </c:pt>
                <c:pt idx="753">
                  <c:v>44942</c:v>
                </c:pt>
                <c:pt idx="754">
                  <c:v>44943</c:v>
                </c:pt>
                <c:pt idx="755">
                  <c:v>44944</c:v>
                </c:pt>
                <c:pt idx="756">
                  <c:v>44945</c:v>
                </c:pt>
                <c:pt idx="757">
                  <c:v>44946</c:v>
                </c:pt>
                <c:pt idx="758">
                  <c:v>44949</c:v>
                </c:pt>
                <c:pt idx="759">
                  <c:v>44950</c:v>
                </c:pt>
                <c:pt idx="760">
                  <c:v>44951</c:v>
                </c:pt>
                <c:pt idx="761">
                  <c:v>44953</c:v>
                </c:pt>
                <c:pt idx="762">
                  <c:v>44956</c:v>
                </c:pt>
                <c:pt idx="763">
                  <c:v>44957</c:v>
                </c:pt>
                <c:pt idx="764">
                  <c:v>44958</c:v>
                </c:pt>
                <c:pt idx="765">
                  <c:v>44959</c:v>
                </c:pt>
                <c:pt idx="766">
                  <c:v>44960</c:v>
                </c:pt>
                <c:pt idx="767">
                  <c:v>44963</c:v>
                </c:pt>
                <c:pt idx="768">
                  <c:v>44964</c:v>
                </c:pt>
                <c:pt idx="769">
                  <c:v>44965</c:v>
                </c:pt>
                <c:pt idx="770">
                  <c:v>44966</c:v>
                </c:pt>
                <c:pt idx="771">
                  <c:v>44967</c:v>
                </c:pt>
                <c:pt idx="772">
                  <c:v>44970</c:v>
                </c:pt>
                <c:pt idx="773">
                  <c:v>44971</c:v>
                </c:pt>
                <c:pt idx="774">
                  <c:v>44972</c:v>
                </c:pt>
                <c:pt idx="775">
                  <c:v>44973</c:v>
                </c:pt>
                <c:pt idx="776">
                  <c:v>44974</c:v>
                </c:pt>
                <c:pt idx="777">
                  <c:v>44977</c:v>
                </c:pt>
                <c:pt idx="778">
                  <c:v>44978</c:v>
                </c:pt>
                <c:pt idx="779">
                  <c:v>44979</c:v>
                </c:pt>
                <c:pt idx="780">
                  <c:v>44980</c:v>
                </c:pt>
                <c:pt idx="781">
                  <c:v>44981</c:v>
                </c:pt>
                <c:pt idx="782">
                  <c:v>44984</c:v>
                </c:pt>
                <c:pt idx="783">
                  <c:v>44985</c:v>
                </c:pt>
                <c:pt idx="784">
                  <c:v>44986</c:v>
                </c:pt>
                <c:pt idx="785">
                  <c:v>44987</c:v>
                </c:pt>
                <c:pt idx="786">
                  <c:v>44988</c:v>
                </c:pt>
                <c:pt idx="787">
                  <c:v>44991</c:v>
                </c:pt>
                <c:pt idx="788">
                  <c:v>44993</c:v>
                </c:pt>
                <c:pt idx="789">
                  <c:v>44994</c:v>
                </c:pt>
                <c:pt idx="790">
                  <c:v>44995</c:v>
                </c:pt>
                <c:pt idx="791">
                  <c:v>44998</c:v>
                </c:pt>
                <c:pt idx="792">
                  <c:v>44999</c:v>
                </c:pt>
                <c:pt idx="793">
                  <c:v>45000</c:v>
                </c:pt>
                <c:pt idx="794">
                  <c:v>45001</c:v>
                </c:pt>
                <c:pt idx="795">
                  <c:v>45002</c:v>
                </c:pt>
                <c:pt idx="796">
                  <c:v>45005</c:v>
                </c:pt>
                <c:pt idx="797">
                  <c:v>45006</c:v>
                </c:pt>
                <c:pt idx="798">
                  <c:v>45007</c:v>
                </c:pt>
                <c:pt idx="799">
                  <c:v>45008</c:v>
                </c:pt>
                <c:pt idx="800">
                  <c:v>45009</c:v>
                </c:pt>
                <c:pt idx="801">
                  <c:v>45012</c:v>
                </c:pt>
                <c:pt idx="802">
                  <c:v>45013</c:v>
                </c:pt>
                <c:pt idx="803">
                  <c:v>45014</c:v>
                </c:pt>
                <c:pt idx="804">
                  <c:v>45016</c:v>
                </c:pt>
                <c:pt idx="805">
                  <c:v>45019</c:v>
                </c:pt>
                <c:pt idx="806">
                  <c:v>45021</c:v>
                </c:pt>
                <c:pt idx="807">
                  <c:v>45022</c:v>
                </c:pt>
                <c:pt idx="808">
                  <c:v>45026</c:v>
                </c:pt>
                <c:pt idx="809">
                  <c:v>45027</c:v>
                </c:pt>
                <c:pt idx="810">
                  <c:v>45028</c:v>
                </c:pt>
                <c:pt idx="811">
                  <c:v>45029</c:v>
                </c:pt>
                <c:pt idx="812">
                  <c:v>45033</c:v>
                </c:pt>
                <c:pt idx="813">
                  <c:v>45034</c:v>
                </c:pt>
                <c:pt idx="814">
                  <c:v>45035</c:v>
                </c:pt>
                <c:pt idx="815">
                  <c:v>45036</c:v>
                </c:pt>
                <c:pt idx="816">
                  <c:v>45037</c:v>
                </c:pt>
                <c:pt idx="817">
                  <c:v>45040</c:v>
                </c:pt>
                <c:pt idx="818">
                  <c:v>45041</c:v>
                </c:pt>
                <c:pt idx="819">
                  <c:v>45042</c:v>
                </c:pt>
                <c:pt idx="820">
                  <c:v>45043</c:v>
                </c:pt>
                <c:pt idx="821">
                  <c:v>45044</c:v>
                </c:pt>
                <c:pt idx="822">
                  <c:v>45048</c:v>
                </c:pt>
                <c:pt idx="823">
                  <c:v>45049</c:v>
                </c:pt>
                <c:pt idx="824">
                  <c:v>45050</c:v>
                </c:pt>
                <c:pt idx="825">
                  <c:v>45051</c:v>
                </c:pt>
                <c:pt idx="826">
                  <c:v>45054</c:v>
                </c:pt>
                <c:pt idx="827">
                  <c:v>45055</c:v>
                </c:pt>
                <c:pt idx="828">
                  <c:v>45056</c:v>
                </c:pt>
                <c:pt idx="829">
                  <c:v>45057</c:v>
                </c:pt>
                <c:pt idx="830">
                  <c:v>45058</c:v>
                </c:pt>
                <c:pt idx="831">
                  <c:v>45061</c:v>
                </c:pt>
                <c:pt idx="832">
                  <c:v>45062</c:v>
                </c:pt>
                <c:pt idx="833">
                  <c:v>45063</c:v>
                </c:pt>
                <c:pt idx="834">
                  <c:v>45065</c:v>
                </c:pt>
                <c:pt idx="835">
                  <c:v>45068</c:v>
                </c:pt>
                <c:pt idx="836">
                  <c:v>45069</c:v>
                </c:pt>
                <c:pt idx="837">
                  <c:v>45070</c:v>
                </c:pt>
                <c:pt idx="838">
                  <c:v>45071</c:v>
                </c:pt>
                <c:pt idx="839">
                  <c:v>45072</c:v>
                </c:pt>
                <c:pt idx="840">
                  <c:v>45076</c:v>
                </c:pt>
                <c:pt idx="841">
                  <c:v>45077</c:v>
                </c:pt>
                <c:pt idx="842">
                  <c:v>45078</c:v>
                </c:pt>
                <c:pt idx="843">
                  <c:v>45079</c:v>
                </c:pt>
                <c:pt idx="844">
                  <c:v>45082</c:v>
                </c:pt>
                <c:pt idx="845">
                  <c:v>45083</c:v>
                </c:pt>
                <c:pt idx="846">
                  <c:v>45084</c:v>
                </c:pt>
                <c:pt idx="847">
                  <c:v>45085</c:v>
                </c:pt>
                <c:pt idx="848">
                  <c:v>45086</c:v>
                </c:pt>
                <c:pt idx="849">
                  <c:v>45089</c:v>
                </c:pt>
                <c:pt idx="850">
                  <c:v>45090</c:v>
                </c:pt>
                <c:pt idx="851">
                  <c:v>45091</c:v>
                </c:pt>
                <c:pt idx="852">
                  <c:v>45092</c:v>
                </c:pt>
                <c:pt idx="853">
                  <c:v>45093</c:v>
                </c:pt>
                <c:pt idx="854">
                  <c:v>45096</c:v>
                </c:pt>
                <c:pt idx="855">
                  <c:v>45097</c:v>
                </c:pt>
                <c:pt idx="856">
                  <c:v>45098</c:v>
                </c:pt>
                <c:pt idx="857">
                  <c:v>45099</c:v>
                </c:pt>
                <c:pt idx="858">
                  <c:v>45100</c:v>
                </c:pt>
                <c:pt idx="859">
                  <c:v>45103</c:v>
                </c:pt>
                <c:pt idx="860">
                  <c:v>45104</c:v>
                </c:pt>
                <c:pt idx="861">
                  <c:v>45105</c:v>
                </c:pt>
                <c:pt idx="862">
                  <c:v>45107</c:v>
                </c:pt>
                <c:pt idx="863">
                  <c:v>45114</c:v>
                </c:pt>
                <c:pt idx="864">
                  <c:v>45117</c:v>
                </c:pt>
                <c:pt idx="865">
                  <c:v>45121</c:v>
                </c:pt>
                <c:pt idx="866">
                  <c:v>45124</c:v>
                </c:pt>
                <c:pt idx="867">
                  <c:v>45126</c:v>
                </c:pt>
                <c:pt idx="868">
                  <c:v>45127</c:v>
                </c:pt>
                <c:pt idx="869">
                  <c:v>45128</c:v>
                </c:pt>
                <c:pt idx="870">
                  <c:v>45131</c:v>
                </c:pt>
                <c:pt idx="871">
                  <c:v>45133</c:v>
                </c:pt>
                <c:pt idx="872">
                  <c:v>45135</c:v>
                </c:pt>
                <c:pt idx="873">
                  <c:v>45141</c:v>
                </c:pt>
                <c:pt idx="874">
                  <c:v>45142</c:v>
                </c:pt>
                <c:pt idx="875">
                  <c:v>45145</c:v>
                </c:pt>
                <c:pt idx="876">
                  <c:v>45146</c:v>
                </c:pt>
                <c:pt idx="877">
                  <c:v>45147</c:v>
                </c:pt>
                <c:pt idx="878">
                  <c:v>45148</c:v>
                </c:pt>
                <c:pt idx="879">
                  <c:v>45149</c:v>
                </c:pt>
                <c:pt idx="880">
                  <c:v>45152</c:v>
                </c:pt>
                <c:pt idx="881">
                  <c:v>45154</c:v>
                </c:pt>
                <c:pt idx="882">
                  <c:v>45155</c:v>
                </c:pt>
                <c:pt idx="883">
                  <c:v>45156</c:v>
                </c:pt>
                <c:pt idx="884">
                  <c:v>45159</c:v>
                </c:pt>
                <c:pt idx="885">
                  <c:v>45160</c:v>
                </c:pt>
                <c:pt idx="886">
                  <c:v>45161</c:v>
                </c:pt>
                <c:pt idx="887">
                  <c:v>45162</c:v>
                </c:pt>
                <c:pt idx="888">
                  <c:v>45163</c:v>
                </c:pt>
                <c:pt idx="889">
                  <c:v>45166</c:v>
                </c:pt>
                <c:pt idx="890">
                  <c:v>45167</c:v>
                </c:pt>
                <c:pt idx="891">
                  <c:v>45168</c:v>
                </c:pt>
                <c:pt idx="892">
                  <c:v>45169</c:v>
                </c:pt>
                <c:pt idx="893">
                  <c:v>45170</c:v>
                </c:pt>
                <c:pt idx="894">
                  <c:v>45173</c:v>
                </c:pt>
                <c:pt idx="895">
                  <c:v>45174</c:v>
                </c:pt>
                <c:pt idx="896">
                  <c:v>45175</c:v>
                </c:pt>
                <c:pt idx="897">
                  <c:v>45176</c:v>
                </c:pt>
                <c:pt idx="898">
                  <c:v>45177</c:v>
                </c:pt>
                <c:pt idx="899">
                  <c:v>45180</c:v>
                </c:pt>
                <c:pt idx="900">
                  <c:v>45181</c:v>
                </c:pt>
                <c:pt idx="901">
                  <c:v>45182</c:v>
                </c:pt>
                <c:pt idx="902">
                  <c:v>45183</c:v>
                </c:pt>
                <c:pt idx="903">
                  <c:v>45184</c:v>
                </c:pt>
                <c:pt idx="904">
                  <c:v>45187</c:v>
                </c:pt>
                <c:pt idx="905">
                  <c:v>45189</c:v>
                </c:pt>
                <c:pt idx="906">
                  <c:v>45190</c:v>
                </c:pt>
                <c:pt idx="907">
                  <c:v>45191</c:v>
                </c:pt>
                <c:pt idx="908">
                  <c:v>45194</c:v>
                </c:pt>
                <c:pt idx="909">
                  <c:v>45195</c:v>
                </c:pt>
                <c:pt idx="910">
                  <c:v>45196</c:v>
                </c:pt>
                <c:pt idx="911">
                  <c:v>45197</c:v>
                </c:pt>
                <c:pt idx="912">
                  <c:v>45198</c:v>
                </c:pt>
                <c:pt idx="913">
                  <c:v>45202</c:v>
                </c:pt>
                <c:pt idx="914">
                  <c:v>45203</c:v>
                </c:pt>
                <c:pt idx="915">
                  <c:v>45204</c:v>
                </c:pt>
                <c:pt idx="916">
                  <c:v>45205</c:v>
                </c:pt>
                <c:pt idx="917">
                  <c:v>45208</c:v>
                </c:pt>
                <c:pt idx="918">
                  <c:v>45209</c:v>
                </c:pt>
                <c:pt idx="919">
                  <c:v>45210</c:v>
                </c:pt>
                <c:pt idx="920">
                  <c:v>45211</c:v>
                </c:pt>
                <c:pt idx="921">
                  <c:v>45212</c:v>
                </c:pt>
                <c:pt idx="922">
                  <c:v>45215</c:v>
                </c:pt>
                <c:pt idx="923">
                  <c:v>45216</c:v>
                </c:pt>
                <c:pt idx="924">
                  <c:v>45217</c:v>
                </c:pt>
                <c:pt idx="925">
                  <c:v>45218</c:v>
                </c:pt>
                <c:pt idx="926">
                  <c:v>45219</c:v>
                </c:pt>
                <c:pt idx="927">
                  <c:v>45222</c:v>
                </c:pt>
                <c:pt idx="928">
                  <c:v>45224</c:v>
                </c:pt>
                <c:pt idx="929">
                  <c:v>45225</c:v>
                </c:pt>
                <c:pt idx="930">
                  <c:v>45226</c:v>
                </c:pt>
                <c:pt idx="931">
                  <c:v>45229</c:v>
                </c:pt>
                <c:pt idx="932">
                  <c:v>45230</c:v>
                </c:pt>
                <c:pt idx="933">
                  <c:v>45231</c:v>
                </c:pt>
                <c:pt idx="934">
                  <c:v>45232</c:v>
                </c:pt>
                <c:pt idx="935">
                  <c:v>45233</c:v>
                </c:pt>
                <c:pt idx="936">
                  <c:v>45236</c:v>
                </c:pt>
                <c:pt idx="937">
                  <c:v>45237</c:v>
                </c:pt>
                <c:pt idx="938">
                  <c:v>45238</c:v>
                </c:pt>
                <c:pt idx="939">
                  <c:v>45239</c:v>
                </c:pt>
                <c:pt idx="940">
                  <c:v>45240</c:v>
                </c:pt>
                <c:pt idx="941">
                  <c:v>45243</c:v>
                </c:pt>
                <c:pt idx="942">
                  <c:v>45245</c:v>
                </c:pt>
                <c:pt idx="943">
                  <c:v>45246</c:v>
                </c:pt>
                <c:pt idx="944">
                  <c:v>45247</c:v>
                </c:pt>
                <c:pt idx="945">
                  <c:v>45250</c:v>
                </c:pt>
                <c:pt idx="946">
                  <c:v>45251</c:v>
                </c:pt>
                <c:pt idx="947">
                  <c:v>45252</c:v>
                </c:pt>
                <c:pt idx="948">
                  <c:v>45253</c:v>
                </c:pt>
                <c:pt idx="949">
                  <c:v>45254</c:v>
                </c:pt>
                <c:pt idx="950">
                  <c:v>45258</c:v>
                </c:pt>
                <c:pt idx="951">
                  <c:v>45259</c:v>
                </c:pt>
                <c:pt idx="952">
                  <c:v>45260</c:v>
                </c:pt>
                <c:pt idx="953">
                  <c:v>45261</c:v>
                </c:pt>
                <c:pt idx="954">
                  <c:v>45264</c:v>
                </c:pt>
                <c:pt idx="955">
                  <c:v>45265</c:v>
                </c:pt>
                <c:pt idx="956">
                  <c:v>45266</c:v>
                </c:pt>
                <c:pt idx="957">
                  <c:v>45267</c:v>
                </c:pt>
                <c:pt idx="958">
                  <c:v>45268</c:v>
                </c:pt>
                <c:pt idx="959">
                  <c:v>45271</c:v>
                </c:pt>
                <c:pt idx="960">
                  <c:v>45272</c:v>
                </c:pt>
                <c:pt idx="961">
                  <c:v>45273</c:v>
                </c:pt>
                <c:pt idx="962">
                  <c:v>45274</c:v>
                </c:pt>
                <c:pt idx="963">
                  <c:v>45275</c:v>
                </c:pt>
                <c:pt idx="964">
                  <c:v>45278</c:v>
                </c:pt>
                <c:pt idx="965">
                  <c:v>45279</c:v>
                </c:pt>
                <c:pt idx="966">
                  <c:v>45280</c:v>
                </c:pt>
                <c:pt idx="967">
                  <c:v>45281</c:v>
                </c:pt>
                <c:pt idx="968">
                  <c:v>45282</c:v>
                </c:pt>
                <c:pt idx="969">
                  <c:v>45286</c:v>
                </c:pt>
                <c:pt idx="970">
                  <c:v>45287</c:v>
                </c:pt>
                <c:pt idx="971">
                  <c:v>45288</c:v>
                </c:pt>
                <c:pt idx="972">
                  <c:v>45289</c:v>
                </c:pt>
                <c:pt idx="973">
                  <c:v>45292</c:v>
                </c:pt>
                <c:pt idx="974">
                  <c:v>45293</c:v>
                </c:pt>
                <c:pt idx="975">
                  <c:v>45294</c:v>
                </c:pt>
                <c:pt idx="976">
                  <c:v>45295</c:v>
                </c:pt>
                <c:pt idx="977">
                  <c:v>45296</c:v>
                </c:pt>
                <c:pt idx="978">
                  <c:v>45299</c:v>
                </c:pt>
                <c:pt idx="979">
                  <c:v>45300</c:v>
                </c:pt>
                <c:pt idx="980">
                  <c:v>45301</c:v>
                </c:pt>
                <c:pt idx="981">
                  <c:v>45302</c:v>
                </c:pt>
                <c:pt idx="982">
                  <c:v>45303</c:v>
                </c:pt>
                <c:pt idx="983">
                  <c:v>45306</c:v>
                </c:pt>
                <c:pt idx="984">
                  <c:v>45307</c:v>
                </c:pt>
                <c:pt idx="985">
                  <c:v>45308</c:v>
                </c:pt>
                <c:pt idx="986">
                  <c:v>45310</c:v>
                </c:pt>
                <c:pt idx="987">
                  <c:v>45314</c:v>
                </c:pt>
                <c:pt idx="988">
                  <c:v>45315</c:v>
                </c:pt>
                <c:pt idx="989">
                  <c:v>45316</c:v>
                </c:pt>
                <c:pt idx="990">
                  <c:v>45320</c:v>
                </c:pt>
                <c:pt idx="991">
                  <c:v>45321</c:v>
                </c:pt>
                <c:pt idx="992">
                  <c:v>45322</c:v>
                </c:pt>
                <c:pt idx="993">
                  <c:v>45323</c:v>
                </c:pt>
                <c:pt idx="994">
                  <c:v>45324</c:v>
                </c:pt>
                <c:pt idx="995">
                  <c:v>45327</c:v>
                </c:pt>
                <c:pt idx="996">
                  <c:v>45328</c:v>
                </c:pt>
                <c:pt idx="997">
                  <c:v>45329</c:v>
                </c:pt>
                <c:pt idx="998">
                  <c:v>45330</c:v>
                </c:pt>
                <c:pt idx="999">
                  <c:v>45331</c:v>
                </c:pt>
                <c:pt idx="1000">
                  <c:v>45334</c:v>
                </c:pt>
                <c:pt idx="1001">
                  <c:v>45335</c:v>
                </c:pt>
                <c:pt idx="1002">
                  <c:v>45336</c:v>
                </c:pt>
                <c:pt idx="1003">
                  <c:v>45337</c:v>
                </c:pt>
                <c:pt idx="1004">
                  <c:v>45338</c:v>
                </c:pt>
                <c:pt idx="1005">
                  <c:v>45341</c:v>
                </c:pt>
                <c:pt idx="1006">
                  <c:v>45342</c:v>
                </c:pt>
                <c:pt idx="1007">
                  <c:v>45343</c:v>
                </c:pt>
                <c:pt idx="1008">
                  <c:v>45344</c:v>
                </c:pt>
                <c:pt idx="1009">
                  <c:v>45345</c:v>
                </c:pt>
                <c:pt idx="1010">
                  <c:v>45348</c:v>
                </c:pt>
                <c:pt idx="1011">
                  <c:v>45349</c:v>
                </c:pt>
                <c:pt idx="1012">
                  <c:v>45350</c:v>
                </c:pt>
                <c:pt idx="1013">
                  <c:v>45351</c:v>
                </c:pt>
                <c:pt idx="1014">
                  <c:v>45352</c:v>
                </c:pt>
                <c:pt idx="1015">
                  <c:v>45355</c:v>
                </c:pt>
                <c:pt idx="1016">
                  <c:v>45356</c:v>
                </c:pt>
                <c:pt idx="1017">
                  <c:v>45357</c:v>
                </c:pt>
                <c:pt idx="1018">
                  <c:v>45358</c:v>
                </c:pt>
                <c:pt idx="1019">
                  <c:v>45362</c:v>
                </c:pt>
                <c:pt idx="1020">
                  <c:v>45363</c:v>
                </c:pt>
                <c:pt idx="1021">
                  <c:v>45364</c:v>
                </c:pt>
                <c:pt idx="1022">
                  <c:v>45365</c:v>
                </c:pt>
                <c:pt idx="1023">
                  <c:v>45366</c:v>
                </c:pt>
                <c:pt idx="1024">
                  <c:v>45369</c:v>
                </c:pt>
                <c:pt idx="1025">
                  <c:v>45370</c:v>
                </c:pt>
                <c:pt idx="1026">
                  <c:v>45371</c:v>
                </c:pt>
                <c:pt idx="1027">
                  <c:v>45372</c:v>
                </c:pt>
                <c:pt idx="1028">
                  <c:v>45373</c:v>
                </c:pt>
                <c:pt idx="1029">
                  <c:v>45377</c:v>
                </c:pt>
                <c:pt idx="1030">
                  <c:v>45378</c:v>
                </c:pt>
                <c:pt idx="1031">
                  <c:v>45379</c:v>
                </c:pt>
                <c:pt idx="1032">
                  <c:v>45383</c:v>
                </c:pt>
                <c:pt idx="1033">
                  <c:v>45384</c:v>
                </c:pt>
                <c:pt idx="1034">
                  <c:v>45385</c:v>
                </c:pt>
                <c:pt idx="1035">
                  <c:v>45386</c:v>
                </c:pt>
                <c:pt idx="1036">
                  <c:v>45387</c:v>
                </c:pt>
                <c:pt idx="1037">
                  <c:v>45390</c:v>
                </c:pt>
                <c:pt idx="1038">
                  <c:v>45391</c:v>
                </c:pt>
                <c:pt idx="1039">
                  <c:v>45392</c:v>
                </c:pt>
                <c:pt idx="1040">
                  <c:v>45394</c:v>
                </c:pt>
                <c:pt idx="1041">
                  <c:v>45397</c:v>
                </c:pt>
                <c:pt idx="1042">
                  <c:v>45398</c:v>
                </c:pt>
                <c:pt idx="1043">
                  <c:v>45400</c:v>
                </c:pt>
                <c:pt idx="1044">
                  <c:v>45401</c:v>
                </c:pt>
                <c:pt idx="1045">
                  <c:v>45404</c:v>
                </c:pt>
                <c:pt idx="1046">
                  <c:v>45405</c:v>
                </c:pt>
                <c:pt idx="1047">
                  <c:v>45406</c:v>
                </c:pt>
                <c:pt idx="1048">
                  <c:v>45407</c:v>
                </c:pt>
                <c:pt idx="1049">
                  <c:v>45408</c:v>
                </c:pt>
                <c:pt idx="1050">
                  <c:v>45411</c:v>
                </c:pt>
                <c:pt idx="1051">
                  <c:v>45412</c:v>
                </c:pt>
                <c:pt idx="1052">
                  <c:v>45414</c:v>
                </c:pt>
                <c:pt idx="1053">
                  <c:v>45415</c:v>
                </c:pt>
                <c:pt idx="1054">
                  <c:v>45418</c:v>
                </c:pt>
                <c:pt idx="1055">
                  <c:v>45419</c:v>
                </c:pt>
                <c:pt idx="1056">
                  <c:v>45420</c:v>
                </c:pt>
                <c:pt idx="1057">
                  <c:v>45421</c:v>
                </c:pt>
                <c:pt idx="1058">
                  <c:v>45422</c:v>
                </c:pt>
                <c:pt idx="1059">
                  <c:v>45425</c:v>
                </c:pt>
                <c:pt idx="1060">
                  <c:v>45426</c:v>
                </c:pt>
                <c:pt idx="1061">
                  <c:v>45427</c:v>
                </c:pt>
                <c:pt idx="1062">
                  <c:v>45428</c:v>
                </c:pt>
                <c:pt idx="1063">
                  <c:v>45429</c:v>
                </c:pt>
                <c:pt idx="1064">
                  <c:v>45433</c:v>
                </c:pt>
                <c:pt idx="1065">
                  <c:v>45434</c:v>
                </c:pt>
                <c:pt idx="1066">
                  <c:v>45435</c:v>
                </c:pt>
                <c:pt idx="1067">
                  <c:v>45436</c:v>
                </c:pt>
                <c:pt idx="1068">
                  <c:v>45439</c:v>
                </c:pt>
                <c:pt idx="1069">
                  <c:v>45440</c:v>
                </c:pt>
                <c:pt idx="1070">
                  <c:v>45441</c:v>
                </c:pt>
                <c:pt idx="1071">
                  <c:v>45442</c:v>
                </c:pt>
                <c:pt idx="1072">
                  <c:v>45443</c:v>
                </c:pt>
                <c:pt idx="1073">
                  <c:v>45446</c:v>
                </c:pt>
                <c:pt idx="1074">
                  <c:v>45447</c:v>
                </c:pt>
                <c:pt idx="1075">
                  <c:v>45448</c:v>
                </c:pt>
                <c:pt idx="1076">
                  <c:v>45449</c:v>
                </c:pt>
                <c:pt idx="1077">
                  <c:v>45450</c:v>
                </c:pt>
                <c:pt idx="1078">
                  <c:v>45453</c:v>
                </c:pt>
                <c:pt idx="1079">
                  <c:v>45454</c:v>
                </c:pt>
                <c:pt idx="1080">
                  <c:v>45455</c:v>
                </c:pt>
                <c:pt idx="1081">
                  <c:v>45456</c:v>
                </c:pt>
                <c:pt idx="1082">
                  <c:v>45457</c:v>
                </c:pt>
                <c:pt idx="1083">
                  <c:v>45461</c:v>
                </c:pt>
                <c:pt idx="1084">
                  <c:v>45462</c:v>
                </c:pt>
                <c:pt idx="1085">
                  <c:v>45463</c:v>
                </c:pt>
                <c:pt idx="1086">
                  <c:v>45464</c:v>
                </c:pt>
                <c:pt idx="1087">
                  <c:v>45467</c:v>
                </c:pt>
                <c:pt idx="1088">
                  <c:v>45468</c:v>
                </c:pt>
                <c:pt idx="1089">
                  <c:v>45469</c:v>
                </c:pt>
                <c:pt idx="1090">
                  <c:v>45470</c:v>
                </c:pt>
                <c:pt idx="1091">
                  <c:v>45471</c:v>
                </c:pt>
                <c:pt idx="1092">
                  <c:v>45474</c:v>
                </c:pt>
                <c:pt idx="1093">
                  <c:v>45475</c:v>
                </c:pt>
                <c:pt idx="1094">
                  <c:v>45476</c:v>
                </c:pt>
                <c:pt idx="1095">
                  <c:v>45477</c:v>
                </c:pt>
                <c:pt idx="1096">
                  <c:v>45478</c:v>
                </c:pt>
                <c:pt idx="1097">
                  <c:v>45481</c:v>
                </c:pt>
                <c:pt idx="1098">
                  <c:v>45482</c:v>
                </c:pt>
                <c:pt idx="1099">
                  <c:v>45483</c:v>
                </c:pt>
                <c:pt idx="1100">
                  <c:v>45484</c:v>
                </c:pt>
                <c:pt idx="1101">
                  <c:v>45485</c:v>
                </c:pt>
                <c:pt idx="1102">
                  <c:v>45488</c:v>
                </c:pt>
                <c:pt idx="1103">
                  <c:v>45489</c:v>
                </c:pt>
                <c:pt idx="1104">
                  <c:v>45491</c:v>
                </c:pt>
                <c:pt idx="1105">
                  <c:v>45492</c:v>
                </c:pt>
                <c:pt idx="1106">
                  <c:v>45495</c:v>
                </c:pt>
                <c:pt idx="1107">
                  <c:v>45496</c:v>
                </c:pt>
                <c:pt idx="1108">
                  <c:v>45497</c:v>
                </c:pt>
                <c:pt idx="1109">
                  <c:v>45498</c:v>
                </c:pt>
                <c:pt idx="1110">
                  <c:v>45499</c:v>
                </c:pt>
                <c:pt idx="1111">
                  <c:v>45502</c:v>
                </c:pt>
                <c:pt idx="1112">
                  <c:v>45503</c:v>
                </c:pt>
                <c:pt idx="1113">
                  <c:v>45504</c:v>
                </c:pt>
                <c:pt idx="1114">
                  <c:v>45505</c:v>
                </c:pt>
                <c:pt idx="1115">
                  <c:v>45506</c:v>
                </c:pt>
                <c:pt idx="1116">
                  <c:v>45509</c:v>
                </c:pt>
                <c:pt idx="1117">
                  <c:v>45510</c:v>
                </c:pt>
                <c:pt idx="1118">
                  <c:v>45511</c:v>
                </c:pt>
                <c:pt idx="1119">
                  <c:v>45512</c:v>
                </c:pt>
                <c:pt idx="1120">
                  <c:v>45513</c:v>
                </c:pt>
                <c:pt idx="1121">
                  <c:v>45516</c:v>
                </c:pt>
                <c:pt idx="1122">
                  <c:v>45517</c:v>
                </c:pt>
                <c:pt idx="1123">
                  <c:v>45518</c:v>
                </c:pt>
                <c:pt idx="1124">
                  <c:v>45520</c:v>
                </c:pt>
                <c:pt idx="1125">
                  <c:v>45523</c:v>
                </c:pt>
                <c:pt idx="1126">
                  <c:v>45524</c:v>
                </c:pt>
                <c:pt idx="1127">
                  <c:v>45525</c:v>
                </c:pt>
                <c:pt idx="1128">
                  <c:v>45526</c:v>
                </c:pt>
                <c:pt idx="1129">
                  <c:v>45527</c:v>
                </c:pt>
                <c:pt idx="1130">
                  <c:v>45530</c:v>
                </c:pt>
                <c:pt idx="1131">
                  <c:v>45532</c:v>
                </c:pt>
                <c:pt idx="1132">
                  <c:v>45533</c:v>
                </c:pt>
                <c:pt idx="1133">
                  <c:v>45534</c:v>
                </c:pt>
                <c:pt idx="1134">
                  <c:v>45537</c:v>
                </c:pt>
                <c:pt idx="1135">
                  <c:v>45538</c:v>
                </c:pt>
                <c:pt idx="1136">
                  <c:v>45539</c:v>
                </c:pt>
                <c:pt idx="1137">
                  <c:v>45540</c:v>
                </c:pt>
                <c:pt idx="1138">
                  <c:v>45541</c:v>
                </c:pt>
                <c:pt idx="1139">
                  <c:v>45544</c:v>
                </c:pt>
                <c:pt idx="1140">
                  <c:v>45545</c:v>
                </c:pt>
                <c:pt idx="1141">
                  <c:v>45546</c:v>
                </c:pt>
                <c:pt idx="1142">
                  <c:v>45547</c:v>
                </c:pt>
                <c:pt idx="1143">
                  <c:v>45548</c:v>
                </c:pt>
                <c:pt idx="1144">
                  <c:v>45551</c:v>
                </c:pt>
                <c:pt idx="1145">
                  <c:v>45552</c:v>
                </c:pt>
                <c:pt idx="1146">
                  <c:v>45553</c:v>
                </c:pt>
                <c:pt idx="1147">
                  <c:v>45554</c:v>
                </c:pt>
                <c:pt idx="1148">
                  <c:v>45555</c:v>
                </c:pt>
                <c:pt idx="1149">
                  <c:v>45558</c:v>
                </c:pt>
                <c:pt idx="1150">
                  <c:v>45559</c:v>
                </c:pt>
                <c:pt idx="1151">
                  <c:v>45560</c:v>
                </c:pt>
                <c:pt idx="1152">
                  <c:v>45561</c:v>
                </c:pt>
                <c:pt idx="1153">
                  <c:v>45562</c:v>
                </c:pt>
                <c:pt idx="1154">
                  <c:v>45565</c:v>
                </c:pt>
                <c:pt idx="1155">
                  <c:v>45566</c:v>
                </c:pt>
                <c:pt idx="1156">
                  <c:v>45568</c:v>
                </c:pt>
                <c:pt idx="1157">
                  <c:v>45569</c:v>
                </c:pt>
                <c:pt idx="1158">
                  <c:v>45572</c:v>
                </c:pt>
                <c:pt idx="1159">
                  <c:v>45573</c:v>
                </c:pt>
                <c:pt idx="1160">
                  <c:v>45574</c:v>
                </c:pt>
                <c:pt idx="1161">
                  <c:v>45575</c:v>
                </c:pt>
                <c:pt idx="1162">
                  <c:v>45576</c:v>
                </c:pt>
                <c:pt idx="1163">
                  <c:v>45579</c:v>
                </c:pt>
                <c:pt idx="1164">
                  <c:v>45580</c:v>
                </c:pt>
                <c:pt idx="1165">
                  <c:v>45581</c:v>
                </c:pt>
                <c:pt idx="1166">
                  <c:v>45582</c:v>
                </c:pt>
                <c:pt idx="1167">
                  <c:v>45583</c:v>
                </c:pt>
                <c:pt idx="1168">
                  <c:v>45586</c:v>
                </c:pt>
                <c:pt idx="1169">
                  <c:v>45587</c:v>
                </c:pt>
                <c:pt idx="1170">
                  <c:v>45588</c:v>
                </c:pt>
                <c:pt idx="1171">
                  <c:v>45589</c:v>
                </c:pt>
                <c:pt idx="1172">
                  <c:v>45590</c:v>
                </c:pt>
                <c:pt idx="1173">
                  <c:v>45593</c:v>
                </c:pt>
                <c:pt idx="1174">
                  <c:v>45594</c:v>
                </c:pt>
                <c:pt idx="1175">
                  <c:v>45596</c:v>
                </c:pt>
                <c:pt idx="1176">
                  <c:v>45597</c:v>
                </c:pt>
                <c:pt idx="1177">
                  <c:v>45600</c:v>
                </c:pt>
                <c:pt idx="1178">
                  <c:v>45602</c:v>
                </c:pt>
                <c:pt idx="1179">
                  <c:v>45603</c:v>
                </c:pt>
                <c:pt idx="1180">
                  <c:v>45604</c:v>
                </c:pt>
                <c:pt idx="1181">
                  <c:v>45607</c:v>
                </c:pt>
                <c:pt idx="1182">
                  <c:v>45608</c:v>
                </c:pt>
                <c:pt idx="1183">
                  <c:v>45609</c:v>
                </c:pt>
                <c:pt idx="1184">
                  <c:v>45610</c:v>
                </c:pt>
                <c:pt idx="1185">
                  <c:v>45614</c:v>
                </c:pt>
                <c:pt idx="1186">
                  <c:v>45615</c:v>
                </c:pt>
                <c:pt idx="1187">
                  <c:v>45617</c:v>
                </c:pt>
                <c:pt idx="1188">
                  <c:v>45618</c:v>
                </c:pt>
                <c:pt idx="1189">
                  <c:v>45621</c:v>
                </c:pt>
                <c:pt idx="1190">
                  <c:v>45622</c:v>
                </c:pt>
                <c:pt idx="1191">
                  <c:v>45623</c:v>
                </c:pt>
                <c:pt idx="1192">
                  <c:v>45624</c:v>
                </c:pt>
                <c:pt idx="1193">
                  <c:v>45625</c:v>
                </c:pt>
                <c:pt idx="1194">
                  <c:v>45628</c:v>
                </c:pt>
                <c:pt idx="1195">
                  <c:v>45629</c:v>
                </c:pt>
                <c:pt idx="1196">
                  <c:v>45630</c:v>
                </c:pt>
                <c:pt idx="1197">
                  <c:v>45631</c:v>
                </c:pt>
                <c:pt idx="1198">
                  <c:v>45632</c:v>
                </c:pt>
                <c:pt idx="1199">
                  <c:v>45635</c:v>
                </c:pt>
                <c:pt idx="1200">
                  <c:v>45636</c:v>
                </c:pt>
                <c:pt idx="1201">
                  <c:v>45637</c:v>
                </c:pt>
                <c:pt idx="1202">
                  <c:v>45638</c:v>
                </c:pt>
                <c:pt idx="1203">
                  <c:v>45639</c:v>
                </c:pt>
                <c:pt idx="1204">
                  <c:v>45642</c:v>
                </c:pt>
                <c:pt idx="1205">
                  <c:v>45643</c:v>
                </c:pt>
                <c:pt idx="1206">
                  <c:v>45644</c:v>
                </c:pt>
                <c:pt idx="1207">
                  <c:v>45645</c:v>
                </c:pt>
                <c:pt idx="1208">
                  <c:v>45646</c:v>
                </c:pt>
                <c:pt idx="1209">
                  <c:v>45649</c:v>
                </c:pt>
                <c:pt idx="1210">
                  <c:v>45650</c:v>
                </c:pt>
                <c:pt idx="1211">
                  <c:v>45652</c:v>
                </c:pt>
                <c:pt idx="1212">
                  <c:v>45653</c:v>
                </c:pt>
                <c:pt idx="1213">
                  <c:v>45656</c:v>
                </c:pt>
                <c:pt idx="1214">
                  <c:v>45657</c:v>
                </c:pt>
                <c:pt idx="1215">
                  <c:v>45658</c:v>
                </c:pt>
                <c:pt idx="1216">
                  <c:v>45659</c:v>
                </c:pt>
                <c:pt idx="1217">
                  <c:v>45660</c:v>
                </c:pt>
                <c:pt idx="1218">
                  <c:v>45663</c:v>
                </c:pt>
                <c:pt idx="1219">
                  <c:v>45664</c:v>
                </c:pt>
                <c:pt idx="1220">
                  <c:v>45665</c:v>
                </c:pt>
                <c:pt idx="1221">
                  <c:v>45666</c:v>
                </c:pt>
                <c:pt idx="1222">
                  <c:v>45667</c:v>
                </c:pt>
                <c:pt idx="1223">
                  <c:v>45670</c:v>
                </c:pt>
                <c:pt idx="1224">
                  <c:v>45671</c:v>
                </c:pt>
                <c:pt idx="1225">
                  <c:v>45672</c:v>
                </c:pt>
                <c:pt idx="1226">
                  <c:v>45673</c:v>
                </c:pt>
                <c:pt idx="1227">
                  <c:v>45674</c:v>
                </c:pt>
                <c:pt idx="1228">
                  <c:v>45677</c:v>
                </c:pt>
                <c:pt idx="1229">
                  <c:v>45678</c:v>
                </c:pt>
                <c:pt idx="1230">
                  <c:v>45679</c:v>
                </c:pt>
                <c:pt idx="1231">
                  <c:v>45680</c:v>
                </c:pt>
                <c:pt idx="1232">
                  <c:v>45681</c:v>
                </c:pt>
                <c:pt idx="1233">
                  <c:v>45684</c:v>
                </c:pt>
                <c:pt idx="1234">
                  <c:v>45685</c:v>
                </c:pt>
                <c:pt idx="1235">
                  <c:v>45686</c:v>
                </c:pt>
                <c:pt idx="1236">
                  <c:v>45687</c:v>
                </c:pt>
                <c:pt idx="1237">
                  <c:v>45688</c:v>
                </c:pt>
                <c:pt idx="1238">
                  <c:v>45689</c:v>
                </c:pt>
                <c:pt idx="1239">
                  <c:v>45691</c:v>
                </c:pt>
                <c:pt idx="1240">
                  <c:v>45692</c:v>
                </c:pt>
                <c:pt idx="1241">
                  <c:v>45693</c:v>
                </c:pt>
                <c:pt idx="1242">
                  <c:v>45694</c:v>
                </c:pt>
                <c:pt idx="1243">
                  <c:v>45695</c:v>
                </c:pt>
                <c:pt idx="1244">
                  <c:v>45698</c:v>
                </c:pt>
                <c:pt idx="1245">
                  <c:v>45699</c:v>
                </c:pt>
                <c:pt idx="1246">
                  <c:v>45700</c:v>
                </c:pt>
                <c:pt idx="1247">
                  <c:v>45701</c:v>
                </c:pt>
                <c:pt idx="1248">
                  <c:v>45702</c:v>
                </c:pt>
                <c:pt idx="1249">
                  <c:v>45705</c:v>
                </c:pt>
                <c:pt idx="1250">
                  <c:v>45706</c:v>
                </c:pt>
                <c:pt idx="1251">
                  <c:v>45707</c:v>
                </c:pt>
                <c:pt idx="1252">
                  <c:v>45708</c:v>
                </c:pt>
                <c:pt idx="1253">
                  <c:v>45709</c:v>
                </c:pt>
                <c:pt idx="1254">
                  <c:v>45712</c:v>
                </c:pt>
                <c:pt idx="1255">
                  <c:v>45713</c:v>
                </c:pt>
                <c:pt idx="1256">
                  <c:v>45715</c:v>
                </c:pt>
                <c:pt idx="1257">
                  <c:v>45716</c:v>
                </c:pt>
                <c:pt idx="1258">
                  <c:v>45719</c:v>
                </c:pt>
                <c:pt idx="1259">
                  <c:v>45720</c:v>
                </c:pt>
                <c:pt idx="1260">
                  <c:v>45721</c:v>
                </c:pt>
                <c:pt idx="1261">
                  <c:v>45722</c:v>
                </c:pt>
                <c:pt idx="1262">
                  <c:v>45723</c:v>
                </c:pt>
                <c:pt idx="1263">
                  <c:v>45726</c:v>
                </c:pt>
                <c:pt idx="1264">
                  <c:v>45727</c:v>
                </c:pt>
                <c:pt idx="1265">
                  <c:v>45728</c:v>
                </c:pt>
                <c:pt idx="1266">
                  <c:v>45729</c:v>
                </c:pt>
                <c:pt idx="1267">
                  <c:v>45733</c:v>
                </c:pt>
                <c:pt idx="1268">
                  <c:v>45734</c:v>
                </c:pt>
                <c:pt idx="1269">
                  <c:v>45735</c:v>
                </c:pt>
                <c:pt idx="1270">
                  <c:v>45736</c:v>
                </c:pt>
                <c:pt idx="1271">
                  <c:v>45737</c:v>
                </c:pt>
                <c:pt idx="1272">
                  <c:v>45740</c:v>
                </c:pt>
                <c:pt idx="1273">
                  <c:v>45741</c:v>
                </c:pt>
                <c:pt idx="1274">
                  <c:v>45742</c:v>
                </c:pt>
                <c:pt idx="1275">
                  <c:v>45743</c:v>
                </c:pt>
                <c:pt idx="1276">
                  <c:v>45744</c:v>
                </c:pt>
              </c:numCache>
            </c:numRef>
          </c:cat>
          <c:val>
            <c:numRef>
              <c:f>'VaR (Variance Convariance)'!$C$4:$C$1280</c:f>
              <c:numCache>
                <c:formatCode>0.00</c:formatCode>
                <c:ptCount val="1277"/>
                <c:pt idx="0">
                  <c:v>726.844970703125</c:v>
                </c:pt>
                <c:pt idx="1">
                  <c:v>739.19427490234398</c:v>
                </c:pt>
                <c:pt idx="2">
                  <c:v>740.10900878906205</c:v>
                </c:pt>
                <c:pt idx="3">
                  <c:v>722.89715576171898</c:v>
                </c:pt>
                <c:pt idx="4">
                  <c:v>734.23529052734398</c:v>
                </c:pt>
                <c:pt idx="5">
                  <c:v>728.89117431640602</c:v>
                </c:pt>
                <c:pt idx="6">
                  <c:v>745.26043701171898</c:v>
                </c:pt>
                <c:pt idx="7">
                  <c:v>745.14007568359398</c:v>
                </c:pt>
                <c:pt idx="8">
                  <c:v>743.09393310546898</c:v>
                </c:pt>
                <c:pt idx="9">
                  <c:v>736.1611328125</c:v>
                </c:pt>
                <c:pt idx="10">
                  <c:v>733.72967529296898</c:v>
                </c:pt>
                <c:pt idx="11">
                  <c:v>740.32556152343795</c:v>
                </c:pt>
                <c:pt idx="12">
                  <c:v>761.00390625</c:v>
                </c:pt>
                <c:pt idx="13">
                  <c:v>737.58135986328102</c:v>
                </c:pt>
                <c:pt idx="14">
                  <c:v>738.52020263671898</c:v>
                </c:pt>
                <c:pt idx="15">
                  <c:v>738.11102294921898</c:v>
                </c:pt>
                <c:pt idx="16">
                  <c:v>735.17413330078102</c:v>
                </c:pt>
                <c:pt idx="17">
                  <c:v>732.62237548828102</c:v>
                </c:pt>
                <c:pt idx="18">
                  <c:v>725.35260009765602</c:v>
                </c:pt>
                <c:pt idx="19">
                  <c:v>708.38140869140602</c:v>
                </c:pt>
                <c:pt idx="20">
                  <c:v>712.40148925781205</c:v>
                </c:pt>
                <c:pt idx="21">
                  <c:v>694.49151611328102</c:v>
                </c:pt>
                <c:pt idx="22">
                  <c:v>679.66290283203102</c:v>
                </c:pt>
                <c:pt idx="23">
                  <c:v>667.21746826171898</c:v>
                </c:pt>
                <c:pt idx="24">
                  <c:v>686.47540283203102</c:v>
                </c:pt>
                <c:pt idx="25">
                  <c:v>697.16369628906205</c:v>
                </c:pt>
                <c:pt idx="26">
                  <c:v>701.78558349609398</c:v>
                </c:pt>
                <c:pt idx="27">
                  <c:v>690.27886962890602</c:v>
                </c:pt>
                <c:pt idx="28">
                  <c:v>691.72320556640602</c:v>
                </c:pt>
                <c:pt idx="29">
                  <c:v>699.35418701171898</c:v>
                </c:pt>
                <c:pt idx="30">
                  <c:v>707.73150634765602</c:v>
                </c:pt>
                <c:pt idx="31">
                  <c:v>709.63311767578102</c:v>
                </c:pt>
                <c:pt idx="32">
                  <c:v>715.74761962890602</c:v>
                </c:pt>
                <c:pt idx="33">
                  <c:v>711.775634765625</c:v>
                </c:pt>
                <c:pt idx="34">
                  <c:v>705.85382080078102</c:v>
                </c:pt>
                <c:pt idx="35">
                  <c:v>724.197021484375</c:v>
                </c:pt>
                <c:pt idx="36">
                  <c:v>715.19396972656205</c:v>
                </c:pt>
                <c:pt idx="37">
                  <c:v>695.62292480468795</c:v>
                </c:pt>
                <c:pt idx="38">
                  <c:v>681.877685546875</c:v>
                </c:pt>
                <c:pt idx="39">
                  <c:v>669.88952636718795</c:v>
                </c:pt>
                <c:pt idx="40">
                  <c:v>667.193359375</c:v>
                </c:pt>
                <c:pt idx="41">
                  <c:v>639.67858886718795</c:v>
                </c:pt>
                <c:pt idx="42">
                  <c:v>633.03448486328102</c:v>
                </c:pt>
                <c:pt idx="43">
                  <c:v>646.90026855468795</c:v>
                </c:pt>
                <c:pt idx="44">
                  <c:v>644.73376464843795</c:v>
                </c:pt>
                <c:pt idx="45">
                  <c:v>631.421630859375</c:v>
                </c:pt>
                <c:pt idx="46">
                  <c:v>611.465576171875</c:v>
                </c:pt>
                <c:pt idx="47">
                  <c:v>535.92608642578102</c:v>
                </c:pt>
                <c:pt idx="48">
                  <c:v>555.23211669921898</c:v>
                </c:pt>
                <c:pt idx="49">
                  <c:v>511.10733032226602</c:v>
                </c:pt>
                <c:pt idx="50">
                  <c:v>532.9169921875</c:v>
                </c:pt>
                <c:pt idx="51">
                  <c:v>488.79208374023398</c:v>
                </c:pt>
                <c:pt idx="52">
                  <c:v>485.73489379882801</c:v>
                </c:pt>
                <c:pt idx="53">
                  <c:v>466.45278930664102</c:v>
                </c:pt>
                <c:pt idx="54">
                  <c:v>441.53778076171898</c:v>
                </c:pt>
                <c:pt idx="55">
                  <c:v>491.17529296875</c:v>
                </c:pt>
                <c:pt idx="56">
                  <c:v>425.52957153320301</c:v>
                </c:pt>
                <c:pt idx="57">
                  <c:v>454.05548095703102</c:v>
                </c:pt>
                <c:pt idx="58">
                  <c:v>520.56774902343795</c:v>
                </c:pt>
                <c:pt idx="59">
                  <c:v>517.43841552734398</c:v>
                </c:pt>
                <c:pt idx="60">
                  <c:v>512.98498535156205</c:v>
                </c:pt>
                <c:pt idx="61">
                  <c:v>497.02487182617199</c:v>
                </c:pt>
                <c:pt idx="62">
                  <c:v>535.58898925781205</c:v>
                </c:pt>
                <c:pt idx="63">
                  <c:v>520.27893066406205</c:v>
                </c:pt>
                <c:pt idx="64">
                  <c:v>519.09930419921898</c:v>
                </c:pt>
                <c:pt idx="65">
                  <c:v>580.8212890625</c:v>
                </c:pt>
                <c:pt idx="66">
                  <c:v>573.96063232421898</c:v>
                </c:pt>
                <c:pt idx="67">
                  <c:v>586.98370361328102</c:v>
                </c:pt>
                <c:pt idx="68">
                  <c:v>572.564453125</c:v>
                </c:pt>
                <c:pt idx="69">
                  <c:v>553.69158935546898</c:v>
                </c:pt>
                <c:pt idx="70">
                  <c:v>562.67059326171898</c:v>
                </c:pt>
                <c:pt idx="71">
                  <c:v>589.80029296875</c:v>
                </c:pt>
                <c:pt idx="72">
                  <c:v>599.140380859375</c:v>
                </c:pt>
                <c:pt idx="73">
                  <c:v>595.09631347656205</c:v>
                </c:pt>
                <c:pt idx="74">
                  <c:v>656.384765625</c:v>
                </c:pt>
                <c:pt idx="75">
                  <c:v>660.30871582031205</c:v>
                </c:pt>
                <c:pt idx="76">
                  <c:v>682.38311767578102</c:v>
                </c:pt>
                <c:pt idx="77">
                  <c:v>688.617919921875</c:v>
                </c:pt>
                <c:pt idx="78">
                  <c:v>687.55865478515602</c:v>
                </c:pt>
                <c:pt idx="79">
                  <c:v>686.64392089843795</c:v>
                </c:pt>
                <c:pt idx="80">
                  <c:v>706.31121826171898</c:v>
                </c:pt>
                <c:pt idx="81">
                  <c:v>691.07318115234398</c:v>
                </c:pt>
                <c:pt idx="82">
                  <c:v>703.3984375</c:v>
                </c:pt>
                <c:pt idx="83">
                  <c:v>703.71130371093795</c:v>
                </c:pt>
                <c:pt idx="84">
                  <c:v>725.66546630859398</c:v>
                </c:pt>
                <c:pt idx="85">
                  <c:v>751.92858886718795</c:v>
                </c:pt>
                <c:pt idx="86">
                  <c:v>759.12628173828102</c:v>
                </c:pt>
                <c:pt idx="87">
                  <c:v>712.66632080078102</c:v>
                </c:pt>
                <c:pt idx="88">
                  <c:v>720.44177246093795</c:v>
                </c:pt>
                <c:pt idx="89">
                  <c:v>691.09729003906205</c:v>
                </c:pt>
                <c:pt idx="90">
                  <c:v>702.38739013671898</c:v>
                </c:pt>
                <c:pt idx="91">
                  <c:v>693.60089111328102</c:v>
                </c:pt>
                <c:pt idx="92">
                  <c:v>677.95379638671898</c:v>
                </c:pt>
                <c:pt idx="93">
                  <c:v>690.71228027343795</c:v>
                </c:pt>
                <c:pt idx="94">
                  <c:v>693.31201171875</c:v>
                </c:pt>
                <c:pt idx="95">
                  <c:v>689.24383544921898</c:v>
                </c:pt>
                <c:pt idx="96">
                  <c:v>685.44030761718795</c:v>
                </c:pt>
                <c:pt idx="97">
                  <c:v>696.634033203125</c:v>
                </c:pt>
                <c:pt idx="98">
                  <c:v>709.00732421875</c:v>
                </c:pt>
                <c:pt idx="99">
                  <c:v>705.42047119140602</c:v>
                </c:pt>
                <c:pt idx="100">
                  <c:v>732.02056884765602</c:v>
                </c:pt>
                <c:pt idx="101">
                  <c:v>739.55523681640602</c:v>
                </c:pt>
                <c:pt idx="102">
                  <c:v>742.61248779296898</c:v>
                </c:pt>
                <c:pt idx="103">
                  <c:v>760.66680908203102</c:v>
                </c:pt>
                <c:pt idx="104">
                  <c:v>760.97979736328102</c:v>
                </c:pt>
                <c:pt idx="105">
                  <c:v>755.90051269531205</c:v>
                </c:pt>
                <c:pt idx="106">
                  <c:v>740.03668212890602</c:v>
                </c:pt>
                <c:pt idx="107">
                  <c:v>756.83941650390602</c:v>
                </c:pt>
                <c:pt idx="108">
                  <c:v>740.22937011718795</c:v>
                </c:pt>
                <c:pt idx="109">
                  <c:v>764.927734375</c:v>
                </c:pt>
                <c:pt idx="110">
                  <c:v>777.54168701171898</c:v>
                </c:pt>
                <c:pt idx="111">
                  <c:v>778.74530029296898</c:v>
                </c:pt>
                <c:pt idx="112">
                  <c:v>777.73431396484398</c:v>
                </c:pt>
                <c:pt idx="113">
                  <c:v>797.40148925781205</c:v>
                </c:pt>
                <c:pt idx="114">
                  <c:v>841.18933105468795</c:v>
                </c:pt>
                <c:pt idx="115">
                  <c:v>828.11804199218795</c:v>
                </c:pt>
                <c:pt idx="116">
                  <c:v>831.632568359375</c:v>
                </c:pt>
                <c:pt idx="117">
                  <c:v>827.10687255859398</c:v>
                </c:pt>
                <c:pt idx="118">
                  <c:v>838.97473144531205</c:v>
                </c:pt>
                <c:pt idx="119">
                  <c:v>829.61053466796898</c:v>
                </c:pt>
                <c:pt idx="120">
                  <c:v>820.07775878906205</c:v>
                </c:pt>
                <c:pt idx="121">
                  <c:v>836.7119140625</c:v>
                </c:pt>
                <c:pt idx="122">
                  <c:v>854.0048828125</c:v>
                </c:pt>
                <c:pt idx="123">
                  <c:v>898.07427978515602</c:v>
                </c:pt>
                <c:pt idx="124">
                  <c:v>884.75891113281205</c:v>
                </c:pt>
                <c:pt idx="125">
                  <c:v>871.85583496093795</c:v>
                </c:pt>
                <c:pt idx="126">
                  <c:v>885.07415771484398</c:v>
                </c:pt>
                <c:pt idx="127">
                  <c:v>911.21984863281205</c:v>
                </c:pt>
                <c:pt idx="128">
                  <c:v>938.287353515625</c:v>
                </c:pt>
                <c:pt idx="129">
                  <c:v>929.72570800781205</c:v>
                </c:pt>
                <c:pt idx="130">
                  <c:v>895.26086425781205</c:v>
                </c:pt>
                <c:pt idx="131">
                  <c:v>894.04815673828102</c:v>
                </c:pt>
                <c:pt idx="132">
                  <c:v>927.15478515625</c:v>
                </c:pt>
                <c:pt idx="133">
                  <c:v>931.01116943359398</c:v>
                </c:pt>
                <c:pt idx="134">
                  <c:v>956.50201416015602</c:v>
                </c:pt>
                <c:pt idx="135">
                  <c:v>972.14581298828102</c:v>
                </c:pt>
                <c:pt idx="136">
                  <c:v>999.57696533203102</c:v>
                </c:pt>
                <c:pt idx="137">
                  <c:v>1041.07543945312</c:v>
                </c:pt>
                <c:pt idx="138">
                  <c:v>1045.75634765625</c:v>
                </c:pt>
                <c:pt idx="139">
                  <c:v>1056.23425292969</c:v>
                </c:pt>
                <c:pt idx="140">
                  <c:v>1016.65191650391</c:v>
                </c:pt>
                <c:pt idx="141">
                  <c:v>1022.86077880859</c:v>
                </c:pt>
                <c:pt idx="142">
                  <c:v>1002.63299560547</c:v>
                </c:pt>
                <c:pt idx="143">
                  <c:v>974.255859375</c:v>
                </c:pt>
                <c:pt idx="144">
                  <c:v>1043.47644042969</c:v>
                </c:pt>
                <c:pt idx="145">
                  <c:v>1031.59204101562</c:v>
                </c:pt>
                <c:pt idx="146">
                  <c:v>1035.42443847656</c:v>
                </c:pt>
                <c:pt idx="147">
                  <c:v>1041.31787109375</c:v>
                </c:pt>
                <c:pt idx="148">
                  <c:v>1028.17260742188</c:v>
                </c:pt>
                <c:pt idx="149">
                  <c:v>1035.18188476562</c:v>
                </c:pt>
                <c:pt idx="150">
                  <c:v>1032.05310058594</c:v>
                </c:pt>
                <c:pt idx="151">
                  <c:v>1029.48217773438</c:v>
                </c:pt>
                <c:pt idx="152">
                  <c:v>1025.50451660156</c:v>
                </c:pt>
                <c:pt idx="153">
                  <c:v>1014.51739501953</c:v>
                </c:pt>
                <c:pt idx="154">
                  <c:v>1027.75988769531</c:v>
                </c:pt>
                <c:pt idx="155">
                  <c:v>1034.76940917969</c:v>
                </c:pt>
                <c:pt idx="156">
                  <c:v>1016.89434814453</c:v>
                </c:pt>
                <c:pt idx="157">
                  <c:v>1009.81213378906</c:v>
                </c:pt>
                <c:pt idx="158">
                  <c:v>1016.74884033203</c:v>
                </c:pt>
                <c:pt idx="159">
                  <c:v>1009.93347167969</c:v>
                </c:pt>
                <c:pt idx="160">
                  <c:v>1036.53991699219</c:v>
                </c:pt>
                <c:pt idx="161">
                  <c:v>1024.34008789062</c:v>
                </c:pt>
                <c:pt idx="162">
                  <c:v>1026.23217773438</c:v>
                </c:pt>
                <c:pt idx="163">
                  <c:v>1008.26000976562</c:v>
                </c:pt>
                <c:pt idx="164">
                  <c:v>1012.62554931641</c:v>
                </c:pt>
                <c:pt idx="165">
                  <c:v>1032.5380859375</c:v>
                </c:pt>
                <c:pt idx="166">
                  <c:v>1024.55859375</c:v>
                </c:pt>
                <c:pt idx="167">
                  <c:v>1007.70202636719</c:v>
                </c:pt>
                <c:pt idx="168">
                  <c:v>1010.12738037109</c:v>
                </c:pt>
                <c:pt idx="169">
                  <c:v>1022.08471679688</c:v>
                </c:pt>
                <c:pt idx="170">
                  <c:v>1048.3759765625</c:v>
                </c:pt>
                <c:pt idx="171">
                  <c:v>1122.78686523438</c:v>
                </c:pt>
                <c:pt idx="172">
                  <c:v>1124.82421875</c:v>
                </c:pt>
                <c:pt idx="173">
                  <c:v>1116.82043457031</c:v>
                </c:pt>
                <c:pt idx="174">
                  <c:v>1124.36328125</c:v>
                </c:pt>
                <c:pt idx="175">
                  <c:v>1127.24963378906</c:v>
                </c:pt>
                <c:pt idx="176">
                  <c:v>1115.365234375</c:v>
                </c:pt>
                <c:pt idx="177">
                  <c:v>1118.34851074219</c:v>
                </c:pt>
                <c:pt idx="178">
                  <c:v>1093.9248046875</c:v>
                </c:pt>
                <c:pt idx="179">
                  <c:v>1072.58129882812</c:v>
                </c:pt>
                <c:pt idx="180">
                  <c:v>1081.50671386719</c:v>
                </c:pt>
                <c:pt idx="181">
                  <c:v>1058.02893066406</c:v>
                </c:pt>
                <c:pt idx="182">
                  <c:v>1067.99731445312</c:v>
                </c:pt>
                <c:pt idx="183">
                  <c:v>1074.81262207031</c:v>
                </c:pt>
                <c:pt idx="184">
                  <c:v>1088.92846679688</c:v>
                </c:pt>
                <c:pt idx="185">
                  <c:v>1083.54406738281</c:v>
                </c:pt>
                <c:pt idx="186">
                  <c:v>1079.32385253906</c:v>
                </c:pt>
                <c:pt idx="187">
                  <c:v>1072.58129882812</c:v>
                </c:pt>
                <c:pt idx="188">
                  <c:v>1072.09631347656</c:v>
                </c:pt>
                <c:pt idx="189">
                  <c:v>1094.89489746094</c:v>
                </c:pt>
                <c:pt idx="190">
                  <c:v>1086.04211425781</c:v>
                </c:pt>
                <c:pt idx="191">
                  <c:v>1083.51989746094</c:v>
                </c:pt>
                <c:pt idx="192">
                  <c:v>1084.92663574219</c:v>
                </c:pt>
                <c:pt idx="193">
                  <c:v>1106.10021972656</c:v>
                </c:pt>
                <c:pt idx="194">
                  <c:v>1109.54431152344</c:v>
                </c:pt>
                <c:pt idx="195">
                  <c:v>1069.86474609375</c:v>
                </c:pt>
                <c:pt idx="196">
                  <c:v>1055.28833007812</c:v>
                </c:pt>
                <c:pt idx="197">
                  <c:v>1055.43383789062</c:v>
                </c:pt>
                <c:pt idx="198">
                  <c:v>1045.58679199219</c:v>
                </c:pt>
                <c:pt idx="199">
                  <c:v>1029.94287109375</c:v>
                </c:pt>
                <c:pt idx="200">
                  <c:v>1022.10888671875</c:v>
                </c:pt>
                <c:pt idx="201">
                  <c:v>1024.75256347656</c:v>
                </c:pt>
                <c:pt idx="202">
                  <c:v>984.07867431640602</c:v>
                </c:pt>
                <c:pt idx="203">
                  <c:v>986.74664306640602</c:v>
                </c:pt>
                <c:pt idx="204">
                  <c:v>975.34729003906205</c:v>
                </c:pt>
                <c:pt idx="205">
                  <c:v>983.03582763671898</c:v>
                </c:pt>
                <c:pt idx="206">
                  <c:v>996.52099609375</c:v>
                </c:pt>
                <c:pt idx="207">
                  <c:v>910.63781738281205</c:v>
                </c:pt>
                <c:pt idx="208">
                  <c:v>897.12835693359398</c:v>
                </c:pt>
                <c:pt idx="209">
                  <c:v>928.17340087890602</c:v>
                </c:pt>
                <c:pt idx="210">
                  <c:v>948.37701416015602</c:v>
                </c:pt>
                <c:pt idx="211">
                  <c:v>984.22424316406205</c:v>
                </c:pt>
                <c:pt idx="212">
                  <c:v>994.556396484375</c:v>
                </c:pt>
                <c:pt idx="213">
                  <c:v>1011.14611816406</c:v>
                </c:pt>
                <c:pt idx="214">
                  <c:v>968.65319824218795</c:v>
                </c:pt>
                <c:pt idx="215">
                  <c:v>960.38262939453102</c:v>
                </c:pt>
                <c:pt idx="216">
                  <c:v>968.26513671875</c:v>
                </c:pt>
                <c:pt idx="217">
                  <c:v>971.03015136718795</c:v>
                </c:pt>
                <c:pt idx="218">
                  <c:v>966.71301269531205</c:v>
                </c:pt>
                <c:pt idx="219">
                  <c:v>963.94793701171898</c:v>
                </c:pt>
                <c:pt idx="220">
                  <c:v>956.89013671875</c:v>
                </c:pt>
                <c:pt idx="221">
                  <c:v>921.26104736328102</c:v>
                </c:pt>
                <c:pt idx="222">
                  <c:v>946.29113769531205</c:v>
                </c:pt>
                <c:pt idx="223">
                  <c:v>953.22772216796898</c:v>
                </c:pt>
                <c:pt idx="224">
                  <c:v>944.81164550781205</c:v>
                </c:pt>
                <c:pt idx="225">
                  <c:v>947.74639892578102</c:v>
                </c:pt>
                <c:pt idx="226">
                  <c:v>936.12872314453102</c:v>
                </c:pt>
                <c:pt idx="227">
                  <c:v>947.98895263671898</c:v>
                </c:pt>
                <c:pt idx="228">
                  <c:v>949.58972167968795</c:v>
                </c:pt>
                <c:pt idx="229">
                  <c:v>952.42736816406205</c:v>
                </c:pt>
                <c:pt idx="230">
                  <c:v>944.22955322265602</c:v>
                </c:pt>
                <c:pt idx="231">
                  <c:v>949.80792236328102</c:v>
                </c:pt>
                <c:pt idx="232">
                  <c:v>967.125244140625</c:v>
                </c:pt>
                <c:pt idx="233">
                  <c:v>983.08435058593795</c:v>
                </c:pt>
                <c:pt idx="234">
                  <c:v>973.64953613281205</c:v>
                </c:pt>
                <c:pt idx="235">
                  <c:v>972.87341308593795</c:v>
                </c:pt>
                <c:pt idx="236">
                  <c:v>965.86407470703102</c:v>
                </c:pt>
                <c:pt idx="237">
                  <c:v>957.544921875</c:v>
                </c:pt>
                <c:pt idx="238">
                  <c:v>958.53936767578102</c:v>
                </c:pt>
                <c:pt idx="239">
                  <c:v>962.90515136718795</c:v>
                </c:pt>
                <c:pt idx="240">
                  <c:v>966.39758300781205</c:v>
                </c:pt>
                <c:pt idx="241">
                  <c:v>940.93103027343795</c:v>
                </c:pt>
                <c:pt idx="242">
                  <c:v>939.40301513671898</c:v>
                </c:pt>
                <c:pt idx="243">
                  <c:v>942.89562988281205</c:v>
                </c:pt>
                <c:pt idx="244">
                  <c:v>967.197998046875</c:v>
                </c:pt>
                <c:pt idx="245">
                  <c:v>971.73345947265602</c:v>
                </c:pt>
                <c:pt idx="246">
                  <c:v>964.91809082031205</c:v>
                </c:pt>
                <c:pt idx="247">
                  <c:v>967.97412109375</c:v>
                </c:pt>
                <c:pt idx="248">
                  <c:v>962.71105957031205</c:v>
                </c:pt>
                <c:pt idx="249">
                  <c:v>963.92370605468795</c:v>
                </c:pt>
                <c:pt idx="250">
                  <c:v>965.62158203125</c:v>
                </c:pt>
                <c:pt idx="251">
                  <c:v>953.66424560546898</c:v>
                </c:pt>
                <c:pt idx="252">
                  <c:v>928.51300048828102</c:v>
                </c:pt>
                <c:pt idx="253">
                  <c:v>926.98498535156205</c:v>
                </c:pt>
                <c:pt idx="254">
                  <c:v>937.68096923828102</c:v>
                </c:pt>
                <c:pt idx="255">
                  <c:v>920.19390869140602</c:v>
                </c:pt>
                <c:pt idx="256">
                  <c:v>949.12890625</c:v>
                </c:pt>
                <c:pt idx="257">
                  <c:v>940.61578369140602</c:v>
                </c:pt>
                <c:pt idx="258">
                  <c:v>951.04486083984398</c:v>
                </c:pt>
                <c:pt idx="259">
                  <c:v>939.88806152343795</c:v>
                </c:pt>
                <c:pt idx="260">
                  <c:v>962.15319824218795</c:v>
                </c:pt>
                <c:pt idx="261">
                  <c:v>978.06378173828102</c:v>
                </c:pt>
                <c:pt idx="262">
                  <c:v>996.76354980468795</c:v>
                </c:pt>
                <c:pt idx="263">
                  <c:v>1017.62194824219</c:v>
                </c:pt>
                <c:pt idx="264">
                  <c:v>994.24108886718795</c:v>
                </c:pt>
                <c:pt idx="265">
                  <c:v>940.90673828125</c:v>
                </c:pt>
                <c:pt idx="266">
                  <c:v>919.344970703125</c:v>
                </c:pt>
                <c:pt idx="267">
                  <c:v>910.29827880859398</c:v>
                </c:pt>
                <c:pt idx="268">
                  <c:v>894.07244873046898</c:v>
                </c:pt>
                <c:pt idx="269">
                  <c:v>919.39349365234398</c:v>
                </c:pt>
                <c:pt idx="270">
                  <c:v>934.47937011718795</c:v>
                </c:pt>
                <c:pt idx="271">
                  <c:v>936.34698486328102</c:v>
                </c:pt>
                <c:pt idx="272">
                  <c:v>933.26678466796898</c:v>
                </c:pt>
                <c:pt idx="273">
                  <c:v>933.291015625</c:v>
                </c:pt>
                <c:pt idx="274">
                  <c:v>946.63067626953102</c:v>
                </c:pt>
                <c:pt idx="275">
                  <c:v>948.78924560546898</c:v>
                </c:pt>
                <c:pt idx="276">
                  <c:v>958.15130615234398</c:v>
                </c:pt>
                <c:pt idx="277">
                  <c:v>997.10321044921898</c:v>
                </c:pt>
                <c:pt idx="278">
                  <c:v>990.16638183593795</c:v>
                </c:pt>
                <c:pt idx="279">
                  <c:v>985.97058105468795</c:v>
                </c:pt>
                <c:pt idx="280">
                  <c:v>999.09185791015602</c:v>
                </c:pt>
                <c:pt idx="281">
                  <c:v>1010.29724121094</c:v>
                </c:pt>
                <c:pt idx="282">
                  <c:v>1001.92962646484</c:v>
                </c:pt>
                <c:pt idx="283">
                  <c:v>1009.23004150391</c:v>
                </c:pt>
                <c:pt idx="284">
                  <c:v>973.74658203125</c:v>
                </c:pt>
                <c:pt idx="285">
                  <c:v>981.92010498046898</c:v>
                </c:pt>
                <c:pt idx="286">
                  <c:v>1001.95379638672</c:v>
                </c:pt>
                <c:pt idx="287">
                  <c:v>1040.42077636719</c:v>
                </c:pt>
                <c:pt idx="288">
                  <c:v>1010.83087158203</c:v>
                </c:pt>
                <c:pt idx="289">
                  <c:v>1019.22271728516</c:v>
                </c:pt>
                <c:pt idx="290">
                  <c:v>1021.67218017578</c:v>
                </c:pt>
                <c:pt idx="291">
                  <c:v>1067.82751464844</c:v>
                </c:pt>
                <c:pt idx="292">
                  <c:v>1055.38525390625</c:v>
                </c:pt>
                <c:pt idx="293">
                  <c:v>1056.76782226562</c:v>
                </c:pt>
                <c:pt idx="294">
                  <c:v>1062.54016113281</c:v>
                </c:pt>
                <c:pt idx="295">
                  <c:v>1062.4189453125</c:v>
                </c:pt>
                <c:pt idx="296">
                  <c:v>1058.29577636719</c:v>
                </c:pt>
                <c:pt idx="297">
                  <c:v>1037.41296386719</c:v>
                </c:pt>
                <c:pt idx="298">
                  <c:v>1022.90930175781</c:v>
                </c:pt>
                <c:pt idx="299">
                  <c:v>1018.88311767578</c:v>
                </c:pt>
                <c:pt idx="300">
                  <c:v>996.90911865234398</c:v>
                </c:pt>
                <c:pt idx="301">
                  <c:v>974.76525878906205</c:v>
                </c:pt>
                <c:pt idx="302">
                  <c:v>1009.884765625</c:v>
                </c:pt>
                <c:pt idx="303">
                  <c:v>1000.15911865234</c:v>
                </c:pt>
                <c:pt idx="304">
                  <c:v>1013.35327148438</c:v>
                </c:pt>
                <c:pt idx="305">
                  <c:v>993.10125732421898</c:v>
                </c:pt>
                <c:pt idx="306">
                  <c:v>966.64019775390602</c:v>
                </c:pt>
                <c:pt idx="307">
                  <c:v>967.36779785156205</c:v>
                </c:pt>
                <c:pt idx="308">
                  <c:v>984.0302734375</c:v>
                </c:pt>
                <c:pt idx="309">
                  <c:v>971.70916748046898</c:v>
                </c:pt>
                <c:pt idx="310">
                  <c:v>980.68316650390602</c:v>
                </c:pt>
                <c:pt idx="311">
                  <c:v>966.66442871093795</c:v>
                </c:pt>
                <c:pt idx="312">
                  <c:v>962.22595214843795</c:v>
                </c:pt>
                <c:pt idx="313">
                  <c:v>971.51519775390602</c:v>
                </c:pt>
                <c:pt idx="314">
                  <c:v>972.58233642578102</c:v>
                </c:pt>
                <c:pt idx="315">
                  <c:v>961.74090576171898</c:v>
                </c:pt>
                <c:pt idx="316">
                  <c:v>927.13055419921898</c:v>
                </c:pt>
                <c:pt idx="317">
                  <c:v>937.12310791015602</c:v>
                </c:pt>
                <c:pt idx="318">
                  <c:v>942.944091796875</c:v>
                </c:pt>
                <c:pt idx="319">
                  <c:v>938.141845703125</c:v>
                </c:pt>
                <c:pt idx="320">
                  <c:v>922.88610839843795</c:v>
                </c:pt>
                <c:pt idx="321">
                  <c:v>922.32818603515602</c:v>
                </c:pt>
                <c:pt idx="322">
                  <c:v>924.58386230468795</c:v>
                </c:pt>
                <c:pt idx="323">
                  <c:v>923.78350830078102</c:v>
                </c:pt>
                <c:pt idx="324">
                  <c:v>939.81530761718795</c:v>
                </c:pt>
                <c:pt idx="325">
                  <c:v>964.77264404296898</c:v>
                </c:pt>
                <c:pt idx="326">
                  <c:v>968.24090576171898</c:v>
                </c:pt>
                <c:pt idx="327">
                  <c:v>981.41076660156205</c:v>
                </c:pt>
                <c:pt idx="328">
                  <c:v>967.46478271484398</c:v>
                </c:pt>
                <c:pt idx="329">
                  <c:v>950.39007568359398</c:v>
                </c:pt>
                <c:pt idx="330">
                  <c:v>929.67712402343795</c:v>
                </c:pt>
                <c:pt idx="331">
                  <c:v>931.22943115234398</c:v>
                </c:pt>
                <c:pt idx="332">
                  <c:v>936.15289306640602</c:v>
                </c:pt>
                <c:pt idx="333">
                  <c:v>936.83209228515602</c:v>
                </c:pt>
                <c:pt idx="334">
                  <c:v>934.11560058593795</c:v>
                </c:pt>
                <c:pt idx="335">
                  <c:v>937.99621582031205</c:v>
                </c:pt>
                <c:pt idx="336">
                  <c:v>928.22186279296898</c:v>
                </c:pt>
                <c:pt idx="337">
                  <c:v>939.52429199218795</c:v>
                </c:pt>
                <c:pt idx="338">
                  <c:v>951.02069091796898</c:v>
                </c:pt>
                <c:pt idx="339">
                  <c:v>964.23907470703102</c:v>
                </c:pt>
                <c:pt idx="340">
                  <c:v>968.386474609375</c:v>
                </c:pt>
                <c:pt idx="341">
                  <c:v>963.0263671875</c:v>
                </c:pt>
                <c:pt idx="342">
                  <c:v>970.59356689453102</c:v>
                </c:pt>
                <c:pt idx="343">
                  <c:v>963.147705078125</c:v>
                </c:pt>
                <c:pt idx="344">
                  <c:v>952.93670654296898</c:v>
                </c:pt>
                <c:pt idx="345">
                  <c:v>955.43487548828102</c:v>
                </c:pt>
                <c:pt idx="346">
                  <c:v>959.58221435546898</c:v>
                </c:pt>
                <c:pt idx="347">
                  <c:v>1016.19085693359</c:v>
                </c:pt>
                <c:pt idx="348">
                  <c:v>1047.98779296875</c:v>
                </c:pt>
                <c:pt idx="349">
                  <c:v>1051.771484375</c:v>
                </c:pt>
                <c:pt idx="350">
                  <c:v>1067.80334472656</c:v>
                </c:pt>
                <c:pt idx="351">
                  <c:v>1071.65966796875</c:v>
                </c:pt>
                <c:pt idx="352">
                  <c:v>1062.61291503906</c:v>
                </c:pt>
                <c:pt idx="353">
                  <c:v>1080.41528320312</c:v>
                </c:pt>
                <c:pt idx="354">
                  <c:v>1074.30322265625</c:v>
                </c:pt>
                <c:pt idx="355">
                  <c:v>1054.92431640625</c:v>
                </c:pt>
                <c:pt idx="356">
                  <c:v>1058.78076171875</c:v>
                </c:pt>
                <c:pt idx="357">
                  <c:v>1080.40844726562</c:v>
                </c:pt>
                <c:pt idx="358">
                  <c:v>1096.177734375</c:v>
                </c:pt>
                <c:pt idx="359">
                  <c:v>1098.32580566406</c:v>
                </c:pt>
                <c:pt idx="360">
                  <c:v>1079.74926757812</c:v>
                </c:pt>
                <c:pt idx="361">
                  <c:v>1081.65344238281</c:v>
                </c:pt>
                <c:pt idx="362">
                  <c:v>1086.29138183594</c:v>
                </c:pt>
                <c:pt idx="363">
                  <c:v>1092.41845703125</c:v>
                </c:pt>
                <c:pt idx="364">
                  <c:v>1086.75512695312</c:v>
                </c:pt>
                <c:pt idx="365">
                  <c:v>1076.55163574219</c:v>
                </c:pt>
                <c:pt idx="366">
                  <c:v>1051.28686523438</c:v>
                </c:pt>
                <c:pt idx="367">
                  <c:v>1027.34008789062</c:v>
                </c:pt>
                <c:pt idx="368">
                  <c:v>1018.40588378906</c:v>
                </c:pt>
                <c:pt idx="369">
                  <c:v>1018.99169921875</c:v>
                </c:pt>
                <c:pt idx="370">
                  <c:v>1030.56213378906</c:v>
                </c:pt>
                <c:pt idx="371">
                  <c:v>1024.14233398438</c:v>
                </c:pt>
                <c:pt idx="372">
                  <c:v>1039.49645996094</c:v>
                </c:pt>
                <c:pt idx="373">
                  <c:v>1049.60229492188</c:v>
                </c:pt>
                <c:pt idx="374">
                  <c:v>1037.90991210938</c:v>
                </c:pt>
                <c:pt idx="375">
                  <c:v>1030.19604492188</c:v>
                </c:pt>
                <c:pt idx="376">
                  <c:v>1021.77459716797</c:v>
                </c:pt>
                <c:pt idx="377">
                  <c:v>1012.15673828125</c:v>
                </c:pt>
                <c:pt idx="378">
                  <c:v>1017.64898681641</c:v>
                </c:pt>
                <c:pt idx="379">
                  <c:v>1025.02111816406</c:v>
                </c:pt>
                <c:pt idx="380">
                  <c:v>1018.40588378906</c:v>
                </c:pt>
                <c:pt idx="381">
                  <c:v>1017.06329345703</c:v>
                </c:pt>
                <c:pt idx="382">
                  <c:v>1031.00183105469</c:v>
                </c:pt>
                <c:pt idx="383">
                  <c:v>1024.80151367188</c:v>
                </c:pt>
                <c:pt idx="384">
                  <c:v>1022.11627197266</c:v>
                </c:pt>
                <c:pt idx="385">
                  <c:v>1035.4931640625</c:v>
                </c:pt>
                <c:pt idx="386">
                  <c:v>1027.77954101562</c:v>
                </c:pt>
                <c:pt idx="387">
                  <c:v>1014.35357666016</c:v>
                </c:pt>
                <c:pt idx="388">
                  <c:v>1002.92962646484</c:v>
                </c:pt>
                <c:pt idx="389">
                  <c:v>994.41033935546898</c:v>
                </c:pt>
                <c:pt idx="390">
                  <c:v>1003.39337158203</c:v>
                </c:pt>
                <c:pt idx="391">
                  <c:v>993.70245361328102</c:v>
                </c:pt>
                <c:pt idx="392">
                  <c:v>1011.32684326172</c:v>
                </c:pt>
                <c:pt idx="393">
                  <c:v>1018.84527587891</c:v>
                </c:pt>
                <c:pt idx="394">
                  <c:v>1026.97399902344</c:v>
                </c:pt>
                <c:pt idx="395">
                  <c:v>1041.49816894531</c:v>
                </c:pt>
                <c:pt idx="396">
                  <c:v>1019.89495849609</c:v>
                </c:pt>
                <c:pt idx="397">
                  <c:v>1014.13403320312</c:v>
                </c:pt>
                <c:pt idx="398">
                  <c:v>1019.57739257812</c:v>
                </c:pt>
                <c:pt idx="399">
                  <c:v>1033.10107421875</c:v>
                </c:pt>
                <c:pt idx="400">
                  <c:v>1030.24487304688</c:v>
                </c:pt>
                <c:pt idx="401">
                  <c:v>1047.08837890625</c:v>
                </c:pt>
                <c:pt idx="402">
                  <c:v>1060.61145019531</c:v>
                </c:pt>
                <c:pt idx="403">
                  <c:v>1056.46179199219</c:v>
                </c:pt>
                <c:pt idx="404">
                  <c:v>1060.17224121094</c:v>
                </c:pt>
                <c:pt idx="405">
                  <c:v>1047.79614257812</c:v>
                </c:pt>
                <c:pt idx="406">
                  <c:v>1055.705078125</c:v>
                </c:pt>
                <c:pt idx="407">
                  <c:v>1065.66455078125</c:v>
                </c:pt>
                <c:pt idx="408">
                  <c:v>1075.18469238281</c:v>
                </c:pt>
                <c:pt idx="409">
                  <c:v>1089.02526855469</c:v>
                </c:pt>
                <c:pt idx="410">
                  <c:v>1087.12133789062</c:v>
                </c:pt>
                <c:pt idx="411">
                  <c:v>1108.2607421875</c:v>
                </c:pt>
                <c:pt idx="412">
                  <c:v>1103.01257324219</c:v>
                </c:pt>
                <c:pt idx="413">
                  <c:v>1108.11437988281</c:v>
                </c:pt>
                <c:pt idx="414">
                  <c:v>1119.78271484375</c:v>
                </c:pt>
                <c:pt idx="415">
                  <c:v>1165.96728515625</c:v>
                </c:pt>
                <c:pt idx="416">
                  <c:v>1183.68933105469</c:v>
                </c:pt>
                <c:pt idx="417">
                  <c:v>1191.86682128906</c:v>
                </c:pt>
                <c:pt idx="418">
                  <c:v>1186.64294433594</c:v>
                </c:pt>
                <c:pt idx="419">
                  <c:v>1184.12854003906</c:v>
                </c:pt>
                <c:pt idx="420">
                  <c:v>1157.81420898438</c:v>
                </c:pt>
                <c:pt idx="421">
                  <c:v>1156.2275390625</c:v>
                </c:pt>
                <c:pt idx="422">
                  <c:v>1161.42700195312</c:v>
                </c:pt>
                <c:pt idx="423">
                  <c:v>1185.42236328125</c:v>
                </c:pt>
                <c:pt idx="424">
                  <c:v>1167.01684570312</c:v>
                </c:pt>
                <c:pt idx="425">
                  <c:v>1168.72570800781</c:v>
                </c:pt>
                <c:pt idx="426">
                  <c:v>1173.72973632812</c:v>
                </c:pt>
                <c:pt idx="427">
                  <c:v>1186.64294433594</c:v>
                </c:pt>
                <c:pt idx="428">
                  <c:v>1215.47180175781</c:v>
                </c:pt>
                <c:pt idx="429">
                  <c:v>1212.20080566406</c:v>
                </c:pt>
                <c:pt idx="430">
                  <c:v>1232.82751464844</c:v>
                </c:pt>
                <c:pt idx="431">
                  <c:v>1243.98315429688</c:v>
                </c:pt>
                <c:pt idx="432">
                  <c:v>1233.82836914062</c:v>
                </c:pt>
                <c:pt idx="433">
                  <c:v>1228.82421875</c:v>
                </c:pt>
                <c:pt idx="434">
                  <c:v>1231.68029785156</c:v>
                </c:pt>
                <c:pt idx="435">
                  <c:v>1247.79150390625</c:v>
                </c:pt>
                <c:pt idx="436">
                  <c:v>1273.78845214844</c:v>
                </c:pt>
                <c:pt idx="437">
                  <c:v>1249.91491699219</c:v>
                </c:pt>
                <c:pt idx="438">
                  <c:v>1255.74914550781</c:v>
                </c:pt>
                <c:pt idx="439">
                  <c:v>1303.93542480469</c:v>
                </c:pt>
                <c:pt idx="440">
                  <c:v>1294.31762695312</c:v>
                </c:pt>
                <c:pt idx="441">
                  <c:v>1302.81262207031</c:v>
                </c:pt>
                <c:pt idx="442">
                  <c:v>1316.1650390625</c:v>
                </c:pt>
                <c:pt idx="443">
                  <c:v>1318.09350585938</c:v>
                </c:pt>
                <c:pt idx="444">
                  <c:v>1321.58422851562</c:v>
                </c:pt>
                <c:pt idx="445">
                  <c:v>1333.54528808594</c:v>
                </c:pt>
                <c:pt idx="446">
                  <c:v>1318.11791992188</c:v>
                </c:pt>
                <c:pt idx="447">
                  <c:v>1280.57446289062</c:v>
                </c:pt>
                <c:pt idx="448">
                  <c:v>1282.5517578125</c:v>
                </c:pt>
                <c:pt idx="449">
                  <c:v>1270.15124511719</c:v>
                </c:pt>
                <c:pt idx="450">
                  <c:v>1299.37060546875</c:v>
                </c:pt>
                <c:pt idx="451">
                  <c:v>1285.28576660156</c:v>
                </c:pt>
                <c:pt idx="452">
                  <c:v>1269.02844238281</c:v>
                </c:pt>
                <c:pt idx="453">
                  <c:v>1238.88159179688</c:v>
                </c:pt>
                <c:pt idx="454">
                  <c:v>1238.75952148438</c:v>
                </c:pt>
                <c:pt idx="455">
                  <c:v>1220.96411132812</c:v>
                </c:pt>
                <c:pt idx="456">
                  <c:v>1212.64013671875</c:v>
                </c:pt>
                <c:pt idx="457">
                  <c:v>1219.93896484375</c:v>
                </c:pt>
                <c:pt idx="458">
                  <c:v>1221.50109863281</c:v>
                </c:pt>
                <c:pt idx="459">
                  <c:v>1230.3134765625</c:v>
                </c:pt>
                <c:pt idx="460">
                  <c:v>1244.64233398438</c:v>
                </c:pt>
                <c:pt idx="461">
                  <c:v>1247.35180664062</c:v>
                </c:pt>
                <c:pt idx="462">
                  <c:v>1265.68420410156</c:v>
                </c:pt>
                <c:pt idx="463">
                  <c:v>1258.87353515625</c:v>
                </c:pt>
                <c:pt idx="464">
                  <c:v>1226.43212890625</c:v>
                </c:pt>
                <c:pt idx="465">
                  <c:v>1202.9736328125</c:v>
                </c:pt>
                <c:pt idx="466">
                  <c:v>1207.22106933594</c:v>
                </c:pt>
                <c:pt idx="467">
                  <c:v>1153.83520507812</c:v>
                </c:pt>
                <c:pt idx="468">
                  <c:v>1164.94201660156</c:v>
                </c:pt>
                <c:pt idx="469">
                  <c:v>1147.73266601562</c:v>
                </c:pt>
                <c:pt idx="470">
                  <c:v>1217.79077148438</c:v>
                </c:pt>
                <c:pt idx="471">
                  <c:v>1177.63537597656</c:v>
                </c:pt>
                <c:pt idx="472">
                  <c:v>1192.45251464844</c:v>
                </c:pt>
                <c:pt idx="473">
                  <c:v>1174.99914550781</c:v>
                </c:pt>
                <c:pt idx="474">
                  <c:v>1204.36499023438</c:v>
                </c:pt>
                <c:pt idx="475">
                  <c:v>1212.61572265625</c:v>
                </c:pt>
                <c:pt idx="476">
                  <c:v>1175.6826171875</c:v>
                </c:pt>
                <c:pt idx="477">
                  <c:v>1153.78649902344</c:v>
                </c:pt>
                <c:pt idx="478">
                  <c:v>1162.720703125</c:v>
                </c:pt>
                <c:pt idx="479">
                  <c:v>1180.19860839844</c:v>
                </c:pt>
                <c:pt idx="480">
                  <c:v>1198.97021484375</c:v>
                </c:pt>
                <c:pt idx="481">
                  <c:v>1200.48364257812</c:v>
                </c:pt>
                <c:pt idx="482">
                  <c:v>1176.48815917969</c:v>
                </c:pt>
                <c:pt idx="483">
                  <c:v>1162.134765625</c:v>
                </c:pt>
                <c:pt idx="484">
                  <c:v>1158.27807617188</c:v>
                </c:pt>
                <c:pt idx="485">
                  <c:v>1173.87622070312</c:v>
                </c:pt>
                <c:pt idx="486">
                  <c:v>1142.97253417969</c:v>
                </c:pt>
                <c:pt idx="487">
                  <c:v>1111.75158691406</c:v>
                </c:pt>
                <c:pt idx="488">
                  <c:v>1127.81359863281</c:v>
                </c:pt>
                <c:pt idx="489">
                  <c:v>1155.08020019531</c:v>
                </c:pt>
                <c:pt idx="490">
                  <c:v>1154.44543457031</c:v>
                </c:pt>
                <c:pt idx="491">
                  <c:v>1158.15588378906</c:v>
                </c:pt>
                <c:pt idx="492">
                  <c:v>1156.9599609375</c:v>
                </c:pt>
                <c:pt idx="493">
                  <c:v>1170.58081054688</c:v>
                </c:pt>
                <c:pt idx="494">
                  <c:v>1173.19287109375</c:v>
                </c:pt>
                <c:pt idx="495">
                  <c:v>1150.4423828125</c:v>
                </c:pt>
                <c:pt idx="496">
                  <c:v>1156.15417480469</c:v>
                </c:pt>
                <c:pt idx="497">
                  <c:v>1173.82751464844</c:v>
                </c:pt>
                <c:pt idx="498">
                  <c:v>1199.89782714844</c:v>
                </c:pt>
                <c:pt idx="499">
                  <c:v>1203.94995117188</c:v>
                </c:pt>
                <c:pt idx="500">
                  <c:v>1179.80798339844</c:v>
                </c:pt>
                <c:pt idx="501">
                  <c:v>1189.2548828125</c:v>
                </c:pt>
                <c:pt idx="502">
                  <c:v>1190.08483886719</c:v>
                </c:pt>
                <c:pt idx="503">
                  <c:v>1198.50646972656</c:v>
                </c:pt>
                <c:pt idx="504">
                  <c:v>1230.58190917969</c:v>
                </c:pt>
                <c:pt idx="505">
                  <c:v>1237.78295898438</c:v>
                </c:pt>
                <c:pt idx="506">
                  <c:v>1239.41845703125</c:v>
                </c:pt>
                <c:pt idx="507">
                  <c:v>1246.05822753906</c:v>
                </c:pt>
                <c:pt idx="508">
                  <c:v>1230.70397949219</c:v>
                </c:pt>
                <c:pt idx="509">
                  <c:v>1230.97241210938</c:v>
                </c:pt>
                <c:pt idx="510">
                  <c:v>1210.17456054688</c:v>
                </c:pt>
                <c:pt idx="511">
                  <c:v>1209.83288574219</c:v>
                </c:pt>
                <c:pt idx="512">
                  <c:v>1160.74340820312</c:v>
                </c:pt>
                <c:pt idx="513">
                  <c:v>1158.86389160156</c:v>
                </c:pt>
                <c:pt idx="514">
                  <c:v>1141.55676269531</c:v>
                </c:pt>
                <c:pt idx="515">
                  <c:v>1140.16528320312</c:v>
                </c:pt>
                <c:pt idx="516">
                  <c:v>1165.03967285156</c:v>
                </c:pt>
                <c:pt idx="517">
                  <c:v>1162.15930175781</c:v>
                </c:pt>
                <c:pt idx="518">
                  <c:v>1163.64831542969</c:v>
                </c:pt>
                <c:pt idx="519">
                  <c:v>1148.611328125</c:v>
                </c:pt>
                <c:pt idx="520">
                  <c:v>1138.40783691406</c:v>
                </c:pt>
                <c:pt idx="521">
                  <c:v>1131.49963378906</c:v>
                </c:pt>
                <c:pt idx="522">
                  <c:v>1150.02722167969</c:v>
                </c:pt>
                <c:pt idx="523">
                  <c:v>1163.86804199219</c:v>
                </c:pt>
                <c:pt idx="524">
                  <c:v>1161.45129394531</c:v>
                </c:pt>
                <c:pt idx="525">
                  <c:v>1160.40173339844</c:v>
                </c:pt>
                <c:pt idx="526">
                  <c:v>1180.17407226562</c:v>
                </c:pt>
                <c:pt idx="527">
                  <c:v>1177.73315429688</c:v>
                </c:pt>
                <c:pt idx="528">
                  <c:v>1193.62426757812</c:v>
                </c:pt>
                <c:pt idx="529">
                  <c:v>1183.49389648438</c:v>
                </c:pt>
                <c:pt idx="530">
                  <c:v>1171.77697753906</c:v>
                </c:pt>
                <c:pt idx="531">
                  <c:v>1165.94274902344</c:v>
                </c:pt>
                <c:pt idx="532">
                  <c:v>1158.91259765625</c:v>
                </c:pt>
                <c:pt idx="533">
                  <c:v>1101.20629882812</c:v>
                </c:pt>
                <c:pt idx="534">
                  <c:v>1115.04699707031</c:v>
                </c:pt>
                <c:pt idx="535">
                  <c:v>1151.73608398438</c:v>
                </c:pt>
                <c:pt idx="536">
                  <c:v>1170.92260742188</c:v>
                </c:pt>
                <c:pt idx="537">
                  <c:v>1161.06066894531</c:v>
                </c:pt>
                <c:pt idx="538">
                  <c:v>1135.25903320312</c:v>
                </c:pt>
                <c:pt idx="539">
                  <c:v>1093.56555175781</c:v>
                </c:pt>
                <c:pt idx="540">
                  <c:v>1091.97912597656</c:v>
                </c:pt>
                <c:pt idx="541">
                  <c:v>1149.1484375</c:v>
                </c:pt>
                <c:pt idx="542">
                  <c:v>1168.408203125</c:v>
                </c:pt>
                <c:pt idx="543">
                  <c:v>1170.97143554688</c:v>
                </c:pt>
                <c:pt idx="544">
                  <c:v>1180.76013183594</c:v>
                </c:pt>
                <c:pt idx="545">
                  <c:v>1153.85961914062</c:v>
                </c:pt>
                <c:pt idx="546">
                  <c:v>1173.29040527344</c:v>
                </c:pt>
                <c:pt idx="547">
                  <c:v>1210.58959960938</c:v>
                </c:pt>
                <c:pt idx="548">
                  <c:v>1204.48706054688</c:v>
                </c:pt>
                <c:pt idx="549">
                  <c:v>1235.70812988281</c:v>
                </c:pt>
                <c:pt idx="550">
                  <c:v>1239.90661621094</c:v>
                </c:pt>
                <c:pt idx="551">
                  <c:v>1258.55627441406</c:v>
                </c:pt>
                <c:pt idx="552">
                  <c:v>1267.73474121094</c:v>
                </c:pt>
                <c:pt idx="553">
                  <c:v>1279.91540527344</c:v>
                </c:pt>
                <c:pt idx="554">
                  <c:v>1280.15954589844</c:v>
                </c:pt>
                <c:pt idx="555">
                  <c:v>1304.98498535156</c:v>
                </c:pt>
                <c:pt idx="556">
                  <c:v>1285.92041015625</c:v>
                </c:pt>
                <c:pt idx="557">
                  <c:v>1295.92858886719</c:v>
                </c:pt>
                <c:pt idx="558">
                  <c:v>1300.12731933594</c:v>
                </c:pt>
                <c:pt idx="559">
                  <c:v>1281.74609375</c:v>
                </c:pt>
                <c:pt idx="560">
                  <c:v>1278.79248046875</c:v>
                </c:pt>
                <c:pt idx="561">
                  <c:v>1255.55383300781</c:v>
                </c:pt>
                <c:pt idx="562">
                  <c:v>1277.52307128906</c:v>
                </c:pt>
                <c:pt idx="563">
                  <c:v>1274.13024902344</c:v>
                </c:pt>
                <c:pt idx="564">
                  <c:v>1249.890625</c:v>
                </c:pt>
                <c:pt idx="565">
                  <c:v>1246.13146972656</c:v>
                </c:pt>
                <c:pt idx="566">
                  <c:v>1242.0791015625</c:v>
                </c:pt>
                <c:pt idx="567">
                  <c:v>1288.11743164062</c:v>
                </c:pt>
                <c:pt idx="568">
                  <c:v>1327.14978027344</c:v>
                </c:pt>
                <c:pt idx="569">
                  <c:v>1358.27307128906</c:v>
                </c:pt>
                <c:pt idx="570">
                  <c:v>1346.70263671875</c:v>
                </c:pt>
                <c:pt idx="571">
                  <c:v>1315.65246582031</c:v>
                </c:pt>
                <c:pt idx="572">
                  <c:v>1355.12426757812</c:v>
                </c:pt>
                <c:pt idx="573">
                  <c:v>1356.1982421875</c:v>
                </c:pt>
                <c:pt idx="574">
                  <c:v>1376.361328125</c:v>
                </c:pt>
                <c:pt idx="575">
                  <c:v>1362.49609375</c:v>
                </c:pt>
                <c:pt idx="576">
                  <c:v>1314.82238769531</c:v>
                </c:pt>
                <c:pt idx="577">
                  <c:v>1289.240234375</c:v>
                </c:pt>
                <c:pt idx="578">
                  <c:v>1279.67126464844</c:v>
                </c:pt>
                <c:pt idx="579">
                  <c:v>1228.89758300781</c:v>
                </c:pt>
                <c:pt idx="580">
                  <c:v>1207.46496582031</c:v>
                </c:pt>
                <c:pt idx="581">
                  <c:v>1195.99206542969</c:v>
                </c:pt>
                <c:pt idx="582">
                  <c:v>1172.16748046875</c:v>
                </c:pt>
                <c:pt idx="583">
                  <c:v>1185.39807128906</c:v>
                </c:pt>
                <c:pt idx="584">
                  <c:v>1185.08068847656</c:v>
                </c:pt>
                <c:pt idx="585">
                  <c:v>1235.5126953125</c:v>
                </c:pt>
                <c:pt idx="586">
                  <c:v>1239.46728515625</c:v>
                </c:pt>
                <c:pt idx="587">
                  <c:v>1210.36999511719</c:v>
                </c:pt>
                <c:pt idx="588">
                  <c:v>1280.15954589844</c:v>
                </c:pt>
                <c:pt idx="589">
                  <c:v>1272.25048828125</c:v>
                </c:pt>
                <c:pt idx="590">
                  <c:v>1277.15698242188</c:v>
                </c:pt>
                <c:pt idx="591">
                  <c:v>1274.78930664062</c:v>
                </c:pt>
                <c:pt idx="592">
                  <c:v>1263.21850585938</c:v>
                </c:pt>
                <c:pt idx="593">
                  <c:v>1257.23803710938</c:v>
                </c:pt>
                <c:pt idx="594">
                  <c:v>1300.46911621094</c:v>
                </c:pt>
                <c:pt idx="595">
                  <c:v>1285.89599609375</c:v>
                </c:pt>
                <c:pt idx="596">
                  <c:v>1285.06604003906</c:v>
                </c:pt>
                <c:pt idx="597">
                  <c:v>1330.12780761719</c:v>
                </c:pt>
                <c:pt idx="598">
                  <c:v>1356.97937011719</c:v>
                </c:pt>
                <c:pt idx="599">
                  <c:v>1350.82775878906</c:v>
                </c:pt>
                <c:pt idx="600">
                  <c:v>1353.56188964844</c:v>
                </c:pt>
                <c:pt idx="601">
                  <c:v>1330.0302734375</c:v>
                </c:pt>
                <c:pt idx="602">
                  <c:v>1366.30419921875</c:v>
                </c:pt>
                <c:pt idx="603">
                  <c:v>1325.00170898438</c:v>
                </c:pt>
                <c:pt idx="604">
                  <c:v>1300.00524902344</c:v>
                </c:pt>
                <c:pt idx="605">
                  <c:v>1282.69836425781</c:v>
                </c:pt>
                <c:pt idx="606">
                  <c:v>1267.53930664062</c:v>
                </c:pt>
                <c:pt idx="607">
                  <c:v>1249.4267578125</c:v>
                </c:pt>
                <c:pt idx="608">
                  <c:v>1264.12194824219</c:v>
                </c:pt>
                <c:pt idx="609">
                  <c:v>1241.42016601562</c:v>
                </c:pt>
                <c:pt idx="610">
                  <c:v>1261.80285644531</c:v>
                </c:pt>
                <c:pt idx="611">
                  <c:v>1223.0634765625</c:v>
                </c:pt>
                <c:pt idx="612">
                  <c:v>1203.24206542969</c:v>
                </c:pt>
                <c:pt idx="613">
                  <c:v>1220.89086914062</c:v>
                </c:pt>
                <c:pt idx="614">
                  <c:v>1216.59460449219</c:v>
                </c:pt>
                <c:pt idx="615">
                  <c:v>1234.68273925781</c:v>
                </c:pt>
                <c:pt idx="616">
                  <c:v>1259.11779785156</c:v>
                </c:pt>
                <c:pt idx="617">
                  <c:v>1266.44104003906</c:v>
                </c:pt>
                <c:pt idx="618">
                  <c:v>1176.0732421875</c:v>
                </c:pt>
                <c:pt idx="619">
                  <c:v>1178.51428222656</c:v>
                </c:pt>
                <c:pt idx="620">
                  <c:v>1187.91223144531</c:v>
                </c:pt>
                <c:pt idx="621">
                  <c:v>1177.53784179688</c:v>
                </c:pt>
                <c:pt idx="622">
                  <c:v>1165.67431640625</c:v>
                </c:pt>
                <c:pt idx="623">
                  <c:v>1167.55407714844</c:v>
                </c:pt>
                <c:pt idx="624">
                  <c:v>1183.0302734375</c:v>
                </c:pt>
                <c:pt idx="625">
                  <c:v>1181.54113769531</c:v>
                </c:pt>
                <c:pt idx="626">
                  <c:v>1160.62133789062</c:v>
                </c:pt>
                <c:pt idx="627">
                  <c:v>1170.21472167969</c:v>
                </c:pt>
                <c:pt idx="628">
                  <c:v>1172.46044921875</c:v>
                </c:pt>
                <c:pt idx="629">
                  <c:v>1182.517578125</c:v>
                </c:pt>
                <c:pt idx="630">
                  <c:v>1191.81799316406</c:v>
                </c:pt>
                <c:pt idx="631">
                  <c:v>1221.20812988281</c:v>
                </c:pt>
                <c:pt idx="632">
                  <c:v>1214.37329101562</c:v>
                </c:pt>
                <c:pt idx="633">
                  <c:v>1221.9404296875</c:v>
                </c:pt>
                <c:pt idx="634">
                  <c:v>1181.54113769531</c:v>
                </c:pt>
                <c:pt idx="635">
                  <c:v>1181.71203613281</c:v>
                </c:pt>
                <c:pt idx="636">
                  <c:v>1181.10180664062</c:v>
                </c:pt>
                <c:pt idx="637">
                  <c:v>1199.65380859375</c:v>
                </c:pt>
                <c:pt idx="638">
                  <c:v>1224.79663085938</c:v>
                </c:pt>
                <c:pt idx="639">
                  <c:v>1257.18933105469</c:v>
                </c:pt>
                <c:pt idx="640">
                  <c:v>1261.09509277344</c:v>
                </c:pt>
                <c:pt idx="641">
                  <c:v>1272.17736816406</c:v>
                </c:pt>
                <c:pt idx="642">
                  <c:v>1255.3828125</c:v>
                </c:pt>
                <c:pt idx="643">
                  <c:v>1237.09948730469</c:v>
                </c:pt>
                <c:pt idx="644">
                  <c:v>1253.13708496094</c:v>
                </c:pt>
                <c:pt idx="645">
                  <c:v>1260.53344726562</c:v>
                </c:pt>
                <c:pt idx="646">
                  <c:v>1264.56127929688</c:v>
                </c:pt>
                <c:pt idx="647">
                  <c:v>1285.28576660156</c:v>
                </c:pt>
                <c:pt idx="648">
                  <c:v>1294.02478027344</c:v>
                </c:pt>
                <c:pt idx="649">
                  <c:v>1300.81091308594</c:v>
                </c:pt>
                <c:pt idx="650">
                  <c:v>1306.80285644531</c:v>
                </c:pt>
                <c:pt idx="651">
                  <c:v>1283.69396972656</c:v>
                </c:pt>
                <c:pt idx="652">
                  <c:v>1280.30493164062</c:v>
                </c:pt>
                <c:pt idx="653">
                  <c:v>1300.34436035156</c:v>
                </c:pt>
                <c:pt idx="654">
                  <c:v>1296.19384765625</c:v>
                </c:pt>
                <c:pt idx="655">
                  <c:v>1291.99462890625</c:v>
                </c:pt>
                <c:pt idx="656">
                  <c:v>1286.22351074219</c:v>
                </c:pt>
                <c:pt idx="657">
                  <c:v>1275.44250488281</c:v>
                </c:pt>
                <c:pt idx="658">
                  <c:v>1296.21862792969</c:v>
                </c:pt>
                <c:pt idx="659">
                  <c:v>1257.46594238281</c:v>
                </c:pt>
                <c:pt idx="660">
                  <c:v>1242.53479003906</c:v>
                </c:pt>
                <c:pt idx="661">
                  <c:v>1262.40222167969</c:v>
                </c:pt>
                <c:pt idx="662">
                  <c:v>1274.7548828125</c:v>
                </c:pt>
                <c:pt idx="663">
                  <c:v>1267.75573730469</c:v>
                </c:pt>
                <c:pt idx="664">
                  <c:v>1269.74499511719</c:v>
                </c:pt>
                <c:pt idx="665">
                  <c:v>1261.591796875</c:v>
                </c:pt>
                <c:pt idx="666">
                  <c:v>1275.83544921875</c:v>
                </c:pt>
                <c:pt idx="667">
                  <c:v>1286.91088867188</c:v>
                </c:pt>
                <c:pt idx="668">
                  <c:v>1271.02209472656</c:v>
                </c:pt>
                <c:pt idx="669">
                  <c:v>1258.22729492188</c:v>
                </c:pt>
                <c:pt idx="670">
                  <c:v>1227.55432128906</c:v>
                </c:pt>
                <c:pt idx="671">
                  <c:v>1229.05249023438</c:v>
                </c:pt>
                <c:pt idx="672">
                  <c:v>1228.90515136719</c:v>
                </c:pt>
                <c:pt idx="673">
                  <c:v>1232.44140625</c:v>
                </c:pt>
                <c:pt idx="674">
                  <c:v>1220.97290039062</c:v>
                </c:pt>
                <c:pt idx="675">
                  <c:v>1198.109375</c:v>
                </c:pt>
                <c:pt idx="676">
                  <c:v>1167.73132324219</c:v>
                </c:pt>
                <c:pt idx="677">
                  <c:v>1176.52282714844</c:v>
                </c:pt>
                <c:pt idx="678">
                  <c:v>1145.43273925781</c:v>
                </c:pt>
                <c:pt idx="679">
                  <c:v>1142.0927734375</c:v>
                </c:pt>
                <c:pt idx="680">
                  <c:v>1167.82946777344</c:v>
                </c:pt>
                <c:pt idx="681">
                  <c:v>1166.15954589844</c:v>
                </c:pt>
                <c:pt idx="682">
                  <c:v>1185.19189453125</c:v>
                </c:pt>
                <c:pt idx="683">
                  <c:v>1189.90710449219</c:v>
                </c:pt>
                <c:pt idx="684">
                  <c:v>1195.11340332031</c:v>
                </c:pt>
                <c:pt idx="685">
                  <c:v>1181.6064453125</c:v>
                </c:pt>
                <c:pt idx="686">
                  <c:v>1157.78540039062</c:v>
                </c:pt>
                <c:pt idx="687">
                  <c:v>1166.52795410156</c:v>
                </c:pt>
                <c:pt idx="688">
                  <c:v>1170.85021972656</c:v>
                </c:pt>
                <c:pt idx="689">
                  <c:v>1164.53869628906</c:v>
                </c:pt>
                <c:pt idx="690">
                  <c:v>1183.69384765625</c:v>
                </c:pt>
                <c:pt idx="691">
                  <c:v>1203.61047363281</c:v>
                </c:pt>
                <c:pt idx="692">
                  <c:v>1226.17919921875</c:v>
                </c:pt>
                <c:pt idx="693">
                  <c:v>1228.34033203125</c:v>
                </c:pt>
                <c:pt idx="694">
                  <c:v>1214.12121582031</c:v>
                </c:pt>
                <c:pt idx="695">
                  <c:v>1217.92785644531</c:v>
                </c:pt>
                <c:pt idx="696">
                  <c:v>1199.33740234375</c:v>
                </c:pt>
                <c:pt idx="697">
                  <c:v>1203.38940429688</c:v>
                </c:pt>
                <c:pt idx="698">
                  <c:v>1240.66833496094</c:v>
                </c:pt>
                <c:pt idx="699">
                  <c:v>1252.23510742188</c:v>
                </c:pt>
                <c:pt idx="700">
                  <c:v>1242.51025390625</c:v>
                </c:pt>
                <c:pt idx="701">
                  <c:v>1250.19689941406</c:v>
                </c:pt>
                <c:pt idx="702">
                  <c:v>1255.37866210938</c:v>
                </c:pt>
                <c:pt idx="703">
                  <c:v>1273.30578613281</c:v>
                </c:pt>
                <c:pt idx="704">
                  <c:v>1280.03479003906</c:v>
                </c:pt>
                <c:pt idx="705">
                  <c:v>1278.48767089844</c:v>
                </c:pt>
                <c:pt idx="706">
                  <c:v>1264.46508789062</c:v>
                </c:pt>
                <c:pt idx="707">
                  <c:v>1292.41198730469</c:v>
                </c:pt>
                <c:pt idx="708">
                  <c:v>1285.83056640625</c:v>
                </c:pt>
                <c:pt idx="709">
                  <c:v>1280.30493164062</c:v>
                </c:pt>
                <c:pt idx="710">
                  <c:v>1273.01123046875</c:v>
                </c:pt>
                <c:pt idx="711">
                  <c:v>1277.65270996094</c:v>
                </c:pt>
                <c:pt idx="712">
                  <c:v>1275.81091308594</c:v>
                </c:pt>
                <c:pt idx="713">
                  <c:v>1252.48071289062</c:v>
                </c:pt>
                <c:pt idx="714">
                  <c:v>1259.47985839844</c:v>
                </c:pt>
                <c:pt idx="715">
                  <c:v>1255.62414550781</c:v>
                </c:pt>
                <c:pt idx="716">
                  <c:v>1268.44360351562</c:v>
                </c:pt>
                <c:pt idx="717">
                  <c:v>1285.38842773438</c:v>
                </c:pt>
                <c:pt idx="718">
                  <c:v>1330.083984375</c:v>
                </c:pt>
                <c:pt idx="719">
                  <c:v>1331.55749511719</c:v>
                </c:pt>
                <c:pt idx="720">
                  <c:v>1342.04357910156</c:v>
                </c:pt>
                <c:pt idx="721">
                  <c:v>1337.40222167969</c:v>
                </c:pt>
                <c:pt idx="722">
                  <c:v>1337.2548828125</c:v>
                </c:pt>
                <c:pt idx="723">
                  <c:v>1317.70678710938</c:v>
                </c:pt>
                <c:pt idx="724">
                  <c:v>1320.35900878906</c:v>
                </c:pt>
                <c:pt idx="725">
                  <c:v>1301.52294921875</c:v>
                </c:pt>
                <c:pt idx="726">
                  <c:v>1301.32653808594</c:v>
                </c:pt>
                <c:pt idx="727">
                  <c:v>1281.48376464844</c:v>
                </c:pt>
                <c:pt idx="728">
                  <c:v>1283.03088378906</c:v>
                </c:pt>
                <c:pt idx="729">
                  <c:v>1288.90026855469</c:v>
                </c:pt>
                <c:pt idx="730">
                  <c:v>1284.33239746094</c:v>
                </c:pt>
                <c:pt idx="731">
                  <c:v>1266.57702636719</c:v>
                </c:pt>
                <c:pt idx="732">
                  <c:v>1259.87280273438</c:v>
                </c:pt>
                <c:pt idx="733">
                  <c:v>1277.01416015625</c:v>
                </c:pt>
                <c:pt idx="734">
                  <c:v>1287.40209960938</c:v>
                </c:pt>
                <c:pt idx="735">
                  <c:v>1269.35205078125</c:v>
                </c:pt>
                <c:pt idx="736">
                  <c:v>1266.15954589844</c:v>
                </c:pt>
                <c:pt idx="737">
                  <c:v>1228.65954589844</c:v>
                </c:pt>
                <c:pt idx="738">
                  <c:v>1239.93176269531</c:v>
                </c:pt>
                <c:pt idx="739">
                  <c:v>1250.02502441406</c:v>
                </c:pt>
                <c:pt idx="740">
                  <c:v>1249.73022460938</c:v>
                </c:pt>
                <c:pt idx="741">
                  <c:v>1248.79711914062</c:v>
                </c:pt>
                <c:pt idx="742">
                  <c:v>1251.57202148438</c:v>
                </c:pt>
                <c:pt idx="743">
                  <c:v>1264.80883789062</c:v>
                </c:pt>
                <c:pt idx="744">
                  <c:v>1255.89428710938</c:v>
                </c:pt>
                <c:pt idx="745">
                  <c:v>1236.81274414062</c:v>
                </c:pt>
                <c:pt idx="746">
                  <c:v>1234.52893066406</c:v>
                </c:pt>
                <c:pt idx="747">
                  <c:v>1246.19384765625</c:v>
                </c:pt>
                <c:pt idx="748">
                  <c:v>1275.31970214844</c:v>
                </c:pt>
                <c:pt idx="749">
                  <c:v>1256.36096191406</c:v>
                </c:pt>
                <c:pt idx="750">
                  <c:v>1240.4228515625</c:v>
                </c:pt>
                <c:pt idx="751">
                  <c:v>1214.19506835938</c:v>
                </c:pt>
                <c:pt idx="752">
                  <c:v>1211.86193847656</c:v>
                </c:pt>
                <c:pt idx="753">
                  <c:v>1200.73718261719</c:v>
                </c:pt>
                <c:pt idx="754">
                  <c:v>1217.36291503906</c:v>
                </c:pt>
                <c:pt idx="755">
                  <c:v>1215.4228515625</c:v>
                </c:pt>
                <c:pt idx="756">
                  <c:v>1213.70373535156</c:v>
                </c:pt>
                <c:pt idx="757">
                  <c:v>1199.75476074219</c:v>
                </c:pt>
                <c:pt idx="758">
                  <c:v>1193.32067871094</c:v>
                </c:pt>
                <c:pt idx="759">
                  <c:v>1186.22338867188</c:v>
                </c:pt>
                <c:pt idx="760">
                  <c:v>1170.40795898438</c:v>
                </c:pt>
                <c:pt idx="761">
                  <c:v>1148.20764160156</c:v>
                </c:pt>
                <c:pt idx="762">
                  <c:v>1154.86291503906</c:v>
                </c:pt>
                <c:pt idx="763">
                  <c:v>1156.13977050781</c:v>
                </c:pt>
                <c:pt idx="764">
                  <c:v>1148.35498046875</c:v>
                </c:pt>
                <c:pt idx="765">
                  <c:v>1142.82946777344</c:v>
                </c:pt>
                <c:pt idx="766">
                  <c:v>1143.9345703125</c:v>
                </c:pt>
                <c:pt idx="767">
                  <c:v>1135.31469726562</c:v>
                </c:pt>
                <c:pt idx="768">
                  <c:v>1132.56408691406</c:v>
                </c:pt>
                <c:pt idx="769">
                  <c:v>1155.10852050781</c:v>
                </c:pt>
                <c:pt idx="770">
                  <c:v>1156.87658691406</c:v>
                </c:pt>
                <c:pt idx="771">
                  <c:v>1147.52001953125</c:v>
                </c:pt>
                <c:pt idx="772">
                  <c:v>1140.84020996094</c:v>
                </c:pt>
                <c:pt idx="773">
                  <c:v>1167.68212890625</c:v>
                </c:pt>
                <c:pt idx="774">
                  <c:v>1193.56628417969</c:v>
                </c:pt>
                <c:pt idx="775">
                  <c:v>1193.34509277344</c:v>
                </c:pt>
                <c:pt idx="776">
                  <c:v>1198.35510253906</c:v>
                </c:pt>
                <c:pt idx="777">
                  <c:v>1186.29711914062</c:v>
                </c:pt>
                <c:pt idx="778">
                  <c:v>1195.72729492188</c:v>
                </c:pt>
                <c:pt idx="779">
                  <c:v>1168.46789550781</c:v>
                </c:pt>
                <c:pt idx="780">
                  <c:v>1162.84423828125</c:v>
                </c:pt>
                <c:pt idx="781">
                  <c:v>1171.80786132812</c:v>
                </c:pt>
                <c:pt idx="782">
                  <c:v>1163.60559082031</c:v>
                </c:pt>
                <c:pt idx="783">
                  <c:v>1140.44738769531</c:v>
                </c:pt>
                <c:pt idx="784">
                  <c:v>1150.90893554688</c:v>
                </c:pt>
                <c:pt idx="785">
                  <c:v>1143.34509277344</c:v>
                </c:pt>
                <c:pt idx="786">
                  <c:v>1171.43957519531</c:v>
                </c:pt>
                <c:pt idx="787">
                  <c:v>1182.61340332031</c:v>
                </c:pt>
                <c:pt idx="788">
                  <c:v>1187.40222167969</c:v>
                </c:pt>
                <c:pt idx="789">
                  <c:v>1159.20959472656</c:v>
                </c:pt>
                <c:pt idx="790">
                  <c:v>1141.03662109375</c:v>
                </c:pt>
                <c:pt idx="791">
                  <c:v>1122.24975585938</c:v>
                </c:pt>
                <c:pt idx="792">
                  <c:v>1118.12414550781</c:v>
                </c:pt>
                <c:pt idx="793">
                  <c:v>1098.64978027344</c:v>
                </c:pt>
                <c:pt idx="794">
                  <c:v>1093.34509277344</c:v>
                </c:pt>
                <c:pt idx="795">
                  <c:v>1091.87182617188</c:v>
                </c:pt>
                <c:pt idx="796">
                  <c:v>1081.33630371094</c:v>
                </c:pt>
                <c:pt idx="797">
                  <c:v>1114.9560546875</c:v>
                </c:pt>
                <c:pt idx="798">
                  <c:v>1118.19787597656</c:v>
                </c:pt>
                <c:pt idx="799">
                  <c:v>1103.90502929688</c:v>
                </c:pt>
                <c:pt idx="800">
                  <c:v>1082.26940917969</c:v>
                </c:pt>
                <c:pt idx="801">
                  <c:v>1098.96899414062</c:v>
                </c:pt>
                <c:pt idx="802">
                  <c:v>1104.1015625</c:v>
                </c:pt>
                <c:pt idx="803">
                  <c:v>1097.86376953125</c:v>
                </c:pt>
                <c:pt idx="804">
                  <c:v>1144.9169921875</c:v>
                </c:pt>
                <c:pt idx="805">
                  <c:v>1145.26062011719</c:v>
                </c:pt>
                <c:pt idx="806">
                  <c:v>1142.19091796875</c:v>
                </c:pt>
                <c:pt idx="807">
                  <c:v>1149.80395507812</c:v>
                </c:pt>
                <c:pt idx="808">
                  <c:v>1141.74890136719</c:v>
                </c:pt>
                <c:pt idx="809">
                  <c:v>1147.49560546875</c:v>
                </c:pt>
                <c:pt idx="810">
                  <c:v>1152.4560546875</c:v>
                </c:pt>
                <c:pt idx="811">
                  <c:v>1156.99938964844</c:v>
                </c:pt>
                <c:pt idx="812">
                  <c:v>1162.47583007812</c:v>
                </c:pt>
                <c:pt idx="813">
                  <c:v>1149.33740234375</c:v>
                </c:pt>
                <c:pt idx="814">
                  <c:v>1155.03466796875</c:v>
                </c:pt>
                <c:pt idx="815">
                  <c:v>1152.11242675781</c:v>
                </c:pt>
                <c:pt idx="816">
                  <c:v>1153.68395996094</c:v>
                </c:pt>
                <c:pt idx="817">
                  <c:v>1157.73596191406</c:v>
                </c:pt>
                <c:pt idx="818">
                  <c:v>1166.55249023438</c:v>
                </c:pt>
                <c:pt idx="819">
                  <c:v>1160.14282226562</c:v>
                </c:pt>
                <c:pt idx="820">
                  <c:v>1167.73132324219</c:v>
                </c:pt>
                <c:pt idx="821">
                  <c:v>1188.70361328125</c:v>
                </c:pt>
                <c:pt idx="822">
                  <c:v>1198.94445800781</c:v>
                </c:pt>
                <c:pt idx="823">
                  <c:v>1188.50732421875</c:v>
                </c:pt>
                <c:pt idx="824">
                  <c:v>1202.259765625</c:v>
                </c:pt>
                <c:pt idx="825">
                  <c:v>1199.06726074219</c:v>
                </c:pt>
                <c:pt idx="826">
                  <c:v>1213.82653808594</c:v>
                </c:pt>
                <c:pt idx="827">
                  <c:v>1217.65747070312</c:v>
                </c:pt>
                <c:pt idx="828">
                  <c:v>1226.0810546875</c:v>
                </c:pt>
                <c:pt idx="829">
                  <c:v>1217.24011230469</c:v>
                </c:pt>
                <c:pt idx="830">
                  <c:v>1220.0888671875</c:v>
                </c:pt>
                <c:pt idx="831">
                  <c:v>1222.07800292969</c:v>
                </c:pt>
                <c:pt idx="832">
                  <c:v>1205.23132324219</c:v>
                </c:pt>
                <c:pt idx="833">
                  <c:v>1197.83935546875</c:v>
                </c:pt>
                <c:pt idx="834">
                  <c:v>1199.80407714844</c:v>
                </c:pt>
                <c:pt idx="835">
                  <c:v>1205.55041503906</c:v>
                </c:pt>
                <c:pt idx="836">
                  <c:v>1205.35412597656</c:v>
                </c:pt>
                <c:pt idx="837">
                  <c:v>1196.97973632812</c:v>
                </c:pt>
                <c:pt idx="838">
                  <c:v>1197.71643066406</c:v>
                </c:pt>
                <c:pt idx="839">
                  <c:v>1231.11535644531</c:v>
                </c:pt>
                <c:pt idx="840">
                  <c:v>1237.4267578125</c:v>
                </c:pt>
                <c:pt idx="841">
                  <c:v>1215.47192382812</c:v>
                </c:pt>
                <c:pt idx="842">
                  <c:v>1209.25866699219</c:v>
                </c:pt>
                <c:pt idx="843">
                  <c:v>1205.771484375</c:v>
                </c:pt>
                <c:pt idx="844">
                  <c:v>1216.50329589844</c:v>
                </c:pt>
                <c:pt idx="845">
                  <c:v>1218.19799804688</c:v>
                </c:pt>
                <c:pt idx="846">
                  <c:v>1226.69494628906</c:v>
                </c:pt>
                <c:pt idx="847">
                  <c:v>1227.80004882812</c:v>
                </c:pt>
                <c:pt idx="848">
                  <c:v>1219.00817871094</c:v>
                </c:pt>
                <c:pt idx="849">
                  <c:v>1219.59765625</c:v>
                </c:pt>
                <c:pt idx="850">
                  <c:v>1237.91784667969</c:v>
                </c:pt>
                <c:pt idx="851">
                  <c:v>1253.73327636719</c:v>
                </c:pt>
                <c:pt idx="852">
                  <c:v>1253.21752929688</c:v>
                </c:pt>
                <c:pt idx="853">
                  <c:v>1264.931640625</c:v>
                </c:pt>
                <c:pt idx="854">
                  <c:v>1253.19299316406</c:v>
                </c:pt>
                <c:pt idx="855">
                  <c:v>1250.85998535156</c:v>
                </c:pt>
                <c:pt idx="856">
                  <c:v>1259.13598632812</c:v>
                </c:pt>
                <c:pt idx="857">
                  <c:v>1245.38354492188</c:v>
                </c:pt>
                <c:pt idx="858">
                  <c:v>1235.38830566406</c:v>
                </c:pt>
                <c:pt idx="859">
                  <c:v>1225.04943847656</c:v>
                </c:pt>
                <c:pt idx="860">
                  <c:v>1225.83532714844</c:v>
                </c:pt>
                <c:pt idx="861">
                  <c:v>1242.31384277344</c:v>
                </c:pt>
                <c:pt idx="862">
                  <c:v>1252.80004882812</c:v>
                </c:pt>
                <c:pt idx="863">
                  <c:v>1294.42578125</c:v>
                </c:pt>
                <c:pt idx="864">
                  <c:v>1343.39428710938</c:v>
                </c:pt>
                <c:pt idx="865">
                  <c:v>1345.23620605469</c:v>
                </c:pt>
                <c:pt idx="866">
                  <c:v>1373.47790527344</c:v>
                </c:pt>
                <c:pt idx="867">
                  <c:v>1394.89233398438</c:v>
                </c:pt>
                <c:pt idx="868">
                  <c:v>1286.73913574219</c:v>
                </c:pt>
                <c:pt idx="869">
                  <c:v>1245.67810058594</c:v>
                </c:pt>
                <c:pt idx="870">
                  <c:v>1221.78332519531</c:v>
                </c:pt>
                <c:pt idx="871">
                  <c:v>1240.52099609375</c:v>
                </c:pt>
                <c:pt idx="872">
                  <c:v>1241.45434570312</c:v>
                </c:pt>
                <c:pt idx="873">
                  <c:v>1215.59460449219</c:v>
                </c:pt>
                <c:pt idx="874">
                  <c:v>1232.88342285156</c:v>
                </c:pt>
                <c:pt idx="875">
                  <c:v>1239.416015625</c:v>
                </c:pt>
                <c:pt idx="876">
                  <c:v>1230.67321777344</c:v>
                </c:pt>
                <c:pt idx="877">
                  <c:v>1239.46508789062</c:v>
                </c:pt>
                <c:pt idx="878">
                  <c:v>1245.40795898438</c:v>
                </c:pt>
                <c:pt idx="879">
                  <c:v>1251.47399902344</c:v>
                </c:pt>
                <c:pt idx="880">
                  <c:v>1265.5947265625</c:v>
                </c:pt>
                <c:pt idx="881">
                  <c:v>1264.68591308594</c:v>
                </c:pt>
                <c:pt idx="882">
                  <c:v>1246.43957519531</c:v>
                </c:pt>
                <c:pt idx="883">
                  <c:v>1255.74694824219</c:v>
                </c:pt>
                <c:pt idx="884">
                  <c:v>1245.63159179688</c:v>
                </c:pt>
                <c:pt idx="885">
                  <c:v>1246.00256347656</c:v>
                </c:pt>
                <c:pt idx="886">
                  <c:v>1248.05517578125</c:v>
                </c:pt>
                <c:pt idx="887">
                  <c:v>1226.04370117188</c:v>
                </c:pt>
                <c:pt idx="888">
                  <c:v>1221.74035644531</c:v>
                </c:pt>
                <c:pt idx="889">
                  <c:v>1208.18713378906</c:v>
                </c:pt>
                <c:pt idx="890">
                  <c:v>1197.15673828125</c:v>
                </c:pt>
                <c:pt idx="891">
                  <c:v>1196.19213867188</c:v>
                </c:pt>
                <c:pt idx="892">
                  <c:v>1190.55310058594</c:v>
                </c:pt>
                <c:pt idx="893">
                  <c:v>1193.59521484375</c:v>
                </c:pt>
                <c:pt idx="894">
                  <c:v>1192.16064453125</c:v>
                </c:pt>
                <c:pt idx="895">
                  <c:v>1198.98681640625</c:v>
                </c:pt>
                <c:pt idx="896">
                  <c:v>1201.03967285156</c:v>
                </c:pt>
                <c:pt idx="897">
                  <c:v>1202.72131347656</c:v>
                </c:pt>
                <c:pt idx="898">
                  <c:v>1211.40246582031</c:v>
                </c:pt>
                <c:pt idx="899">
                  <c:v>1223.94140625</c:v>
                </c:pt>
                <c:pt idx="900">
                  <c:v>1205.91174316406</c:v>
                </c:pt>
                <c:pt idx="901">
                  <c:v>1213.23254394531</c:v>
                </c:pt>
                <c:pt idx="902">
                  <c:v>1212.41638183594</c:v>
                </c:pt>
                <c:pt idx="903">
                  <c:v>1216.84338378906</c:v>
                </c:pt>
                <c:pt idx="904">
                  <c:v>1204.947265625</c:v>
                </c:pt>
                <c:pt idx="905">
                  <c:v>1178.2861328125</c:v>
                </c:pt>
                <c:pt idx="906">
                  <c:v>1169.60510253906</c:v>
                </c:pt>
                <c:pt idx="907">
                  <c:v>1164.41137695312</c:v>
                </c:pt>
                <c:pt idx="908">
                  <c:v>1157.486328125</c:v>
                </c:pt>
                <c:pt idx="909">
                  <c:v>1158.22839355469</c:v>
                </c:pt>
                <c:pt idx="910">
                  <c:v>1171.85571289062</c:v>
                </c:pt>
                <c:pt idx="911">
                  <c:v>1154.49377441406</c:v>
                </c:pt>
                <c:pt idx="912">
                  <c:v>1160.6767578125</c:v>
                </c:pt>
                <c:pt idx="913">
                  <c:v>1146.70324707031</c:v>
                </c:pt>
                <c:pt idx="914">
                  <c:v>1144.74938964844</c:v>
                </c:pt>
                <c:pt idx="915">
                  <c:v>1144.52673339844</c:v>
                </c:pt>
                <c:pt idx="916">
                  <c:v>1146.53002929688</c:v>
                </c:pt>
                <c:pt idx="917">
                  <c:v>1136.56311035156</c:v>
                </c:pt>
                <c:pt idx="918">
                  <c:v>1141.9052734375</c:v>
                </c:pt>
                <c:pt idx="919">
                  <c:v>1159.93493652344</c:v>
                </c:pt>
                <c:pt idx="920">
                  <c:v>1161.83923339844</c:v>
                </c:pt>
                <c:pt idx="921">
                  <c:v>1162.75427246094</c:v>
                </c:pt>
                <c:pt idx="922">
                  <c:v>1158.89611816406</c:v>
                </c:pt>
                <c:pt idx="923">
                  <c:v>1165.17810058594</c:v>
                </c:pt>
                <c:pt idx="924">
                  <c:v>1149.349609375</c:v>
                </c:pt>
                <c:pt idx="925">
                  <c:v>1140.42138671875</c:v>
                </c:pt>
                <c:pt idx="926">
                  <c:v>1137.25549316406</c:v>
                </c:pt>
                <c:pt idx="927">
                  <c:v>1119.201171875</c:v>
                </c:pt>
                <c:pt idx="928">
                  <c:v>1116.90100097656</c:v>
                </c:pt>
                <c:pt idx="929">
                  <c:v>1101.17150878906</c:v>
                </c:pt>
                <c:pt idx="930">
                  <c:v>1120.48718261719</c:v>
                </c:pt>
                <c:pt idx="931">
                  <c:v>1143.29016113281</c:v>
                </c:pt>
                <c:pt idx="932">
                  <c:v>1132.01245117188</c:v>
                </c:pt>
                <c:pt idx="933">
                  <c:v>1136.01892089844</c:v>
                </c:pt>
                <c:pt idx="934">
                  <c:v>1147.49475097656</c:v>
                </c:pt>
                <c:pt idx="935">
                  <c:v>1147.09899902344</c:v>
                </c:pt>
                <c:pt idx="936">
                  <c:v>1156.99182128906</c:v>
                </c:pt>
                <c:pt idx="937">
                  <c:v>1149.64636230469</c:v>
                </c:pt>
                <c:pt idx="938">
                  <c:v>1155.77990722656</c:v>
                </c:pt>
                <c:pt idx="939">
                  <c:v>1142.94396972656</c:v>
                </c:pt>
                <c:pt idx="940">
                  <c:v>1144.74938964844</c:v>
                </c:pt>
                <c:pt idx="941">
                  <c:v>1144.74938964844</c:v>
                </c:pt>
                <c:pt idx="942">
                  <c:v>1165.82104492188</c:v>
                </c:pt>
                <c:pt idx="943">
                  <c:v>1169.01159667969</c:v>
                </c:pt>
                <c:pt idx="944">
                  <c:v>1165.3017578125</c:v>
                </c:pt>
                <c:pt idx="945">
                  <c:v>1162.06188964844</c:v>
                </c:pt>
                <c:pt idx="946">
                  <c:v>1176.50537109375</c:v>
                </c:pt>
                <c:pt idx="947">
                  <c:v>1181.08081054688</c:v>
                </c:pt>
                <c:pt idx="948">
                  <c:v>1184.74108886719</c:v>
                </c:pt>
                <c:pt idx="949">
                  <c:v>1184.32080078125</c:v>
                </c:pt>
                <c:pt idx="950">
                  <c:v>1184.44445800781</c:v>
                </c:pt>
                <c:pt idx="951">
                  <c:v>1187.38757324219</c:v>
                </c:pt>
                <c:pt idx="952">
                  <c:v>1175.46655273438</c:v>
                </c:pt>
                <c:pt idx="953">
                  <c:v>1183.90014648438</c:v>
                </c:pt>
                <c:pt idx="954">
                  <c:v>1197.52770996094</c:v>
                </c:pt>
                <c:pt idx="955">
                  <c:v>1205.71398925781</c:v>
                </c:pt>
                <c:pt idx="956">
                  <c:v>1217.16491699219</c:v>
                </c:pt>
                <c:pt idx="957">
                  <c:v>1215.63159179688</c:v>
                </c:pt>
                <c:pt idx="958">
                  <c:v>1214.93896484375</c:v>
                </c:pt>
                <c:pt idx="959">
                  <c:v>1216.34887695312</c:v>
                </c:pt>
                <c:pt idx="960">
                  <c:v>1198.98681640625</c:v>
                </c:pt>
                <c:pt idx="961">
                  <c:v>1203.66125488281</c:v>
                </c:pt>
                <c:pt idx="962">
                  <c:v>1219.04455566406</c:v>
                </c:pt>
                <c:pt idx="963">
                  <c:v>1234.23010253906</c:v>
                </c:pt>
                <c:pt idx="964">
                  <c:v>1246.47241210938</c:v>
                </c:pt>
                <c:pt idx="965">
                  <c:v>1265.51611328125</c:v>
                </c:pt>
                <c:pt idx="966">
                  <c:v>1250.13293457031</c:v>
                </c:pt>
                <c:pt idx="967">
                  <c:v>1267.37109375</c:v>
                </c:pt>
                <c:pt idx="968">
                  <c:v>1268.60766601562</c:v>
                </c:pt>
                <c:pt idx="969">
                  <c:v>1274.93908691406</c:v>
                </c:pt>
                <c:pt idx="970">
                  <c:v>1279.31665039062</c:v>
                </c:pt>
                <c:pt idx="971">
                  <c:v>1288.9375</c:v>
                </c:pt>
                <c:pt idx="972">
                  <c:v>1278.57470703125</c:v>
                </c:pt>
                <c:pt idx="973">
                  <c:v>1281.0478515625</c:v>
                </c:pt>
                <c:pt idx="974">
                  <c:v>1291.4599609375</c:v>
                </c:pt>
                <c:pt idx="975">
                  <c:v>1277.63488769531</c:v>
                </c:pt>
                <c:pt idx="976">
                  <c:v>1284.78234863281</c:v>
                </c:pt>
                <c:pt idx="977">
                  <c:v>1289.40734863281</c:v>
                </c:pt>
                <c:pt idx="978">
                  <c:v>1279.19299316406</c:v>
                </c:pt>
                <c:pt idx="979">
                  <c:v>1276.47253417969</c:v>
                </c:pt>
                <c:pt idx="980">
                  <c:v>1310.77587890625</c:v>
                </c:pt>
                <c:pt idx="981">
                  <c:v>1344.63403320312</c:v>
                </c:pt>
                <c:pt idx="982">
                  <c:v>1355.36779785156</c:v>
                </c:pt>
                <c:pt idx="983">
                  <c:v>1378.81384277344</c:v>
                </c:pt>
                <c:pt idx="984">
                  <c:v>1359.10229492188</c:v>
                </c:pt>
                <c:pt idx="985">
                  <c:v>1346.810546875</c:v>
                </c:pt>
                <c:pt idx="986">
                  <c:v>1352.86999511719</c:v>
                </c:pt>
                <c:pt idx="987">
                  <c:v>1313.7685546875</c:v>
                </c:pt>
                <c:pt idx="988">
                  <c:v>1329.94323730469</c:v>
                </c:pt>
                <c:pt idx="989">
                  <c:v>1340.65222167969</c:v>
                </c:pt>
                <c:pt idx="990">
                  <c:v>1432.556640625</c:v>
                </c:pt>
                <c:pt idx="991">
                  <c:v>1392.34228515625</c:v>
                </c:pt>
                <c:pt idx="992">
                  <c:v>1411.31188964844</c:v>
                </c:pt>
                <c:pt idx="993">
                  <c:v>1411.064453125</c:v>
                </c:pt>
                <c:pt idx="994">
                  <c:v>1441.75708007812</c:v>
                </c:pt>
                <c:pt idx="995">
                  <c:v>1423.10900878906</c:v>
                </c:pt>
                <c:pt idx="996">
                  <c:v>1413.09252929688</c:v>
                </c:pt>
                <c:pt idx="997">
                  <c:v>1426.24987792969</c:v>
                </c:pt>
                <c:pt idx="998">
                  <c:v>1435.92016601562</c:v>
                </c:pt>
                <c:pt idx="999">
                  <c:v>1445.49157714844</c:v>
                </c:pt>
                <c:pt idx="1000">
                  <c:v>1435.92016601562</c:v>
                </c:pt>
                <c:pt idx="1001">
                  <c:v>1448.78088378906</c:v>
                </c:pt>
                <c:pt idx="1002">
                  <c:v>1465.42565917969</c:v>
                </c:pt>
                <c:pt idx="1003">
                  <c:v>1455.18640136719</c:v>
                </c:pt>
                <c:pt idx="1004">
                  <c:v>1445.02172851562</c:v>
                </c:pt>
                <c:pt idx="1005">
                  <c:v>1457.28869628906</c:v>
                </c:pt>
                <c:pt idx="1006">
                  <c:v>1454.61767578125</c:v>
                </c:pt>
                <c:pt idx="1007">
                  <c:v>1453.35632324219</c:v>
                </c:pt>
                <c:pt idx="1008">
                  <c:v>1465.79663085938</c:v>
                </c:pt>
                <c:pt idx="1009">
                  <c:v>1477.17333984375</c:v>
                </c:pt>
                <c:pt idx="1010">
                  <c:v>1471.23779296875</c:v>
                </c:pt>
                <c:pt idx="1011">
                  <c:v>1469.28381347656</c:v>
                </c:pt>
                <c:pt idx="1012">
                  <c:v>1438.91271972656</c:v>
                </c:pt>
                <c:pt idx="1013">
                  <c:v>1446.70349121094</c:v>
                </c:pt>
                <c:pt idx="1014">
                  <c:v>1477.00024414062</c:v>
                </c:pt>
                <c:pt idx="1015">
                  <c:v>1489.66320800781</c:v>
                </c:pt>
                <c:pt idx="1016">
                  <c:v>1483.08435058594</c:v>
                </c:pt>
                <c:pt idx="1017">
                  <c:v>1486.86828613281</c:v>
                </c:pt>
                <c:pt idx="1018">
                  <c:v>1463.19970703125</c:v>
                </c:pt>
                <c:pt idx="1019">
                  <c:v>1449.89392089844</c:v>
                </c:pt>
                <c:pt idx="1020">
                  <c:v>1459.2919921875</c:v>
                </c:pt>
                <c:pt idx="1021">
                  <c:v>1417.00012207031</c:v>
                </c:pt>
                <c:pt idx="1022">
                  <c:v>1417.27221679688</c:v>
                </c:pt>
                <c:pt idx="1023">
                  <c:v>1403.42224121094</c:v>
                </c:pt>
                <c:pt idx="1024">
                  <c:v>1423.75207519531</c:v>
                </c:pt>
                <c:pt idx="1025">
                  <c:v>1410.09985351562</c:v>
                </c:pt>
                <c:pt idx="1026">
                  <c:v>1427.93176269531</c:v>
                </c:pt>
                <c:pt idx="1027">
                  <c:v>1435.10412597656</c:v>
                </c:pt>
                <c:pt idx="1028">
                  <c:v>1439.35803222656</c:v>
                </c:pt>
                <c:pt idx="1029">
                  <c:v>1426.62084960938</c:v>
                </c:pt>
                <c:pt idx="1030">
                  <c:v>1477.91540527344</c:v>
                </c:pt>
                <c:pt idx="1031">
                  <c:v>1472.44958496094</c:v>
                </c:pt>
                <c:pt idx="1032">
                  <c:v>1468.83874511719</c:v>
                </c:pt>
                <c:pt idx="1033">
                  <c:v>1469.72900390625</c:v>
                </c:pt>
                <c:pt idx="1034">
                  <c:v>1455.43383789062</c:v>
                </c:pt>
                <c:pt idx="1035">
                  <c:v>1447.54431152344</c:v>
                </c:pt>
                <c:pt idx="1036">
                  <c:v>1444.3291015625</c:v>
                </c:pt>
                <c:pt idx="1037">
                  <c:v>1469.58056640625</c:v>
                </c:pt>
                <c:pt idx="1038">
                  <c:v>1447.86584472656</c:v>
                </c:pt>
                <c:pt idx="1039">
                  <c:v>1463.44702148438</c:v>
                </c:pt>
                <c:pt idx="1040">
                  <c:v>1451.82299804688</c:v>
                </c:pt>
                <c:pt idx="1041">
                  <c:v>1450.73474121094</c:v>
                </c:pt>
                <c:pt idx="1042">
                  <c:v>1451.50146484375</c:v>
                </c:pt>
                <c:pt idx="1043">
                  <c:v>1448.38513183594</c:v>
                </c:pt>
                <c:pt idx="1044">
                  <c:v>1455.03820800781</c:v>
                </c:pt>
                <c:pt idx="1045">
                  <c:v>1464.43640136719</c:v>
                </c:pt>
                <c:pt idx="1046">
                  <c:v>1443.61193847656</c:v>
                </c:pt>
                <c:pt idx="1047">
                  <c:v>1434.7578125</c:v>
                </c:pt>
                <c:pt idx="1048">
                  <c:v>1443.56237792969</c:v>
                </c:pt>
                <c:pt idx="1049">
                  <c:v>1435.94494628906</c:v>
                </c:pt>
                <c:pt idx="1050">
                  <c:v>1449.54760742188</c:v>
                </c:pt>
                <c:pt idx="1051">
                  <c:v>1449.86901855469</c:v>
                </c:pt>
                <c:pt idx="1052">
                  <c:v>1450.33911132812</c:v>
                </c:pt>
                <c:pt idx="1053">
                  <c:v>1418.87976074219</c:v>
                </c:pt>
                <c:pt idx="1054">
                  <c:v>1404.28796386719</c:v>
                </c:pt>
                <c:pt idx="1055">
                  <c:v>1386.95068359375</c:v>
                </c:pt>
                <c:pt idx="1056">
                  <c:v>1403.27380371094</c:v>
                </c:pt>
                <c:pt idx="1057">
                  <c:v>1378.46752929688</c:v>
                </c:pt>
                <c:pt idx="1058">
                  <c:v>1392.49060058594</c:v>
                </c:pt>
                <c:pt idx="1059">
                  <c:v>1387.61853027344</c:v>
                </c:pt>
                <c:pt idx="1060">
                  <c:v>1404.68359375</c:v>
                </c:pt>
                <c:pt idx="1061">
                  <c:v>1400.40490722656</c:v>
                </c:pt>
                <c:pt idx="1062">
                  <c:v>1409.82775878906</c:v>
                </c:pt>
                <c:pt idx="1063">
                  <c:v>1419.96801757812</c:v>
                </c:pt>
                <c:pt idx="1064">
                  <c:v>1420.26489257812</c:v>
                </c:pt>
                <c:pt idx="1065">
                  <c:v>1444.72485351562</c:v>
                </c:pt>
                <c:pt idx="1066">
                  <c:v>1470.66870117188</c:v>
                </c:pt>
                <c:pt idx="1067">
                  <c:v>1464.04064941406</c:v>
                </c:pt>
                <c:pt idx="1068">
                  <c:v>1450.51208496094</c:v>
                </c:pt>
                <c:pt idx="1069">
                  <c:v>1440.02575683594</c:v>
                </c:pt>
                <c:pt idx="1070">
                  <c:v>1425.28540039062</c:v>
                </c:pt>
                <c:pt idx="1071">
                  <c:v>1409.72900390625</c:v>
                </c:pt>
                <c:pt idx="1072">
                  <c:v>1414.4775390625</c:v>
                </c:pt>
                <c:pt idx="1073">
                  <c:v>1494.43627929688</c:v>
                </c:pt>
                <c:pt idx="1074">
                  <c:v>1381.83129882812</c:v>
                </c:pt>
                <c:pt idx="1075">
                  <c:v>1405.84606933594</c:v>
                </c:pt>
                <c:pt idx="1076">
                  <c:v>1416.5302734375</c:v>
                </c:pt>
                <c:pt idx="1077">
                  <c:v>1453.974609375</c:v>
                </c:pt>
                <c:pt idx="1078">
                  <c:v>1454.54345703125</c:v>
                </c:pt>
                <c:pt idx="1079">
                  <c:v>1441.138671875</c:v>
                </c:pt>
                <c:pt idx="1080">
                  <c:v>1447.34655761719</c:v>
                </c:pt>
                <c:pt idx="1081">
                  <c:v>1448.63244628906</c:v>
                </c:pt>
                <c:pt idx="1082">
                  <c:v>1461.44372558594</c:v>
                </c:pt>
                <c:pt idx="1083">
                  <c:v>1464.83203125</c:v>
                </c:pt>
                <c:pt idx="1084">
                  <c:v>1442.96887207031</c:v>
                </c:pt>
                <c:pt idx="1085">
                  <c:v>1457.41235351562</c:v>
                </c:pt>
                <c:pt idx="1086">
                  <c:v>1437.82458496094</c:v>
                </c:pt>
                <c:pt idx="1087">
                  <c:v>1426.05212402344</c:v>
                </c:pt>
                <c:pt idx="1088">
                  <c:v>1438.66540527344</c:v>
                </c:pt>
                <c:pt idx="1089">
                  <c:v>1497.47827148438</c:v>
                </c:pt>
                <c:pt idx="1090">
                  <c:v>1514.14782714844</c:v>
                </c:pt>
                <c:pt idx="1091">
                  <c:v>1549.14367675781</c:v>
                </c:pt>
                <c:pt idx="1092">
                  <c:v>1543.45544433594</c:v>
                </c:pt>
                <c:pt idx="1093">
                  <c:v>1549.36633300781</c:v>
                </c:pt>
                <c:pt idx="1094">
                  <c:v>1536.01098632812</c:v>
                </c:pt>
                <c:pt idx="1095">
                  <c:v>1537.29699707031</c:v>
                </c:pt>
                <c:pt idx="1096">
                  <c:v>1572.98547363281</c:v>
                </c:pt>
                <c:pt idx="1097">
                  <c:v>1583.89233398438</c:v>
                </c:pt>
                <c:pt idx="1098">
                  <c:v>1573.03479003906</c:v>
                </c:pt>
                <c:pt idx="1099">
                  <c:v>1566.48083496094</c:v>
                </c:pt>
                <c:pt idx="1100">
                  <c:v>1564.79919433594</c:v>
                </c:pt>
                <c:pt idx="1101">
                  <c:v>1579.61364746094</c:v>
                </c:pt>
                <c:pt idx="1102">
                  <c:v>1579.7373046875</c:v>
                </c:pt>
                <c:pt idx="1103">
                  <c:v>1558.83862304688</c:v>
                </c:pt>
                <c:pt idx="1104">
                  <c:v>1568.1875</c:v>
                </c:pt>
                <c:pt idx="1105">
                  <c:v>1538.08837890625</c:v>
                </c:pt>
                <c:pt idx="1106">
                  <c:v>1484.46936035156</c:v>
                </c:pt>
                <c:pt idx="1107">
                  <c:v>1471.88061523438</c:v>
                </c:pt>
                <c:pt idx="1108">
                  <c:v>1479.30029296875</c:v>
                </c:pt>
                <c:pt idx="1109">
                  <c:v>1475.31848144531</c:v>
                </c:pt>
                <c:pt idx="1110">
                  <c:v>1492.75463867188</c:v>
                </c:pt>
                <c:pt idx="1111">
                  <c:v>1504.08190917969</c:v>
                </c:pt>
                <c:pt idx="1112">
                  <c:v>1496.56323242188</c:v>
                </c:pt>
                <c:pt idx="1113">
                  <c:v>1488.99536132812</c:v>
                </c:pt>
                <c:pt idx="1114">
                  <c:v>1499.60534667969</c:v>
                </c:pt>
                <c:pt idx="1115">
                  <c:v>1483.15844726562</c:v>
                </c:pt>
                <c:pt idx="1116">
                  <c:v>1431.83935546875</c:v>
                </c:pt>
                <c:pt idx="1117">
                  <c:v>1440.2978515625</c:v>
                </c:pt>
                <c:pt idx="1118">
                  <c:v>1448.90454101562</c:v>
                </c:pt>
                <c:pt idx="1119">
                  <c:v>1432.23510742188</c:v>
                </c:pt>
                <c:pt idx="1120">
                  <c:v>1458.35229492188</c:v>
                </c:pt>
                <c:pt idx="1121">
                  <c:v>1445.09582519531</c:v>
                </c:pt>
                <c:pt idx="1122">
                  <c:v>1447.76684570312</c:v>
                </c:pt>
                <c:pt idx="1123">
                  <c:v>1445.66467285156</c:v>
                </c:pt>
                <c:pt idx="1124">
                  <c:v>1462.23510742188</c:v>
                </c:pt>
                <c:pt idx="1125">
                  <c:v>1482.67846679688</c:v>
                </c:pt>
                <c:pt idx="1126">
                  <c:v>1490.72143554688</c:v>
                </c:pt>
                <c:pt idx="1127">
                  <c:v>1492.31506347656</c:v>
                </c:pt>
                <c:pt idx="1128">
                  <c:v>1491.59289550781</c:v>
                </c:pt>
                <c:pt idx="1129">
                  <c:v>1494.00817871094</c:v>
                </c:pt>
                <c:pt idx="1130">
                  <c:v>1506.06005859375</c:v>
                </c:pt>
                <c:pt idx="1131">
                  <c:v>1491.91662597656</c:v>
                </c:pt>
                <c:pt idx="1132">
                  <c:v>1514.376953125</c:v>
                </c:pt>
                <c:pt idx="1133">
                  <c:v>1503.86889648438</c:v>
                </c:pt>
                <c:pt idx="1134">
                  <c:v>1510.36791992188</c:v>
                </c:pt>
                <c:pt idx="1135">
                  <c:v>1503.79418945312</c:v>
                </c:pt>
                <c:pt idx="1136">
                  <c:v>1508.87390136719</c:v>
                </c:pt>
                <c:pt idx="1137">
                  <c:v>1487.63366699219</c:v>
                </c:pt>
                <c:pt idx="1138">
                  <c:v>1459.09777832031</c:v>
                </c:pt>
                <c:pt idx="1139">
                  <c:v>1457.20532226562</c:v>
                </c:pt>
                <c:pt idx="1140">
                  <c:v>1455.68627929688</c:v>
                </c:pt>
                <c:pt idx="1141">
                  <c:v>1445.77587890625</c:v>
                </c:pt>
                <c:pt idx="1142">
                  <c:v>1473.31579589844</c:v>
                </c:pt>
                <c:pt idx="1143">
                  <c:v>1466.36865234375</c:v>
                </c:pt>
                <c:pt idx="1144">
                  <c:v>1465.5966796875</c:v>
                </c:pt>
                <c:pt idx="1145">
                  <c:v>1466.443359375</c:v>
                </c:pt>
                <c:pt idx="1146">
                  <c:v>1457.30480957031</c:v>
                </c:pt>
                <c:pt idx="1147">
                  <c:v>1463.82885742188</c:v>
                </c:pt>
                <c:pt idx="1148">
                  <c:v>1480.63671875</c:v>
                </c:pt>
                <c:pt idx="1149">
                  <c:v>1488.25622558594</c:v>
                </c:pt>
                <c:pt idx="1150">
                  <c:v>1483.69946289062</c:v>
                </c:pt>
                <c:pt idx="1151">
                  <c:v>1487.78308105469</c:v>
                </c:pt>
                <c:pt idx="1152">
                  <c:v>1494.38171386719</c:v>
                </c:pt>
                <c:pt idx="1153">
                  <c:v>1520.12890625</c:v>
                </c:pt>
                <c:pt idx="1154">
                  <c:v>1471.02502441406</c:v>
                </c:pt>
                <c:pt idx="1155">
                  <c:v>1459.07275390625</c:v>
                </c:pt>
                <c:pt idx="1156">
                  <c:v>1402.02563476562</c:v>
                </c:pt>
                <c:pt idx="1157">
                  <c:v>1381.38305664062</c:v>
                </c:pt>
                <c:pt idx="1158">
                  <c:v>1365.02331542969</c:v>
                </c:pt>
                <c:pt idx="1159">
                  <c:v>1392.4638671875</c:v>
                </c:pt>
                <c:pt idx="1160">
                  <c:v>1369.58020019531</c:v>
                </c:pt>
                <c:pt idx="1161">
                  <c:v>1365.5712890625</c:v>
                </c:pt>
                <c:pt idx="1162">
                  <c:v>1365.64587402344</c:v>
                </c:pt>
                <c:pt idx="1163">
                  <c:v>1367.13989257812</c:v>
                </c:pt>
                <c:pt idx="1164">
                  <c:v>1338.60388183594</c:v>
                </c:pt>
                <c:pt idx="1165">
                  <c:v>1348.61389160156</c:v>
                </c:pt>
                <c:pt idx="1166">
                  <c:v>1351.328125</c:v>
                </c:pt>
                <c:pt idx="1167">
                  <c:v>1353.36999511719</c:v>
                </c:pt>
                <c:pt idx="1168">
                  <c:v>1363.6787109375</c:v>
                </c:pt>
                <c:pt idx="1169">
                  <c:v>1338.30517578125</c:v>
                </c:pt>
                <c:pt idx="1170">
                  <c:v>1333.52416992188</c:v>
                </c:pt>
                <c:pt idx="1171">
                  <c:v>1334.64465332031</c:v>
                </c:pt>
                <c:pt idx="1172">
                  <c:v>1322.44348144531</c:v>
                </c:pt>
                <c:pt idx="1173">
                  <c:v>1328.99230957031</c:v>
                </c:pt>
                <c:pt idx="1174">
                  <c:v>1333.62377929688</c:v>
                </c:pt>
                <c:pt idx="1175">
                  <c:v>1327.29907226562</c:v>
                </c:pt>
                <c:pt idx="1176">
                  <c:v>1333.77319335938</c:v>
                </c:pt>
                <c:pt idx="1177">
                  <c:v>1296.82080078125</c:v>
                </c:pt>
                <c:pt idx="1178">
                  <c:v>1320.27709960938</c:v>
                </c:pt>
                <c:pt idx="1179">
                  <c:v>1300.45629882812</c:v>
                </c:pt>
                <c:pt idx="1180">
                  <c:v>1278.89233398438</c:v>
                </c:pt>
                <c:pt idx="1181">
                  <c:v>1267.98596191406</c:v>
                </c:pt>
                <c:pt idx="1182">
                  <c:v>1268.03576660156</c:v>
                </c:pt>
                <c:pt idx="1183">
                  <c:v>1247.26867675781</c:v>
                </c:pt>
                <c:pt idx="1184">
                  <c:v>1262.6572265625</c:v>
                </c:pt>
                <c:pt idx="1185">
                  <c:v>1255.63525390625</c:v>
                </c:pt>
                <c:pt idx="1186">
                  <c:v>1236.3623046875</c:v>
                </c:pt>
                <c:pt idx="1187">
                  <c:v>1218.33422851562</c:v>
                </c:pt>
                <c:pt idx="1188">
                  <c:v>1260.91418457031</c:v>
                </c:pt>
                <c:pt idx="1189">
                  <c:v>1282.67736816406</c:v>
                </c:pt>
                <c:pt idx="1190">
                  <c:v>1290.396484375</c:v>
                </c:pt>
                <c:pt idx="1191">
                  <c:v>1287.75695800781</c:v>
                </c:pt>
                <c:pt idx="1192">
                  <c:v>1266.29272460938</c:v>
                </c:pt>
                <c:pt idx="1193">
                  <c:v>1287.30871582031</c:v>
                </c:pt>
                <c:pt idx="1194">
                  <c:v>1303.8427734375</c:v>
                </c:pt>
                <c:pt idx="1195">
                  <c:v>1318.08581542969</c:v>
                </c:pt>
                <c:pt idx="1196">
                  <c:v>1303.79296875</c:v>
                </c:pt>
                <c:pt idx="1197">
                  <c:v>1315.9443359375</c:v>
                </c:pt>
                <c:pt idx="1198">
                  <c:v>1306.58178710938</c:v>
                </c:pt>
                <c:pt idx="1199">
                  <c:v>1289.998046875</c:v>
                </c:pt>
                <c:pt idx="1200">
                  <c:v>1279.83850097656</c:v>
                </c:pt>
                <c:pt idx="1201">
                  <c:v>1273.01586914062</c:v>
                </c:pt>
                <c:pt idx="1202">
                  <c:v>1258.82250976562</c:v>
                </c:pt>
                <c:pt idx="1203">
                  <c:v>1268.28466796875</c:v>
                </c:pt>
                <c:pt idx="1204">
                  <c:v>1263.005859375</c:v>
                </c:pt>
                <c:pt idx="1205">
                  <c:v>1240.14709472656</c:v>
                </c:pt>
                <c:pt idx="1206">
                  <c:v>1248.06555175781</c:v>
                </c:pt>
                <c:pt idx="1207">
                  <c:v>1225.70483398438</c:v>
                </c:pt>
                <c:pt idx="1208">
                  <c:v>1201.20263671875</c:v>
                </c:pt>
                <c:pt idx="1209">
                  <c:v>1217.23864746094</c:v>
                </c:pt>
                <c:pt idx="1210">
                  <c:v>1218.63305664062</c:v>
                </c:pt>
                <c:pt idx="1211">
                  <c:v>1211.76049804688</c:v>
                </c:pt>
                <c:pt idx="1212">
                  <c:v>1216.09313964844</c:v>
                </c:pt>
                <c:pt idx="1213">
                  <c:v>1206.08325195312</c:v>
                </c:pt>
                <c:pt idx="1214">
                  <c:v>1210.61499023438</c:v>
                </c:pt>
                <c:pt idx="1215">
                  <c:v>1216.79040527344</c:v>
                </c:pt>
                <c:pt idx="1216">
                  <c:v>1236.71081542969</c:v>
                </c:pt>
                <c:pt idx="1217">
                  <c:v>1246.37219238281</c:v>
                </c:pt>
                <c:pt idx="1218">
                  <c:v>1213.35412597656</c:v>
                </c:pt>
                <c:pt idx="1219">
                  <c:v>1235.9638671875</c:v>
                </c:pt>
                <c:pt idx="1220">
                  <c:v>1259.66906738281</c:v>
                </c:pt>
                <c:pt idx="1221">
                  <c:v>1250.00769042969</c:v>
                </c:pt>
                <c:pt idx="1222">
                  <c:v>1237.40808105469</c:v>
                </c:pt>
                <c:pt idx="1223">
                  <c:v>1235.11730957031</c:v>
                </c:pt>
                <c:pt idx="1224">
                  <c:v>1233.62316894531</c:v>
                </c:pt>
                <c:pt idx="1225">
                  <c:v>1247.31848144531</c:v>
                </c:pt>
                <c:pt idx="1226">
                  <c:v>1263.65319824219</c:v>
                </c:pt>
                <c:pt idx="1227">
                  <c:v>1296.12365722656</c:v>
                </c:pt>
                <c:pt idx="1228">
                  <c:v>1299.80883789062</c:v>
                </c:pt>
                <c:pt idx="1229">
                  <c:v>1267.88623046875</c:v>
                </c:pt>
                <c:pt idx="1230">
                  <c:v>1272.21911621094</c:v>
                </c:pt>
                <c:pt idx="1231">
                  <c:v>1258.82250976562</c:v>
                </c:pt>
                <c:pt idx="1232">
                  <c:v>1240.94396972656</c:v>
                </c:pt>
                <c:pt idx="1233">
                  <c:v>1224.41003417969</c:v>
                </c:pt>
                <c:pt idx="1234">
                  <c:v>1228.89208984375</c:v>
                </c:pt>
                <c:pt idx="1235">
                  <c:v>1230.88415527344</c:v>
                </c:pt>
                <c:pt idx="1236">
                  <c:v>1248.61328125</c:v>
                </c:pt>
                <c:pt idx="1237">
                  <c:v>1259.86840820312</c:v>
                </c:pt>
                <c:pt idx="1238">
                  <c:v>1259.61938476562</c:v>
                </c:pt>
                <c:pt idx="1239">
                  <c:v>1240.19689941406</c:v>
                </c:pt>
                <c:pt idx="1240">
                  <c:v>1280.88439941406</c:v>
                </c:pt>
                <c:pt idx="1241">
                  <c:v>1272.96606445312</c:v>
                </c:pt>
                <c:pt idx="1242">
                  <c:v>1276.4521484375</c:v>
                </c:pt>
                <c:pt idx="1243">
                  <c:v>1261.810546875</c:v>
                </c:pt>
                <c:pt idx="1244">
                  <c:v>1248.41418457031</c:v>
                </c:pt>
                <c:pt idx="1245">
                  <c:v>1229.68884277344</c:v>
                </c:pt>
                <c:pt idx="1246">
                  <c:v>1210.86401367188</c:v>
                </c:pt>
                <c:pt idx="1247">
                  <c:v>1211.36206054688</c:v>
                </c:pt>
                <c:pt idx="1248">
                  <c:v>1212.10900878906</c:v>
                </c:pt>
                <c:pt idx="1249">
                  <c:v>1219.87805175781</c:v>
                </c:pt>
                <c:pt idx="1250">
                  <c:v>1220.07727050781</c:v>
                </c:pt>
                <c:pt idx="1251">
                  <c:v>1222.06921386719</c:v>
                </c:pt>
                <c:pt idx="1252">
                  <c:v>1228.14514160156</c:v>
                </c:pt>
                <c:pt idx="1253">
                  <c:v>1222.81628417969</c:v>
                </c:pt>
                <c:pt idx="1254">
                  <c:v>1209.91784667969</c:v>
                </c:pt>
                <c:pt idx="1255">
                  <c:v>1199.11108398438</c:v>
                </c:pt>
                <c:pt idx="1256">
                  <c:v>1202.24853515625</c:v>
                </c:pt>
                <c:pt idx="1257">
                  <c:v>1194.828125</c:v>
                </c:pt>
                <c:pt idx="1258">
                  <c:v>1166.44140625</c:v>
                </c:pt>
                <c:pt idx="1259">
                  <c:v>1157.07885742188</c:v>
                </c:pt>
                <c:pt idx="1260">
                  <c:v>1171.07299804688</c:v>
                </c:pt>
                <c:pt idx="1261">
                  <c:v>1205.73461914062</c:v>
                </c:pt>
                <c:pt idx="1262">
                  <c:v>1244.13122558594</c:v>
                </c:pt>
                <c:pt idx="1263">
                  <c:v>1233.27453613281</c:v>
                </c:pt>
                <c:pt idx="1264">
                  <c:v>1242.43798828125</c:v>
                </c:pt>
                <c:pt idx="1265">
                  <c:v>1251.60131835938</c:v>
                </c:pt>
                <c:pt idx="1266">
                  <c:v>1242.43798828125</c:v>
                </c:pt>
                <c:pt idx="1267">
                  <c:v>1235.4658203125</c:v>
                </c:pt>
                <c:pt idx="1268">
                  <c:v>1233.87219238281</c:v>
                </c:pt>
                <c:pt idx="1269">
                  <c:v>1242.73669433594</c:v>
                </c:pt>
                <c:pt idx="1270">
                  <c:v>1263.50390625</c:v>
                </c:pt>
                <c:pt idx="1271">
                  <c:v>1271.37231445312</c:v>
                </c:pt>
                <c:pt idx="1272">
                  <c:v>1296.17333984375</c:v>
                </c:pt>
                <c:pt idx="1273">
                  <c:v>1280.28686523438</c:v>
                </c:pt>
                <c:pt idx="1274">
                  <c:v>1267.48803710938</c:v>
                </c:pt>
                <c:pt idx="1275">
                  <c:v>1273.31469726562</c:v>
                </c:pt>
                <c:pt idx="1276">
                  <c:v>1269.92822265625</c:v>
                </c:pt>
              </c:numCache>
            </c:numRef>
          </c:val>
          <c:smooth val="0"/>
          <c:extLst>
            <c:ext xmlns:c16="http://schemas.microsoft.com/office/drawing/2014/chart" uri="{C3380CC4-5D6E-409C-BE32-E72D297353CC}">
              <c16:uniqueId val="{00000000-2CA6-4AB4-A1F6-C5EA02AE66B4}"/>
            </c:ext>
          </c:extLst>
        </c:ser>
        <c:dLbls>
          <c:showLegendKey val="0"/>
          <c:showVal val="0"/>
          <c:showCatName val="0"/>
          <c:showSerName val="0"/>
          <c:showPercent val="0"/>
          <c:showBubbleSize val="0"/>
        </c:dLbls>
        <c:smooth val="0"/>
        <c:axId val="1046649903"/>
        <c:axId val="1046650383"/>
      </c:lineChart>
      <c:dateAx>
        <c:axId val="104664990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50383"/>
        <c:crosses val="autoZero"/>
        <c:auto val="1"/>
        <c:lblOffset val="100"/>
        <c:baseTimeUnit val="days"/>
      </c:dateAx>
      <c:valAx>
        <c:axId val="1046650383"/>
        <c:scaling>
          <c:orientation val="minMax"/>
        </c:scaling>
        <c:delete val="0"/>
        <c:axPos val="l"/>
        <c:majorGridlines>
          <c:spPr>
            <a:ln w="12700"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49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Var (Historical Simulation Method)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Var (Historical Simulation Method)</a:t>
          </a:r>
        </a:p>
      </cx:txPr>
    </cx:title>
    <cx:plotArea>
      <cx:plotAreaRegion>
        <cx:series layoutId="clusteredColumn" uniqueId="{E84F721E-ABAF-4762-842E-588839247798}">
          <cx:dataId val="0"/>
          <cx:layoutPr>
            <cx:binning intervalClosed="r">
              <cx:binSize val="0.010000000000000002"/>
            </cx:binning>
          </cx:layoutPr>
        </cx:series>
      </cx:plotAreaRegion>
      <cx:axis id="0">
        <cx:catScaling gapWidth="0"/>
        <cx:title>
          <cx:tx>
            <cx:txData>
              <cx:v>Returns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Returns</a:t>
              </a:r>
            </a:p>
          </cx:txPr>
        </cx:title>
        <cx:tickLabels/>
        <cx:numFmt formatCode="0.0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VaR using Monte Carlo Simulation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VaR using Monte Carlo Simulation </a:t>
          </a:r>
        </a:p>
      </cx:txPr>
    </cx:title>
    <cx:plotArea>
      <cx:plotAreaRegion>
        <cx:series layoutId="clusteredColumn" uniqueId="{170F04FC-A9C5-44B9-8BAD-F5C930D6B799}">
          <cx:dataId val="0"/>
          <cx:layoutPr>
            <cx:binning intervalClosed="r"/>
          </cx:layoutPr>
        </cx:series>
      </cx:plotAreaRegion>
      <cx:axis id="0">
        <cx:catScaling gapWidth="0"/>
        <cx:title>
          <cx:tx>
            <cx:txData>
              <cx:v>Returns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Returns</a:t>
              </a:r>
            </a:p>
          </cx:txPr>
        </cx:title>
        <cx:tickLabels/>
        <cx:numFmt formatCode="0.00%"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5</xdr:col>
      <xdr:colOff>12700</xdr:colOff>
      <xdr:row>16</xdr:row>
      <xdr:rowOff>177800</xdr:rowOff>
    </xdr:from>
    <xdr:to>
      <xdr:col>9</xdr:col>
      <xdr:colOff>666750</xdr:colOff>
      <xdr:row>29</xdr:row>
      <xdr:rowOff>177800</xdr:rowOff>
    </xdr:to>
    <xdr:graphicFrame macro="">
      <xdr:nvGraphicFramePr>
        <xdr:cNvPr id="4" name="Chart 3">
          <a:extLst>
            <a:ext uri="{FF2B5EF4-FFF2-40B4-BE49-F238E27FC236}">
              <a16:creationId xmlns:a16="http://schemas.microsoft.com/office/drawing/2014/main" id="{51B60A03-482E-4492-8423-DE371136C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2</xdr:row>
      <xdr:rowOff>12700</xdr:rowOff>
    </xdr:from>
    <xdr:to>
      <xdr:col>10</xdr:col>
      <xdr:colOff>6350</xdr:colOff>
      <xdr:row>15</xdr:row>
      <xdr:rowOff>177800</xdr:rowOff>
    </xdr:to>
    <xdr:graphicFrame macro="">
      <xdr:nvGraphicFramePr>
        <xdr:cNvPr id="6" name="Chart 5">
          <a:extLst>
            <a:ext uri="{FF2B5EF4-FFF2-40B4-BE49-F238E27FC236}">
              <a16:creationId xmlns:a16="http://schemas.microsoft.com/office/drawing/2014/main" id="{DDBC2978-416F-439E-8531-42BF01D5F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16</xdr:row>
      <xdr:rowOff>177800</xdr:rowOff>
    </xdr:from>
    <xdr:to>
      <xdr:col>9</xdr:col>
      <xdr:colOff>666750</xdr:colOff>
      <xdr:row>29</xdr:row>
      <xdr:rowOff>177800</xdr:rowOff>
    </xdr:to>
    <xdr:graphicFrame macro="">
      <xdr:nvGraphicFramePr>
        <xdr:cNvPr id="2" name="Chart 1">
          <a:extLst>
            <a:ext uri="{FF2B5EF4-FFF2-40B4-BE49-F238E27FC236}">
              <a16:creationId xmlns:a16="http://schemas.microsoft.com/office/drawing/2014/main" id="{3DF4843B-76FD-4A24-9AFF-2C192DCFB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2</xdr:row>
      <xdr:rowOff>12700</xdr:rowOff>
    </xdr:from>
    <xdr:to>
      <xdr:col>10</xdr:col>
      <xdr:colOff>6350</xdr:colOff>
      <xdr:row>15</xdr:row>
      <xdr:rowOff>177800</xdr:rowOff>
    </xdr:to>
    <xdr:graphicFrame macro="">
      <xdr:nvGraphicFramePr>
        <xdr:cNvPr id="3" name="Chart 2">
          <a:extLst>
            <a:ext uri="{FF2B5EF4-FFF2-40B4-BE49-F238E27FC236}">
              <a16:creationId xmlns:a16="http://schemas.microsoft.com/office/drawing/2014/main" id="{8004214F-8736-423D-87AE-FEC4A4917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0</xdr:colOff>
      <xdr:row>12</xdr:row>
      <xdr:rowOff>0</xdr:rowOff>
    </xdr:from>
    <xdr:to>
      <xdr:col>30</xdr:col>
      <xdr:colOff>57150</xdr:colOff>
      <xdr:row>30</xdr:row>
      <xdr:rowOff>139700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3E36980-9AD1-4AC4-B8CA-527FE9A2A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538200" y="2209800"/>
              <a:ext cx="6013450" cy="3454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2012950</xdr:colOff>
      <xdr:row>20</xdr:row>
      <xdr:rowOff>76200</xdr:rowOff>
    </xdr:from>
    <xdr:to>
      <xdr:col>25</xdr:col>
      <xdr:colOff>2628900</xdr:colOff>
      <xdr:row>21</xdr:row>
      <xdr:rowOff>82550</xdr:rowOff>
    </xdr:to>
    <xdr:sp macro="" textlink="">
      <xdr:nvSpPr>
        <xdr:cNvPr id="6" name="TextBox 5">
          <a:extLst>
            <a:ext uri="{FF2B5EF4-FFF2-40B4-BE49-F238E27FC236}">
              <a16:creationId xmlns:a16="http://schemas.microsoft.com/office/drawing/2014/main" id="{766F0C61-38D2-8813-4D26-1A3FA40C0605}"/>
            </a:ext>
          </a:extLst>
        </xdr:cNvPr>
        <xdr:cNvSpPr txBox="1"/>
      </xdr:nvSpPr>
      <xdr:spPr>
        <a:xfrm>
          <a:off x="15551150" y="3759200"/>
          <a:ext cx="615950" cy="190500"/>
        </a:xfrm>
        <a:prstGeom prst="rect">
          <a:avLst/>
        </a:prstGeom>
        <a:solidFill>
          <a:schemeClr val="lt1"/>
        </a:solidFill>
        <a:ln w="12700" cmpd="sng">
          <a:solidFill>
            <a:schemeClr val="accent3">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VaR (99%)</a:t>
          </a:r>
        </a:p>
      </xdr:txBody>
    </xdr:sp>
    <xdr:clientData/>
  </xdr:twoCellAnchor>
  <xdr:twoCellAnchor>
    <xdr:from>
      <xdr:col>25</xdr:col>
      <xdr:colOff>2387600</xdr:colOff>
      <xdr:row>21</xdr:row>
      <xdr:rowOff>82550</xdr:rowOff>
    </xdr:from>
    <xdr:to>
      <xdr:col>25</xdr:col>
      <xdr:colOff>2393950</xdr:colOff>
      <xdr:row>23</xdr:row>
      <xdr:rowOff>44450</xdr:rowOff>
    </xdr:to>
    <xdr:cxnSp macro="">
      <xdr:nvCxnSpPr>
        <xdr:cNvPr id="8" name="Straight Arrow Connector 7">
          <a:extLst>
            <a:ext uri="{FF2B5EF4-FFF2-40B4-BE49-F238E27FC236}">
              <a16:creationId xmlns:a16="http://schemas.microsoft.com/office/drawing/2014/main" id="{DBD48DDC-5300-95D6-8DD7-8FBA5D66177A}"/>
            </a:ext>
          </a:extLst>
        </xdr:cNvPr>
        <xdr:cNvCxnSpPr/>
      </xdr:nvCxnSpPr>
      <xdr:spPr>
        <a:xfrm>
          <a:off x="15925800" y="3949700"/>
          <a:ext cx="6350" cy="3302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2286000</xdr:colOff>
      <xdr:row>18</xdr:row>
      <xdr:rowOff>25400</xdr:rowOff>
    </xdr:from>
    <xdr:to>
      <xdr:col>26</xdr:col>
      <xdr:colOff>158750</xdr:colOff>
      <xdr:row>19</xdr:row>
      <xdr:rowOff>38100</xdr:rowOff>
    </xdr:to>
    <xdr:sp macro="" textlink="">
      <xdr:nvSpPr>
        <xdr:cNvPr id="13" name="TextBox 12">
          <a:extLst>
            <a:ext uri="{FF2B5EF4-FFF2-40B4-BE49-F238E27FC236}">
              <a16:creationId xmlns:a16="http://schemas.microsoft.com/office/drawing/2014/main" id="{64CB321F-62A4-1DD8-1865-7F9337BE44FD}"/>
            </a:ext>
          </a:extLst>
        </xdr:cNvPr>
        <xdr:cNvSpPr txBox="1"/>
      </xdr:nvSpPr>
      <xdr:spPr>
        <a:xfrm>
          <a:off x="15824200" y="3340100"/>
          <a:ext cx="628650" cy="196850"/>
        </a:xfrm>
        <a:prstGeom prst="rect">
          <a:avLst/>
        </a:prstGeom>
        <a:solidFill>
          <a:schemeClr val="lt1"/>
        </a:solidFill>
        <a:ln w="12700" cmpd="sng">
          <a:solidFill>
            <a:schemeClr val="accent3">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VaR (95%)</a:t>
          </a:r>
        </a:p>
      </xdr:txBody>
    </xdr:sp>
    <xdr:clientData/>
  </xdr:twoCellAnchor>
  <xdr:twoCellAnchor>
    <xdr:from>
      <xdr:col>26</xdr:col>
      <xdr:colOff>50800</xdr:colOff>
      <xdr:row>19</xdr:row>
      <xdr:rowOff>31750</xdr:rowOff>
    </xdr:from>
    <xdr:to>
      <xdr:col>26</xdr:col>
      <xdr:colOff>50800</xdr:colOff>
      <xdr:row>21</xdr:row>
      <xdr:rowOff>114300</xdr:rowOff>
    </xdr:to>
    <xdr:cxnSp macro="">
      <xdr:nvCxnSpPr>
        <xdr:cNvPr id="17" name="Straight Arrow Connector 16">
          <a:extLst>
            <a:ext uri="{FF2B5EF4-FFF2-40B4-BE49-F238E27FC236}">
              <a16:creationId xmlns:a16="http://schemas.microsoft.com/office/drawing/2014/main" id="{D9C4696B-47C2-76E3-9B3E-4BA8FD3B5474}"/>
            </a:ext>
          </a:extLst>
        </xdr:cNvPr>
        <xdr:cNvCxnSpPr/>
      </xdr:nvCxnSpPr>
      <xdr:spPr>
        <a:xfrm>
          <a:off x="16344900" y="3530600"/>
          <a:ext cx="0" cy="45085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xdr:colOff>
      <xdr:row>16</xdr:row>
      <xdr:rowOff>177800</xdr:rowOff>
    </xdr:from>
    <xdr:to>
      <xdr:col>9</xdr:col>
      <xdr:colOff>666750</xdr:colOff>
      <xdr:row>29</xdr:row>
      <xdr:rowOff>177800</xdr:rowOff>
    </xdr:to>
    <xdr:graphicFrame macro="">
      <xdr:nvGraphicFramePr>
        <xdr:cNvPr id="2" name="Chart 1">
          <a:extLst>
            <a:ext uri="{FF2B5EF4-FFF2-40B4-BE49-F238E27FC236}">
              <a16:creationId xmlns:a16="http://schemas.microsoft.com/office/drawing/2014/main" id="{780B95B6-6F67-4C55-BC43-6F76EFC50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2</xdr:row>
      <xdr:rowOff>12700</xdr:rowOff>
    </xdr:from>
    <xdr:to>
      <xdr:col>10</xdr:col>
      <xdr:colOff>6350</xdr:colOff>
      <xdr:row>15</xdr:row>
      <xdr:rowOff>177800</xdr:rowOff>
    </xdr:to>
    <xdr:graphicFrame macro="">
      <xdr:nvGraphicFramePr>
        <xdr:cNvPr id="3" name="Chart 2">
          <a:extLst>
            <a:ext uri="{FF2B5EF4-FFF2-40B4-BE49-F238E27FC236}">
              <a16:creationId xmlns:a16="http://schemas.microsoft.com/office/drawing/2014/main" id="{53E6A7D1-3147-414E-9589-61ED7ACA8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xdr:row>
      <xdr:rowOff>0</xdr:rowOff>
    </xdr:from>
    <xdr:to>
      <xdr:col>18</xdr:col>
      <xdr:colOff>603250</xdr:colOff>
      <xdr:row>30</xdr:row>
      <xdr:rowOff>107950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CF7138C-FBA3-4255-BA7B-8777E7F90EFB}"/>
                </a:ext>
              </a:extLst>
            </xdr:cNvPr>
            <xdr:cNvSpPr txBox="1"/>
          </xdr:nvSpPr>
          <xdr:spPr>
            <a:xfrm>
              <a:off x="7829550" y="184150"/>
              <a:ext cx="2432050" cy="54483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b="0" i="0">
                  <a:solidFill>
                    <a:srgbClr val="C00000"/>
                  </a:solidFill>
                  <a:effectLst/>
                  <a:latin typeface="+mn-lt"/>
                  <a:ea typeface="+mn-ea"/>
                  <a:cs typeface="+mn-cs"/>
                </a:rPr>
                <a:t>Geometric Brownian Motion (GBM):</a:t>
              </a:r>
            </a:p>
            <a:p>
              <a:r>
                <a:rPr lang="en-IN" sz="1100" b="0" i="0">
                  <a:solidFill>
                    <a:schemeClr val="dk1"/>
                  </a:solidFill>
                  <a:effectLst/>
                  <a:latin typeface="+mn-lt"/>
                  <a:ea typeface="+mn-ea"/>
                  <a:cs typeface="+mn-cs"/>
                </a:rPr>
                <a:t>GBM is defined by the following stochastic differential equation (SDE):</a:t>
              </a:r>
            </a:p>
            <a:p>
              <a:pPr/>
              <a14:m>
                <m:oMathPara xmlns:m="http://schemas.openxmlformats.org/officeDocument/2006/math">
                  <m:oMathParaPr>
                    <m:jc m:val="centerGroup"/>
                  </m:oMathParaPr>
                  <m:oMath xmlns:m="http://schemas.openxmlformats.org/officeDocument/2006/math">
                    <m:r>
                      <a:rPr lang="en-IN" sz="1100" i="1">
                        <a:solidFill>
                          <a:schemeClr val="dk1"/>
                        </a:solidFill>
                        <a:latin typeface="Cambria Math" panose="02040503050406030204" pitchFamily="18" charset="0"/>
                        <a:ea typeface="+mn-ea"/>
                        <a:cs typeface="+mn-cs"/>
                      </a:rPr>
                      <m:t>𝑑</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𝑆</m:t>
                        </m:r>
                      </m:e>
                      <m:sub>
                        <m:r>
                          <a:rPr lang="ar-AE" sz="1100" i="1">
                            <a:solidFill>
                              <a:schemeClr val="dk1"/>
                            </a:solidFill>
                            <a:latin typeface="Cambria Math" panose="02040503050406030204" pitchFamily="18" charset="0"/>
                            <a:ea typeface="+mn-ea"/>
                            <a:cs typeface="+mn-cs"/>
                          </a:rPr>
                          <m:t>𝑡</m:t>
                        </m:r>
                      </m:sub>
                    </m:sSub>
                    <m:r>
                      <a:rPr lang="ar-AE" sz="1100" i="0">
                        <a:solidFill>
                          <a:schemeClr val="dk1"/>
                        </a:solidFill>
                        <a:latin typeface="Cambria Math" panose="02040503050406030204" pitchFamily="18" charset="0"/>
                        <a:ea typeface="+mn-ea"/>
                        <a:cs typeface="+mn-cs"/>
                      </a:rPr>
                      <m:t>=</m:t>
                    </m:r>
                    <m:r>
                      <a:rPr lang="ar-AE" sz="1100" i="1">
                        <a:solidFill>
                          <a:schemeClr val="dk1"/>
                        </a:solidFill>
                        <a:latin typeface="Cambria Math" panose="02040503050406030204" pitchFamily="18" charset="0"/>
                        <a:ea typeface="+mn-ea"/>
                        <a:cs typeface="+mn-cs"/>
                      </a:rPr>
                      <m:t>𝜇</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𝑆</m:t>
                        </m:r>
                      </m:e>
                      <m:sub>
                        <m:r>
                          <a:rPr lang="ar-AE" sz="1100" i="1">
                            <a:solidFill>
                              <a:schemeClr val="dk1"/>
                            </a:solidFill>
                            <a:latin typeface="Cambria Math" panose="02040503050406030204" pitchFamily="18" charset="0"/>
                            <a:ea typeface="+mn-ea"/>
                            <a:cs typeface="+mn-cs"/>
                          </a:rPr>
                          <m:t>𝑡</m:t>
                        </m:r>
                      </m:sub>
                    </m:sSub>
                    <m:r>
                      <m:rPr>
                        <m:nor/>
                      </m:rPr>
                      <a:rPr lang="ar-AE" sz="1100" b="0" i="1">
                        <a:solidFill>
                          <a:schemeClr val="dk1"/>
                        </a:solidFill>
                        <a:latin typeface="+mn-lt"/>
                        <a:ea typeface="+mn-ea"/>
                        <a:cs typeface="+mn-cs"/>
                      </a:rPr>
                      <m:t> </m:t>
                    </m:r>
                    <m:r>
                      <a:rPr lang="ar-AE" sz="1100" b="0" i="1">
                        <a:solidFill>
                          <a:schemeClr val="dk1"/>
                        </a:solidFill>
                        <a:latin typeface="Cambria Math" panose="02040503050406030204" pitchFamily="18" charset="0"/>
                        <a:ea typeface="+mn-ea"/>
                        <a:cs typeface="+mn-cs"/>
                      </a:rPr>
                      <m:t>𝑑𝑡</m:t>
                    </m:r>
                    <m:r>
                      <a:rPr lang="ar-AE" sz="1100" b="0" i="0">
                        <a:solidFill>
                          <a:schemeClr val="dk1"/>
                        </a:solidFill>
                        <a:latin typeface="Cambria Math" panose="02040503050406030204" pitchFamily="18" charset="0"/>
                        <a:ea typeface="+mn-ea"/>
                        <a:cs typeface="+mn-cs"/>
                      </a:rPr>
                      <m:t>+</m:t>
                    </m:r>
                    <m:r>
                      <a:rPr lang="ar-AE" sz="1100" b="0" i="1">
                        <a:solidFill>
                          <a:schemeClr val="dk1"/>
                        </a:solidFill>
                        <a:latin typeface="Cambria Math" panose="02040503050406030204" pitchFamily="18" charset="0"/>
                        <a:ea typeface="+mn-ea"/>
                        <a:cs typeface="+mn-cs"/>
                      </a:rPr>
                      <m:t>𝜎</m:t>
                    </m:r>
                    <m:sSub>
                      <m:sSubPr>
                        <m:ctrlPr>
                          <a:rPr lang="ar-AE" sz="1100" b="0" i="1">
                            <a:solidFill>
                              <a:schemeClr val="dk1"/>
                            </a:solidFill>
                            <a:latin typeface="Cambria Math" panose="02040503050406030204" pitchFamily="18" charset="0"/>
                            <a:ea typeface="+mn-ea"/>
                            <a:cs typeface="+mn-cs"/>
                          </a:rPr>
                        </m:ctrlPr>
                      </m:sSubPr>
                      <m:e>
                        <m:r>
                          <a:rPr lang="ar-AE" sz="1100" b="0" i="1">
                            <a:solidFill>
                              <a:schemeClr val="dk1"/>
                            </a:solidFill>
                            <a:latin typeface="Cambria Math" panose="02040503050406030204" pitchFamily="18" charset="0"/>
                            <a:ea typeface="+mn-ea"/>
                            <a:cs typeface="+mn-cs"/>
                          </a:rPr>
                          <m:t>𝑆</m:t>
                        </m:r>
                      </m:e>
                      <m:sub>
                        <m:r>
                          <a:rPr lang="ar-AE" sz="1100" b="0" i="1">
                            <a:solidFill>
                              <a:schemeClr val="dk1"/>
                            </a:solidFill>
                            <a:latin typeface="Cambria Math" panose="02040503050406030204" pitchFamily="18" charset="0"/>
                            <a:ea typeface="+mn-ea"/>
                            <a:cs typeface="+mn-cs"/>
                          </a:rPr>
                          <m:t>𝑡</m:t>
                        </m:r>
                      </m:sub>
                    </m:sSub>
                    <m:r>
                      <m:rPr>
                        <m:nor/>
                      </m:rPr>
                      <a:rPr lang="ar-AE" sz="1100" b="0" i="1">
                        <a:solidFill>
                          <a:schemeClr val="dk1"/>
                        </a:solidFill>
                        <a:latin typeface="+mn-lt"/>
                        <a:ea typeface="+mn-ea"/>
                        <a:cs typeface="+mn-cs"/>
                      </a:rPr>
                      <m:t> </m:t>
                    </m:r>
                    <m:r>
                      <a:rPr lang="ar-AE" sz="1100" b="0" i="1">
                        <a:solidFill>
                          <a:schemeClr val="dk1"/>
                        </a:solidFill>
                        <a:latin typeface="Cambria Math" panose="02040503050406030204" pitchFamily="18" charset="0"/>
                        <a:ea typeface="+mn-ea"/>
                        <a:cs typeface="+mn-cs"/>
                      </a:rPr>
                      <m:t>𝑑</m:t>
                    </m:r>
                    <m:sSub>
                      <m:sSubPr>
                        <m:ctrlPr>
                          <a:rPr lang="ar-AE" sz="1100" b="0" i="1">
                            <a:solidFill>
                              <a:schemeClr val="dk1"/>
                            </a:solidFill>
                            <a:latin typeface="Cambria Math" panose="02040503050406030204" pitchFamily="18" charset="0"/>
                            <a:ea typeface="+mn-ea"/>
                            <a:cs typeface="+mn-cs"/>
                          </a:rPr>
                        </m:ctrlPr>
                      </m:sSubPr>
                      <m:e>
                        <m:r>
                          <a:rPr lang="ar-AE" sz="1100" b="0" i="1">
                            <a:solidFill>
                              <a:schemeClr val="dk1"/>
                            </a:solidFill>
                            <a:latin typeface="Cambria Math" panose="02040503050406030204" pitchFamily="18" charset="0"/>
                            <a:ea typeface="+mn-ea"/>
                            <a:cs typeface="+mn-cs"/>
                          </a:rPr>
                          <m:t>𝑊</m:t>
                        </m:r>
                      </m:e>
                      <m:sub>
                        <m:r>
                          <a:rPr lang="ar-AE" sz="1100" b="0" i="1">
                            <a:solidFill>
                              <a:schemeClr val="dk1"/>
                            </a:solidFill>
                            <a:latin typeface="Cambria Math" panose="02040503050406030204" pitchFamily="18" charset="0"/>
                            <a:ea typeface="+mn-ea"/>
                            <a:cs typeface="+mn-cs"/>
                          </a:rPr>
                          <m:t>𝑡</m:t>
                        </m:r>
                      </m:sub>
                    </m:sSub>
                  </m:oMath>
                </m:oMathPara>
              </a14:m>
              <a:endParaRPr lang="ar-AE" b="0"/>
            </a:p>
            <a:p>
              <a:r>
                <a:rPr lang="en-IN" sz="1100" b="0" i="0">
                  <a:solidFill>
                    <a:schemeClr val="dk1"/>
                  </a:solidFill>
                  <a:effectLst/>
                  <a:latin typeface="+mn-lt"/>
                  <a:ea typeface="+mn-ea"/>
                  <a:cs typeface="+mn-cs"/>
                </a:rPr>
                <a:t>Where:</a:t>
              </a:r>
            </a:p>
            <a:p>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𝑆</m:t>
                      </m:r>
                    </m:e>
                    <m:sub>
                      <m:r>
                        <a:rPr lang="ar-AE" sz="1100" i="1">
                          <a:solidFill>
                            <a:schemeClr val="dk1"/>
                          </a:solidFill>
                          <a:latin typeface="Cambria Math" panose="02040503050406030204" pitchFamily="18" charset="0"/>
                          <a:ea typeface="+mn-ea"/>
                          <a:cs typeface="+mn-cs"/>
                        </a:rPr>
                        <m:t>𝑡</m:t>
                      </m:r>
                    </m:sub>
                  </m:sSub>
                </m:oMath>
              </a14:m>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The asset price at time </a:t>
              </a:r>
              <a14:m>
                <m:oMath xmlns:m="http://schemas.openxmlformats.org/officeDocument/2006/math">
                  <m:r>
                    <a:rPr lang="en-IN" sz="1100" i="1">
                      <a:solidFill>
                        <a:schemeClr val="dk1"/>
                      </a:solidFill>
                      <a:latin typeface="Cambria Math" panose="02040503050406030204" pitchFamily="18" charset="0"/>
                      <a:ea typeface="+mn-ea"/>
                      <a:cs typeface="+mn-cs"/>
                    </a:rPr>
                    <m:t>𝑡</m:t>
                  </m:r>
                </m:oMath>
              </a14:m>
              <a:endParaRPr lang="en-IN" sz="1100" b="0" i="0">
                <a:solidFill>
                  <a:schemeClr val="dk1"/>
                </a:solidFill>
                <a:effectLst/>
                <a:latin typeface="+mn-lt"/>
                <a:ea typeface="+mn-ea"/>
                <a:cs typeface="+mn-cs"/>
              </a:endParaRPr>
            </a:p>
            <a:p>
              <a14:m>
                <m:oMath xmlns:m="http://schemas.openxmlformats.org/officeDocument/2006/math">
                  <m:r>
                    <a:rPr lang="en-IN" sz="1100" i="1">
                      <a:solidFill>
                        <a:schemeClr val="dk1"/>
                      </a:solidFill>
                      <a:latin typeface="Cambria Math" panose="02040503050406030204" pitchFamily="18" charset="0"/>
                      <a:ea typeface="+mn-ea"/>
                      <a:cs typeface="+mn-cs"/>
                    </a:rPr>
                    <m:t>𝜇</m:t>
                  </m:r>
                </m:oMath>
              </a14:m>
              <a:r>
                <a:rPr lang="en-IN" sz="1100" b="0" i="0">
                  <a:solidFill>
                    <a:schemeClr val="dk1"/>
                  </a:solidFill>
                  <a:effectLst/>
                  <a:latin typeface="+mn-lt"/>
                  <a:ea typeface="+mn-ea"/>
                  <a:cs typeface="+mn-cs"/>
                </a:rPr>
                <a:t>: The drift coefficient (expected rate of return per unit time)</a:t>
              </a:r>
            </a:p>
            <a:p>
              <a14:m>
                <m:oMath xmlns:m="http://schemas.openxmlformats.org/officeDocument/2006/math">
                  <m:r>
                    <a:rPr lang="en-IN" sz="1100" i="1">
                      <a:solidFill>
                        <a:schemeClr val="dk1"/>
                      </a:solidFill>
                      <a:latin typeface="Cambria Math" panose="02040503050406030204" pitchFamily="18" charset="0"/>
                      <a:ea typeface="+mn-ea"/>
                      <a:cs typeface="+mn-cs"/>
                    </a:rPr>
                    <m:t>𝜎</m:t>
                  </m:r>
                </m:oMath>
              </a14:m>
              <a:r>
                <a:rPr lang="en-IN" sz="1100" b="0" i="0">
                  <a:solidFill>
                    <a:schemeClr val="dk1"/>
                  </a:solidFill>
                  <a:effectLst/>
                  <a:latin typeface="+mn-lt"/>
                  <a:ea typeface="+mn-ea"/>
                  <a:cs typeface="+mn-cs"/>
                </a:rPr>
                <a:t>: The volatility coefficient (standard deviation of returns per unit time, measures random fluctuation)</a:t>
              </a:r>
            </a:p>
            <a:p>
              <a14:m>
                <m:oMath xmlns:m="http://schemas.openxmlformats.org/officeDocument/2006/math">
                  <m:r>
                    <a:rPr lang="en-IN" sz="1100" i="1">
                      <a:solidFill>
                        <a:schemeClr val="dk1"/>
                      </a:solidFill>
                      <a:latin typeface="Cambria Math" panose="02040503050406030204" pitchFamily="18" charset="0"/>
                      <a:ea typeface="+mn-ea"/>
                      <a:cs typeface="+mn-cs"/>
                    </a:rPr>
                    <m:t>𝑑</m:t>
                  </m:r>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𝑊</m:t>
                      </m:r>
                    </m:e>
                    <m:sub>
                      <m:r>
                        <a:rPr lang="ar-AE" sz="1100" i="1">
                          <a:solidFill>
                            <a:schemeClr val="dk1"/>
                          </a:solidFill>
                          <a:latin typeface="Cambria Math" panose="02040503050406030204" pitchFamily="18" charset="0"/>
                          <a:ea typeface="+mn-ea"/>
                          <a:cs typeface="+mn-cs"/>
                        </a:rPr>
                        <m:t>𝑡</m:t>
                      </m:r>
                    </m:sub>
                  </m:sSub>
                </m:oMath>
              </a14:m>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A Wiener process increment (Brownian motion), representing the random component</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The solution for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𝑆</m:t>
                      </m:r>
                    </m:e>
                    <m:sub>
                      <m:r>
                        <a:rPr lang="ar-AE" sz="1100" i="1">
                          <a:solidFill>
                            <a:schemeClr val="dk1"/>
                          </a:solidFill>
                          <a:latin typeface="Cambria Math" panose="02040503050406030204" pitchFamily="18" charset="0"/>
                          <a:ea typeface="+mn-ea"/>
                          <a:cs typeface="+mn-cs"/>
                        </a:rPr>
                        <m:t>𝑡</m:t>
                      </m:r>
                    </m:sub>
                  </m:sSub>
                </m:oMath>
              </a14:m>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over time, with initial value </a:t>
              </a:r>
              <a14:m>
                <m:oMath xmlns:m="http://schemas.openxmlformats.org/officeDocument/2006/math">
                  <m:sSub>
                    <m:sSubPr>
                      <m:ctrlPr>
                        <a:rPr lang="ar-AE" sz="1100" i="1">
                          <a:solidFill>
                            <a:schemeClr val="dk1"/>
                          </a:solidFill>
                          <a:latin typeface="Cambria Math" panose="02040503050406030204" pitchFamily="18" charset="0"/>
                          <a:ea typeface="+mn-ea"/>
                          <a:cs typeface="+mn-cs"/>
                        </a:rPr>
                      </m:ctrlPr>
                    </m:sSubPr>
                    <m:e>
                      <m:r>
                        <a:rPr lang="ar-AE" sz="1100" i="1">
                          <a:solidFill>
                            <a:schemeClr val="dk1"/>
                          </a:solidFill>
                          <a:latin typeface="Cambria Math" panose="02040503050406030204" pitchFamily="18" charset="0"/>
                          <a:ea typeface="+mn-ea"/>
                          <a:cs typeface="+mn-cs"/>
                        </a:rPr>
                        <m:t>𝑆</m:t>
                      </m:r>
                    </m:e>
                    <m:sub>
                      <m:r>
                        <a:rPr lang="ar-AE" sz="1100" i="0">
                          <a:solidFill>
                            <a:schemeClr val="dk1"/>
                          </a:solidFill>
                          <a:latin typeface="Cambria Math" panose="02040503050406030204" pitchFamily="18" charset="0"/>
                          <a:ea typeface="+mn-ea"/>
                          <a:cs typeface="+mn-cs"/>
                        </a:rPr>
                        <m:t>0</m:t>
                      </m:r>
                    </m:sub>
                  </m:sSub>
                </m:oMath>
              </a14:m>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is:</a:t>
              </a:r>
            </a:p>
            <a:p>
              <a:endParaRPr lang="en-IN" sz="1100" b="0" i="1">
                <a:solidFill>
                  <a:schemeClr val="dk1"/>
                </a:solidFill>
                <a:effectLst/>
                <a:latin typeface="+mn-lt"/>
                <a:ea typeface="+mn-ea"/>
                <a:cs typeface="+mn-cs"/>
              </a:endParaRPr>
            </a:p>
            <a:p>
              <a:r>
                <a:rPr lang="en-IN" sz="1100" b="0" i="1">
                  <a:solidFill>
                    <a:schemeClr val="dk1"/>
                  </a:solidFill>
                  <a:effectLst/>
                  <a:latin typeface="+mn-lt"/>
                  <a:ea typeface="+mn-ea"/>
                  <a:cs typeface="+mn-cs"/>
                </a:rPr>
                <a:t>S</a:t>
              </a:r>
              <a:r>
                <a:rPr lang="en-IN" sz="1100" b="0" i="0">
                  <a:solidFill>
                    <a:schemeClr val="dk1"/>
                  </a:solidFill>
                  <a:effectLst/>
                  <a:latin typeface="+mn-lt"/>
                  <a:ea typeface="+mn-ea"/>
                  <a:cs typeface="+mn-cs"/>
                </a:rPr>
                <a:t>(</a:t>
              </a:r>
              <a:r>
                <a:rPr lang="en-IN" sz="1100" b="0" i="1">
                  <a:solidFill>
                    <a:schemeClr val="dk1"/>
                  </a:solidFill>
                  <a:effectLst/>
                  <a:latin typeface="+mn-lt"/>
                  <a:ea typeface="+mn-ea"/>
                  <a:cs typeface="+mn-cs"/>
                </a:rPr>
                <a:t>t</a:t>
              </a:r>
              <a:r>
                <a:rPr lang="en-IN" sz="1100" b="0" i="0">
                  <a:solidFill>
                    <a:schemeClr val="dk1"/>
                  </a:solidFill>
                  <a:effectLst/>
                  <a:latin typeface="+mn-lt"/>
                  <a:ea typeface="+mn-ea"/>
                  <a:cs typeface="+mn-cs"/>
                </a:rPr>
                <a:t>)=</a:t>
              </a:r>
              <a:r>
                <a:rPr lang="en-IN" sz="1100" b="0" i="1">
                  <a:solidFill>
                    <a:schemeClr val="dk1"/>
                  </a:solidFill>
                  <a:effectLst/>
                  <a:latin typeface="+mn-lt"/>
                  <a:ea typeface="+mn-ea"/>
                  <a:cs typeface="+mn-cs"/>
                </a:rPr>
                <a:t>S</a:t>
              </a:r>
              <a:r>
                <a:rPr lang="en-IN" sz="1100" b="0" i="0">
                  <a:solidFill>
                    <a:schemeClr val="dk1"/>
                  </a:solidFill>
                  <a:effectLst/>
                  <a:latin typeface="+mn-lt"/>
                  <a:ea typeface="+mn-ea"/>
                  <a:cs typeface="+mn-cs"/>
                </a:rPr>
                <a:t>(0)exp[(</a:t>
              </a:r>
              <a:r>
                <a:rPr lang="el-GR" sz="1100" b="0" i="1">
                  <a:solidFill>
                    <a:schemeClr val="dk1"/>
                  </a:solidFill>
                  <a:effectLst/>
                  <a:latin typeface="+mn-lt"/>
                  <a:ea typeface="+mn-ea"/>
                  <a:cs typeface="+mn-cs"/>
                </a:rPr>
                <a:t>μ</a:t>
              </a:r>
              <a:r>
                <a:rPr lang="el-GR" sz="1100" b="0" i="0">
                  <a:solidFill>
                    <a:schemeClr val="dk1"/>
                  </a:solidFill>
                  <a:effectLst/>
                  <a:latin typeface="+mn-lt"/>
                  <a:ea typeface="+mn-ea"/>
                  <a:cs typeface="+mn-cs"/>
                </a:rPr>
                <a:t>−</a:t>
              </a:r>
              <a:r>
                <a:rPr lang="en-US" sz="1100" b="0" i="0">
                  <a:solidFill>
                    <a:schemeClr val="dk1"/>
                  </a:solidFill>
                  <a:effectLst/>
                  <a:latin typeface="+mn-lt"/>
                  <a:ea typeface="+mn-ea"/>
                  <a:cs typeface="+mn-cs"/>
                </a:rPr>
                <a:t>1/</a:t>
              </a:r>
              <a:r>
                <a:rPr lang="el-GR" sz="1100" b="0" i="0">
                  <a:solidFill>
                    <a:schemeClr val="dk1"/>
                  </a:solidFill>
                  <a:effectLst/>
                  <a:latin typeface="+mn-lt"/>
                  <a:ea typeface="+mn-ea"/>
                  <a:cs typeface="+mn-cs"/>
                </a:rPr>
                <a:t>2</a:t>
              </a:r>
              <a:r>
                <a:rPr lang="el-GR" sz="1100" b="0" i="1">
                  <a:solidFill>
                    <a:schemeClr val="dk1"/>
                  </a:solidFill>
                  <a:effectLst/>
                  <a:latin typeface="+mn-lt"/>
                  <a:ea typeface="+mn-ea"/>
                  <a:cs typeface="+mn-cs"/>
                </a:rPr>
                <a:t>σ</a:t>
              </a:r>
              <a:r>
                <a:rPr lang="el-GR" sz="1100" b="0" i="0">
                  <a:solidFill>
                    <a:schemeClr val="dk1"/>
                  </a:solidFill>
                  <a:effectLst/>
                  <a:latin typeface="+mn-lt"/>
                  <a:ea typeface="+mn-ea"/>
                  <a:cs typeface="+mn-cs"/>
                </a:rPr>
                <a:t>2)</a:t>
              </a:r>
              <a:r>
                <a:rPr lang="en-IN" sz="1100" b="0" i="1">
                  <a:solidFill>
                    <a:schemeClr val="dk1"/>
                  </a:solidFill>
                  <a:effectLst/>
                  <a:latin typeface="+mn-lt"/>
                  <a:ea typeface="+mn-ea"/>
                  <a:cs typeface="+mn-cs"/>
                </a:rPr>
                <a:t>t</a:t>
              </a:r>
              <a:r>
                <a:rPr lang="en-IN" sz="1100" b="0" i="0">
                  <a:solidFill>
                    <a:schemeClr val="dk1"/>
                  </a:solidFill>
                  <a:effectLst/>
                  <a:latin typeface="+mn-lt"/>
                  <a:ea typeface="+mn-ea"/>
                  <a:cs typeface="+mn-cs"/>
                </a:rPr>
                <a:t>+</a:t>
              </a:r>
              <a:r>
                <a:rPr lang="el-GR" sz="1100" b="0" i="1">
                  <a:solidFill>
                    <a:schemeClr val="dk1"/>
                  </a:solidFill>
                  <a:effectLst/>
                  <a:latin typeface="+mn-lt"/>
                  <a:ea typeface="+mn-ea"/>
                  <a:cs typeface="+mn-cs"/>
                </a:rPr>
                <a:t>σ</a:t>
              </a:r>
              <a:r>
                <a:rPr lang="en-IN" sz="1100" b="0" i="1">
                  <a:solidFill>
                    <a:schemeClr val="dk1"/>
                  </a:solidFill>
                  <a:effectLst/>
                  <a:latin typeface="+mn-lt"/>
                  <a:ea typeface="+mn-ea"/>
                  <a:cs typeface="+mn-cs"/>
                </a:rPr>
                <a:t>W</a:t>
              </a:r>
              <a:r>
                <a:rPr lang="en-IN" sz="1100" b="0" i="0">
                  <a:solidFill>
                    <a:schemeClr val="dk1"/>
                  </a:solidFill>
                  <a:effectLst/>
                  <a:latin typeface="+mn-lt"/>
                  <a:ea typeface="+mn-ea"/>
                  <a:cs typeface="+mn-cs"/>
                </a:rPr>
                <a:t>(</a:t>
              </a:r>
              <a:r>
                <a:rPr lang="en-IN" sz="1100" b="0" i="1">
                  <a:solidFill>
                    <a:schemeClr val="dk1"/>
                  </a:solidFill>
                  <a:effectLst/>
                  <a:latin typeface="+mn-lt"/>
                  <a:ea typeface="+mn-ea"/>
                  <a:cs typeface="+mn-cs"/>
                </a:rPr>
                <a:t>t</a:t>
              </a:r>
              <a:r>
                <a:rPr lang="en-IN" sz="1100" b="0" i="0">
                  <a:solidFill>
                    <a:schemeClr val="dk1"/>
                  </a:solidFill>
                  <a:effectLst/>
                  <a:latin typeface="+mn-lt"/>
                  <a:ea typeface="+mn-ea"/>
                  <a:cs typeface="+mn-cs"/>
                </a:rPr>
                <a:t>)]</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where,</a:t>
              </a:r>
            </a:p>
            <a:p>
              <a:r>
                <a:rPr lang="en-IN" sz="1100" b="0" i="0" baseline="0">
                  <a:solidFill>
                    <a:schemeClr val="dk1"/>
                  </a:solidFill>
                  <a:effectLst/>
                  <a:latin typeface="+mn-lt"/>
                  <a:ea typeface="+mn-ea"/>
                  <a:cs typeface="+mn-cs"/>
                </a:rPr>
                <a:t>S(t) : Asset price at time t</a:t>
              </a:r>
            </a:p>
            <a:p>
              <a:r>
                <a:rPr lang="en-IN" sz="1100" b="0" i="0" baseline="0">
                  <a:solidFill>
                    <a:schemeClr val="dk1"/>
                  </a:solidFill>
                  <a:effectLst/>
                  <a:latin typeface="+mn-lt"/>
                  <a:ea typeface="+mn-ea"/>
                  <a:cs typeface="+mn-cs"/>
                </a:rPr>
                <a:t>S(0): Initial asset price</a:t>
              </a:r>
            </a:p>
            <a:p>
              <a:r>
                <a:rPr lang="en-IN" sz="1100" b="0" i="0" baseline="0">
                  <a:solidFill>
                    <a:schemeClr val="dk1"/>
                  </a:solidFill>
                  <a:effectLst/>
                  <a:latin typeface="+mn-lt"/>
                  <a:ea typeface="+mn-ea"/>
                  <a:cs typeface="+mn-cs"/>
                </a:rPr>
                <a:t>t: time </a:t>
              </a:r>
            </a:p>
            <a:p>
              <a:r>
                <a:rPr lang="el-GR" sz="1100" b="0" i="1">
                  <a:solidFill>
                    <a:schemeClr val="dk1"/>
                  </a:solidFill>
                  <a:effectLst/>
                  <a:latin typeface="+mn-lt"/>
                  <a:ea typeface="+mn-ea"/>
                  <a:cs typeface="+mn-cs"/>
                </a:rPr>
                <a:t>μ</a:t>
              </a:r>
              <a:r>
                <a:rPr lang="en-US" sz="1100" b="0" i="1">
                  <a:solidFill>
                    <a:schemeClr val="dk1"/>
                  </a:solidFill>
                  <a:effectLst/>
                  <a:latin typeface="+mn-lt"/>
                  <a:ea typeface="+mn-ea"/>
                  <a:cs typeface="+mn-cs"/>
                </a:rPr>
                <a:t>: </a:t>
              </a:r>
              <a:r>
                <a:rPr lang="en-IN" sz="1100" b="0" i="0">
                  <a:solidFill>
                    <a:schemeClr val="dk1"/>
                  </a:solidFill>
                  <a:effectLst/>
                  <a:latin typeface="+mn-lt"/>
                  <a:ea typeface="+mn-ea"/>
                  <a:cs typeface="+mn-cs"/>
                </a:rPr>
                <a:t>Drift, or average expected return (annualized)</a:t>
              </a:r>
            </a:p>
            <a:p>
              <a:r>
                <a:rPr lang="el-GR" sz="1100" b="0" i="1">
                  <a:solidFill>
                    <a:schemeClr val="dk1"/>
                  </a:solidFill>
                  <a:effectLst/>
                  <a:latin typeface="+mn-lt"/>
                  <a:ea typeface="+mn-ea"/>
                  <a:cs typeface="+mn-cs"/>
                </a:rPr>
                <a:t>σ</a:t>
              </a:r>
              <a:r>
                <a:rPr lang="en-US" sz="1100" b="0" i="1">
                  <a:solidFill>
                    <a:schemeClr val="dk1"/>
                  </a:solidFill>
                  <a:effectLst/>
                  <a:latin typeface="+mn-lt"/>
                  <a:ea typeface="+mn-ea"/>
                  <a:cs typeface="+mn-cs"/>
                </a:rPr>
                <a:t>: </a:t>
              </a:r>
              <a:r>
                <a:rPr lang="en-IN" sz="1100" b="0" i="0">
                  <a:solidFill>
                    <a:schemeClr val="dk1"/>
                  </a:solidFill>
                  <a:effectLst/>
                  <a:latin typeface="+mn-lt"/>
                  <a:ea typeface="+mn-ea"/>
                  <a:cs typeface="+mn-cs"/>
                </a:rPr>
                <a:t>Volatility, or standard deviation of returns (annualized)</a:t>
              </a:r>
              <a:endParaRPr lang="en-IN" sz="1100" b="0" i="0" baseline="0">
                <a:solidFill>
                  <a:schemeClr val="dk1"/>
                </a:solidFill>
                <a:effectLst/>
                <a:latin typeface="+mn-lt"/>
                <a:ea typeface="+mn-ea"/>
                <a:cs typeface="+mn-cs"/>
              </a:endParaRPr>
            </a:p>
            <a:p>
              <a:r>
                <a:rPr lang="en-IN" sz="1100" i="1">
                  <a:solidFill>
                    <a:schemeClr val="dk1"/>
                  </a:solidFill>
                  <a:effectLst/>
                  <a:latin typeface="+mn-lt"/>
                  <a:ea typeface="+mn-ea"/>
                  <a:cs typeface="+mn-cs"/>
                </a:rPr>
                <a:t>W</a:t>
              </a:r>
              <a:r>
                <a:rPr lang="en-IN" sz="1100" b="0" i="1">
                  <a:solidFill>
                    <a:schemeClr val="dk1"/>
                  </a:solidFill>
                  <a:effectLst/>
                  <a:latin typeface="+mn-lt"/>
                  <a:ea typeface="+mn-ea"/>
                  <a:cs typeface="+mn-cs"/>
                </a:rPr>
                <a:t>t: </a:t>
              </a:r>
              <a:r>
                <a:rPr lang="en-IN" sz="1100" b="0" i="0">
                  <a:solidFill>
                    <a:schemeClr val="dk1"/>
                  </a:solidFill>
                  <a:effectLst/>
                  <a:latin typeface="+mn-lt"/>
                  <a:ea typeface="+mn-ea"/>
                  <a:cs typeface="+mn-cs"/>
                </a:rPr>
                <a:t>Wiener process (standard Brownian motion—a continuous, random walk, starting at 0)</a:t>
              </a:r>
              <a:br>
                <a:rPr lang="en-IN" sz="1100" b="0" i="0">
                  <a:solidFill>
                    <a:schemeClr val="dk1"/>
                  </a:solidFill>
                  <a:effectLst/>
                  <a:latin typeface="+mn-lt"/>
                  <a:ea typeface="+mn-ea"/>
                  <a:cs typeface="+mn-cs"/>
                </a:rPr>
              </a:br>
              <a:endParaRPr lang="en-IN" sz="1100" b="0" i="0" baseline="0">
                <a:solidFill>
                  <a:schemeClr val="dk1"/>
                </a:solidFill>
                <a:effectLst/>
                <a:latin typeface="+mn-lt"/>
                <a:ea typeface="+mn-ea"/>
                <a:cs typeface="+mn-cs"/>
              </a:endParaRPr>
            </a:p>
            <a:p>
              <a:endParaRPr lang="en-IN" sz="1100"/>
            </a:p>
          </xdr:txBody>
        </xdr:sp>
      </mc:Choice>
      <mc:Fallback xmlns="">
        <xdr:sp macro="" textlink="">
          <xdr:nvSpPr>
            <xdr:cNvPr id="4" name="TextBox 3">
              <a:extLst>
                <a:ext uri="{FF2B5EF4-FFF2-40B4-BE49-F238E27FC236}">
                  <a16:creationId xmlns:a16="http://schemas.microsoft.com/office/drawing/2014/main" id="{1CF7138C-FBA3-4255-BA7B-8777E7F90EFB}"/>
                </a:ext>
              </a:extLst>
            </xdr:cNvPr>
            <xdr:cNvSpPr txBox="1"/>
          </xdr:nvSpPr>
          <xdr:spPr>
            <a:xfrm>
              <a:off x="7829550" y="184150"/>
              <a:ext cx="2432050" cy="54483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b="0" i="0">
                  <a:solidFill>
                    <a:srgbClr val="C00000"/>
                  </a:solidFill>
                  <a:effectLst/>
                  <a:latin typeface="+mn-lt"/>
                  <a:ea typeface="+mn-ea"/>
                  <a:cs typeface="+mn-cs"/>
                </a:rPr>
                <a:t>Geometric Brownian Motion (GBM):</a:t>
              </a:r>
            </a:p>
            <a:p>
              <a:r>
                <a:rPr lang="en-IN" sz="1100" b="0" i="0">
                  <a:solidFill>
                    <a:schemeClr val="dk1"/>
                  </a:solidFill>
                  <a:effectLst/>
                  <a:latin typeface="+mn-lt"/>
                  <a:ea typeface="+mn-ea"/>
                  <a:cs typeface="+mn-cs"/>
                </a:rPr>
                <a:t>GBM is defined by the following stochastic differential equation (SDE):</a:t>
              </a:r>
            </a:p>
            <a:p>
              <a:pPr/>
              <a:r>
                <a:rPr lang="en-IN" sz="1100" i="0">
                  <a:solidFill>
                    <a:schemeClr val="dk1"/>
                  </a:solidFill>
                  <a:latin typeface="Cambria Math" panose="02040503050406030204" pitchFamily="18" charset="0"/>
                  <a:ea typeface="+mn-ea"/>
                  <a:cs typeface="+mn-cs"/>
                </a:rPr>
                <a:t>𝑑</a:t>
              </a:r>
              <a:r>
                <a:rPr lang="ar-AE" sz="1100" i="0">
                  <a:solidFill>
                    <a:schemeClr val="dk1"/>
                  </a:solidFill>
                  <a:latin typeface="Cambria Math" panose="02040503050406030204" pitchFamily="18" charset="0"/>
                  <a:ea typeface="+mn-ea"/>
                  <a:cs typeface="+mn-cs"/>
                </a:rPr>
                <a:t>𝑆_𝑡=𝜇𝑆_𝑡</a:t>
              </a:r>
              <a:r>
                <a:rPr lang="ar-AE" sz="1100" b="0" i="0">
                  <a:solidFill>
                    <a:schemeClr val="dk1"/>
                  </a:solidFill>
                  <a:latin typeface="+mn-lt"/>
                  <a:ea typeface="+mn-ea"/>
                  <a:cs typeface="+mn-cs"/>
                </a:rPr>
                <a:t> </a:t>
              </a:r>
              <a:r>
                <a:rPr lang="ar-AE" sz="1100" b="0" i="0">
                  <a:solidFill>
                    <a:schemeClr val="dk1"/>
                  </a:solidFill>
                  <a:latin typeface="Cambria Math" panose="02040503050406030204" pitchFamily="18" charset="0"/>
                  <a:ea typeface="+mn-ea"/>
                  <a:cs typeface="+mn-cs"/>
                </a:rPr>
                <a:t>" " 𝑑𝑡+𝜎𝑆_𝑡</a:t>
              </a:r>
              <a:r>
                <a:rPr lang="ar-AE" sz="1100" b="0" i="0">
                  <a:solidFill>
                    <a:schemeClr val="dk1"/>
                  </a:solidFill>
                  <a:latin typeface="+mn-lt"/>
                  <a:ea typeface="+mn-ea"/>
                  <a:cs typeface="+mn-cs"/>
                </a:rPr>
                <a:t> </a:t>
              </a:r>
              <a:r>
                <a:rPr lang="ar-AE" sz="1100" b="0" i="0">
                  <a:solidFill>
                    <a:schemeClr val="dk1"/>
                  </a:solidFill>
                  <a:latin typeface="Cambria Math" panose="02040503050406030204" pitchFamily="18" charset="0"/>
                  <a:ea typeface="+mn-ea"/>
                  <a:cs typeface="+mn-cs"/>
                </a:rPr>
                <a:t>" " 𝑑𝑊_𝑡</a:t>
              </a:r>
              <a:endParaRPr lang="ar-AE" b="0"/>
            </a:p>
            <a:p>
              <a:r>
                <a:rPr lang="en-IN" sz="1100" b="0" i="0">
                  <a:solidFill>
                    <a:schemeClr val="dk1"/>
                  </a:solidFill>
                  <a:effectLst/>
                  <a:latin typeface="+mn-lt"/>
                  <a:ea typeface="+mn-ea"/>
                  <a:cs typeface="+mn-cs"/>
                </a:rPr>
                <a:t>Where:</a:t>
              </a:r>
            </a:p>
            <a:p>
              <a:r>
                <a:rPr lang="ar-AE" sz="1100" i="0">
                  <a:solidFill>
                    <a:schemeClr val="dk1"/>
                  </a:solidFill>
                  <a:latin typeface="Cambria Math" panose="02040503050406030204" pitchFamily="18" charset="0"/>
                  <a:ea typeface="+mn-ea"/>
                  <a:cs typeface="+mn-cs"/>
                </a:rPr>
                <a:t>𝑆_𝑡</a:t>
              </a:r>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The asset price at time </a:t>
              </a:r>
              <a:r>
                <a:rPr lang="en-IN" sz="1100" i="0">
                  <a:solidFill>
                    <a:schemeClr val="dk1"/>
                  </a:solidFill>
                  <a:latin typeface="Cambria Math" panose="02040503050406030204" pitchFamily="18" charset="0"/>
                  <a:ea typeface="+mn-ea"/>
                  <a:cs typeface="+mn-cs"/>
                </a:rPr>
                <a:t>𝑡</a:t>
              </a:r>
              <a:endParaRPr lang="en-IN" sz="1100" b="0" i="0">
                <a:solidFill>
                  <a:schemeClr val="dk1"/>
                </a:solidFill>
                <a:effectLst/>
                <a:latin typeface="+mn-lt"/>
                <a:ea typeface="+mn-ea"/>
                <a:cs typeface="+mn-cs"/>
              </a:endParaRPr>
            </a:p>
            <a:p>
              <a:r>
                <a:rPr lang="en-IN" sz="1100" i="0">
                  <a:solidFill>
                    <a:schemeClr val="dk1"/>
                  </a:solidFill>
                  <a:latin typeface="Cambria Math" panose="02040503050406030204" pitchFamily="18" charset="0"/>
                  <a:ea typeface="+mn-ea"/>
                  <a:cs typeface="+mn-cs"/>
                </a:rPr>
                <a:t>𝜇</a:t>
              </a:r>
              <a:r>
                <a:rPr lang="en-IN" sz="1100" b="0" i="0">
                  <a:solidFill>
                    <a:schemeClr val="dk1"/>
                  </a:solidFill>
                  <a:effectLst/>
                  <a:latin typeface="+mn-lt"/>
                  <a:ea typeface="+mn-ea"/>
                  <a:cs typeface="+mn-cs"/>
                </a:rPr>
                <a:t>: The drift coefficient (expected rate of return per unit time)</a:t>
              </a:r>
            </a:p>
            <a:p>
              <a:r>
                <a:rPr lang="en-IN" sz="1100" i="0">
                  <a:solidFill>
                    <a:schemeClr val="dk1"/>
                  </a:solidFill>
                  <a:latin typeface="Cambria Math" panose="02040503050406030204" pitchFamily="18" charset="0"/>
                  <a:ea typeface="+mn-ea"/>
                  <a:cs typeface="+mn-cs"/>
                </a:rPr>
                <a:t>𝜎</a:t>
              </a:r>
              <a:r>
                <a:rPr lang="en-IN" sz="1100" b="0" i="0">
                  <a:solidFill>
                    <a:schemeClr val="dk1"/>
                  </a:solidFill>
                  <a:effectLst/>
                  <a:latin typeface="+mn-lt"/>
                  <a:ea typeface="+mn-ea"/>
                  <a:cs typeface="+mn-cs"/>
                </a:rPr>
                <a:t>: The volatility coefficient (standard deviation of returns per unit time, measures random fluctuation)</a:t>
              </a:r>
            </a:p>
            <a:p>
              <a:r>
                <a:rPr lang="en-IN" sz="1100" i="0">
                  <a:solidFill>
                    <a:schemeClr val="dk1"/>
                  </a:solidFill>
                  <a:latin typeface="Cambria Math" panose="02040503050406030204" pitchFamily="18" charset="0"/>
                  <a:ea typeface="+mn-ea"/>
                  <a:cs typeface="+mn-cs"/>
                </a:rPr>
                <a:t>𝑑</a:t>
              </a:r>
              <a:r>
                <a:rPr lang="ar-AE" sz="1100" i="0">
                  <a:solidFill>
                    <a:schemeClr val="dk1"/>
                  </a:solidFill>
                  <a:latin typeface="Cambria Math" panose="02040503050406030204" pitchFamily="18" charset="0"/>
                  <a:ea typeface="+mn-ea"/>
                  <a:cs typeface="+mn-cs"/>
                </a:rPr>
                <a:t>𝑊_𝑡</a:t>
              </a:r>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A Wiener process increment (Brownian motion), representing the random component</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The solution for </a:t>
              </a:r>
              <a:r>
                <a:rPr lang="ar-AE" sz="1100" i="0">
                  <a:solidFill>
                    <a:schemeClr val="dk1"/>
                  </a:solidFill>
                  <a:latin typeface="Cambria Math" panose="02040503050406030204" pitchFamily="18" charset="0"/>
                  <a:ea typeface="+mn-ea"/>
                  <a:cs typeface="+mn-cs"/>
                </a:rPr>
                <a:t>𝑆_𝑡</a:t>
              </a:r>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over time, with initial value </a:t>
              </a:r>
              <a:r>
                <a:rPr lang="ar-AE" sz="1100" i="0">
                  <a:solidFill>
                    <a:schemeClr val="dk1"/>
                  </a:solidFill>
                  <a:latin typeface="Cambria Math" panose="02040503050406030204" pitchFamily="18" charset="0"/>
                  <a:ea typeface="+mn-ea"/>
                  <a:cs typeface="+mn-cs"/>
                </a:rPr>
                <a:t>𝑆_0</a:t>
              </a:r>
              <a:r>
                <a:rPr lang="ar-AE" sz="1100" b="0" i="0">
                  <a:solidFill>
                    <a:schemeClr val="dk1"/>
                  </a:solidFill>
                  <a:effectLst/>
                  <a:latin typeface="+mn-lt"/>
                  <a:ea typeface="+mn-ea"/>
                  <a:cs typeface="+mn-cs"/>
                </a:rPr>
                <a:t>, </a:t>
              </a:r>
              <a:r>
                <a:rPr lang="en-IN" sz="1100" b="0" i="0">
                  <a:solidFill>
                    <a:schemeClr val="dk1"/>
                  </a:solidFill>
                  <a:effectLst/>
                  <a:latin typeface="+mn-lt"/>
                  <a:ea typeface="+mn-ea"/>
                  <a:cs typeface="+mn-cs"/>
                </a:rPr>
                <a:t>is:</a:t>
              </a:r>
            </a:p>
            <a:p>
              <a:endParaRPr lang="en-IN" sz="1100" b="0" i="1">
                <a:solidFill>
                  <a:schemeClr val="dk1"/>
                </a:solidFill>
                <a:effectLst/>
                <a:latin typeface="+mn-lt"/>
                <a:ea typeface="+mn-ea"/>
                <a:cs typeface="+mn-cs"/>
              </a:endParaRPr>
            </a:p>
            <a:p>
              <a:r>
                <a:rPr lang="en-IN" sz="1100" b="0" i="1">
                  <a:solidFill>
                    <a:schemeClr val="dk1"/>
                  </a:solidFill>
                  <a:effectLst/>
                  <a:latin typeface="+mn-lt"/>
                  <a:ea typeface="+mn-ea"/>
                  <a:cs typeface="+mn-cs"/>
                </a:rPr>
                <a:t>S</a:t>
              </a:r>
              <a:r>
                <a:rPr lang="en-IN" sz="1100" b="0" i="0">
                  <a:solidFill>
                    <a:schemeClr val="dk1"/>
                  </a:solidFill>
                  <a:effectLst/>
                  <a:latin typeface="+mn-lt"/>
                  <a:ea typeface="+mn-ea"/>
                  <a:cs typeface="+mn-cs"/>
                </a:rPr>
                <a:t>(</a:t>
              </a:r>
              <a:r>
                <a:rPr lang="en-IN" sz="1100" b="0" i="1">
                  <a:solidFill>
                    <a:schemeClr val="dk1"/>
                  </a:solidFill>
                  <a:effectLst/>
                  <a:latin typeface="+mn-lt"/>
                  <a:ea typeface="+mn-ea"/>
                  <a:cs typeface="+mn-cs"/>
                </a:rPr>
                <a:t>t</a:t>
              </a:r>
              <a:r>
                <a:rPr lang="en-IN" sz="1100" b="0" i="0">
                  <a:solidFill>
                    <a:schemeClr val="dk1"/>
                  </a:solidFill>
                  <a:effectLst/>
                  <a:latin typeface="+mn-lt"/>
                  <a:ea typeface="+mn-ea"/>
                  <a:cs typeface="+mn-cs"/>
                </a:rPr>
                <a:t>)=</a:t>
              </a:r>
              <a:r>
                <a:rPr lang="en-IN" sz="1100" b="0" i="1">
                  <a:solidFill>
                    <a:schemeClr val="dk1"/>
                  </a:solidFill>
                  <a:effectLst/>
                  <a:latin typeface="+mn-lt"/>
                  <a:ea typeface="+mn-ea"/>
                  <a:cs typeface="+mn-cs"/>
                </a:rPr>
                <a:t>S</a:t>
              </a:r>
              <a:r>
                <a:rPr lang="en-IN" sz="1100" b="0" i="0">
                  <a:solidFill>
                    <a:schemeClr val="dk1"/>
                  </a:solidFill>
                  <a:effectLst/>
                  <a:latin typeface="+mn-lt"/>
                  <a:ea typeface="+mn-ea"/>
                  <a:cs typeface="+mn-cs"/>
                </a:rPr>
                <a:t>(0)exp[(</a:t>
              </a:r>
              <a:r>
                <a:rPr lang="el-GR" sz="1100" b="0" i="1">
                  <a:solidFill>
                    <a:schemeClr val="dk1"/>
                  </a:solidFill>
                  <a:effectLst/>
                  <a:latin typeface="+mn-lt"/>
                  <a:ea typeface="+mn-ea"/>
                  <a:cs typeface="+mn-cs"/>
                </a:rPr>
                <a:t>μ</a:t>
              </a:r>
              <a:r>
                <a:rPr lang="el-GR" sz="1100" b="0" i="0">
                  <a:solidFill>
                    <a:schemeClr val="dk1"/>
                  </a:solidFill>
                  <a:effectLst/>
                  <a:latin typeface="+mn-lt"/>
                  <a:ea typeface="+mn-ea"/>
                  <a:cs typeface="+mn-cs"/>
                </a:rPr>
                <a:t>−</a:t>
              </a:r>
              <a:r>
                <a:rPr lang="en-US" sz="1100" b="0" i="0">
                  <a:solidFill>
                    <a:schemeClr val="dk1"/>
                  </a:solidFill>
                  <a:effectLst/>
                  <a:latin typeface="+mn-lt"/>
                  <a:ea typeface="+mn-ea"/>
                  <a:cs typeface="+mn-cs"/>
                </a:rPr>
                <a:t>1/</a:t>
              </a:r>
              <a:r>
                <a:rPr lang="el-GR" sz="1100" b="0" i="0">
                  <a:solidFill>
                    <a:schemeClr val="dk1"/>
                  </a:solidFill>
                  <a:effectLst/>
                  <a:latin typeface="+mn-lt"/>
                  <a:ea typeface="+mn-ea"/>
                  <a:cs typeface="+mn-cs"/>
                </a:rPr>
                <a:t>2</a:t>
              </a:r>
              <a:r>
                <a:rPr lang="el-GR" sz="1100" b="0" i="1">
                  <a:solidFill>
                    <a:schemeClr val="dk1"/>
                  </a:solidFill>
                  <a:effectLst/>
                  <a:latin typeface="+mn-lt"/>
                  <a:ea typeface="+mn-ea"/>
                  <a:cs typeface="+mn-cs"/>
                </a:rPr>
                <a:t>σ</a:t>
              </a:r>
              <a:r>
                <a:rPr lang="el-GR" sz="1100" b="0" i="0">
                  <a:solidFill>
                    <a:schemeClr val="dk1"/>
                  </a:solidFill>
                  <a:effectLst/>
                  <a:latin typeface="+mn-lt"/>
                  <a:ea typeface="+mn-ea"/>
                  <a:cs typeface="+mn-cs"/>
                </a:rPr>
                <a:t>2)</a:t>
              </a:r>
              <a:r>
                <a:rPr lang="en-IN" sz="1100" b="0" i="1">
                  <a:solidFill>
                    <a:schemeClr val="dk1"/>
                  </a:solidFill>
                  <a:effectLst/>
                  <a:latin typeface="+mn-lt"/>
                  <a:ea typeface="+mn-ea"/>
                  <a:cs typeface="+mn-cs"/>
                </a:rPr>
                <a:t>t</a:t>
              </a:r>
              <a:r>
                <a:rPr lang="en-IN" sz="1100" b="0" i="0">
                  <a:solidFill>
                    <a:schemeClr val="dk1"/>
                  </a:solidFill>
                  <a:effectLst/>
                  <a:latin typeface="+mn-lt"/>
                  <a:ea typeface="+mn-ea"/>
                  <a:cs typeface="+mn-cs"/>
                </a:rPr>
                <a:t>+</a:t>
              </a:r>
              <a:r>
                <a:rPr lang="el-GR" sz="1100" b="0" i="1">
                  <a:solidFill>
                    <a:schemeClr val="dk1"/>
                  </a:solidFill>
                  <a:effectLst/>
                  <a:latin typeface="+mn-lt"/>
                  <a:ea typeface="+mn-ea"/>
                  <a:cs typeface="+mn-cs"/>
                </a:rPr>
                <a:t>σ</a:t>
              </a:r>
              <a:r>
                <a:rPr lang="en-IN" sz="1100" b="0" i="1">
                  <a:solidFill>
                    <a:schemeClr val="dk1"/>
                  </a:solidFill>
                  <a:effectLst/>
                  <a:latin typeface="+mn-lt"/>
                  <a:ea typeface="+mn-ea"/>
                  <a:cs typeface="+mn-cs"/>
                </a:rPr>
                <a:t>W</a:t>
              </a:r>
              <a:r>
                <a:rPr lang="en-IN" sz="1100" b="0" i="0">
                  <a:solidFill>
                    <a:schemeClr val="dk1"/>
                  </a:solidFill>
                  <a:effectLst/>
                  <a:latin typeface="+mn-lt"/>
                  <a:ea typeface="+mn-ea"/>
                  <a:cs typeface="+mn-cs"/>
                </a:rPr>
                <a:t>(</a:t>
              </a:r>
              <a:r>
                <a:rPr lang="en-IN" sz="1100" b="0" i="1">
                  <a:solidFill>
                    <a:schemeClr val="dk1"/>
                  </a:solidFill>
                  <a:effectLst/>
                  <a:latin typeface="+mn-lt"/>
                  <a:ea typeface="+mn-ea"/>
                  <a:cs typeface="+mn-cs"/>
                </a:rPr>
                <a:t>t</a:t>
              </a:r>
              <a:r>
                <a:rPr lang="en-IN" sz="1100" b="0" i="0">
                  <a:solidFill>
                    <a:schemeClr val="dk1"/>
                  </a:solidFill>
                  <a:effectLst/>
                  <a:latin typeface="+mn-lt"/>
                  <a:ea typeface="+mn-ea"/>
                  <a:cs typeface="+mn-cs"/>
                </a:rPr>
                <a:t>)]</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where,</a:t>
              </a:r>
            </a:p>
            <a:p>
              <a:r>
                <a:rPr lang="en-IN" sz="1100" b="0" i="0" baseline="0">
                  <a:solidFill>
                    <a:schemeClr val="dk1"/>
                  </a:solidFill>
                  <a:effectLst/>
                  <a:latin typeface="+mn-lt"/>
                  <a:ea typeface="+mn-ea"/>
                  <a:cs typeface="+mn-cs"/>
                </a:rPr>
                <a:t>S(t) : Asset price at time t</a:t>
              </a:r>
            </a:p>
            <a:p>
              <a:r>
                <a:rPr lang="en-IN" sz="1100" b="0" i="0" baseline="0">
                  <a:solidFill>
                    <a:schemeClr val="dk1"/>
                  </a:solidFill>
                  <a:effectLst/>
                  <a:latin typeface="+mn-lt"/>
                  <a:ea typeface="+mn-ea"/>
                  <a:cs typeface="+mn-cs"/>
                </a:rPr>
                <a:t>S(0): Initial asset price</a:t>
              </a:r>
            </a:p>
            <a:p>
              <a:r>
                <a:rPr lang="en-IN" sz="1100" b="0" i="0" baseline="0">
                  <a:solidFill>
                    <a:schemeClr val="dk1"/>
                  </a:solidFill>
                  <a:effectLst/>
                  <a:latin typeface="+mn-lt"/>
                  <a:ea typeface="+mn-ea"/>
                  <a:cs typeface="+mn-cs"/>
                </a:rPr>
                <a:t>t: time </a:t>
              </a:r>
            </a:p>
            <a:p>
              <a:r>
                <a:rPr lang="el-GR" sz="1100" b="0" i="1">
                  <a:solidFill>
                    <a:schemeClr val="dk1"/>
                  </a:solidFill>
                  <a:effectLst/>
                  <a:latin typeface="+mn-lt"/>
                  <a:ea typeface="+mn-ea"/>
                  <a:cs typeface="+mn-cs"/>
                </a:rPr>
                <a:t>μ</a:t>
              </a:r>
              <a:r>
                <a:rPr lang="en-US" sz="1100" b="0" i="1">
                  <a:solidFill>
                    <a:schemeClr val="dk1"/>
                  </a:solidFill>
                  <a:effectLst/>
                  <a:latin typeface="+mn-lt"/>
                  <a:ea typeface="+mn-ea"/>
                  <a:cs typeface="+mn-cs"/>
                </a:rPr>
                <a:t>: </a:t>
              </a:r>
              <a:r>
                <a:rPr lang="en-IN" sz="1100" b="0" i="0">
                  <a:solidFill>
                    <a:schemeClr val="dk1"/>
                  </a:solidFill>
                  <a:effectLst/>
                  <a:latin typeface="+mn-lt"/>
                  <a:ea typeface="+mn-ea"/>
                  <a:cs typeface="+mn-cs"/>
                </a:rPr>
                <a:t>Drift, or average expected return (annualized)</a:t>
              </a:r>
            </a:p>
            <a:p>
              <a:r>
                <a:rPr lang="el-GR" sz="1100" b="0" i="1">
                  <a:solidFill>
                    <a:schemeClr val="dk1"/>
                  </a:solidFill>
                  <a:effectLst/>
                  <a:latin typeface="+mn-lt"/>
                  <a:ea typeface="+mn-ea"/>
                  <a:cs typeface="+mn-cs"/>
                </a:rPr>
                <a:t>σ</a:t>
              </a:r>
              <a:r>
                <a:rPr lang="en-US" sz="1100" b="0" i="1">
                  <a:solidFill>
                    <a:schemeClr val="dk1"/>
                  </a:solidFill>
                  <a:effectLst/>
                  <a:latin typeface="+mn-lt"/>
                  <a:ea typeface="+mn-ea"/>
                  <a:cs typeface="+mn-cs"/>
                </a:rPr>
                <a:t>: </a:t>
              </a:r>
              <a:r>
                <a:rPr lang="en-IN" sz="1100" b="0" i="0">
                  <a:solidFill>
                    <a:schemeClr val="dk1"/>
                  </a:solidFill>
                  <a:effectLst/>
                  <a:latin typeface="+mn-lt"/>
                  <a:ea typeface="+mn-ea"/>
                  <a:cs typeface="+mn-cs"/>
                </a:rPr>
                <a:t>Volatility, or standard deviation of returns (annualized)</a:t>
              </a:r>
              <a:endParaRPr lang="en-IN" sz="1100" b="0" i="0" baseline="0">
                <a:solidFill>
                  <a:schemeClr val="dk1"/>
                </a:solidFill>
                <a:effectLst/>
                <a:latin typeface="+mn-lt"/>
                <a:ea typeface="+mn-ea"/>
                <a:cs typeface="+mn-cs"/>
              </a:endParaRPr>
            </a:p>
            <a:p>
              <a:r>
                <a:rPr lang="en-IN" sz="1100" i="1">
                  <a:solidFill>
                    <a:schemeClr val="dk1"/>
                  </a:solidFill>
                  <a:effectLst/>
                  <a:latin typeface="+mn-lt"/>
                  <a:ea typeface="+mn-ea"/>
                  <a:cs typeface="+mn-cs"/>
                </a:rPr>
                <a:t>W</a:t>
              </a:r>
              <a:r>
                <a:rPr lang="en-IN" sz="1100" b="0" i="1">
                  <a:solidFill>
                    <a:schemeClr val="dk1"/>
                  </a:solidFill>
                  <a:effectLst/>
                  <a:latin typeface="+mn-lt"/>
                  <a:ea typeface="+mn-ea"/>
                  <a:cs typeface="+mn-cs"/>
                </a:rPr>
                <a:t>t: </a:t>
              </a:r>
              <a:r>
                <a:rPr lang="en-IN" sz="1100" b="0" i="0">
                  <a:solidFill>
                    <a:schemeClr val="dk1"/>
                  </a:solidFill>
                  <a:effectLst/>
                  <a:latin typeface="+mn-lt"/>
                  <a:ea typeface="+mn-ea"/>
                  <a:cs typeface="+mn-cs"/>
                </a:rPr>
                <a:t>Wiener process (standard Brownian motion—a continuous, random walk, starting at 0)</a:t>
              </a:r>
              <a:br>
                <a:rPr lang="en-IN" sz="1100" b="0" i="0">
                  <a:solidFill>
                    <a:schemeClr val="dk1"/>
                  </a:solidFill>
                  <a:effectLst/>
                  <a:latin typeface="+mn-lt"/>
                  <a:ea typeface="+mn-ea"/>
                  <a:cs typeface="+mn-cs"/>
                </a:rPr>
              </a:br>
              <a:endParaRPr lang="en-IN" sz="1100" b="0" i="0" baseline="0">
                <a:solidFill>
                  <a:schemeClr val="dk1"/>
                </a:solidFill>
                <a:effectLst/>
                <a:latin typeface="+mn-lt"/>
                <a:ea typeface="+mn-ea"/>
                <a:cs typeface="+mn-cs"/>
              </a:endParaRPr>
            </a:p>
            <a:p>
              <a:endParaRPr lang="en-IN" sz="1100"/>
            </a:p>
          </xdr:txBody>
        </xdr:sp>
      </mc:Fallback>
    </mc:AlternateContent>
    <xdr:clientData/>
  </xdr:twoCellAnchor>
  <xdr:twoCellAnchor>
    <xdr:from>
      <xdr:col>15</xdr:col>
      <xdr:colOff>0</xdr:colOff>
      <xdr:row>31</xdr:row>
      <xdr:rowOff>0</xdr:rowOff>
    </xdr:from>
    <xdr:to>
      <xdr:col>19</xdr:col>
      <xdr:colOff>0</xdr:colOff>
      <xdr:row>41</xdr:row>
      <xdr:rowOff>171450</xdr:rowOff>
    </xdr:to>
    <xdr:sp macro="" textlink="">
      <xdr:nvSpPr>
        <xdr:cNvPr id="5" name="TextBox 4">
          <a:extLst>
            <a:ext uri="{FF2B5EF4-FFF2-40B4-BE49-F238E27FC236}">
              <a16:creationId xmlns:a16="http://schemas.microsoft.com/office/drawing/2014/main" id="{BF6E86FF-72FF-4580-B462-D071C458A067}"/>
            </a:ext>
          </a:extLst>
        </xdr:cNvPr>
        <xdr:cNvSpPr txBox="1"/>
      </xdr:nvSpPr>
      <xdr:spPr>
        <a:xfrm>
          <a:off x="7829550" y="5708650"/>
          <a:ext cx="2438400" cy="20129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a:solidFill>
                <a:srgbClr val="C00000"/>
              </a:solidFill>
            </a:rPr>
            <a:t>Why to generate Random Variable?</a:t>
          </a:r>
          <a:endParaRPr lang="en-IN" sz="1100"/>
        </a:p>
        <a:p>
          <a:r>
            <a:rPr lang="en-IN" sz="1100" b="0" i="0">
              <a:solidFill>
                <a:schemeClr val="dk1"/>
              </a:solidFill>
              <a:effectLst/>
              <a:latin typeface="+mn-lt"/>
              <a:ea typeface="+mn-ea"/>
              <a:cs typeface="+mn-cs"/>
            </a:rPr>
            <a:t>In the specific case of Geometric Brownian Motion (GBM), which is commonly used to model stock prices in finance, the random variable (often represented as dW(t)) represents the random fluctuations in the stock price. These fluctuations are driven by market sentiment, news, and other unpredictable factors.</a:t>
          </a:r>
          <a:br>
            <a:rPr lang="en-IN"/>
          </a:br>
          <a:endParaRPr lang="en-IN" sz="1100"/>
        </a:p>
      </xdr:txBody>
    </xdr:sp>
    <xdr:clientData/>
  </xdr:twoCellAnchor>
  <xdr:twoCellAnchor>
    <xdr:from>
      <xdr:col>15</xdr:col>
      <xdr:colOff>0</xdr:colOff>
      <xdr:row>43</xdr:row>
      <xdr:rowOff>0</xdr:rowOff>
    </xdr:from>
    <xdr:to>
      <xdr:col>18</xdr:col>
      <xdr:colOff>596900</xdr:colOff>
      <xdr:row>54</xdr:row>
      <xdr:rowOff>44450</xdr:rowOff>
    </xdr:to>
    <xdr:sp macro="" textlink="">
      <xdr:nvSpPr>
        <xdr:cNvPr id="6" name="TextBox 5">
          <a:extLst>
            <a:ext uri="{FF2B5EF4-FFF2-40B4-BE49-F238E27FC236}">
              <a16:creationId xmlns:a16="http://schemas.microsoft.com/office/drawing/2014/main" id="{2A24F7ED-18B3-45F4-83C8-39660B67716F}"/>
            </a:ext>
          </a:extLst>
        </xdr:cNvPr>
        <xdr:cNvSpPr txBox="1"/>
      </xdr:nvSpPr>
      <xdr:spPr>
        <a:xfrm>
          <a:off x="7829550" y="7918450"/>
          <a:ext cx="2425700" cy="207010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100" b="0" i="0">
              <a:solidFill>
                <a:srgbClr val="C00000"/>
              </a:solidFill>
              <a:effectLst/>
              <a:latin typeface="+mn-lt"/>
              <a:ea typeface="+mn-ea"/>
              <a:cs typeface="+mn-cs"/>
            </a:rPr>
            <a:t>Why to generate Correlated Random Variable?</a:t>
          </a:r>
        </a:p>
        <a:p>
          <a:r>
            <a:rPr lang="en-IN" sz="1100" b="0" i="0">
              <a:solidFill>
                <a:schemeClr val="dk1"/>
              </a:solidFill>
              <a:effectLst/>
              <a:latin typeface="+mn-lt"/>
              <a:ea typeface="+mn-ea"/>
              <a:cs typeface="+mn-cs"/>
            </a:rPr>
            <a:t>In finance, it is crucial to model the correlation between different assets or variables accurately. In financial markets, asset prices often move together or in opposite directions due to market conditions, economic factors, or other common influences. Ignoring these correlations can lead to unrealistic models.</a:t>
          </a:r>
        </a:p>
        <a:p>
          <a:endParaRPr lang="en-IN" sz="1100"/>
        </a:p>
      </xdr:txBody>
    </xdr:sp>
    <xdr:clientData/>
  </xdr:twoCellAnchor>
  <xdr:twoCellAnchor>
    <xdr:from>
      <xdr:col>23</xdr:col>
      <xdr:colOff>0</xdr:colOff>
      <xdr:row>17</xdr:row>
      <xdr:rowOff>0</xdr:rowOff>
    </xdr:from>
    <xdr:to>
      <xdr:col>26</xdr:col>
      <xdr:colOff>0</xdr:colOff>
      <xdr:row>28</xdr:row>
      <xdr:rowOff>31750</xdr:rowOff>
    </xdr:to>
    <xdr:sp macro="" textlink="">
      <xdr:nvSpPr>
        <xdr:cNvPr id="7" name="TextBox 6">
          <a:extLst>
            <a:ext uri="{FF2B5EF4-FFF2-40B4-BE49-F238E27FC236}">
              <a16:creationId xmlns:a16="http://schemas.microsoft.com/office/drawing/2014/main" id="{1B456E7E-C9C3-406B-89BE-E901D2AA7F79}"/>
            </a:ext>
          </a:extLst>
        </xdr:cNvPr>
        <xdr:cNvSpPr txBox="1"/>
      </xdr:nvSpPr>
      <xdr:spPr>
        <a:xfrm>
          <a:off x="12465050" y="3130550"/>
          <a:ext cx="3206750" cy="205740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100">
              <a:solidFill>
                <a:srgbClr val="C00000"/>
              </a:solidFill>
            </a:rPr>
            <a:t>Generate</a:t>
          </a:r>
          <a:r>
            <a:rPr lang="en-IN" sz="1100" baseline="0">
              <a:solidFill>
                <a:srgbClr val="C00000"/>
              </a:solidFill>
            </a:rPr>
            <a:t> Correlated Random Variable</a:t>
          </a:r>
        </a:p>
        <a:p>
          <a:endParaRPr lang="en-IN" sz="1100" baseline="0"/>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t>1. Generated normally distributed uncorrelated variables with </a:t>
          </a:r>
          <a:r>
            <a:rPr lang="en-IN" sz="1100">
              <a:solidFill>
                <a:schemeClr val="dk1"/>
              </a:solidFill>
              <a:effectLst/>
              <a:latin typeface="+mn-lt"/>
              <a:ea typeface="+mn-ea"/>
              <a:cs typeface="+mn-cs"/>
            </a:rPr>
            <a:t>=NORM.S.INV(RAND())</a:t>
          </a:r>
          <a:endParaRPr lang="en-IN">
            <a:effectLst/>
          </a:endParaRPr>
        </a:p>
        <a:p>
          <a:r>
            <a:rPr lang="en-IN" sz="1100"/>
            <a:t>then fixed with copy-Paste(Only value) in place.</a:t>
          </a:r>
        </a:p>
        <a:p>
          <a:endParaRPr lang="en-IN" sz="1100"/>
        </a:p>
        <a:p>
          <a:r>
            <a:rPr lang="en-IN" sz="1100"/>
            <a:t>2.</a:t>
          </a:r>
          <a:r>
            <a:rPr lang="en-IN" sz="1100" baseline="0"/>
            <a:t> Using the correlation matrix, calculated Cholesky Decomposition matrix.</a:t>
          </a:r>
        </a:p>
        <a:p>
          <a:endParaRPr lang="en-IN" sz="1100" baseline="0"/>
        </a:p>
        <a:p>
          <a:r>
            <a:rPr lang="en-IN" sz="1100" baseline="0"/>
            <a:t>3. Using the cholesky decomposition matrix, calculetd normally distributed random variable.</a:t>
          </a:r>
          <a:endParaRPr lang="en-IN" sz="1100"/>
        </a:p>
      </xdr:txBody>
    </xdr:sp>
    <xdr:clientData/>
  </xdr:twoCellAnchor>
  <xdr:twoCellAnchor>
    <xdr:from>
      <xdr:col>23</xdr:col>
      <xdr:colOff>0</xdr:colOff>
      <xdr:row>29</xdr:row>
      <xdr:rowOff>0</xdr:rowOff>
    </xdr:from>
    <xdr:to>
      <xdr:col>26</xdr:col>
      <xdr:colOff>0</xdr:colOff>
      <xdr:row>41</xdr:row>
      <xdr:rowOff>120650</xdr:rowOff>
    </xdr:to>
    <xdr:sp macro="" textlink="">
      <xdr:nvSpPr>
        <xdr:cNvPr id="8" name="TextBox 7">
          <a:extLst>
            <a:ext uri="{FF2B5EF4-FFF2-40B4-BE49-F238E27FC236}">
              <a16:creationId xmlns:a16="http://schemas.microsoft.com/office/drawing/2014/main" id="{4142907D-029C-4905-AAF4-A5165811A0D7}"/>
            </a:ext>
          </a:extLst>
        </xdr:cNvPr>
        <xdr:cNvSpPr txBox="1"/>
      </xdr:nvSpPr>
      <xdr:spPr>
        <a:xfrm>
          <a:off x="12465050" y="5340350"/>
          <a:ext cx="3206750" cy="23304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100" b="0" i="0">
              <a:solidFill>
                <a:srgbClr val="C00000"/>
              </a:solidFill>
              <a:effectLst/>
              <a:latin typeface="+mn-lt"/>
              <a:ea typeface="+mn-ea"/>
              <a:cs typeface="+mn-cs"/>
            </a:rPr>
            <a:t>Use Cholesky Decomposition to generate Correlated Random Variable</a:t>
          </a:r>
        </a:p>
        <a:p>
          <a:r>
            <a:rPr lang="en-IN" sz="1100" b="0" i="0">
              <a:solidFill>
                <a:schemeClr val="dk1"/>
              </a:solidFill>
              <a:effectLst/>
              <a:latin typeface="+mn-lt"/>
              <a:ea typeface="+mn-ea"/>
              <a:cs typeface="+mn-cs"/>
            </a:rPr>
            <a:t>Cholesky decomposition is commonly used to generate correlated random variables from a set of independent random variables.</a:t>
          </a:r>
        </a:p>
        <a:p>
          <a:r>
            <a:rPr lang="en-IN" sz="1100" b="0" i="0">
              <a:solidFill>
                <a:schemeClr val="dk1"/>
              </a:solidFill>
              <a:effectLst/>
              <a:latin typeface="+mn-lt"/>
              <a:ea typeface="+mn-ea"/>
              <a:cs typeface="+mn-cs"/>
            </a:rPr>
            <a:t>In the case of stock modelling, it is often desirable to model the correlated behavior of asset returns. By decomposing the correlation matrix of asset returns into a lower triangular matrix (L), it can be transform independent random variables (e.g., standard normal random variables) into correlated random variables according to the original correlation structure.</a:t>
          </a:r>
        </a:p>
        <a:p>
          <a:endParaRPr lang="en-IN" sz="1100"/>
        </a:p>
      </xdr:txBody>
    </xdr:sp>
    <xdr:clientData/>
  </xdr:twoCellAnchor>
  <xdr:twoCellAnchor>
    <xdr:from>
      <xdr:col>43</xdr:col>
      <xdr:colOff>0</xdr:colOff>
      <xdr:row>12</xdr:row>
      <xdr:rowOff>0</xdr:rowOff>
    </xdr:from>
    <xdr:to>
      <xdr:col>46</xdr:col>
      <xdr:colOff>400050</xdr:colOff>
      <xdr:row>26</xdr:row>
      <xdr:rowOff>165100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30F078AE-E5A0-4F1F-96BC-8D418A636B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568150" y="22098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21</xdr:col>
      <xdr:colOff>0</xdr:colOff>
      <xdr:row>13</xdr:row>
      <xdr:rowOff>177800</xdr:rowOff>
    </xdr:from>
    <xdr:to>
      <xdr:col>24</xdr:col>
      <xdr:colOff>0</xdr:colOff>
      <xdr:row>22</xdr:row>
      <xdr:rowOff>177800</xdr:rowOff>
    </xdr:to>
    <xdr:sp macro="" textlink="">
      <xdr:nvSpPr>
        <xdr:cNvPr id="2" name="TextBox 1">
          <a:extLst>
            <a:ext uri="{FF2B5EF4-FFF2-40B4-BE49-F238E27FC236}">
              <a16:creationId xmlns:a16="http://schemas.microsoft.com/office/drawing/2014/main" id="{B2826031-CBC3-47CD-AE9F-599DA6E06DD9}"/>
            </a:ext>
          </a:extLst>
        </xdr:cNvPr>
        <xdr:cNvSpPr txBox="1"/>
      </xdr:nvSpPr>
      <xdr:spPr>
        <a:xfrm>
          <a:off x="14344650" y="2571750"/>
          <a:ext cx="4279900" cy="165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endParaRPr lang="en-IN" sz="1100"/>
        </a:p>
        <a:p>
          <a:r>
            <a:rPr lang="en-IN" sz="1100" b="0" i="0" u="none" strike="noStrike">
              <a:solidFill>
                <a:schemeClr val="dk1"/>
              </a:solidFill>
              <a:effectLst/>
              <a:latin typeface="+mn-lt"/>
              <a:ea typeface="+mn-ea"/>
              <a:cs typeface="+mn-cs"/>
            </a:rPr>
            <a:t>where,</a:t>
          </a:r>
        </a:p>
        <a:p>
          <a:r>
            <a:rPr lang="en-IN">
              <a:effectLst/>
            </a:rPr>
            <a:t> </a:t>
          </a:r>
          <a:r>
            <a:rPr lang="en-IN" sz="1100" b="0" i="0" u="none" strike="noStrike">
              <a:solidFill>
                <a:schemeClr val="dk1"/>
              </a:solidFill>
              <a:effectLst/>
              <a:latin typeface="+mn-lt"/>
              <a:ea typeface="+mn-ea"/>
              <a:cs typeface="+mn-cs"/>
            </a:rPr>
            <a:t>p = expected probability of excedance(e.g., 0.01 for 99% VaR)</a:t>
          </a:r>
          <a:r>
            <a:rPr lang="en-IN">
              <a:effectLst/>
            </a:rPr>
            <a:t> </a:t>
          </a:r>
        </a:p>
        <a:p>
          <a:r>
            <a:rPr lang="en-IN" sz="1100" b="0" i="0" u="none" strike="noStrike">
              <a:solidFill>
                <a:schemeClr val="dk1"/>
              </a:solidFill>
              <a:effectLst/>
              <a:latin typeface="+mn-lt"/>
              <a:ea typeface="+mn-ea"/>
              <a:cs typeface="+mn-cs"/>
            </a:rPr>
            <a:t>p^=x/n = observed probability of excedance</a:t>
          </a:r>
          <a:endParaRPr lang="en-IN">
            <a:effectLst/>
          </a:endParaRPr>
        </a:p>
        <a:p>
          <a:r>
            <a:rPr lang="en-IN" sz="1100" b="0" i="0" u="none" strike="noStrike">
              <a:solidFill>
                <a:schemeClr val="dk1"/>
              </a:solidFill>
              <a:effectLst/>
              <a:latin typeface="+mn-lt"/>
              <a:ea typeface="+mn-ea"/>
              <a:cs typeface="+mn-cs"/>
            </a:rPr>
            <a:t>n = total number of trials (e.g., days)</a:t>
          </a:r>
          <a:r>
            <a:rPr lang="en-IN">
              <a:effectLst/>
            </a:rPr>
            <a:t> </a:t>
          </a:r>
        </a:p>
        <a:p>
          <a:r>
            <a:rPr lang="en-IN" sz="1100" b="0" i="0" u="none" strike="noStrike">
              <a:solidFill>
                <a:schemeClr val="dk1"/>
              </a:solidFill>
              <a:effectLst/>
              <a:latin typeface="+mn-lt"/>
              <a:ea typeface="+mn-ea"/>
              <a:cs typeface="+mn-cs"/>
            </a:rPr>
            <a:t>x = number of exceptions (VaR breaches)</a:t>
          </a:r>
          <a:r>
            <a:rPr lang="en-IN">
              <a:effectLst/>
            </a:rPr>
            <a:t> </a:t>
          </a:r>
          <a:endParaRPr lang="en-IN" sz="1100"/>
        </a:p>
      </xdr:txBody>
    </xdr:sp>
    <xdr:clientData/>
  </xdr:twoCellAnchor>
  <xdr:twoCellAnchor editAs="oneCell">
    <xdr:from>
      <xdr:col>21</xdr:col>
      <xdr:colOff>863600</xdr:colOff>
      <xdr:row>14</xdr:row>
      <xdr:rowOff>12700</xdr:rowOff>
    </xdr:from>
    <xdr:to>
      <xdr:col>22</xdr:col>
      <xdr:colOff>1041400</xdr:colOff>
      <xdr:row>16</xdr:row>
      <xdr:rowOff>183134</xdr:rowOff>
    </xdr:to>
    <xdr:pic>
      <xdr:nvPicPr>
        <xdr:cNvPr id="3" name="Picture 2">
          <a:extLst>
            <a:ext uri="{FF2B5EF4-FFF2-40B4-BE49-F238E27FC236}">
              <a16:creationId xmlns:a16="http://schemas.microsoft.com/office/drawing/2014/main" id="{C223BB67-DCE4-48FD-B031-8411CBAC21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08250" y="2590800"/>
          <a:ext cx="1924050" cy="5387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2081-E14A-40AC-BF42-82F04FAFB7A8}">
  <dimension ref="A1:AH42"/>
  <sheetViews>
    <sheetView showGridLines="0" tabSelected="1" topLeftCell="T1" workbookViewId="0">
      <selection activeCell="F27" sqref="F27"/>
    </sheetView>
  </sheetViews>
  <sheetFormatPr defaultRowHeight="14.5" x14ac:dyDescent="0.35"/>
  <cols>
    <col min="2" max="2" width="26.453125" bestFit="1" customWidth="1"/>
    <col min="3" max="4" width="12.453125" bestFit="1" customWidth="1"/>
    <col min="6" max="7" width="9.26953125" bestFit="1" customWidth="1"/>
    <col min="8" max="8" width="1.7265625" customWidth="1"/>
    <col min="9" max="9" width="9.1796875" customWidth="1"/>
    <col min="10" max="10" width="31.36328125" bestFit="1" customWidth="1"/>
    <col min="11" max="12" width="12.453125" bestFit="1" customWidth="1"/>
    <col min="14" max="15" width="9.26953125" bestFit="1" customWidth="1"/>
    <col min="16" max="16" width="1.7265625" customWidth="1"/>
    <col min="18" max="18" width="31.36328125" bestFit="1" customWidth="1"/>
    <col min="19" max="20" width="12.453125" bestFit="1" customWidth="1"/>
    <col min="22" max="23" width="9.26953125" bestFit="1" customWidth="1"/>
    <col min="24" max="24" width="1.7265625" customWidth="1"/>
    <col min="25" max="25" width="46.54296875" bestFit="1" customWidth="1"/>
    <col min="26" max="26" width="10.54296875" bestFit="1" customWidth="1"/>
    <col min="27" max="27" width="10.453125" bestFit="1" customWidth="1"/>
    <col min="28" max="28" width="15.90625" bestFit="1" customWidth="1"/>
    <col min="31" max="31" width="13.81640625" customWidth="1"/>
  </cols>
  <sheetData>
    <row r="1" spans="1:34" x14ac:dyDescent="0.35">
      <c r="A1" s="77" t="s">
        <v>129</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41"/>
      <c r="AE1" s="41"/>
    </row>
    <row r="2" spans="1:34" x14ac:dyDescent="0.35">
      <c r="A2" s="77"/>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41"/>
      <c r="AE2" s="41"/>
    </row>
    <row r="3" spans="1:34" x14ac:dyDescent="0.35">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41"/>
      <c r="AE3" s="41"/>
    </row>
    <row r="4" spans="1:34" x14ac:dyDescent="0.35">
      <c r="A4" s="77"/>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41"/>
      <c r="AE4" s="41"/>
    </row>
    <row r="6" spans="1:34" ht="14.5" customHeight="1" x14ac:dyDescent="0.35">
      <c r="A6" s="73" t="s">
        <v>88</v>
      </c>
      <c r="B6" s="50"/>
      <c r="C6" s="50"/>
      <c r="D6" s="50"/>
      <c r="E6" s="50"/>
      <c r="F6" s="50"/>
      <c r="G6" s="50"/>
      <c r="I6" s="73" t="s">
        <v>104</v>
      </c>
      <c r="J6" s="50"/>
      <c r="K6" s="50"/>
      <c r="L6" s="50"/>
      <c r="M6" s="50"/>
      <c r="N6" s="50"/>
      <c r="O6" s="50"/>
      <c r="Q6" s="73" t="s">
        <v>111</v>
      </c>
      <c r="R6" s="50"/>
      <c r="S6" s="50"/>
      <c r="T6" s="50"/>
      <c r="U6" s="50"/>
      <c r="V6" s="50"/>
      <c r="W6" s="50"/>
      <c r="Y6" s="73" t="s">
        <v>112</v>
      </c>
      <c r="Z6" s="50"/>
      <c r="AA6" s="50"/>
      <c r="AB6" s="50"/>
      <c r="AC6" s="50"/>
      <c r="AD6" s="50"/>
      <c r="AE6" s="50"/>
    </row>
    <row r="7" spans="1:34" ht="14.5" customHeight="1" x14ac:dyDescent="0.35">
      <c r="A7" s="50"/>
      <c r="B7" s="50"/>
      <c r="C7" s="50"/>
      <c r="D7" s="50"/>
      <c r="E7" s="50"/>
      <c r="F7" s="50"/>
      <c r="G7" s="50"/>
      <c r="I7" s="50"/>
      <c r="J7" s="50"/>
      <c r="K7" s="50"/>
      <c r="L7" s="50"/>
      <c r="M7" s="50"/>
      <c r="N7" s="50"/>
      <c r="O7" s="50"/>
      <c r="Q7" s="50"/>
      <c r="R7" s="50"/>
      <c r="S7" s="50"/>
      <c r="T7" s="50"/>
      <c r="U7" s="50"/>
      <c r="V7" s="50"/>
      <c r="W7" s="50"/>
      <c r="Y7" s="50"/>
      <c r="Z7" s="50"/>
      <c r="AA7" s="50"/>
      <c r="AB7" s="50"/>
      <c r="AC7" s="50"/>
      <c r="AD7" s="50"/>
      <c r="AE7" s="50"/>
    </row>
    <row r="8" spans="1:34" ht="14.5" customHeight="1" x14ac:dyDescent="0.35">
      <c r="A8" s="50"/>
      <c r="B8" s="50"/>
      <c r="C8" s="50"/>
      <c r="D8" s="50"/>
      <c r="E8" s="50"/>
      <c r="F8" s="50"/>
      <c r="G8" s="50"/>
      <c r="I8" s="50"/>
      <c r="J8" s="50"/>
      <c r="K8" s="50"/>
      <c r="L8" s="50"/>
      <c r="M8" s="50"/>
      <c r="N8" s="50"/>
      <c r="O8" s="50"/>
      <c r="Q8" s="50"/>
      <c r="R8" s="50"/>
      <c r="S8" s="50"/>
      <c r="T8" s="50"/>
      <c r="U8" s="50"/>
      <c r="V8" s="50"/>
      <c r="W8" s="50"/>
      <c r="Y8" s="50"/>
      <c r="Z8" s="50"/>
      <c r="AA8" s="50"/>
      <c r="AB8" s="50"/>
      <c r="AC8" s="50"/>
      <c r="AD8" s="50"/>
      <c r="AE8" s="50"/>
    </row>
    <row r="9" spans="1:34" ht="15" thickBot="1" x14ac:dyDescent="0.4">
      <c r="Y9" s="74" t="s">
        <v>113</v>
      </c>
    </row>
    <row r="10" spans="1:34" ht="15" thickBot="1" x14ac:dyDescent="0.4">
      <c r="A10" s="56" t="s">
        <v>93</v>
      </c>
      <c r="B10" s="56"/>
      <c r="C10" s="57"/>
      <c r="D10" s="57"/>
      <c r="E10" s="57"/>
      <c r="F10" s="57"/>
      <c r="G10" s="57"/>
      <c r="I10" s="56" t="s">
        <v>93</v>
      </c>
      <c r="J10" s="56"/>
      <c r="K10" s="57"/>
      <c r="L10" s="57"/>
      <c r="M10" s="57"/>
      <c r="N10" s="57"/>
      <c r="O10" s="57"/>
      <c r="Q10" s="56" t="s">
        <v>93</v>
      </c>
      <c r="R10" s="56"/>
      <c r="S10" s="57"/>
      <c r="T10" s="57"/>
      <c r="U10" s="57"/>
      <c r="V10" s="57"/>
      <c r="W10" s="57"/>
      <c r="Y10" s="75" t="s">
        <v>114</v>
      </c>
      <c r="Z10" s="75"/>
      <c r="AA10" s="75"/>
      <c r="AB10" s="75"/>
      <c r="AC10" s="75"/>
      <c r="AD10" s="75"/>
      <c r="AE10" s="75"/>
      <c r="AF10" s="75"/>
      <c r="AG10" s="75"/>
      <c r="AH10" s="75"/>
    </row>
    <row r="11" spans="1:34" ht="15" thickBot="1" x14ac:dyDescent="0.4">
      <c r="A11" s="56" t="s">
        <v>89</v>
      </c>
      <c r="B11" s="56"/>
      <c r="C11" s="57"/>
      <c r="D11" s="57"/>
      <c r="E11" s="57"/>
      <c r="F11" s="57"/>
      <c r="G11" s="58">
        <v>5.0000000000000001E-4</v>
      </c>
      <c r="I11" s="56" t="s">
        <v>89</v>
      </c>
      <c r="J11" s="56"/>
      <c r="K11" s="57"/>
      <c r="L11" s="57"/>
      <c r="M11" s="57"/>
      <c r="N11" s="57"/>
      <c r="O11" s="58">
        <v>5.0000000000000001E-4</v>
      </c>
      <c r="Q11" s="56" t="s">
        <v>89</v>
      </c>
      <c r="R11" s="56"/>
      <c r="S11" s="57"/>
      <c r="T11" s="57"/>
      <c r="U11" s="57"/>
      <c r="V11" s="57"/>
      <c r="W11" s="58">
        <v>5.0000000000000001E-4</v>
      </c>
      <c r="Y11" s="75" t="s">
        <v>115</v>
      </c>
      <c r="Z11" s="75"/>
      <c r="AA11" s="75"/>
      <c r="AB11" s="75"/>
      <c r="AC11" s="75"/>
      <c r="AD11" s="75"/>
      <c r="AE11" s="75"/>
      <c r="AF11" s="75"/>
      <c r="AG11" s="75"/>
      <c r="AH11" s="75"/>
    </row>
    <row r="12" spans="1:34" ht="15" thickBot="1" x14ac:dyDescent="0.4">
      <c r="A12" s="56" t="s">
        <v>90</v>
      </c>
      <c r="B12" s="56"/>
      <c r="C12" s="57"/>
      <c r="D12" s="57"/>
      <c r="E12" s="57"/>
      <c r="F12" s="57"/>
      <c r="G12" s="59">
        <v>1.43285569788256E-2</v>
      </c>
      <c r="I12" s="56" t="s">
        <v>90</v>
      </c>
      <c r="J12" s="56"/>
      <c r="K12" s="57"/>
      <c r="L12" s="57"/>
      <c r="M12" s="57"/>
      <c r="N12" s="57"/>
      <c r="O12" s="59">
        <v>1.43285569788256E-2</v>
      </c>
      <c r="Q12" s="56" t="s">
        <v>90</v>
      </c>
      <c r="R12" s="56"/>
      <c r="S12" s="57"/>
      <c r="T12" s="57"/>
      <c r="U12" s="57"/>
      <c r="V12" s="57"/>
      <c r="W12" s="59">
        <v>1.43285569788256E-2</v>
      </c>
      <c r="Y12" s="75" t="s">
        <v>116</v>
      </c>
      <c r="Z12" s="75"/>
      <c r="AA12" s="75"/>
      <c r="AB12" s="75"/>
      <c r="AC12" s="75"/>
      <c r="AD12" s="75"/>
      <c r="AE12" s="75"/>
      <c r="AF12" s="75"/>
      <c r="AG12" s="75"/>
      <c r="AH12" s="75"/>
    </row>
    <row r="13" spans="1:34" ht="15" thickBot="1" x14ac:dyDescent="0.4">
      <c r="A13" s="56" t="s">
        <v>92</v>
      </c>
      <c r="B13" s="56"/>
      <c r="C13" s="57"/>
      <c r="D13" s="57"/>
      <c r="E13" s="57"/>
      <c r="F13" s="57"/>
      <c r="G13" s="59">
        <v>0.10044856003962657</v>
      </c>
      <c r="I13" s="56" t="s">
        <v>92</v>
      </c>
      <c r="J13" s="56"/>
      <c r="K13" s="57"/>
      <c r="L13" s="57"/>
      <c r="M13" s="57"/>
      <c r="N13" s="57"/>
      <c r="O13" s="59">
        <v>0.10044856003962657</v>
      </c>
      <c r="Q13" s="56" t="s">
        <v>92</v>
      </c>
      <c r="R13" s="56"/>
      <c r="S13" s="57"/>
      <c r="T13" s="57"/>
      <c r="U13" s="57"/>
      <c r="V13" s="57"/>
      <c r="W13" s="59">
        <v>0.10044856003962657</v>
      </c>
    </row>
    <row r="14" spans="1:34" ht="15" thickBot="1" x14ac:dyDescent="0.4">
      <c r="A14" s="56" t="s">
        <v>91</v>
      </c>
      <c r="B14" s="56"/>
      <c r="C14" s="57"/>
      <c r="D14" s="57"/>
      <c r="E14" s="57"/>
      <c r="F14" s="57"/>
      <c r="G14" s="59">
        <v>-0.11086436450341253</v>
      </c>
      <c r="I14" s="56" t="s">
        <v>91</v>
      </c>
      <c r="J14" s="56"/>
      <c r="K14" s="57"/>
      <c r="L14" s="57"/>
      <c r="M14" s="57"/>
      <c r="N14" s="57"/>
      <c r="O14" s="59">
        <v>-0.11086436450341253</v>
      </c>
      <c r="Q14" s="56" t="s">
        <v>91</v>
      </c>
      <c r="R14" s="56"/>
      <c r="S14" s="57"/>
      <c r="T14" s="57"/>
      <c r="U14" s="57"/>
      <c r="V14" s="57"/>
      <c r="W14" s="59">
        <v>-0.11086436450341253</v>
      </c>
      <c r="Y14" s="63" t="s">
        <v>59</v>
      </c>
      <c r="Z14" s="64"/>
      <c r="AA14" s="64"/>
      <c r="AB14" s="65"/>
    </row>
    <row r="15" spans="1:34" ht="15" thickBot="1" x14ac:dyDescent="0.4">
      <c r="A15" s="56" t="s">
        <v>94</v>
      </c>
      <c r="B15" s="56"/>
      <c r="C15" s="57"/>
      <c r="D15" s="57"/>
      <c r="E15" s="57"/>
      <c r="F15" s="60" t="s">
        <v>5</v>
      </c>
      <c r="G15" s="60" t="s">
        <v>4</v>
      </c>
      <c r="I15" s="56" t="s">
        <v>94</v>
      </c>
      <c r="J15" s="56"/>
      <c r="K15" s="57"/>
      <c r="L15" s="57"/>
      <c r="M15" s="57"/>
      <c r="N15" s="60" t="s">
        <v>5</v>
      </c>
      <c r="O15" s="60" t="s">
        <v>4</v>
      </c>
      <c r="Q15" s="56" t="s">
        <v>94</v>
      </c>
      <c r="R15" s="56"/>
      <c r="S15" s="57"/>
      <c r="T15" s="57"/>
      <c r="U15" s="57"/>
      <c r="V15" s="60" t="s">
        <v>5</v>
      </c>
      <c r="W15" s="60" t="s">
        <v>4</v>
      </c>
      <c r="Y15" s="52" t="s">
        <v>56</v>
      </c>
      <c r="Z15" s="52" t="s">
        <v>73</v>
      </c>
      <c r="AA15" s="52" t="s">
        <v>61</v>
      </c>
      <c r="AB15" s="52" t="s">
        <v>71</v>
      </c>
    </row>
    <row r="16" spans="1:34" ht="15" thickBot="1" x14ac:dyDescent="0.4">
      <c r="A16" s="56" t="s">
        <v>95</v>
      </c>
      <c r="B16" s="56"/>
      <c r="C16" s="57"/>
      <c r="D16" s="57"/>
      <c r="E16" s="57"/>
      <c r="F16" s="61">
        <v>1583.89233398438</v>
      </c>
      <c r="G16" s="61">
        <v>4388.1611328125</v>
      </c>
      <c r="I16" s="56" t="s">
        <v>95</v>
      </c>
      <c r="J16" s="56"/>
      <c r="K16" s="57"/>
      <c r="L16" s="57"/>
      <c r="M16" s="57"/>
      <c r="N16" s="61">
        <v>1583.89233398438</v>
      </c>
      <c r="O16" s="61">
        <v>4388.1611328125</v>
      </c>
      <c r="Q16" s="56" t="s">
        <v>95</v>
      </c>
      <c r="R16" s="56"/>
      <c r="S16" s="57"/>
      <c r="T16" s="57"/>
      <c r="U16" s="57"/>
      <c r="V16" s="61">
        <v>1583.89233398438</v>
      </c>
      <c r="W16" s="61">
        <v>4388.1611328125</v>
      </c>
      <c r="Y16" s="52" t="s">
        <v>52</v>
      </c>
      <c r="Z16" s="52">
        <v>15</v>
      </c>
      <c r="AA16" s="52" t="s">
        <v>76</v>
      </c>
      <c r="AB16" s="52">
        <v>-5.5913844269898302E-2</v>
      </c>
    </row>
    <row r="17" spans="1:34" ht="15" thickBot="1" x14ac:dyDescent="0.4">
      <c r="A17" s="56" t="s">
        <v>96</v>
      </c>
      <c r="B17" s="56"/>
      <c r="C17" s="57"/>
      <c r="D17" s="57"/>
      <c r="E17" s="57"/>
      <c r="F17" s="61">
        <v>425.52957153320301</v>
      </c>
      <c r="G17" s="61">
        <v>1457.99389648438</v>
      </c>
      <c r="I17" s="56" t="s">
        <v>96</v>
      </c>
      <c r="J17" s="56"/>
      <c r="K17" s="57"/>
      <c r="L17" s="57"/>
      <c r="M17" s="57"/>
      <c r="N17" s="61">
        <v>425.52957153320301</v>
      </c>
      <c r="O17" s="61">
        <v>1457.99389648438</v>
      </c>
      <c r="Q17" s="56" t="s">
        <v>96</v>
      </c>
      <c r="R17" s="56"/>
      <c r="S17" s="57"/>
      <c r="T17" s="57"/>
      <c r="U17" s="57"/>
      <c r="V17" s="61">
        <v>425.52957153320301</v>
      </c>
      <c r="W17" s="61">
        <v>1457.99389648438</v>
      </c>
      <c r="Y17" s="52" t="s">
        <v>53</v>
      </c>
      <c r="Z17" s="52">
        <v>12</v>
      </c>
      <c r="AA17" s="52" t="s">
        <v>76</v>
      </c>
      <c r="AB17" s="52">
        <v>-6.1019153325234554E-2</v>
      </c>
    </row>
    <row r="18" spans="1:34" x14ac:dyDescent="0.35">
      <c r="Y18" s="52" t="s">
        <v>54</v>
      </c>
      <c r="Z18" s="52">
        <v>8</v>
      </c>
      <c r="AA18" s="52" t="s">
        <v>76</v>
      </c>
      <c r="AB18" s="52">
        <v>-7.2028544138623363E-2</v>
      </c>
    </row>
    <row r="19" spans="1:34" x14ac:dyDescent="0.35">
      <c r="A19" s="62" t="s">
        <v>97</v>
      </c>
      <c r="B19" s="10"/>
      <c r="C19" s="10"/>
      <c r="D19" s="10"/>
      <c r="E19" s="10"/>
      <c r="F19" s="10"/>
      <c r="G19" s="10"/>
      <c r="I19" s="62" t="s">
        <v>97</v>
      </c>
      <c r="J19" s="10"/>
      <c r="K19" s="10"/>
      <c r="L19" s="10"/>
      <c r="M19" s="10"/>
      <c r="N19" s="10"/>
      <c r="O19" s="10"/>
      <c r="Q19" s="62" t="s">
        <v>97</v>
      </c>
      <c r="R19" s="10"/>
      <c r="S19" s="10"/>
      <c r="T19" s="10"/>
      <c r="U19" s="10"/>
      <c r="V19" s="10"/>
      <c r="W19" s="10"/>
    </row>
    <row r="20" spans="1:34" x14ac:dyDescent="0.35">
      <c r="A20" s="51" t="s">
        <v>98</v>
      </c>
      <c r="I20" s="51" t="s">
        <v>98</v>
      </c>
      <c r="Q20" s="51" t="s">
        <v>98</v>
      </c>
      <c r="Y20" s="70" t="s">
        <v>117</v>
      </c>
      <c r="Z20" s="70"/>
      <c r="AA20" s="70"/>
      <c r="AB20" s="70"/>
      <c r="AC20" s="70"/>
      <c r="AD20" s="70"/>
      <c r="AE20" s="70"/>
      <c r="AF20" s="70"/>
      <c r="AG20" s="70"/>
      <c r="AH20" s="70"/>
    </row>
    <row r="21" spans="1:34" ht="14.5" customHeight="1" x14ac:dyDescent="0.35">
      <c r="B21" s="55" t="s">
        <v>15</v>
      </c>
      <c r="C21" s="55"/>
      <c r="D21" s="55"/>
      <c r="J21" s="66" t="s">
        <v>28</v>
      </c>
      <c r="K21" s="67"/>
      <c r="L21" s="68"/>
      <c r="R21" s="66" t="s">
        <v>48</v>
      </c>
      <c r="S21" s="67"/>
      <c r="T21" s="68"/>
      <c r="Y21" s="70" t="s">
        <v>118</v>
      </c>
      <c r="Z21" s="70"/>
      <c r="AA21" s="70"/>
      <c r="AB21" s="70"/>
      <c r="AC21" s="70"/>
      <c r="AD21" s="70"/>
      <c r="AE21" s="70"/>
      <c r="AF21" s="70"/>
      <c r="AG21" s="70"/>
      <c r="AH21" s="70"/>
    </row>
    <row r="22" spans="1:34" x14ac:dyDescent="0.35">
      <c r="B22" s="52"/>
      <c r="C22" s="52" t="s">
        <v>4</v>
      </c>
      <c r="D22" s="52" t="s">
        <v>5</v>
      </c>
      <c r="J22" s="63"/>
      <c r="K22" s="64" t="s">
        <v>5</v>
      </c>
      <c r="L22" s="65" t="s">
        <v>4</v>
      </c>
      <c r="R22" s="63"/>
      <c r="S22" s="64" t="s">
        <v>5</v>
      </c>
      <c r="T22" s="65" t="s">
        <v>4</v>
      </c>
      <c r="Y22" s="70" t="s">
        <v>119</v>
      </c>
      <c r="Z22" s="70"/>
      <c r="AA22" s="70"/>
      <c r="AB22" s="70"/>
      <c r="AC22" s="70"/>
      <c r="AD22" s="70"/>
      <c r="AE22" s="70"/>
      <c r="AF22" s="70"/>
      <c r="AG22" s="70"/>
      <c r="AH22" s="70"/>
    </row>
    <row r="23" spans="1:34" x14ac:dyDescent="0.35">
      <c r="B23" s="52" t="s">
        <v>16</v>
      </c>
      <c r="C23" s="53">
        <v>4.6018595200824844E-4</v>
      </c>
      <c r="D23" s="53">
        <v>4.6018595200824844E-4</v>
      </c>
      <c r="J23" s="63" t="s">
        <v>29</v>
      </c>
      <c r="K23" s="64">
        <v>1277</v>
      </c>
      <c r="L23" s="65">
        <v>1277</v>
      </c>
      <c r="R23" s="63" t="s">
        <v>49</v>
      </c>
      <c r="S23" s="64">
        <v>1275</v>
      </c>
      <c r="T23" s="65">
        <v>1275</v>
      </c>
    </row>
    <row r="24" spans="1:34" x14ac:dyDescent="0.35">
      <c r="B24" s="52" t="s">
        <v>17</v>
      </c>
      <c r="C24" s="52">
        <v>1.43285569788256E-2</v>
      </c>
      <c r="D24" s="52">
        <v>1.43285569788256E-2</v>
      </c>
      <c r="J24" s="63" t="s">
        <v>18</v>
      </c>
      <c r="K24" s="64">
        <v>0.99</v>
      </c>
      <c r="L24" s="65">
        <v>0.95</v>
      </c>
      <c r="R24" s="63" t="s">
        <v>18</v>
      </c>
      <c r="S24" s="64">
        <v>0.99</v>
      </c>
      <c r="T24" s="65">
        <v>0.95</v>
      </c>
      <c r="Y24" s="33" t="s">
        <v>125</v>
      </c>
    </row>
    <row r="25" spans="1:34" x14ac:dyDescent="0.35">
      <c r="B25" s="52" t="s">
        <v>18</v>
      </c>
      <c r="C25" s="54">
        <v>0.99</v>
      </c>
      <c r="D25" s="54">
        <v>0.95</v>
      </c>
      <c r="J25" s="63" t="s">
        <v>19</v>
      </c>
      <c r="K25" s="64">
        <v>1.0000000000000009E-2</v>
      </c>
      <c r="L25" s="65">
        <v>5.0000000000000044E-2</v>
      </c>
      <c r="R25" s="63" t="s">
        <v>19</v>
      </c>
      <c r="S25" s="64">
        <v>1.0000000000000009E-2</v>
      </c>
      <c r="T25" s="65">
        <v>5.0000000000000044E-2</v>
      </c>
      <c r="Y25" s="49" t="s">
        <v>120</v>
      </c>
      <c r="Z25" s="49"/>
      <c r="AA25" s="49"/>
      <c r="AB25" s="49"/>
      <c r="AC25" s="49"/>
      <c r="AD25" s="49"/>
      <c r="AE25" s="49"/>
    </row>
    <row r="26" spans="1:34" x14ac:dyDescent="0.35">
      <c r="B26" s="52" t="s">
        <v>19</v>
      </c>
      <c r="C26" s="54">
        <v>1.0000000000000009E-2</v>
      </c>
      <c r="D26" s="54">
        <v>5.0000000000000044E-2</v>
      </c>
      <c r="J26" s="63" t="s">
        <v>30</v>
      </c>
      <c r="K26" s="64">
        <v>12.770000000000012</v>
      </c>
      <c r="L26" s="65">
        <v>63.850000000000058</v>
      </c>
      <c r="R26" s="63" t="s">
        <v>30</v>
      </c>
      <c r="S26" s="64">
        <v>12.750000000000011</v>
      </c>
      <c r="T26" s="65">
        <v>63.750000000000057</v>
      </c>
      <c r="Y26" s="49"/>
      <c r="Z26" s="49"/>
      <c r="AA26" s="49"/>
      <c r="AB26" s="49"/>
      <c r="AC26" s="49"/>
      <c r="AD26" s="49"/>
      <c r="AE26" s="49"/>
    </row>
    <row r="27" spans="1:34" x14ac:dyDescent="0.35">
      <c r="B27" s="52" t="s">
        <v>20</v>
      </c>
      <c r="C27" s="52">
        <v>-2.3263478740408408</v>
      </c>
      <c r="D27" s="52">
        <v>-1.6448536269514715</v>
      </c>
      <c r="J27" s="63" t="s">
        <v>31</v>
      </c>
      <c r="K27" s="64">
        <v>13</v>
      </c>
      <c r="L27" s="65">
        <v>64</v>
      </c>
      <c r="R27" s="63" t="s">
        <v>31</v>
      </c>
      <c r="S27" s="64">
        <v>13</v>
      </c>
      <c r="T27" s="65">
        <v>64</v>
      </c>
      <c r="Y27" s="49"/>
      <c r="Z27" s="49"/>
      <c r="AA27" s="49"/>
      <c r="AB27" s="49"/>
      <c r="AC27" s="49"/>
      <c r="AD27" s="49"/>
      <c r="AE27" s="49"/>
    </row>
    <row r="28" spans="1:34" x14ac:dyDescent="0.35">
      <c r="B28" s="52" t="s">
        <v>6</v>
      </c>
      <c r="C28" s="52">
        <v>1000000000</v>
      </c>
      <c r="D28" s="52">
        <v>1000000000</v>
      </c>
      <c r="J28" s="63" t="s">
        <v>32</v>
      </c>
      <c r="K28" s="64">
        <v>-3.6693249371106171E-2</v>
      </c>
      <c r="L28" s="65">
        <v>-2.016117279877274E-2</v>
      </c>
      <c r="R28" s="63" t="s">
        <v>32</v>
      </c>
      <c r="S28" s="64">
        <v>-4.5881448092905813E-2</v>
      </c>
      <c r="T28" s="65">
        <v>-3.3891768788027153E-2</v>
      </c>
      <c r="Y28" s="49"/>
      <c r="Z28" s="49"/>
      <c r="AA28" s="49"/>
      <c r="AB28" s="49"/>
      <c r="AC28" s="49"/>
      <c r="AD28" s="49"/>
      <c r="AE28" s="49"/>
    </row>
    <row r="29" spans="1:34" x14ac:dyDescent="0.35">
      <c r="B29" s="52" t="s">
        <v>21</v>
      </c>
      <c r="C29" s="52">
        <v>-32873022.113755737</v>
      </c>
      <c r="D29" s="52">
        <v>-23108192.963593856</v>
      </c>
      <c r="J29" s="63" t="s">
        <v>6</v>
      </c>
      <c r="K29" s="64">
        <v>1000000000</v>
      </c>
      <c r="L29" s="65">
        <v>1000000000</v>
      </c>
      <c r="R29" s="63" t="s">
        <v>6</v>
      </c>
      <c r="S29" s="64">
        <v>1000000000</v>
      </c>
      <c r="T29" s="65">
        <v>1000000000</v>
      </c>
      <c r="Y29" s="70"/>
      <c r="Z29" s="70"/>
      <c r="AA29" s="70"/>
      <c r="AB29" s="70"/>
      <c r="AC29" s="70"/>
      <c r="AD29" s="70"/>
      <c r="AE29" s="70"/>
    </row>
    <row r="30" spans="1:34" x14ac:dyDescent="0.35">
      <c r="J30" s="63" t="s">
        <v>21</v>
      </c>
      <c r="K30" s="64">
        <v>-36693249.37110617</v>
      </c>
      <c r="L30" s="65">
        <v>-20161172.798772741</v>
      </c>
      <c r="R30" s="63" t="s">
        <v>21</v>
      </c>
      <c r="S30" s="64">
        <v>-45881448.092905812</v>
      </c>
      <c r="T30" s="65">
        <v>-33891768.788027152</v>
      </c>
      <c r="Y30" s="49" t="s">
        <v>121</v>
      </c>
      <c r="Z30" s="49"/>
      <c r="AA30" s="49"/>
      <c r="AB30" s="49"/>
      <c r="AC30" s="49"/>
      <c r="AD30" s="49"/>
      <c r="AE30" s="49"/>
    </row>
    <row r="31" spans="1:34" x14ac:dyDescent="0.35">
      <c r="A31" s="62" t="s">
        <v>99</v>
      </c>
      <c r="B31" s="10"/>
      <c r="C31" s="10"/>
      <c r="D31" s="10"/>
      <c r="E31" s="10"/>
      <c r="F31" s="10"/>
      <c r="G31" s="10"/>
      <c r="I31" s="69" t="s">
        <v>99</v>
      </c>
      <c r="J31" s="24"/>
      <c r="K31" s="24"/>
      <c r="L31" s="24"/>
      <c r="M31" s="24"/>
      <c r="N31" s="24"/>
      <c r="O31" s="24"/>
      <c r="Q31" s="71" t="s">
        <v>99</v>
      </c>
      <c r="R31" s="72"/>
      <c r="S31" s="72"/>
      <c r="T31" s="72"/>
      <c r="U31" s="72"/>
      <c r="V31" s="72"/>
      <c r="W31" s="72"/>
      <c r="Y31" s="49"/>
      <c r="Z31" s="49"/>
      <c r="AA31" s="49"/>
      <c r="AB31" s="49"/>
      <c r="AC31" s="49"/>
      <c r="AD31" s="49"/>
      <c r="AE31" s="49"/>
    </row>
    <row r="32" spans="1:34" x14ac:dyDescent="0.35">
      <c r="A32" s="49" t="s">
        <v>100</v>
      </c>
      <c r="B32" s="49"/>
      <c r="C32" s="49"/>
      <c r="D32" s="49"/>
      <c r="E32" s="49"/>
      <c r="F32" s="49"/>
      <c r="G32" s="49"/>
      <c r="I32" s="49" t="s">
        <v>105</v>
      </c>
      <c r="J32" s="49"/>
      <c r="K32" s="49"/>
      <c r="L32" s="49"/>
      <c r="M32" s="49"/>
      <c r="N32" s="49"/>
      <c r="O32" s="49"/>
      <c r="Q32" s="49" t="s">
        <v>107</v>
      </c>
      <c r="R32" s="49"/>
      <c r="S32" s="49"/>
      <c r="T32" s="49"/>
      <c r="U32" s="49"/>
      <c r="V32" s="49"/>
      <c r="W32" s="49"/>
      <c r="Y32" s="49"/>
      <c r="Z32" s="49"/>
      <c r="AA32" s="49"/>
      <c r="AB32" s="49"/>
      <c r="AC32" s="49"/>
      <c r="AD32" s="49"/>
      <c r="AE32" s="49"/>
    </row>
    <row r="33" spans="1:31" x14ac:dyDescent="0.35">
      <c r="A33" s="49"/>
      <c r="B33" s="49"/>
      <c r="C33" s="49"/>
      <c r="D33" s="49"/>
      <c r="E33" s="49"/>
      <c r="F33" s="49"/>
      <c r="G33" s="49"/>
      <c r="I33" s="49"/>
      <c r="J33" s="49"/>
      <c r="K33" s="49"/>
      <c r="L33" s="49"/>
      <c r="M33" s="49"/>
      <c r="N33" s="49"/>
      <c r="O33" s="49"/>
      <c r="Q33" s="49"/>
      <c r="R33" s="49"/>
      <c r="S33" s="49"/>
      <c r="T33" s="49"/>
      <c r="U33" s="49"/>
      <c r="V33" s="49"/>
      <c r="W33" s="49"/>
    </row>
    <row r="34" spans="1:31" x14ac:dyDescent="0.35">
      <c r="A34" s="49" t="s">
        <v>101</v>
      </c>
      <c r="B34" s="49"/>
      <c r="C34" s="49"/>
      <c r="D34" s="49"/>
      <c r="E34" s="49"/>
      <c r="F34" s="49"/>
      <c r="G34" s="49"/>
      <c r="I34" s="49" t="s">
        <v>110</v>
      </c>
      <c r="J34" s="49"/>
      <c r="K34" s="49"/>
      <c r="L34" s="49"/>
      <c r="M34" s="49"/>
      <c r="N34" s="49"/>
      <c r="O34" s="49"/>
      <c r="Q34" s="49"/>
      <c r="R34" s="49"/>
      <c r="S34" s="49"/>
      <c r="T34" s="49"/>
      <c r="U34" s="49"/>
      <c r="V34" s="49"/>
      <c r="W34" s="49"/>
      <c r="Y34" s="33" t="s">
        <v>128</v>
      </c>
    </row>
    <row r="35" spans="1:31" x14ac:dyDescent="0.35">
      <c r="A35" s="49"/>
      <c r="B35" s="49"/>
      <c r="C35" s="49"/>
      <c r="D35" s="49"/>
      <c r="E35" s="49"/>
      <c r="F35" s="49"/>
      <c r="G35" s="49"/>
      <c r="I35" s="49"/>
      <c r="J35" s="49"/>
      <c r="K35" s="49"/>
      <c r="L35" s="49"/>
      <c r="M35" s="49"/>
      <c r="N35" s="49"/>
      <c r="O35" s="49"/>
      <c r="Q35" s="49" t="s">
        <v>108</v>
      </c>
      <c r="R35" s="49"/>
      <c r="S35" s="49"/>
      <c r="T35" s="49"/>
      <c r="U35" s="49"/>
      <c r="V35" s="49"/>
      <c r="W35" s="49"/>
      <c r="Y35" s="49" t="s">
        <v>126</v>
      </c>
      <c r="Z35" s="41"/>
      <c r="AA35" s="41"/>
      <c r="AB35" s="41"/>
      <c r="AC35" s="41"/>
      <c r="AD35" s="41"/>
      <c r="AE35" s="41"/>
    </row>
    <row r="36" spans="1:31" x14ac:dyDescent="0.35">
      <c r="A36" s="49" t="s">
        <v>102</v>
      </c>
      <c r="B36" s="49"/>
      <c r="C36" s="49"/>
      <c r="D36" s="49"/>
      <c r="E36" s="49"/>
      <c r="F36" s="49"/>
      <c r="G36" s="49"/>
      <c r="I36" s="70"/>
      <c r="J36" s="70"/>
      <c r="K36" s="70"/>
      <c r="L36" s="70"/>
      <c r="M36" s="70"/>
      <c r="N36" s="70"/>
      <c r="O36" s="70"/>
      <c r="Q36" s="49"/>
      <c r="R36" s="49"/>
      <c r="S36" s="49"/>
      <c r="T36" s="49"/>
      <c r="U36" s="49"/>
      <c r="V36" s="49"/>
      <c r="W36" s="49"/>
      <c r="Y36" s="41"/>
      <c r="Z36" s="41"/>
      <c r="AA36" s="41"/>
      <c r="AB36" s="41"/>
      <c r="AC36" s="41"/>
      <c r="AD36" s="41"/>
      <c r="AE36" s="41"/>
    </row>
    <row r="37" spans="1:31" x14ac:dyDescent="0.35">
      <c r="A37" s="49"/>
      <c r="B37" s="49"/>
      <c r="C37" s="49"/>
      <c r="D37" s="49"/>
      <c r="E37" s="49"/>
      <c r="F37" s="49"/>
      <c r="G37" s="49"/>
      <c r="I37" s="49" t="s">
        <v>106</v>
      </c>
      <c r="J37" s="49"/>
      <c r="K37" s="49"/>
      <c r="L37" s="49"/>
      <c r="M37" s="49"/>
      <c r="N37" s="49"/>
      <c r="O37" s="49"/>
      <c r="Q37" s="49" t="s">
        <v>109</v>
      </c>
      <c r="R37" s="49"/>
      <c r="S37" s="49"/>
      <c r="T37" s="49"/>
      <c r="U37" s="49"/>
      <c r="V37" s="49"/>
      <c r="W37" s="49"/>
      <c r="Y37" s="49" t="s">
        <v>122</v>
      </c>
      <c r="Z37" s="41"/>
      <c r="AA37" s="41"/>
      <c r="AB37" s="41"/>
      <c r="AC37" s="41"/>
      <c r="AD37" s="41"/>
      <c r="AE37" s="41"/>
    </row>
    <row r="38" spans="1:31" x14ac:dyDescent="0.35">
      <c r="A38" s="49" t="s">
        <v>103</v>
      </c>
      <c r="B38" s="49"/>
      <c r="C38" s="49"/>
      <c r="D38" s="49"/>
      <c r="E38" s="49"/>
      <c r="F38" s="49"/>
      <c r="G38" s="49"/>
      <c r="I38" s="49"/>
      <c r="J38" s="49"/>
      <c r="K38" s="49"/>
      <c r="L38" s="49"/>
      <c r="M38" s="49"/>
      <c r="N38" s="49"/>
      <c r="O38" s="49"/>
      <c r="Q38" s="49"/>
      <c r="R38" s="49"/>
      <c r="S38" s="49"/>
      <c r="T38" s="49"/>
      <c r="U38" s="49"/>
      <c r="V38" s="49"/>
      <c r="W38" s="49"/>
      <c r="Y38" s="41"/>
      <c r="Z38" s="41"/>
      <c r="AA38" s="41"/>
      <c r="AB38" s="41"/>
      <c r="AC38" s="41"/>
      <c r="AD38" s="41"/>
      <c r="AE38" s="41"/>
    </row>
    <row r="39" spans="1:31" x14ac:dyDescent="0.35">
      <c r="A39" s="49"/>
      <c r="B39" s="49"/>
      <c r="C39" s="49"/>
      <c r="D39" s="49"/>
      <c r="E39" s="49"/>
      <c r="F39" s="49"/>
      <c r="G39" s="49"/>
      <c r="I39" s="49"/>
      <c r="J39" s="49"/>
      <c r="K39" s="49"/>
      <c r="L39" s="49"/>
      <c r="M39" s="49"/>
      <c r="N39" s="49"/>
      <c r="O39" s="49"/>
      <c r="Q39" s="49"/>
      <c r="R39" s="49"/>
      <c r="S39" s="49"/>
      <c r="T39" s="49"/>
      <c r="U39" s="49"/>
      <c r="V39" s="49"/>
      <c r="W39" s="49"/>
      <c r="Y39" s="76" t="s">
        <v>123</v>
      </c>
    </row>
    <row r="40" spans="1:31" x14ac:dyDescent="0.35">
      <c r="I40" s="49"/>
      <c r="J40" s="49"/>
      <c r="K40" s="49"/>
      <c r="L40" s="49"/>
      <c r="M40" s="49"/>
      <c r="N40" s="49"/>
      <c r="O40" s="49"/>
      <c r="Y40" s="49" t="s">
        <v>124</v>
      </c>
      <c r="Z40" s="41"/>
      <c r="AA40" s="41"/>
      <c r="AB40" s="41"/>
      <c r="AC40" s="41"/>
      <c r="AD40" s="41"/>
      <c r="AE40" s="41"/>
    </row>
    <row r="41" spans="1:31" x14ac:dyDescent="0.35">
      <c r="Y41" s="41"/>
      <c r="Z41" s="41"/>
      <c r="AA41" s="41"/>
      <c r="AB41" s="41"/>
      <c r="AC41" s="41"/>
      <c r="AD41" s="41"/>
      <c r="AE41" s="41"/>
    </row>
    <row r="42" spans="1:31" x14ac:dyDescent="0.35">
      <c r="Y42" s="70" t="s">
        <v>127</v>
      </c>
    </row>
  </sheetData>
  <mergeCells count="26">
    <mergeCell ref="Y30:AE32"/>
    <mergeCell ref="Y35:AE36"/>
    <mergeCell ref="Y37:AE38"/>
    <mergeCell ref="Y40:AE41"/>
    <mergeCell ref="A1:AE4"/>
    <mergeCell ref="Q32:W34"/>
    <mergeCell ref="Q35:W36"/>
    <mergeCell ref="Q37:W39"/>
    <mergeCell ref="Y6:AE8"/>
    <mergeCell ref="Y10:AH10"/>
    <mergeCell ref="Y11:AH11"/>
    <mergeCell ref="Y12:AH12"/>
    <mergeCell ref="Y25:AE28"/>
    <mergeCell ref="J21:L21"/>
    <mergeCell ref="I6:O8"/>
    <mergeCell ref="I37:O40"/>
    <mergeCell ref="I34:O35"/>
    <mergeCell ref="I32:O33"/>
    <mergeCell ref="Q6:W8"/>
    <mergeCell ref="R21:T21"/>
    <mergeCell ref="A6:G8"/>
    <mergeCell ref="B21:D21"/>
    <mergeCell ref="A32:G33"/>
    <mergeCell ref="A34:G35"/>
    <mergeCell ref="A36:G37"/>
    <mergeCell ref="A38:G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474F-F5CD-4239-AA16-77ED20DE7DE6}">
  <dimension ref="B2:AC1280"/>
  <sheetViews>
    <sheetView showGridLines="0" topLeftCell="T1" workbookViewId="0">
      <selection activeCell="W21" sqref="W21"/>
    </sheetView>
  </sheetViews>
  <sheetFormatPr defaultRowHeight="14.5" x14ac:dyDescent="0.35"/>
  <cols>
    <col min="1" max="1" width="1.7265625" customWidth="1"/>
    <col min="2" max="2" width="10.08984375" bestFit="1" customWidth="1"/>
    <col min="3" max="3" width="11.90625" bestFit="1" customWidth="1"/>
    <col min="4" max="4" width="11.90625" customWidth="1"/>
    <col min="5" max="5" width="1.7265625" customWidth="1"/>
    <col min="6" max="8" width="11.36328125" customWidth="1"/>
    <col min="9" max="10" width="9.7265625" customWidth="1"/>
    <col min="11" max="11" width="1.7265625" customWidth="1"/>
    <col min="12" max="12" width="10.08984375" bestFit="1" customWidth="1"/>
    <col min="13" max="13" width="10.7265625" bestFit="1" customWidth="1"/>
    <col min="14" max="14" width="10.1796875" bestFit="1" customWidth="1"/>
    <col min="15" max="15" width="1.7265625" customWidth="1"/>
    <col min="16" max="16" width="13.1796875" bestFit="1" customWidth="1"/>
    <col min="17" max="17" width="12.6328125" bestFit="1" customWidth="1"/>
    <col min="18" max="18" width="14.1796875" bestFit="1" customWidth="1"/>
    <col min="19" max="19" width="1.7265625" customWidth="1"/>
    <col min="20" max="20" width="10.08984375" bestFit="1" customWidth="1"/>
    <col min="21" max="21" width="11.81640625" bestFit="1" customWidth="1"/>
    <col min="22" max="22" width="1.7265625" customWidth="1"/>
    <col min="23" max="23" width="20.81640625" bestFit="1" customWidth="1"/>
    <col min="24" max="25" width="11.81640625" bestFit="1" customWidth="1"/>
    <col min="26" max="26" width="1.6328125" customWidth="1"/>
    <col min="27" max="27" width="13.36328125" bestFit="1" customWidth="1"/>
    <col min="28" max="29" width="14.90625" bestFit="1" customWidth="1"/>
  </cols>
  <sheetData>
    <row r="2" spans="2:29" ht="13" customHeight="1" x14ac:dyDescent="0.35">
      <c r="B2" s="34" t="s">
        <v>22</v>
      </c>
      <c r="C2" s="34"/>
      <c r="D2" s="34"/>
      <c r="L2" s="34" t="s">
        <v>23</v>
      </c>
      <c r="M2" s="34"/>
      <c r="N2" s="34"/>
      <c r="P2" s="34" t="s">
        <v>3</v>
      </c>
      <c r="Q2" s="35"/>
      <c r="T2" s="34" t="s">
        <v>25</v>
      </c>
      <c r="U2" s="35"/>
      <c r="W2" s="12" t="s">
        <v>9</v>
      </c>
      <c r="X2" s="12"/>
      <c r="Y2" s="13">
        <f>AVERAGE(U5:U1280)</f>
        <v>4.6018595200824811E-4</v>
      </c>
      <c r="AA2" s="34" t="s">
        <v>15</v>
      </c>
      <c r="AB2" s="35"/>
      <c r="AC2" s="35"/>
    </row>
    <row r="3" spans="2:29" ht="14.5" customHeight="1" x14ac:dyDescent="0.35">
      <c r="B3" t="s">
        <v>0</v>
      </c>
      <c r="C3" t="s">
        <v>2</v>
      </c>
      <c r="D3" t="s">
        <v>1</v>
      </c>
      <c r="L3" t="s">
        <v>0</v>
      </c>
      <c r="M3" t="s">
        <v>5</v>
      </c>
      <c r="N3" t="s">
        <v>24</v>
      </c>
      <c r="P3" s="7" t="s">
        <v>4</v>
      </c>
      <c r="Q3" s="7" t="s">
        <v>5</v>
      </c>
      <c r="T3" s="7" t="s">
        <v>0</v>
      </c>
      <c r="U3" s="7" t="s">
        <v>8</v>
      </c>
      <c r="X3" s="14" t="s">
        <v>10</v>
      </c>
      <c r="AA3" s="7"/>
      <c r="AB3" s="7" t="s">
        <v>5</v>
      </c>
      <c r="AC3" s="7" t="s">
        <v>4</v>
      </c>
    </row>
    <row r="4" spans="2:29" x14ac:dyDescent="0.35">
      <c r="B4" s="1">
        <v>43831</v>
      </c>
      <c r="C4" s="4">
        <v>726.844970703125</v>
      </c>
      <c r="D4" s="4">
        <v>1915.19104003906</v>
      </c>
      <c r="E4" s="4"/>
      <c r="F4" s="4"/>
      <c r="G4" s="4"/>
      <c r="H4" s="4"/>
      <c r="L4" s="1">
        <v>43831</v>
      </c>
      <c r="P4" s="8">
        <v>0.5</v>
      </c>
      <c r="Q4" s="8">
        <v>0.5</v>
      </c>
      <c r="T4" s="1">
        <v>43831</v>
      </c>
      <c r="W4" s="7"/>
      <c r="X4" s="7" t="s">
        <v>5</v>
      </c>
      <c r="Y4" s="7" t="s">
        <v>4</v>
      </c>
      <c r="AA4" s="7" t="s">
        <v>16</v>
      </c>
      <c r="AB4" s="15">
        <f>Y7</f>
        <v>4.6018595200824844E-4</v>
      </c>
      <c r="AC4" s="15">
        <f>Y7</f>
        <v>4.6018595200824844E-4</v>
      </c>
    </row>
    <row r="5" spans="2:29" x14ac:dyDescent="0.35">
      <c r="B5" s="1">
        <v>43832</v>
      </c>
      <c r="C5" s="4">
        <v>739.19427490234398</v>
      </c>
      <c r="D5" s="4">
        <v>1904.28967285156</v>
      </c>
      <c r="E5" s="4"/>
      <c r="F5" s="4"/>
      <c r="G5" s="4"/>
      <c r="H5" s="4"/>
      <c r="L5" s="1">
        <v>43832</v>
      </c>
      <c r="M5" s="5">
        <f>LN(C5/C4)</f>
        <v>1.6847565762717811E-2</v>
      </c>
      <c r="N5" s="6">
        <f>LN(D5/D4)</f>
        <v>-5.708313568545802E-3</v>
      </c>
      <c r="T5" s="1">
        <v>43832</v>
      </c>
      <c r="U5" s="6">
        <f t="shared" ref="U5:U68" si="0">SUMPRODUCT(M5:N5,$P$4:$Q$4)</f>
        <v>5.5696260970860044E-3</v>
      </c>
      <c r="W5" s="7" t="s">
        <v>11</v>
      </c>
      <c r="X5" s="15">
        <f>AVERAGE(M5:M1280)</f>
        <v>4.373059958609765E-4</v>
      </c>
      <c r="Y5" s="15">
        <f>AVERAGE(N5:N1280)</f>
        <v>4.8306590815552037E-4</v>
      </c>
      <c r="AA5" s="7" t="s">
        <v>17</v>
      </c>
      <c r="AB5" s="6">
        <f>Y14</f>
        <v>1.43285569788256E-2</v>
      </c>
      <c r="AC5" s="6">
        <f>Y14</f>
        <v>1.43285569788256E-2</v>
      </c>
    </row>
    <row r="6" spans="2:29" x14ac:dyDescent="0.35">
      <c r="B6" s="1">
        <v>43833</v>
      </c>
      <c r="C6" s="4">
        <v>740.10900878906205</v>
      </c>
      <c r="D6" s="4">
        <v>1942.2001953125</v>
      </c>
      <c r="E6" s="4"/>
      <c r="F6" s="4"/>
      <c r="G6" s="4"/>
      <c r="H6" s="4"/>
      <c r="L6" s="1">
        <v>43833</v>
      </c>
      <c r="M6" s="5">
        <f t="shared" ref="M6:M69" si="1">LN(C6/C5)</f>
        <v>1.2367092176286641E-3</v>
      </c>
      <c r="N6" s="6">
        <f t="shared" ref="N6:N69" si="2">LN(D6/D5)</f>
        <v>1.9712387840713875E-2</v>
      </c>
      <c r="T6" s="1">
        <v>43833</v>
      </c>
      <c r="U6" s="6">
        <f t="shared" si="0"/>
        <v>1.0474548529171269E-2</v>
      </c>
      <c r="W6" s="7" t="s">
        <v>12</v>
      </c>
      <c r="X6" s="8">
        <v>0.5</v>
      </c>
      <c r="Y6" s="8">
        <v>0.5</v>
      </c>
      <c r="AA6" s="7" t="s">
        <v>18</v>
      </c>
      <c r="AB6" s="8">
        <v>0.99</v>
      </c>
      <c r="AC6" s="8">
        <v>0.95</v>
      </c>
    </row>
    <row r="7" spans="2:29" x14ac:dyDescent="0.35">
      <c r="B7" s="1">
        <v>43836</v>
      </c>
      <c r="C7" s="4">
        <v>722.89715576171898</v>
      </c>
      <c r="D7" s="4">
        <v>1941.97912597656</v>
      </c>
      <c r="E7" s="4"/>
      <c r="F7" s="4"/>
      <c r="G7" s="4"/>
      <c r="H7" s="4"/>
      <c r="L7" s="1">
        <v>43836</v>
      </c>
      <c r="M7" s="5">
        <f t="shared" si="1"/>
        <v>-2.3530519008900956E-2</v>
      </c>
      <c r="N7" s="6">
        <f t="shared" si="2"/>
        <v>-1.1383065399015316E-4</v>
      </c>
      <c r="P7" s="7" t="s">
        <v>6</v>
      </c>
      <c r="Q7" s="7"/>
      <c r="R7" s="9">
        <v>1000000000</v>
      </c>
      <c r="T7" s="1">
        <v>43836</v>
      </c>
      <c r="U7" s="6">
        <f t="shared" si="0"/>
        <v>-1.1822174831445554E-2</v>
      </c>
      <c r="W7" s="12" t="s">
        <v>9</v>
      </c>
      <c r="X7" s="12"/>
      <c r="Y7" s="16">
        <f>SUMPRODUCT(X5:Y5,X6:Y6)</f>
        <v>4.6018595200824844E-4</v>
      </c>
      <c r="AA7" s="7" t="s">
        <v>19</v>
      </c>
      <c r="AB7" s="15">
        <f>(1-AB6)</f>
        <v>1.0000000000000009E-2</v>
      </c>
      <c r="AC7" s="15">
        <f>(1-AC6)</f>
        <v>5.0000000000000044E-2</v>
      </c>
    </row>
    <row r="8" spans="2:29" ht="15" thickBot="1" x14ac:dyDescent="0.4">
      <c r="B8" s="1">
        <v>43837</v>
      </c>
      <c r="C8" s="4">
        <v>734.23529052734398</v>
      </c>
      <c r="D8" s="4">
        <v>1946.39245605469</v>
      </c>
      <c r="E8" s="4"/>
      <c r="F8" s="4"/>
      <c r="G8" s="4"/>
      <c r="H8" s="4"/>
      <c r="L8" s="1">
        <v>43837</v>
      </c>
      <c r="M8" s="5">
        <f t="shared" si="1"/>
        <v>1.5562571033127108E-2</v>
      </c>
      <c r="N8" s="6">
        <f t="shared" si="2"/>
        <v>2.2700155477276118E-3</v>
      </c>
      <c r="P8" s="10"/>
      <c r="Q8" s="10" t="s">
        <v>4</v>
      </c>
      <c r="R8" s="10" t="s">
        <v>5</v>
      </c>
      <c r="T8" s="1">
        <v>43837</v>
      </c>
      <c r="U8" s="6">
        <f t="shared" si="0"/>
        <v>8.9162932904273597E-3</v>
      </c>
      <c r="AA8" s="7" t="s">
        <v>20</v>
      </c>
      <c r="AB8">
        <f>_xlfn.NORM.S.INV(AB7)</f>
        <v>-2.3263478740408408</v>
      </c>
      <c r="AC8">
        <f>_xlfn.NORM.S.INV(AC7)</f>
        <v>-1.6448536269514715</v>
      </c>
    </row>
    <row r="9" spans="2:29" ht="15" thickBot="1" x14ac:dyDescent="0.4">
      <c r="B9" s="1">
        <v>43838</v>
      </c>
      <c r="C9" s="4">
        <v>728.89117431640602</v>
      </c>
      <c r="D9" s="4">
        <v>1990.43737792969</v>
      </c>
      <c r="E9" s="4"/>
      <c r="F9" s="4"/>
      <c r="G9" s="4"/>
      <c r="H9" s="4"/>
      <c r="L9" s="1">
        <v>43838</v>
      </c>
      <c r="M9" s="5">
        <f t="shared" si="1"/>
        <v>-7.3050964558496537E-3</v>
      </c>
      <c r="N9" s="6">
        <f t="shared" si="2"/>
        <v>2.2376765856589487E-2</v>
      </c>
      <c r="P9" s="10" t="s">
        <v>7</v>
      </c>
      <c r="Q9" s="11">
        <f>R7*P4</f>
        <v>500000000</v>
      </c>
      <c r="R9" s="11">
        <f>R7*Q4</f>
        <v>500000000</v>
      </c>
      <c r="T9" s="1">
        <v>43838</v>
      </c>
      <c r="U9" s="6">
        <f t="shared" si="0"/>
        <v>7.5358347003699165E-3</v>
      </c>
      <c r="W9" s="21" t="s">
        <v>13</v>
      </c>
      <c r="X9" s="21"/>
      <c r="Y9" s="21"/>
      <c r="AA9" s="7" t="s">
        <v>6</v>
      </c>
      <c r="AB9" s="11">
        <f>R7</f>
        <v>1000000000</v>
      </c>
      <c r="AC9" s="11">
        <f>R7</f>
        <v>1000000000</v>
      </c>
    </row>
    <row r="10" spans="2:29" x14ac:dyDescent="0.35">
      <c r="B10" s="1">
        <v>43839</v>
      </c>
      <c r="C10" s="4">
        <v>745.26043701171898</v>
      </c>
      <c r="D10" s="4">
        <v>1955.9697265625</v>
      </c>
      <c r="E10" s="4"/>
      <c r="F10" s="4"/>
      <c r="G10" s="4"/>
      <c r="H10" s="4"/>
      <c r="L10" s="1">
        <v>43839</v>
      </c>
      <c r="M10" s="5">
        <f t="shared" si="1"/>
        <v>2.2209297080182336E-2</v>
      </c>
      <c r="N10" s="6">
        <f t="shared" si="2"/>
        <v>-1.7468308215628437E-2</v>
      </c>
      <c r="T10" s="1">
        <v>43839</v>
      </c>
      <c r="U10" s="6">
        <f t="shared" si="0"/>
        <v>2.3704944322769494E-3</v>
      </c>
      <c r="W10" s="20"/>
      <c r="X10" s="7" t="s">
        <v>5</v>
      </c>
      <c r="Y10" s="7" t="s">
        <v>4</v>
      </c>
      <c r="AA10" s="7" t="s">
        <v>21</v>
      </c>
      <c r="AB10" s="22">
        <f>(AB4+AB8*AB5)*AB9</f>
        <v>-32873022.113755737</v>
      </c>
      <c r="AC10" s="22">
        <f>(AC4+AC8*AC5)*AC9</f>
        <v>-23108192.963593856</v>
      </c>
    </row>
    <row r="11" spans="2:29" x14ac:dyDescent="0.35">
      <c r="B11" s="1">
        <v>43840</v>
      </c>
      <c r="C11" s="4">
        <v>745.14007568359398</v>
      </c>
      <c r="D11" s="4">
        <v>1954.07165527344</v>
      </c>
      <c r="E11" s="4"/>
      <c r="F11" s="4"/>
      <c r="G11" s="4"/>
      <c r="H11" s="4"/>
      <c r="L11" s="1">
        <v>43840</v>
      </c>
      <c r="M11" s="5">
        <f t="shared" si="1"/>
        <v>-1.6151541463033147E-4</v>
      </c>
      <c r="N11" s="6">
        <f t="shared" si="2"/>
        <v>-9.7087025573147818E-4</v>
      </c>
      <c r="T11" s="1">
        <v>43840</v>
      </c>
      <c r="U11" s="6">
        <f t="shared" si="0"/>
        <v>-5.6619283518090477E-4</v>
      </c>
      <c r="W11" s="7" t="s">
        <v>4</v>
      </c>
      <c r="X11">
        <f>VARP('VaR (Variance Convariance)'!$M$5:$M$1280)</f>
        <v>3.5190276555707478E-4</v>
      </c>
      <c r="Y11">
        <f>X12</f>
        <v>1.1364710760821678E-4</v>
      </c>
    </row>
    <row r="12" spans="2:29" ht="15" thickBot="1" x14ac:dyDescent="0.4">
      <c r="B12" s="1">
        <v>43843</v>
      </c>
      <c r="C12" s="4">
        <v>743.09393310546898</v>
      </c>
      <c r="D12" s="4">
        <v>1933.9033203125</v>
      </c>
      <c r="E12" s="4"/>
      <c r="F12" s="4"/>
      <c r="G12" s="4"/>
      <c r="H12" s="4"/>
      <c r="L12" s="1">
        <v>43843</v>
      </c>
      <c r="M12" s="5">
        <f t="shared" si="1"/>
        <v>-2.7497609318331332E-3</v>
      </c>
      <c r="N12" s="6">
        <f t="shared" si="2"/>
        <v>-1.0374817735155114E-2</v>
      </c>
      <c r="T12" s="1">
        <v>43843</v>
      </c>
      <c r="U12" s="6">
        <f t="shared" si="0"/>
        <v>-6.5622893334941236E-3</v>
      </c>
      <c r="W12" s="7" t="s">
        <v>5</v>
      </c>
      <c r="X12" s="19">
        <v>1.1364710760821678E-4</v>
      </c>
      <c r="Y12" s="19">
        <f>VARP('VaR (Variance Convariance)'!$N$5:$N$1280)</f>
        <v>2.4203319960829878E-4</v>
      </c>
    </row>
    <row r="13" spans="2:29" x14ac:dyDescent="0.35">
      <c r="B13" s="1">
        <v>43844</v>
      </c>
      <c r="C13" s="4">
        <v>736.1611328125</v>
      </c>
      <c r="D13" s="4">
        <v>1948.20202636719</v>
      </c>
      <c r="E13" s="4"/>
      <c r="F13" s="4"/>
      <c r="G13" s="4"/>
      <c r="H13" s="4"/>
      <c r="L13" s="1">
        <v>43844</v>
      </c>
      <c r="M13" s="5">
        <f t="shared" si="1"/>
        <v>-9.3734356069193805E-3</v>
      </c>
      <c r="N13" s="6">
        <f t="shared" si="2"/>
        <v>7.3665031925222836E-3</v>
      </c>
      <c r="T13" s="1">
        <v>43844</v>
      </c>
      <c r="U13" s="6">
        <f t="shared" si="0"/>
        <v>-1.0034662071985484E-3</v>
      </c>
    </row>
    <row r="14" spans="2:29" x14ac:dyDescent="0.35">
      <c r="B14" s="1">
        <v>43845</v>
      </c>
      <c r="C14" s="4">
        <v>733.72967529296898</v>
      </c>
      <c r="D14" s="4">
        <v>1965.28161621094</v>
      </c>
      <c r="E14" s="4"/>
      <c r="F14" s="4"/>
      <c r="G14" s="4"/>
      <c r="H14" s="4"/>
      <c r="L14" s="1">
        <v>43845</v>
      </c>
      <c r="M14" s="5">
        <f t="shared" si="1"/>
        <v>-3.3083542312894484E-3</v>
      </c>
      <c r="N14" s="6">
        <f t="shared" si="2"/>
        <v>8.7286417133788374E-3</v>
      </c>
      <c r="T14" s="1">
        <v>43845</v>
      </c>
      <c r="U14" s="6">
        <f t="shared" si="0"/>
        <v>2.7101437410446943E-3</v>
      </c>
      <c r="W14" s="17" t="s">
        <v>14</v>
      </c>
      <c r="X14" s="17"/>
      <c r="Y14" s="18" cm="1">
        <f t="array" ref="Y14">SQRT(MMULT(MMULT(P4:Q4,X11:Y12),TRANSPOSE(P4:Q4)))</f>
        <v>1.43285569788256E-2</v>
      </c>
    </row>
    <row r="15" spans="2:29" x14ac:dyDescent="0.35">
      <c r="B15" s="1">
        <v>43846</v>
      </c>
      <c r="C15" s="4">
        <v>740.32556152343795</v>
      </c>
      <c r="D15" s="4">
        <v>1975.74096679688</v>
      </c>
      <c r="E15" s="4"/>
      <c r="F15" s="4"/>
      <c r="G15" s="4"/>
      <c r="H15" s="4"/>
      <c r="L15" s="1">
        <v>43846</v>
      </c>
      <c r="M15" s="5">
        <f t="shared" si="1"/>
        <v>8.9493664665341588E-3</v>
      </c>
      <c r="N15" s="6">
        <f t="shared" si="2"/>
        <v>5.307949864650015E-3</v>
      </c>
      <c r="T15" s="1">
        <v>43846</v>
      </c>
      <c r="U15" s="6">
        <f t="shared" si="0"/>
        <v>7.1286581655920864E-3</v>
      </c>
    </row>
    <row r="16" spans="2:29" x14ac:dyDescent="0.35">
      <c r="B16" s="1">
        <v>43847</v>
      </c>
      <c r="C16" s="4">
        <v>761.00390625</v>
      </c>
      <c r="D16" s="4">
        <v>1957.77905273438</v>
      </c>
      <c r="E16" s="4"/>
      <c r="F16" s="4"/>
      <c r="G16" s="4"/>
      <c r="H16" s="4"/>
      <c r="L16" s="1">
        <v>43847</v>
      </c>
      <c r="M16" s="5">
        <f t="shared" si="1"/>
        <v>2.7548453443018855E-2</v>
      </c>
      <c r="N16" s="6">
        <f t="shared" si="2"/>
        <v>-9.1328066569646166E-3</v>
      </c>
      <c r="T16" s="1">
        <v>43847</v>
      </c>
      <c r="U16" s="6">
        <f t="shared" si="0"/>
        <v>9.2078233930271182E-3</v>
      </c>
    </row>
    <row r="17" spans="2:23" x14ac:dyDescent="0.35">
      <c r="B17" s="1">
        <v>43850</v>
      </c>
      <c r="C17" s="4">
        <v>737.58135986328102</v>
      </c>
      <c r="D17" s="4">
        <v>1915.58752441406</v>
      </c>
      <c r="E17" s="4"/>
      <c r="F17" s="4"/>
      <c r="G17" s="4"/>
      <c r="H17" s="4"/>
      <c r="L17" s="1">
        <v>43850</v>
      </c>
      <c r="M17" s="5">
        <f t="shared" si="1"/>
        <v>-3.126209030910472E-2</v>
      </c>
      <c r="N17" s="6">
        <f t="shared" si="2"/>
        <v>-2.1786317558684161E-2</v>
      </c>
      <c r="T17" s="1">
        <v>43850</v>
      </c>
      <c r="U17" s="6">
        <f t="shared" si="0"/>
        <v>-2.6524203933894441E-2</v>
      </c>
    </row>
    <row r="18" spans="2:23" x14ac:dyDescent="0.35">
      <c r="B18" s="1">
        <v>43851</v>
      </c>
      <c r="C18" s="4">
        <v>738.52020263671898</v>
      </c>
      <c r="D18" s="4">
        <v>1916.64697265625</v>
      </c>
      <c r="E18" s="4"/>
      <c r="F18" s="4"/>
      <c r="G18" s="4"/>
      <c r="H18" s="4"/>
      <c r="L18" s="1">
        <v>43851</v>
      </c>
      <c r="M18" s="5">
        <f t="shared" si="1"/>
        <v>1.2720573216457099E-3</v>
      </c>
      <c r="N18" s="6">
        <f t="shared" si="2"/>
        <v>5.529141131580302E-4</v>
      </c>
      <c r="T18" s="1">
        <v>43851</v>
      </c>
      <c r="U18" s="6">
        <f t="shared" si="0"/>
        <v>9.124857174018701E-4</v>
      </c>
      <c r="W18" s="6"/>
    </row>
    <row r="19" spans="2:23" x14ac:dyDescent="0.35">
      <c r="B19" s="1">
        <v>43852</v>
      </c>
      <c r="C19" s="4">
        <v>738.11102294921898</v>
      </c>
      <c r="D19" s="4">
        <v>1947.58447265625</v>
      </c>
      <c r="E19" s="4"/>
      <c r="F19" s="4"/>
      <c r="G19" s="4"/>
      <c r="H19" s="4"/>
      <c r="L19" s="1">
        <v>43852</v>
      </c>
      <c r="M19" s="5">
        <f t="shared" si="1"/>
        <v>-5.5420702323391178E-4</v>
      </c>
      <c r="N19" s="6">
        <f t="shared" si="2"/>
        <v>1.6012581789380323E-2</v>
      </c>
      <c r="T19" s="1">
        <v>43852</v>
      </c>
      <c r="U19" s="6">
        <f t="shared" si="0"/>
        <v>7.7291873830732053E-3</v>
      </c>
      <c r="W19" s="6"/>
    </row>
    <row r="20" spans="2:23" x14ac:dyDescent="0.35">
      <c r="B20" s="1">
        <v>43853</v>
      </c>
      <c r="C20" s="4">
        <v>735.17413330078102</v>
      </c>
      <c r="D20" s="4">
        <v>1940.46276855469</v>
      </c>
      <c r="E20" s="4"/>
      <c r="F20" s="4"/>
      <c r="G20" s="4"/>
      <c r="H20" s="4"/>
      <c r="L20" s="1">
        <v>43853</v>
      </c>
      <c r="M20" s="5">
        <f t="shared" si="1"/>
        <v>-3.9868636782949144E-3</v>
      </c>
      <c r="N20" s="6">
        <f t="shared" si="2"/>
        <v>-3.6633876207851066E-3</v>
      </c>
      <c r="T20" s="1">
        <v>43853</v>
      </c>
      <c r="U20" s="6">
        <f t="shared" si="0"/>
        <v>-3.8251256495400107E-3</v>
      </c>
    </row>
    <row r="21" spans="2:23" x14ac:dyDescent="0.35">
      <c r="B21" s="1">
        <v>43854</v>
      </c>
      <c r="C21" s="4">
        <v>732.62237548828102</v>
      </c>
      <c r="D21" s="4">
        <v>1932.63342285156</v>
      </c>
      <c r="E21" s="4"/>
      <c r="F21" s="4"/>
      <c r="G21" s="4"/>
      <c r="H21" s="4"/>
      <c r="L21" s="1">
        <v>43854</v>
      </c>
      <c r="M21" s="5">
        <f t="shared" si="1"/>
        <v>-3.4769947577989609E-3</v>
      </c>
      <c r="N21" s="6">
        <f t="shared" si="2"/>
        <v>-4.0429444458319197E-3</v>
      </c>
      <c r="T21" s="1">
        <v>43854</v>
      </c>
      <c r="U21" s="6">
        <f t="shared" si="0"/>
        <v>-3.7599696018154405E-3</v>
      </c>
    </row>
    <row r="22" spans="2:23" x14ac:dyDescent="0.35">
      <c r="B22" s="1">
        <v>43857</v>
      </c>
      <c r="C22" s="4">
        <v>725.35260009765602</v>
      </c>
      <c r="D22" s="4">
        <v>1918.52331542969</v>
      </c>
      <c r="E22" s="4"/>
      <c r="F22" s="4"/>
      <c r="G22" s="4"/>
      <c r="H22" s="4"/>
      <c r="L22" s="1">
        <v>43857</v>
      </c>
      <c r="M22" s="5">
        <f t="shared" si="1"/>
        <v>-9.9725108607661896E-3</v>
      </c>
      <c r="N22" s="6">
        <f t="shared" si="2"/>
        <v>-7.3277570967763134E-3</v>
      </c>
      <c r="T22" s="1">
        <v>43857</v>
      </c>
      <c r="U22" s="6">
        <f t="shared" si="0"/>
        <v>-8.6501339787712524E-3</v>
      </c>
    </row>
    <row r="23" spans="2:23" x14ac:dyDescent="0.35">
      <c r="B23" s="1">
        <v>43858</v>
      </c>
      <c r="C23" s="4">
        <v>708.38140869140602</v>
      </c>
      <c r="D23" s="4">
        <v>1932.14758300781</v>
      </c>
      <c r="E23" s="4"/>
      <c r="F23" s="4"/>
      <c r="G23" s="4"/>
      <c r="H23" s="4"/>
      <c r="L23" s="1">
        <v>43858</v>
      </c>
      <c r="M23" s="5">
        <f t="shared" si="1"/>
        <v>-2.3675220108560314E-2</v>
      </c>
      <c r="N23" s="6">
        <f t="shared" si="2"/>
        <v>7.0763380147778583E-3</v>
      </c>
      <c r="T23" s="1">
        <v>43858</v>
      </c>
      <c r="U23" s="6">
        <f t="shared" si="0"/>
        <v>-8.2994410468912282E-3</v>
      </c>
    </row>
    <row r="24" spans="2:23" x14ac:dyDescent="0.35">
      <c r="B24" s="1">
        <v>43859</v>
      </c>
      <c r="C24" s="4">
        <v>712.40148925781205</v>
      </c>
      <c r="D24" s="4">
        <v>1904.41271972656</v>
      </c>
      <c r="E24" s="4"/>
      <c r="F24" s="4"/>
      <c r="G24" s="4"/>
      <c r="H24" s="4"/>
      <c r="L24" s="1">
        <v>43859</v>
      </c>
      <c r="M24" s="5">
        <f t="shared" si="1"/>
        <v>5.6589804121062633E-3</v>
      </c>
      <c r="N24" s="6">
        <f t="shared" si="2"/>
        <v>-1.445844415185584E-2</v>
      </c>
      <c r="T24" s="1">
        <v>43859</v>
      </c>
      <c r="U24" s="6">
        <f t="shared" si="0"/>
        <v>-4.3997318698747881E-3</v>
      </c>
    </row>
    <row r="25" spans="2:23" x14ac:dyDescent="0.35">
      <c r="B25" s="1">
        <v>43860</v>
      </c>
      <c r="C25" s="4">
        <v>694.49151611328102</v>
      </c>
      <c r="D25" s="4">
        <v>1891.45263671875</v>
      </c>
      <c r="E25" s="4"/>
      <c r="F25" s="4"/>
      <c r="G25" s="4"/>
      <c r="H25" s="4"/>
      <c r="L25" s="1">
        <v>43860</v>
      </c>
      <c r="M25" s="5">
        <f t="shared" si="1"/>
        <v>-2.5461695592950157E-2</v>
      </c>
      <c r="N25" s="6">
        <f t="shared" si="2"/>
        <v>-6.8285527280624895E-3</v>
      </c>
      <c r="T25" s="1">
        <v>43860</v>
      </c>
      <c r="U25" s="6">
        <f t="shared" si="0"/>
        <v>-1.6145124160506324E-2</v>
      </c>
    </row>
    <row r="26" spans="2:23" x14ac:dyDescent="0.35">
      <c r="B26" s="1">
        <v>43861</v>
      </c>
      <c r="C26" s="4">
        <v>679.66290283203102</v>
      </c>
      <c r="D26" s="4">
        <v>1839.478515625</v>
      </c>
      <c r="E26" s="4"/>
      <c r="F26" s="4"/>
      <c r="G26" s="4"/>
      <c r="H26" s="4"/>
      <c r="L26" s="1">
        <v>43861</v>
      </c>
      <c r="M26" s="5">
        <f t="shared" si="1"/>
        <v>-2.1583002174688622E-2</v>
      </c>
      <c r="N26" s="6">
        <f t="shared" si="2"/>
        <v>-2.7863008683378574E-2</v>
      </c>
      <c r="T26" s="1">
        <v>43861</v>
      </c>
      <c r="U26" s="6">
        <f t="shared" si="0"/>
        <v>-2.47230054290336E-2</v>
      </c>
    </row>
    <row r="27" spans="2:23" x14ac:dyDescent="0.35">
      <c r="B27" s="1">
        <v>43864</v>
      </c>
      <c r="C27" s="4">
        <v>667.21746826171898</v>
      </c>
      <c r="D27" s="4">
        <v>1860.57751464844</v>
      </c>
      <c r="E27" s="4"/>
      <c r="F27" s="4"/>
      <c r="G27" s="4"/>
      <c r="H27" s="4"/>
      <c r="L27" s="1">
        <v>43864</v>
      </c>
      <c r="M27" s="5">
        <f t="shared" si="1"/>
        <v>-1.8480911976256915E-2</v>
      </c>
      <c r="N27" s="6">
        <f t="shared" si="2"/>
        <v>1.1404815249037819E-2</v>
      </c>
      <c r="T27" s="1">
        <v>43864</v>
      </c>
      <c r="U27" s="6">
        <f t="shared" si="0"/>
        <v>-3.5380483636095481E-3</v>
      </c>
    </row>
    <row r="28" spans="2:23" x14ac:dyDescent="0.35">
      <c r="B28" s="1">
        <v>43865</v>
      </c>
      <c r="C28" s="4">
        <v>686.47540283203102</v>
      </c>
      <c r="D28" s="4">
        <v>1864.60314941406</v>
      </c>
      <c r="E28" s="4"/>
      <c r="F28" s="4"/>
      <c r="G28" s="4"/>
      <c r="H28" s="4"/>
      <c r="L28" s="1">
        <v>43865</v>
      </c>
      <c r="M28" s="5">
        <f t="shared" si="1"/>
        <v>2.8454362601934614E-2</v>
      </c>
      <c r="N28" s="6">
        <f t="shared" si="2"/>
        <v>2.1613106561637709E-3</v>
      </c>
      <c r="T28" s="1">
        <v>43865</v>
      </c>
      <c r="U28" s="6">
        <f t="shared" si="0"/>
        <v>1.5307836629049193E-2</v>
      </c>
    </row>
    <row r="29" spans="2:23" x14ac:dyDescent="0.35">
      <c r="B29" s="1">
        <v>43866</v>
      </c>
      <c r="C29" s="4">
        <v>697.16369628906205</v>
      </c>
      <c r="D29" s="4">
        <v>1897.82238769531</v>
      </c>
      <c r="E29" s="4"/>
      <c r="F29" s="4"/>
      <c r="G29" s="4"/>
      <c r="H29" s="4"/>
      <c r="L29" s="1">
        <v>43866</v>
      </c>
      <c r="M29" s="5">
        <f t="shared" si="1"/>
        <v>1.544984681186889E-2</v>
      </c>
      <c r="N29" s="6">
        <f t="shared" si="2"/>
        <v>1.7658875209599852E-2</v>
      </c>
      <c r="T29" s="1">
        <v>43866</v>
      </c>
      <c r="U29" s="6">
        <f t="shared" si="0"/>
        <v>1.6554361010734372E-2</v>
      </c>
    </row>
    <row r="30" spans="2:23" x14ac:dyDescent="0.35">
      <c r="B30" s="1">
        <v>43867</v>
      </c>
      <c r="C30" s="4">
        <v>701.78558349609398</v>
      </c>
      <c r="D30" s="4">
        <v>1883.18054199219</v>
      </c>
      <c r="E30" s="4"/>
      <c r="F30" s="4"/>
      <c r="G30" s="4"/>
      <c r="H30" s="4"/>
      <c r="L30" s="1">
        <v>43867</v>
      </c>
      <c r="M30" s="5">
        <f t="shared" si="1"/>
        <v>6.6076791922640016E-3</v>
      </c>
      <c r="N30" s="6">
        <f t="shared" si="2"/>
        <v>-7.7449920913254412E-3</v>
      </c>
      <c r="T30" s="1">
        <v>43867</v>
      </c>
      <c r="U30" s="6">
        <f t="shared" si="0"/>
        <v>-5.6865644953071979E-4</v>
      </c>
    </row>
    <row r="31" spans="2:23" x14ac:dyDescent="0.35">
      <c r="B31" s="1">
        <v>43868</v>
      </c>
      <c r="C31" s="4">
        <v>690.27886962890602</v>
      </c>
      <c r="D31" s="4">
        <v>1890.25830078125</v>
      </c>
      <c r="E31" s="4"/>
      <c r="F31" s="4"/>
      <c r="G31" s="4"/>
      <c r="H31" s="4"/>
      <c r="L31" s="1">
        <v>43868</v>
      </c>
      <c r="M31" s="5">
        <f t="shared" si="1"/>
        <v>-1.6532245931721559E-2</v>
      </c>
      <c r="N31" s="6">
        <f t="shared" si="2"/>
        <v>3.751361760048786E-3</v>
      </c>
      <c r="T31" s="1">
        <v>43868</v>
      </c>
      <c r="U31" s="6">
        <f t="shared" si="0"/>
        <v>-6.3904420858363863E-3</v>
      </c>
    </row>
    <row r="32" spans="2:23" x14ac:dyDescent="0.35">
      <c r="B32" s="1">
        <v>43871</v>
      </c>
      <c r="C32" s="4">
        <v>691.72320556640602</v>
      </c>
      <c r="D32" s="4">
        <v>1912.95043945312</v>
      </c>
      <c r="E32" s="4"/>
      <c r="F32" s="4"/>
      <c r="G32" s="4"/>
      <c r="H32" s="4"/>
      <c r="L32" s="1">
        <v>43871</v>
      </c>
      <c r="M32" s="5">
        <f t="shared" si="1"/>
        <v>2.0902088199126357E-3</v>
      </c>
      <c r="N32" s="6">
        <f t="shared" si="2"/>
        <v>1.1933296070728303E-2</v>
      </c>
      <c r="T32" s="1">
        <v>43871</v>
      </c>
      <c r="U32" s="6">
        <f t="shared" si="0"/>
        <v>7.0117524453204693E-3</v>
      </c>
    </row>
    <row r="33" spans="2:21" x14ac:dyDescent="0.35">
      <c r="B33" s="1">
        <v>43872</v>
      </c>
      <c r="C33" s="4">
        <v>699.35418701171898</v>
      </c>
      <c r="D33" s="4">
        <v>1903.4833984375</v>
      </c>
      <c r="E33" s="4"/>
      <c r="F33" s="4"/>
      <c r="G33" s="4"/>
      <c r="H33" s="4"/>
      <c r="L33" s="1">
        <v>43872</v>
      </c>
      <c r="M33" s="5">
        <f t="shared" si="1"/>
        <v>1.097143556857726E-2</v>
      </c>
      <c r="N33" s="6">
        <f t="shared" si="2"/>
        <v>-4.9612076802009785E-3</v>
      </c>
      <c r="T33" s="1">
        <v>43872</v>
      </c>
      <c r="U33" s="6">
        <f t="shared" si="0"/>
        <v>3.0051139441881407E-3</v>
      </c>
    </row>
    <row r="34" spans="2:21" x14ac:dyDescent="0.35">
      <c r="B34" s="1">
        <v>43873</v>
      </c>
      <c r="C34" s="4">
        <v>707.73150634765602</v>
      </c>
      <c r="D34" s="4">
        <v>1920.15966796875</v>
      </c>
      <c r="E34" s="4"/>
      <c r="F34" s="4"/>
      <c r="G34" s="4"/>
      <c r="H34" s="4"/>
      <c r="L34" s="1">
        <v>43873</v>
      </c>
      <c r="M34" s="5">
        <f t="shared" si="1"/>
        <v>1.1907474233889945E-2</v>
      </c>
      <c r="N34" s="6">
        <f t="shared" si="2"/>
        <v>8.7227677784362471E-3</v>
      </c>
      <c r="T34" s="1">
        <v>43873</v>
      </c>
      <c r="U34" s="6">
        <f t="shared" si="0"/>
        <v>1.0315121006163096E-2</v>
      </c>
    </row>
    <row r="35" spans="2:21" x14ac:dyDescent="0.35">
      <c r="B35" s="1">
        <v>43874</v>
      </c>
      <c r="C35" s="4">
        <v>709.63311767578102</v>
      </c>
      <c r="D35" s="4">
        <v>1938.82629394531</v>
      </c>
      <c r="E35" s="4"/>
      <c r="F35" s="4"/>
      <c r="G35" s="4"/>
      <c r="H35" s="4"/>
      <c r="L35" s="1">
        <v>43874</v>
      </c>
      <c r="M35" s="5">
        <f t="shared" si="1"/>
        <v>2.6833073676067569E-3</v>
      </c>
      <c r="N35" s="6">
        <f t="shared" si="2"/>
        <v>9.6744438835782761E-3</v>
      </c>
      <c r="T35" s="1">
        <v>43874</v>
      </c>
      <c r="U35" s="6">
        <f t="shared" si="0"/>
        <v>6.1788756255925165E-3</v>
      </c>
    </row>
    <row r="36" spans="2:21" x14ac:dyDescent="0.35">
      <c r="B36" s="1">
        <v>43875</v>
      </c>
      <c r="C36" s="4">
        <v>715.74761962890602</v>
      </c>
      <c r="D36" s="4">
        <v>1931.92590332031</v>
      </c>
      <c r="E36" s="4"/>
      <c r="F36" s="4"/>
      <c r="G36" s="4"/>
      <c r="H36" s="4"/>
      <c r="L36" s="1">
        <v>43875</v>
      </c>
      <c r="M36" s="5">
        <f t="shared" si="1"/>
        <v>8.5795174572896316E-3</v>
      </c>
      <c r="N36" s="6">
        <f t="shared" si="2"/>
        <v>-3.5654041298474413E-3</v>
      </c>
      <c r="T36" s="1">
        <v>43875</v>
      </c>
      <c r="U36" s="6">
        <f t="shared" si="0"/>
        <v>2.5070566637210951E-3</v>
      </c>
    </row>
    <row r="37" spans="2:21" x14ac:dyDescent="0.35">
      <c r="B37" s="1">
        <v>43878</v>
      </c>
      <c r="C37" s="4">
        <v>711.775634765625</v>
      </c>
      <c r="D37" s="4">
        <v>1949.13232421875</v>
      </c>
      <c r="E37" s="4"/>
      <c r="F37" s="4"/>
      <c r="G37" s="4"/>
      <c r="H37" s="4"/>
      <c r="L37" s="1">
        <v>43878</v>
      </c>
      <c r="M37" s="5">
        <f t="shared" si="1"/>
        <v>-5.5648762307257457E-3</v>
      </c>
      <c r="N37" s="6">
        <f t="shared" si="2"/>
        <v>8.8669288754361936E-3</v>
      </c>
      <c r="T37" s="1">
        <v>43878</v>
      </c>
      <c r="U37" s="6">
        <f t="shared" si="0"/>
        <v>1.651026322355224E-3</v>
      </c>
    </row>
    <row r="38" spans="2:21" x14ac:dyDescent="0.35">
      <c r="B38" s="1">
        <v>43879</v>
      </c>
      <c r="C38" s="4">
        <v>705.85382080078102</v>
      </c>
      <c r="D38" s="4">
        <v>1959.79272460938</v>
      </c>
      <c r="E38" s="4"/>
      <c r="F38" s="4"/>
      <c r="G38" s="4"/>
      <c r="H38" s="4"/>
      <c r="L38" s="1">
        <v>43879</v>
      </c>
      <c r="M38" s="5">
        <f t="shared" si="1"/>
        <v>-8.3545786753630447E-3</v>
      </c>
      <c r="N38" s="6">
        <f t="shared" si="2"/>
        <v>5.454403288279841E-3</v>
      </c>
      <c r="T38" s="1">
        <v>43879</v>
      </c>
      <c r="U38" s="6">
        <f t="shared" si="0"/>
        <v>-1.4500876935416018E-3</v>
      </c>
    </row>
    <row r="39" spans="2:21" x14ac:dyDescent="0.35">
      <c r="B39" s="1">
        <v>43880</v>
      </c>
      <c r="C39" s="4">
        <v>724.197021484375</v>
      </c>
      <c r="D39" s="4">
        <v>1941.48071289062</v>
      </c>
      <c r="E39" s="4"/>
      <c r="F39" s="4"/>
      <c r="G39" s="4"/>
      <c r="H39" s="4"/>
      <c r="L39" s="1">
        <v>43880</v>
      </c>
      <c r="M39" s="5">
        <f t="shared" si="1"/>
        <v>2.5655321122605178E-2</v>
      </c>
      <c r="N39" s="6">
        <f t="shared" si="2"/>
        <v>-9.3877788875840629E-3</v>
      </c>
      <c r="T39" s="1">
        <v>43880</v>
      </c>
      <c r="U39" s="6">
        <f t="shared" si="0"/>
        <v>8.1337711175105583E-3</v>
      </c>
    </row>
    <row r="40" spans="2:21" x14ac:dyDescent="0.35">
      <c r="B40" s="1">
        <v>43881</v>
      </c>
      <c r="C40" s="4">
        <v>715.19396972656205</v>
      </c>
      <c r="D40" s="4">
        <v>1907.59741210938</v>
      </c>
      <c r="E40" s="4"/>
      <c r="F40" s="4"/>
      <c r="G40" s="4"/>
      <c r="H40" s="4"/>
      <c r="L40" s="1">
        <v>43881</v>
      </c>
      <c r="M40" s="5">
        <f t="shared" si="1"/>
        <v>-1.2509692253986992E-2</v>
      </c>
      <c r="N40" s="6">
        <f t="shared" si="2"/>
        <v>-1.7606385192507085E-2</v>
      </c>
      <c r="T40" s="1">
        <v>43881</v>
      </c>
      <c r="U40" s="6">
        <f t="shared" si="0"/>
        <v>-1.5058038723247038E-2</v>
      </c>
    </row>
    <row r="41" spans="2:21" x14ac:dyDescent="0.35">
      <c r="B41" s="1">
        <v>43885</v>
      </c>
      <c r="C41" s="4">
        <v>695.62292480468795</v>
      </c>
      <c r="D41" s="4">
        <v>1872.21105957031</v>
      </c>
      <c r="E41" s="4"/>
      <c r="F41" s="4"/>
      <c r="G41" s="4"/>
      <c r="H41" s="4"/>
      <c r="L41" s="1">
        <v>43885</v>
      </c>
      <c r="M41" s="5">
        <f t="shared" si="1"/>
        <v>-2.7746053417814033E-2</v>
      </c>
      <c r="N41" s="6">
        <f t="shared" si="2"/>
        <v>-1.8724433622737256E-2</v>
      </c>
      <c r="T41" s="1">
        <v>43885</v>
      </c>
      <c r="U41" s="6">
        <f t="shared" si="0"/>
        <v>-2.3235243520275645E-2</v>
      </c>
    </row>
    <row r="42" spans="2:21" x14ac:dyDescent="0.35">
      <c r="B42" s="1">
        <v>43886</v>
      </c>
      <c r="C42" s="4">
        <v>681.877685546875</v>
      </c>
      <c r="D42" s="4">
        <v>1907.24401855469</v>
      </c>
      <c r="E42" s="4"/>
      <c r="F42" s="4"/>
      <c r="G42" s="4"/>
      <c r="H42" s="4"/>
      <c r="L42" s="1">
        <v>43886</v>
      </c>
      <c r="M42" s="5">
        <f t="shared" si="1"/>
        <v>-1.9957443762110127E-2</v>
      </c>
      <c r="N42" s="6">
        <f t="shared" si="2"/>
        <v>1.8539160624043104E-2</v>
      </c>
      <c r="T42" s="1">
        <v>43886</v>
      </c>
      <c r="U42" s="6">
        <f t="shared" si="0"/>
        <v>-7.0914156903351122E-4</v>
      </c>
    </row>
    <row r="43" spans="2:21" x14ac:dyDescent="0.35">
      <c r="B43" s="1">
        <v>43887</v>
      </c>
      <c r="C43" s="4">
        <v>669.88952636718795</v>
      </c>
      <c r="D43" s="4">
        <v>1878.18237304688</v>
      </c>
      <c r="E43" s="4"/>
      <c r="F43" s="4"/>
      <c r="G43" s="4"/>
      <c r="H43" s="4"/>
      <c r="L43" s="1">
        <v>43887</v>
      </c>
      <c r="M43" s="5">
        <f t="shared" si="1"/>
        <v>-1.7737482282761469E-2</v>
      </c>
      <c r="N43" s="6">
        <f t="shared" si="2"/>
        <v>-1.5354791501326832E-2</v>
      </c>
      <c r="T43" s="1">
        <v>43887</v>
      </c>
      <c r="U43" s="6">
        <f t="shared" si="0"/>
        <v>-1.654613689204415E-2</v>
      </c>
    </row>
    <row r="44" spans="2:21" x14ac:dyDescent="0.35">
      <c r="B44" s="1">
        <v>43888</v>
      </c>
      <c r="C44" s="4">
        <v>667.193359375</v>
      </c>
      <c r="D44" s="4">
        <v>1861.24108886719</v>
      </c>
      <c r="E44" s="4"/>
      <c r="F44" s="4"/>
      <c r="G44" s="4"/>
      <c r="H44" s="4"/>
      <c r="L44" s="1">
        <v>43888</v>
      </c>
      <c r="M44" s="5">
        <f t="shared" si="1"/>
        <v>-4.0329147508092241E-3</v>
      </c>
      <c r="N44" s="6">
        <f t="shared" si="2"/>
        <v>-9.0609690292290223E-3</v>
      </c>
      <c r="T44" s="1">
        <v>43888</v>
      </c>
      <c r="U44" s="6">
        <f t="shared" si="0"/>
        <v>-6.5469418900191232E-3</v>
      </c>
    </row>
    <row r="45" spans="2:21" x14ac:dyDescent="0.35">
      <c r="B45" s="1">
        <v>43889</v>
      </c>
      <c r="C45" s="4">
        <v>639.67858886718795</v>
      </c>
      <c r="D45" s="4">
        <v>1770.16528320312</v>
      </c>
      <c r="E45" s="4"/>
      <c r="F45" s="4"/>
      <c r="G45" s="4"/>
      <c r="H45" s="4"/>
      <c r="L45" s="1">
        <v>43889</v>
      </c>
      <c r="M45" s="5">
        <f t="shared" si="1"/>
        <v>-4.211405270830175E-2</v>
      </c>
      <c r="N45" s="6">
        <f t="shared" si="2"/>
        <v>-5.017059472374117E-2</v>
      </c>
      <c r="T45" s="1">
        <v>43889</v>
      </c>
      <c r="U45" s="6">
        <f t="shared" si="0"/>
        <v>-4.6142323716021463E-2</v>
      </c>
    </row>
    <row r="46" spans="2:21" x14ac:dyDescent="0.35">
      <c r="B46" s="1">
        <v>43892</v>
      </c>
      <c r="C46" s="4">
        <v>633.03448486328102</v>
      </c>
      <c r="D46" s="4">
        <v>1769.23620605469</v>
      </c>
      <c r="E46" s="4"/>
      <c r="F46" s="4"/>
      <c r="G46" s="4"/>
      <c r="H46" s="4"/>
      <c r="L46" s="1">
        <v>43892</v>
      </c>
      <c r="M46" s="5">
        <f t="shared" si="1"/>
        <v>-1.0440946194305203E-2</v>
      </c>
      <c r="N46" s="6">
        <f t="shared" si="2"/>
        <v>-5.2499111648614987E-4</v>
      </c>
      <c r="T46" s="1">
        <v>43892</v>
      </c>
      <c r="U46" s="6">
        <f t="shared" si="0"/>
        <v>-5.4829686553956765E-3</v>
      </c>
    </row>
    <row r="47" spans="2:21" x14ac:dyDescent="0.35">
      <c r="B47" s="1">
        <v>43893</v>
      </c>
      <c r="C47" s="4">
        <v>646.90026855468795</v>
      </c>
      <c r="D47" s="4">
        <v>1803.73828125</v>
      </c>
      <c r="E47" s="4"/>
      <c r="F47" s="4"/>
      <c r="G47" s="4"/>
      <c r="H47" s="4"/>
      <c r="L47" s="1">
        <v>43893</v>
      </c>
      <c r="M47" s="5">
        <f t="shared" si="1"/>
        <v>2.1667239073535956E-2</v>
      </c>
      <c r="N47" s="6">
        <f t="shared" si="2"/>
        <v>1.9313402753017097E-2</v>
      </c>
      <c r="T47" s="1">
        <v>43893</v>
      </c>
      <c r="U47" s="6">
        <f t="shared" si="0"/>
        <v>2.0490320913276527E-2</v>
      </c>
    </row>
    <row r="48" spans="2:21" x14ac:dyDescent="0.35">
      <c r="B48" s="1">
        <v>43894</v>
      </c>
      <c r="C48" s="4">
        <v>644.73376464843795</v>
      </c>
      <c r="D48" s="4">
        <v>1842.88464355469</v>
      </c>
      <c r="E48" s="4"/>
      <c r="F48" s="4"/>
      <c r="G48" s="4"/>
      <c r="H48" s="4"/>
      <c r="L48" s="1">
        <v>43894</v>
      </c>
      <c r="M48" s="5">
        <f t="shared" si="1"/>
        <v>-3.354674594115298E-3</v>
      </c>
      <c r="N48" s="6">
        <f t="shared" si="2"/>
        <v>2.1470750856760559E-2</v>
      </c>
      <c r="T48" s="1">
        <v>43894</v>
      </c>
      <c r="U48" s="6">
        <f t="shared" si="0"/>
        <v>9.0580381313226307E-3</v>
      </c>
    </row>
    <row r="49" spans="2:21" x14ac:dyDescent="0.35">
      <c r="B49" s="1">
        <v>43895</v>
      </c>
      <c r="C49" s="4">
        <v>631.421630859375</v>
      </c>
      <c r="D49" s="4">
        <v>1879.81958007812</v>
      </c>
      <c r="E49" s="4"/>
      <c r="F49" s="4"/>
      <c r="G49" s="4"/>
      <c r="H49" s="4"/>
      <c r="L49" s="1">
        <v>43895</v>
      </c>
      <c r="M49" s="5">
        <f t="shared" si="1"/>
        <v>-2.0863629492348636E-2</v>
      </c>
      <c r="N49" s="6">
        <f t="shared" si="2"/>
        <v>1.9843719132974825E-2</v>
      </c>
      <c r="T49" s="1">
        <v>43895</v>
      </c>
      <c r="U49" s="6">
        <f t="shared" si="0"/>
        <v>-5.0995517968690542E-4</v>
      </c>
    </row>
    <row r="50" spans="2:21" x14ac:dyDescent="0.35">
      <c r="B50" s="1">
        <v>43896</v>
      </c>
      <c r="C50" s="4">
        <v>611.465576171875</v>
      </c>
      <c r="D50" s="4">
        <v>1873.626953125</v>
      </c>
      <c r="E50" s="4"/>
      <c r="F50" s="4"/>
      <c r="G50" s="4"/>
      <c r="H50" s="4"/>
      <c r="L50" s="1">
        <v>43896</v>
      </c>
      <c r="M50" s="5">
        <f t="shared" si="1"/>
        <v>-3.2115174638759736E-2</v>
      </c>
      <c r="N50" s="6">
        <f t="shared" si="2"/>
        <v>-3.2997046938816887E-3</v>
      </c>
      <c r="T50" s="1">
        <v>43896</v>
      </c>
      <c r="U50" s="6">
        <f t="shared" si="0"/>
        <v>-1.7707439666320712E-2</v>
      </c>
    </row>
    <row r="51" spans="2:21" x14ac:dyDescent="0.35">
      <c r="B51" s="1">
        <v>43899</v>
      </c>
      <c r="C51" s="4">
        <v>535.92608642578102</v>
      </c>
      <c r="D51" s="4">
        <v>1744.73095703125</v>
      </c>
      <c r="E51" s="4"/>
      <c r="F51" s="4"/>
      <c r="G51" s="4"/>
      <c r="H51" s="4"/>
      <c r="L51" s="1">
        <v>43899</v>
      </c>
      <c r="M51" s="5">
        <f t="shared" si="1"/>
        <v>-0.13186240636301988</v>
      </c>
      <c r="N51" s="6">
        <f t="shared" si="2"/>
        <v>-7.1275735083382419E-2</v>
      </c>
      <c r="T51" s="1">
        <v>43899</v>
      </c>
      <c r="U51" s="6">
        <f t="shared" si="0"/>
        <v>-0.10156907072320115</v>
      </c>
    </row>
    <row r="52" spans="2:21" x14ac:dyDescent="0.35">
      <c r="B52" s="1">
        <v>43901</v>
      </c>
      <c r="C52" s="4">
        <v>555.23211669921898</v>
      </c>
      <c r="D52" s="4">
        <v>1729.11694335938</v>
      </c>
      <c r="E52" s="4"/>
      <c r="F52" s="4"/>
      <c r="G52" s="4"/>
      <c r="H52" s="4"/>
      <c r="L52" s="1">
        <v>43901</v>
      </c>
      <c r="M52" s="5">
        <f t="shared" si="1"/>
        <v>3.5390001497671165E-2</v>
      </c>
      <c r="N52" s="6">
        <f t="shared" si="2"/>
        <v>-8.9895235881452557E-3</v>
      </c>
      <c r="T52" s="1">
        <v>43901</v>
      </c>
      <c r="U52" s="6">
        <f t="shared" si="0"/>
        <v>1.3200238954762956E-2</v>
      </c>
    </row>
    <row r="53" spans="2:21" x14ac:dyDescent="0.35">
      <c r="B53" s="1">
        <v>43902</v>
      </c>
      <c r="C53" s="4">
        <v>511.10733032226602</v>
      </c>
      <c r="D53" s="4">
        <v>1565.71997070312</v>
      </c>
      <c r="E53" s="4"/>
      <c r="F53" s="4"/>
      <c r="G53" s="4"/>
      <c r="H53" s="4"/>
      <c r="L53" s="1">
        <v>43902</v>
      </c>
      <c r="M53" s="5">
        <f t="shared" si="1"/>
        <v>-8.2806646682201585E-2</v>
      </c>
      <c r="N53" s="6">
        <f t="shared" si="2"/>
        <v>-9.9265077446178004E-2</v>
      </c>
      <c r="T53" s="1">
        <v>43902</v>
      </c>
      <c r="U53" s="6">
        <f t="shared" si="0"/>
        <v>-9.1035862064189788E-2</v>
      </c>
    </row>
    <row r="54" spans="2:21" x14ac:dyDescent="0.35">
      <c r="B54" s="1">
        <v>43903</v>
      </c>
      <c r="C54" s="4">
        <v>532.9169921875</v>
      </c>
      <c r="D54" s="4">
        <v>1598.85034179688</v>
      </c>
      <c r="E54" s="4"/>
      <c r="F54" s="4"/>
      <c r="G54" s="4"/>
      <c r="H54" s="4"/>
      <c r="L54" s="1">
        <v>43903</v>
      </c>
      <c r="M54" s="5">
        <f t="shared" si="1"/>
        <v>4.1786067135487527E-2</v>
      </c>
      <c r="N54" s="6">
        <f t="shared" si="2"/>
        <v>2.0939071216307656E-2</v>
      </c>
      <c r="T54" s="1">
        <v>43903</v>
      </c>
      <c r="U54" s="6">
        <f t="shared" si="0"/>
        <v>3.1362569175897595E-2</v>
      </c>
    </row>
    <row r="55" spans="2:21" x14ac:dyDescent="0.35">
      <c r="B55" s="1">
        <v>43906</v>
      </c>
      <c r="C55" s="4">
        <v>488.79208374023398</v>
      </c>
      <c r="D55" s="4">
        <v>1502.20104980469</v>
      </c>
      <c r="E55" s="4"/>
      <c r="F55" s="4"/>
      <c r="G55" s="4"/>
      <c r="H55" s="4"/>
      <c r="L55" s="1">
        <v>43906</v>
      </c>
      <c r="M55" s="5">
        <f t="shared" si="1"/>
        <v>-8.6428462621408589E-2</v>
      </c>
      <c r="N55" s="6">
        <f t="shared" si="2"/>
        <v>-6.2353435483446525E-2</v>
      </c>
      <c r="T55" s="1">
        <v>43906</v>
      </c>
      <c r="U55" s="6">
        <f t="shared" si="0"/>
        <v>-7.439094905242756E-2</v>
      </c>
    </row>
    <row r="56" spans="2:21" x14ac:dyDescent="0.35">
      <c r="B56" s="1">
        <v>43907</v>
      </c>
      <c r="C56" s="4">
        <v>485.73489379882801</v>
      </c>
      <c r="D56" s="4">
        <v>1466.94702148438</v>
      </c>
      <c r="E56" s="4"/>
      <c r="F56" s="4"/>
      <c r="G56" s="4"/>
      <c r="H56" s="4"/>
      <c r="L56" s="1">
        <v>43907</v>
      </c>
      <c r="M56" s="5">
        <f t="shared" si="1"/>
        <v>-6.2742233738883177E-3</v>
      </c>
      <c r="N56" s="6">
        <f t="shared" si="2"/>
        <v>-2.3748014113194917E-2</v>
      </c>
      <c r="T56" s="1">
        <v>43907</v>
      </c>
      <c r="U56" s="6">
        <f t="shared" si="0"/>
        <v>-1.5011118743541618E-2</v>
      </c>
    </row>
    <row r="57" spans="2:21" x14ac:dyDescent="0.35">
      <c r="B57" s="1">
        <v>43908</v>
      </c>
      <c r="C57" s="4">
        <v>466.45278930664102</v>
      </c>
      <c r="D57" s="4">
        <v>1460.53356933594</v>
      </c>
      <c r="E57" s="4"/>
      <c r="F57" s="4"/>
      <c r="G57" s="4"/>
      <c r="H57" s="4"/>
      <c r="L57" s="1">
        <v>43908</v>
      </c>
      <c r="M57" s="5">
        <f t="shared" si="1"/>
        <v>-4.0506175807117142E-2</v>
      </c>
      <c r="N57" s="6">
        <f t="shared" si="2"/>
        <v>-4.3815575953104619E-3</v>
      </c>
      <c r="T57" s="1">
        <v>43908</v>
      </c>
      <c r="U57" s="6">
        <f t="shared" si="0"/>
        <v>-2.2443866701213802E-2</v>
      </c>
    </row>
    <row r="58" spans="2:21" x14ac:dyDescent="0.35">
      <c r="B58" s="1">
        <v>43909</v>
      </c>
      <c r="C58" s="4">
        <v>441.53778076171898</v>
      </c>
      <c r="D58" s="4">
        <v>1457.99389648438</v>
      </c>
      <c r="E58" s="4"/>
      <c r="F58" s="4"/>
      <c r="G58" s="4"/>
      <c r="H58" s="4"/>
      <c r="L58" s="1">
        <v>43909</v>
      </c>
      <c r="M58" s="5">
        <f t="shared" si="1"/>
        <v>-5.489322322908733E-2</v>
      </c>
      <c r="N58" s="6">
        <f t="shared" si="2"/>
        <v>-1.7403800528466567E-3</v>
      </c>
      <c r="T58" s="1">
        <v>43909</v>
      </c>
      <c r="U58" s="6">
        <f t="shared" si="0"/>
        <v>-2.8316801640966994E-2</v>
      </c>
    </row>
    <row r="59" spans="2:21" x14ac:dyDescent="0.35">
      <c r="B59" s="1">
        <v>43910</v>
      </c>
      <c r="C59" s="4">
        <v>491.17529296875</v>
      </c>
      <c r="D59" s="4">
        <v>1602.26953125</v>
      </c>
      <c r="E59" s="4"/>
      <c r="F59" s="4"/>
      <c r="G59" s="4"/>
      <c r="H59" s="4"/>
      <c r="L59" s="1">
        <v>43910</v>
      </c>
      <c r="M59" s="5">
        <f t="shared" si="1"/>
        <v>0.1065374862151309</v>
      </c>
      <c r="N59" s="6">
        <f t="shared" si="2"/>
        <v>9.4359633864122258E-2</v>
      </c>
      <c r="T59" s="1">
        <v>43910</v>
      </c>
      <c r="U59" s="6">
        <f t="shared" si="0"/>
        <v>0.10044856003962657</v>
      </c>
    </row>
    <row r="60" spans="2:21" x14ac:dyDescent="0.35">
      <c r="B60" s="1">
        <v>43913</v>
      </c>
      <c r="C60" s="4">
        <v>425.52957153320301</v>
      </c>
      <c r="D60" s="4">
        <v>1481.65393066406</v>
      </c>
      <c r="E60" s="4"/>
      <c r="F60" s="4"/>
      <c r="G60" s="4"/>
      <c r="H60" s="4"/>
      <c r="L60" s="1">
        <v>43913</v>
      </c>
      <c r="M60" s="5">
        <f t="shared" si="1"/>
        <v>-0.14346663232322479</v>
      </c>
      <c r="N60" s="6">
        <f t="shared" si="2"/>
        <v>-7.8262096683600277E-2</v>
      </c>
      <c r="T60" s="1">
        <v>43913</v>
      </c>
      <c r="U60" s="6">
        <f t="shared" si="0"/>
        <v>-0.11086436450341253</v>
      </c>
    </row>
    <row r="61" spans="2:21" x14ac:dyDescent="0.35">
      <c r="B61" s="1">
        <v>43914</v>
      </c>
      <c r="C61" s="4">
        <v>454.05548095703102</v>
      </c>
      <c r="D61" s="4">
        <v>1517.47729492188</v>
      </c>
      <c r="E61" s="4"/>
      <c r="F61" s="4"/>
      <c r="G61" s="4"/>
      <c r="H61" s="4"/>
      <c r="L61" s="1">
        <v>43914</v>
      </c>
      <c r="M61" s="5">
        <f t="shared" si="1"/>
        <v>6.4884951412191708E-2</v>
      </c>
      <c r="N61" s="6">
        <f t="shared" si="2"/>
        <v>2.3890297145850052E-2</v>
      </c>
      <c r="T61" s="1">
        <v>43914</v>
      </c>
      <c r="U61" s="6">
        <f t="shared" si="0"/>
        <v>4.4387624279020876E-2</v>
      </c>
    </row>
    <row r="62" spans="2:21" x14ac:dyDescent="0.35">
      <c r="B62" s="1">
        <v>43915</v>
      </c>
      <c r="C62" s="4">
        <v>520.56774902343795</v>
      </c>
      <c r="D62" s="4">
        <v>1561.45471191406</v>
      </c>
      <c r="E62" s="4"/>
      <c r="F62" s="4"/>
      <c r="G62" s="4"/>
      <c r="H62" s="4"/>
      <c r="L62" s="1">
        <v>43915</v>
      </c>
      <c r="M62" s="5">
        <f t="shared" si="1"/>
        <v>0.13670064568694948</v>
      </c>
      <c r="N62" s="6">
        <f t="shared" si="2"/>
        <v>2.8568612704150519E-2</v>
      </c>
      <c r="T62" s="1">
        <v>43915</v>
      </c>
      <c r="U62" s="6">
        <f t="shared" si="0"/>
        <v>8.2634629195549994E-2</v>
      </c>
    </row>
    <row r="63" spans="2:21" x14ac:dyDescent="0.35">
      <c r="B63" s="1">
        <v>43916</v>
      </c>
      <c r="C63" s="4">
        <v>517.43841552734398</v>
      </c>
      <c r="D63" s="4">
        <v>1610.02185058594</v>
      </c>
      <c r="E63" s="4"/>
      <c r="F63" s="4"/>
      <c r="G63" s="4"/>
      <c r="H63" s="4"/>
      <c r="L63" s="1">
        <v>43916</v>
      </c>
      <c r="M63" s="5">
        <f t="shared" si="1"/>
        <v>-6.029526766961839E-3</v>
      </c>
      <c r="N63" s="6">
        <f t="shared" si="2"/>
        <v>3.0629856313263353E-2</v>
      </c>
      <c r="T63" s="1">
        <v>43916</v>
      </c>
      <c r="U63" s="6">
        <f t="shared" si="0"/>
        <v>1.2300164773150758E-2</v>
      </c>
    </row>
    <row r="64" spans="2:21" x14ac:dyDescent="0.35">
      <c r="B64" s="1">
        <v>43917</v>
      </c>
      <c r="C64" s="4">
        <v>512.98498535156205</v>
      </c>
      <c r="D64" s="4">
        <v>1620.62658691406</v>
      </c>
      <c r="E64" s="4"/>
      <c r="F64" s="4"/>
      <c r="G64" s="4"/>
      <c r="H64" s="4"/>
      <c r="L64" s="1">
        <v>43917</v>
      </c>
      <c r="M64" s="5">
        <f t="shared" si="1"/>
        <v>-8.6439378242109885E-3</v>
      </c>
      <c r="N64" s="6">
        <f t="shared" si="2"/>
        <v>6.5651058123302065E-3</v>
      </c>
      <c r="T64" s="1">
        <v>43917</v>
      </c>
      <c r="U64" s="6">
        <f t="shared" si="0"/>
        <v>-1.039416005940391E-3</v>
      </c>
    </row>
    <row r="65" spans="2:21" x14ac:dyDescent="0.35">
      <c r="B65" s="1">
        <v>43920</v>
      </c>
      <c r="C65" s="4">
        <v>497.02487182617199</v>
      </c>
      <c r="D65" s="4">
        <v>1582.79760742188</v>
      </c>
      <c r="E65" s="4"/>
      <c r="F65" s="4"/>
      <c r="G65" s="4"/>
      <c r="H65" s="4"/>
      <c r="L65" s="1">
        <v>43920</v>
      </c>
      <c r="M65" s="5">
        <f t="shared" si="1"/>
        <v>-3.1606507661589352E-2</v>
      </c>
      <c r="N65" s="6">
        <f t="shared" si="2"/>
        <v>-2.3618937592270364E-2</v>
      </c>
      <c r="T65" s="1">
        <v>43920</v>
      </c>
      <c r="U65" s="6">
        <f t="shared" si="0"/>
        <v>-2.7612722626929858E-2</v>
      </c>
    </row>
    <row r="66" spans="2:21" x14ac:dyDescent="0.35">
      <c r="B66" s="1">
        <v>43921</v>
      </c>
      <c r="C66" s="4">
        <v>535.58898925781205</v>
      </c>
      <c r="D66" s="4">
        <v>1624.59228515625</v>
      </c>
      <c r="E66" s="4"/>
      <c r="F66" s="4"/>
      <c r="G66" s="4"/>
      <c r="H66" s="4"/>
      <c r="L66" s="1">
        <v>43921</v>
      </c>
      <c r="M66" s="5">
        <f t="shared" si="1"/>
        <v>7.4726987074315535E-2</v>
      </c>
      <c r="N66" s="6">
        <f t="shared" si="2"/>
        <v>2.6062963941515461E-2</v>
      </c>
      <c r="T66" s="1">
        <v>43921</v>
      </c>
      <c r="U66" s="6">
        <f t="shared" si="0"/>
        <v>5.0394975507915496E-2</v>
      </c>
    </row>
    <row r="67" spans="2:21" x14ac:dyDescent="0.35">
      <c r="B67" s="1">
        <v>43922</v>
      </c>
      <c r="C67" s="4">
        <v>520.27893066406205</v>
      </c>
      <c r="D67" s="4">
        <v>1523.44812011719</v>
      </c>
      <c r="E67" s="4"/>
      <c r="F67" s="4"/>
      <c r="G67" s="4"/>
      <c r="H67" s="4"/>
      <c r="L67" s="1">
        <v>43922</v>
      </c>
      <c r="M67" s="5">
        <f t="shared" si="1"/>
        <v>-2.9001982949761061E-2</v>
      </c>
      <c r="N67" s="6">
        <f t="shared" si="2"/>
        <v>-6.4280617084681316E-2</v>
      </c>
      <c r="T67" s="1">
        <v>43922</v>
      </c>
      <c r="U67" s="6">
        <f t="shared" si="0"/>
        <v>-4.6641300017221186E-2</v>
      </c>
    </row>
    <row r="68" spans="2:21" x14ac:dyDescent="0.35">
      <c r="B68" s="1">
        <v>43924</v>
      </c>
      <c r="C68" s="4">
        <v>519.09930419921898</v>
      </c>
      <c r="D68" s="4">
        <v>1474.30139160156</v>
      </c>
      <c r="E68" s="4"/>
      <c r="F68" s="4"/>
      <c r="G68" s="4"/>
      <c r="H68" s="4"/>
      <c r="L68" s="1">
        <v>43924</v>
      </c>
      <c r="M68" s="5">
        <f t="shared" si="1"/>
        <v>-2.2698704509274987E-3</v>
      </c>
      <c r="N68" s="6">
        <f t="shared" si="2"/>
        <v>-3.2792020993847058E-2</v>
      </c>
      <c r="T68" s="1">
        <v>43924</v>
      </c>
      <c r="U68" s="6">
        <f t="shared" si="0"/>
        <v>-1.7530945722387278E-2</v>
      </c>
    </row>
    <row r="69" spans="2:21" x14ac:dyDescent="0.35">
      <c r="B69" s="1">
        <v>43928</v>
      </c>
      <c r="C69" s="4">
        <v>580.8212890625</v>
      </c>
      <c r="D69" s="4">
        <v>1581.81774902344</v>
      </c>
      <c r="E69" s="4"/>
      <c r="F69" s="4"/>
      <c r="G69" s="4"/>
      <c r="H69" s="4"/>
      <c r="L69" s="1">
        <v>43928</v>
      </c>
      <c r="M69" s="5">
        <f t="shared" si="1"/>
        <v>0.11234791512681404</v>
      </c>
      <c r="N69" s="6">
        <f t="shared" si="2"/>
        <v>7.0390415036372167E-2</v>
      </c>
      <c r="T69" s="1">
        <v>43928</v>
      </c>
      <c r="U69" s="6">
        <f t="shared" ref="U69:U132" si="3">SUMPRODUCT(M69:N69,$P$4:$Q$4)</f>
        <v>9.1369165081593096E-2</v>
      </c>
    </row>
    <row r="70" spans="2:21" x14ac:dyDescent="0.35">
      <c r="B70" s="1">
        <v>43929</v>
      </c>
      <c r="C70" s="4">
        <v>573.96063232421898</v>
      </c>
      <c r="D70" s="4">
        <v>1519.92785644531</v>
      </c>
      <c r="E70" s="4"/>
      <c r="F70" s="4"/>
      <c r="G70" s="4"/>
      <c r="H70" s="4"/>
      <c r="L70" s="1">
        <v>43929</v>
      </c>
      <c r="M70" s="5">
        <f t="shared" ref="M70:M133" si="4">LN(C70/C69)</f>
        <v>-1.1882308394244544E-2</v>
      </c>
      <c r="N70" s="6">
        <f t="shared" ref="N70:N133" si="5">LN(D70/D69)</f>
        <v>-3.9911788949344086E-2</v>
      </c>
      <c r="T70" s="1">
        <v>43929</v>
      </c>
      <c r="U70" s="6">
        <f t="shared" si="3"/>
        <v>-2.5897048671794314E-2</v>
      </c>
    </row>
    <row r="71" spans="2:21" x14ac:dyDescent="0.35">
      <c r="B71" s="1">
        <v>43930</v>
      </c>
      <c r="C71" s="4">
        <v>586.98370361328102</v>
      </c>
      <c r="D71" s="4">
        <v>1573.66357421875</v>
      </c>
      <c r="E71" s="4"/>
      <c r="F71" s="4"/>
      <c r="G71" s="4"/>
      <c r="H71" s="4"/>
      <c r="L71" s="1">
        <v>43930</v>
      </c>
      <c r="M71" s="5">
        <f t="shared" si="4"/>
        <v>2.2436248118257392E-2</v>
      </c>
      <c r="N71" s="6">
        <f t="shared" si="5"/>
        <v>3.474351690465869E-2</v>
      </c>
      <c r="T71" s="1">
        <v>43930</v>
      </c>
      <c r="U71" s="6">
        <f t="shared" si="3"/>
        <v>2.858988251145804E-2</v>
      </c>
    </row>
    <row r="72" spans="2:21" x14ac:dyDescent="0.35">
      <c r="B72" s="1">
        <v>43934</v>
      </c>
      <c r="C72" s="4">
        <v>572.564453125</v>
      </c>
      <c r="D72" s="4">
        <v>1566.98010253906</v>
      </c>
      <c r="E72" s="4"/>
      <c r="F72" s="4"/>
      <c r="G72" s="4"/>
      <c r="H72" s="4"/>
      <c r="L72" s="1">
        <v>43934</v>
      </c>
      <c r="M72" s="5">
        <f t="shared" si="4"/>
        <v>-2.4871746315506642E-2</v>
      </c>
      <c r="N72" s="6">
        <f t="shared" si="5"/>
        <v>-4.2561222835748713E-3</v>
      </c>
      <c r="T72" s="1">
        <v>43934</v>
      </c>
      <c r="U72" s="6">
        <f t="shared" si="3"/>
        <v>-1.4563934299540757E-2</v>
      </c>
    </row>
    <row r="73" spans="2:21" x14ac:dyDescent="0.35">
      <c r="B73" s="1">
        <v>43936</v>
      </c>
      <c r="C73" s="4">
        <v>553.69158935546898</v>
      </c>
      <c r="D73" s="4">
        <v>1545.63732910156</v>
      </c>
      <c r="E73" s="4"/>
      <c r="F73" s="4"/>
      <c r="G73" s="4"/>
      <c r="H73" s="4"/>
      <c r="L73" s="1">
        <v>43936</v>
      </c>
      <c r="M73" s="5">
        <f t="shared" si="4"/>
        <v>-3.3517477150109297E-2</v>
      </c>
      <c r="N73" s="6">
        <f t="shared" si="5"/>
        <v>-1.3713929452055023E-2</v>
      </c>
      <c r="T73" s="1">
        <v>43936</v>
      </c>
      <c r="U73" s="6">
        <f t="shared" si="3"/>
        <v>-2.3615703301082161E-2</v>
      </c>
    </row>
    <row r="74" spans="2:21" x14ac:dyDescent="0.35">
      <c r="B74" s="1">
        <v>43937</v>
      </c>
      <c r="C74" s="4">
        <v>562.67059326171898</v>
      </c>
      <c r="D74" s="4">
        <v>1528.83959960938</v>
      </c>
      <c r="E74" s="4"/>
      <c r="F74" s="4"/>
      <c r="G74" s="4"/>
      <c r="H74" s="4"/>
      <c r="L74" s="1">
        <v>43937</v>
      </c>
      <c r="M74" s="5">
        <f t="shared" si="4"/>
        <v>1.6086531190001172E-2</v>
      </c>
      <c r="N74" s="6">
        <f t="shared" si="5"/>
        <v>-1.0927320014171852E-2</v>
      </c>
      <c r="T74" s="1">
        <v>43937</v>
      </c>
      <c r="U74" s="6">
        <f t="shared" si="3"/>
        <v>2.5796055879146601E-3</v>
      </c>
    </row>
    <row r="75" spans="2:21" x14ac:dyDescent="0.35">
      <c r="B75" s="1">
        <v>43938</v>
      </c>
      <c r="C75" s="4">
        <v>589.80029296875</v>
      </c>
      <c r="D75" s="4">
        <v>1610.11169433594</v>
      </c>
      <c r="E75" s="4"/>
      <c r="F75" s="4"/>
      <c r="G75" s="4"/>
      <c r="H75" s="4"/>
      <c r="L75" s="1">
        <v>43938</v>
      </c>
      <c r="M75" s="5">
        <f t="shared" si="4"/>
        <v>4.7089628097485486E-2</v>
      </c>
      <c r="N75" s="6">
        <f t="shared" si="5"/>
        <v>5.1794535932233536E-2</v>
      </c>
      <c r="T75" s="1">
        <v>43938</v>
      </c>
      <c r="U75" s="6">
        <f t="shared" si="3"/>
        <v>4.9442082014859515E-2</v>
      </c>
    </row>
    <row r="76" spans="2:21" x14ac:dyDescent="0.35">
      <c r="B76" s="1">
        <v>43941</v>
      </c>
      <c r="C76" s="4">
        <v>599.140380859375</v>
      </c>
      <c r="D76" s="4">
        <v>1620.80480957031</v>
      </c>
      <c r="E76" s="4"/>
      <c r="F76" s="4"/>
      <c r="G76" s="4"/>
      <c r="H76" s="4"/>
      <c r="L76" s="1">
        <v>43941</v>
      </c>
      <c r="M76" s="5">
        <f t="shared" si="4"/>
        <v>1.5711936247888813E-2</v>
      </c>
      <c r="N76" s="6">
        <f t="shared" si="5"/>
        <v>6.6192699591053625E-3</v>
      </c>
      <c r="T76" s="1">
        <v>43941</v>
      </c>
      <c r="U76" s="6">
        <f t="shared" si="3"/>
        <v>1.1165603103497087E-2</v>
      </c>
    </row>
    <row r="77" spans="2:21" x14ac:dyDescent="0.35">
      <c r="B77" s="1">
        <v>43942</v>
      </c>
      <c r="C77" s="4">
        <v>595.09631347656205</v>
      </c>
      <c r="D77" s="4">
        <v>1548.13232421875</v>
      </c>
      <c r="E77" s="4"/>
      <c r="F77" s="4"/>
      <c r="G77" s="4"/>
      <c r="H77" s="4"/>
      <c r="L77" s="1">
        <v>43942</v>
      </c>
      <c r="M77" s="5">
        <f t="shared" si="4"/>
        <v>-6.7726655194762248E-3</v>
      </c>
      <c r="N77" s="6">
        <f t="shared" si="5"/>
        <v>-4.5873569637325966E-2</v>
      </c>
      <c r="T77" s="1">
        <v>43942</v>
      </c>
      <c r="U77" s="6">
        <f t="shared" si="3"/>
        <v>-2.6323117578401094E-2</v>
      </c>
    </row>
    <row r="78" spans="2:21" x14ac:dyDescent="0.35">
      <c r="B78" s="1">
        <v>43943</v>
      </c>
      <c r="C78" s="4">
        <v>656.384765625</v>
      </c>
      <c r="D78" s="4">
        <v>1578.38647460938</v>
      </c>
      <c r="E78" s="4"/>
      <c r="F78" s="4"/>
      <c r="G78" s="4"/>
      <c r="H78" s="4"/>
      <c r="L78" s="1">
        <v>43943</v>
      </c>
      <c r="M78" s="5">
        <f t="shared" si="4"/>
        <v>9.8023886130748972E-2</v>
      </c>
      <c r="N78" s="6">
        <f t="shared" si="5"/>
        <v>1.9353854362493764E-2</v>
      </c>
      <c r="T78" s="1">
        <v>43943</v>
      </c>
      <c r="U78" s="6">
        <f t="shared" si="3"/>
        <v>5.8688870246621366E-2</v>
      </c>
    </row>
    <row r="79" spans="2:21" x14ac:dyDescent="0.35">
      <c r="B79" s="1">
        <v>43944</v>
      </c>
      <c r="C79" s="4">
        <v>660.30871582031205</v>
      </c>
      <c r="D79" s="4">
        <v>1672.580078125</v>
      </c>
      <c r="E79" s="4"/>
      <c r="F79" s="4"/>
      <c r="G79" s="4"/>
      <c r="H79" s="4"/>
      <c r="L79" s="1">
        <v>43944</v>
      </c>
      <c r="M79" s="5">
        <f t="shared" si="4"/>
        <v>5.96032693605814E-3</v>
      </c>
      <c r="N79" s="6">
        <f t="shared" si="5"/>
        <v>5.7964284533304822E-2</v>
      </c>
      <c r="T79" s="1">
        <v>43944</v>
      </c>
      <c r="U79" s="6">
        <f t="shared" si="3"/>
        <v>3.1962305734681479E-2</v>
      </c>
    </row>
    <row r="80" spans="2:21" x14ac:dyDescent="0.35">
      <c r="B80" s="1">
        <v>43945</v>
      </c>
      <c r="C80" s="4">
        <v>682.38311767578102</v>
      </c>
      <c r="D80" s="4">
        <v>1620.35949707031</v>
      </c>
      <c r="E80" s="4"/>
      <c r="F80" s="4"/>
      <c r="G80" s="4"/>
      <c r="H80" s="4"/>
      <c r="L80" s="1">
        <v>43945</v>
      </c>
      <c r="M80" s="5">
        <f t="shared" si="4"/>
        <v>3.2883779338546755E-2</v>
      </c>
      <c r="N80" s="6">
        <f t="shared" si="5"/>
        <v>-3.1719354774214552E-2</v>
      </c>
      <c r="T80" s="1">
        <v>43945</v>
      </c>
      <c r="U80" s="6">
        <f t="shared" si="3"/>
        <v>5.822122821661016E-4</v>
      </c>
    </row>
    <row r="81" spans="2:21" x14ac:dyDescent="0.35">
      <c r="B81" s="1">
        <v>43948</v>
      </c>
      <c r="C81" s="4">
        <v>688.617919921875</v>
      </c>
      <c r="D81" s="4">
        <v>1637.29113769531</v>
      </c>
      <c r="E81" s="4"/>
      <c r="F81" s="4"/>
      <c r="G81" s="4"/>
      <c r="H81" s="4"/>
      <c r="L81" s="1">
        <v>43948</v>
      </c>
      <c r="M81" s="5">
        <f t="shared" si="4"/>
        <v>9.0953180283933326E-3</v>
      </c>
      <c r="N81" s="6">
        <f t="shared" si="5"/>
        <v>1.0395094495779543E-2</v>
      </c>
      <c r="T81" s="1">
        <v>43948</v>
      </c>
      <c r="U81" s="6">
        <f t="shared" si="3"/>
        <v>9.7452062620864387E-3</v>
      </c>
    </row>
    <row r="82" spans="2:21" x14ac:dyDescent="0.35">
      <c r="B82" s="1">
        <v>43949</v>
      </c>
      <c r="C82" s="4">
        <v>687.55865478515602</v>
      </c>
      <c r="D82" s="4">
        <v>1656.9853515625</v>
      </c>
      <c r="E82" s="4"/>
      <c r="F82" s="4"/>
      <c r="G82" s="4"/>
      <c r="H82" s="4"/>
      <c r="L82" s="1">
        <v>43949</v>
      </c>
      <c r="M82" s="5">
        <f t="shared" si="4"/>
        <v>-1.5394323161418886E-3</v>
      </c>
      <c r="N82" s="6">
        <f t="shared" si="5"/>
        <v>1.195676717580489E-2</v>
      </c>
      <c r="T82" s="1">
        <v>43949</v>
      </c>
      <c r="U82" s="6">
        <f t="shared" si="3"/>
        <v>5.2086674298315004E-3</v>
      </c>
    </row>
    <row r="83" spans="2:21" x14ac:dyDescent="0.35">
      <c r="B83" s="1">
        <v>43950</v>
      </c>
      <c r="C83" s="4">
        <v>686.64392089843795</v>
      </c>
      <c r="D83" s="4">
        <v>1697.79931640625</v>
      </c>
      <c r="E83" s="4"/>
      <c r="F83" s="4"/>
      <c r="G83" s="4"/>
      <c r="H83" s="4"/>
      <c r="L83" s="1">
        <v>43950</v>
      </c>
      <c r="M83" s="5">
        <f t="shared" si="4"/>
        <v>-1.3312942909672633E-3</v>
      </c>
      <c r="N83" s="6">
        <f t="shared" si="5"/>
        <v>2.4332994617723296E-2</v>
      </c>
      <c r="T83" s="1">
        <v>43950</v>
      </c>
      <c r="U83" s="6">
        <f t="shared" si="3"/>
        <v>1.1500850163378016E-2</v>
      </c>
    </row>
    <row r="84" spans="2:21" x14ac:dyDescent="0.35">
      <c r="B84" s="1">
        <v>43951</v>
      </c>
      <c r="C84" s="4">
        <v>706.31121826171898</v>
      </c>
      <c r="D84" s="4">
        <v>1795.51293945312</v>
      </c>
      <c r="E84" s="4"/>
      <c r="F84" s="4"/>
      <c r="G84" s="4"/>
      <c r="H84" s="4"/>
      <c r="L84" s="1">
        <v>43951</v>
      </c>
      <c r="M84" s="5">
        <f t="shared" si="4"/>
        <v>2.8240111766963706E-2</v>
      </c>
      <c r="N84" s="6">
        <f t="shared" si="5"/>
        <v>5.5957848572982111E-2</v>
      </c>
      <c r="T84" s="1">
        <v>43951</v>
      </c>
      <c r="U84" s="6">
        <f t="shared" si="3"/>
        <v>4.2098980169972905E-2</v>
      </c>
    </row>
    <row r="85" spans="2:21" x14ac:dyDescent="0.35">
      <c r="B85" s="1">
        <v>43955</v>
      </c>
      <c r="C85" s="4">
        <v>691.07318115234398</v>
      </c>
      <c r="D85" s="4">
        <v>1719.14233398438</v>
      </c>
      <c r="E85" s="4"/>
      <c r="F85" s="4"/>
      <c r="G85" s="4"/>
      <c r="H85" s="4"/>
      <c r="L85" s="1">
        <v>43955</v>
      </c>
      <c r="M85" s="5">
        <f t="shared" si="4"/>
        <v>-2.1810235114743882E-2</v>
      </c>
      <c r="N85" s="6">
        <f t="shared" si="5"/>
        <v>-4.3465217830359788E-2</v>
      </c>
      <c r="T85" s="1">
        <v>43955</v>
      </c>
      <c r="U85" s="6">
        <f t="shared" si="3"/>
        <v>-3.2637726472551837E-2</v>
      </c>
    </row>
    <row r="86" spans="2:21" x14ac:dyDescent="0.35">
      <c r="B86" s="1">
        <v>43956</v>
      </c>
      <c r="C86" s="4">
        <v>703.3984375</v>
      </c>
      <c r="D86" s="4">
        <v>1721.23657226562</v>
      </c>
      <c r="E86" s="4"/>
      <c r="F86" s="4"/>
      <c r="G86" s="4"/>
      <c r="H86" s="4"/>
      <c r="L86" s="1">
        <v>43956</v>
      </c>
      <c r="M86" s="5">
        <f t="shared" si="4"/>
        <v>1.7677774370080831E-2</v>
      </c>
      <c r="N86" s="6">
        <f t="shared" si="5"/>
        <v>1.2174464481832176E-3</v>
      </c>
      <c r="T86" s="1">
        <v>43956</v>
      </c>
      <c r="U86" s="6">
        <f t="shared" si="3"/>
        <v>9.4476104091320238E-3</v>
      </c>
    </row>
    <row r="87" spans="2:21" x14ac:dyDescent="0.35">
      <c r="B87" s="1">
        <v>43957</v>
      </c>
      <c r="C87" s="4">
        <v>703.71130371093795</v>
      </c>
      <c r="D87" s="4">
        <v>1696.95288085938</v>
      </c>
      <c r="E87" s="4"/>
      <c r="F87" s="4"/>
      <c r="G87" s="4"/>
      <c r="H87" s="4"/>
      <c r="L87" s="1">
        <v>43957</v>
      </c>
      <c r="M87" s="5">
        <f t="shared" si="4"/>
        <v>4.4469341222040567E-4</v>
      </c>
      <c r="N87" s="6">
        <f t="shared" si="5"/>
        <v>-1.4208750151436897E-2</v>
      </c>
      <c r="T87" s="1">
        <v>43957</v>
      </c>
      <c r="U87" s="6">
        <f t="shared" si="3"/>
        <v>-6.882028369608246E-3</v>
      </c>
    </row>
    <row r="88" spans="2:21" x14ac:dyDescent="0.35">
      <c r="B88" s="1">
        <v>43958</v>
      </c>
      <c r="C88" s="4">
        <v>725.66546630859398</v>
      </c>
      <c r="D88" s="4">
        <v>1685.36779785156</v>
      </c>
      <c r="E88" s="4"/>
      <c r="F88" s="4"/>
      <c r="G88" s="4"/>
      <c r="H88" s="4"/>
      <c r="L88" s="1">
        <v>43958</v>
      </c>
      <c r="M88" s="5">
        <f t="shared" si="4"/>
        <v>3.0720926323606509E-2</v>
      </c>
      <c r="N88" s="6">
        <f t="shared" si="5"/>
        <v>-6.8504020840543939E-3</v>
      </c>
      <c r="T88" s="1">
        <v>43958</v>
      </c>
      <c r="U88" s="6">
        <f t="shared" si="3"/>
        <v>1.1935262119776057E-2</v>
      </c>
    </row>
    <row r="89" spans="2:21" x14ac:dyDescent="0.35">
      <c r="B89" s="1">
        <v>43959</v>
      </c>
      <c r="C89" s="4">
        <v>751.92858886718795</v>
      </c>
      <c r="D89" s="4">
        <v>1687.37329101562</v>
      </c>
      <c r="E89" s="4"/>
      <c r="F89" s="4"/>
      <c r="G89" s="4"/>
      <c r="H89" s="4"/>
      <c r="L89" s="1">
        <v>43959</v>
      </c>
      <c r="M89" s="5">
        <f t="shared" si="4"/>
        <v>3.555223940810287E-2</v>
      </c>
      <c r="N89" s="6">
        <f t="shared" si="5"/>
        <v>1.1892364978984497E-3</v>
      </c>
      <c r="T89" s="1">
        <v>43959</v>
      </c>
      <c r="U89" s="6">
        <f t="shared" si="3"/>
        <v>1.8370737953000659E-2</v>
      </c>
    </row>
    <row r="90" spans="2:21" x14ac:dyDescent="0.35">
      <c r="B90" s="1">
        <v>43962</v>
      </c>
      <c r="C90" s="4">
        <v>759.12628173828102</v>
      </c>
      <c r="D90" s="4">
        <v>1724.62280273438</v>
      </c>
      <c r="E90" s="4"/>
      <c r="F90" s="4"/>
      <c r="G90" s="4"/>
      <c r="H90" s="4"/>
      <c r="L90" s="1">
        <v>43962</v>
      </c>
      <c r="M90" s="5">
        <f t="shared" si="4"/>
        <v>9.5267848300633774E-3</v>
      </c>
      <c r="N90" s="6">
        <f t="shared" si="5"/>
        <v>2.183530735127568E-2</v>
      </c>
      <c r="T90" s="1">
        <v>43962</v>
      </c>
      <c r="U90" s="6">
        <f t="shared" si="3"/>
        <v>1.5681046090669528E-2</v>
      </c>
    </row>
    <row r="91" spans="2:21" x14ac:dyDescent="0.35">
      <c r="B91" s="1">
        <v>43963</v>
      </c>
      <c r="C91" s="4">
        <v>712.66632080078102</v>
      </c>
      <c r="D91" s="4">
        <v>1736.78662109375</v>
      </c>
      <c r="E91" s="4"/>
      <c r="F91" s="4"/>
      <c r="G91" s="4"/>
      <c r="H91" s="4"/>
      <c r="L91" s="1">
        <v>43963</v>
      </c>
      <c r="M91" s="5">
        <f t="shared" si="4"/>
        <v>-6.3154825053499716E-2</v>
      </c>
      <c r="N91" s="6">
        <f t="shared" si="5"/>
        <v>7.0282748677927736E-3</v>
      </c>
      <c r="T91" s="1">
        <v>43963</v>
      </c>
      <c r="U91" s="6">
        <f t="shared" si="3"/>
        <v>-2.806327509285347E-2</v>
      </c>
    </row>
    <row r="92" spans="2:21" x14ac:dyDescent="0.35">
      <c r="B92" s="1">
        <v>43964</v>
      </c>
      <c r="C92" s="4">
        <v>720.44177246093795</v>
      </c>
      <c r="D92" s="4">
        <v>1737.23229980469</v>
      </c>
      <c r="E92" s="4"/>
      <c r="F92" s="4"/>
      <c r="G92" s="4"/>
      <c r="H92" s="4"/>
      <c r="L92" s="1">
        <v>43964</v>
      </c>
      <c r="M92" s="5">
        <f t="shared" si="4"/>
        <v>1.0851279109166313E-2</v>
      </c>
      <c r="N92" s="6">
        <f t="shared" si="5"/>
        <v>2.5657817273474148E-4</v>
      </c>
      <c r="T92" s="1">
        <v>43964</v>
      </c>
      <c r="U92" s="6">
        <f t="shared" si="3"/>
        <v>5.5539286409505275E-3</v>
      </c>
    </row>
    <row r="93" spans="2:21" x14ac:dyDescent="0.35">
      <c r="B93" s="1">
        <v>43965</v>
      </c>
      <c r="C93" s="4">
        <v>691.09729003906205</v>
      </c>
      <c r="D93" s="4">
        <v>1693.87841796875</v>
      </c>
      <c r="E93" s="4"/>
      <c r="F93" s="4"/>
      <c r="G93" s="4"/>
      <c r="H93" s="4"/>
      <c r="L93" s="1">
        <v>43965</v>
      </c>
      <c r="M93" s="5">
        <f t="shared" si="4"/>
        <v>-4.158398685237423E-2</v>
      </c>
      <c r="N93" s="6">
        <f t="shared" si="5"/>
        <v>-2.5272393032920271E-2</v>
      </c>
      <c r="T93" s="1">
        <v>43965</v>
      </c>
      <c r="U93" s="6">
        <f t="shared" si="3"/>
        <v>-3.3428189942647249E-2</v>
      </c>
    </row>
    <row r="94" spans="2:21" x14ac:dyDescent="0.35">
      <c r="B94" s="1">
        <v>43966</v>
      </c>
      <c r="C94" s="4">
        <v>702.38739013671898</v>
      </c>
      <c r="D94" s="4">
        <v>1687.19506835938</v>
      </c>
      <c r="E94" s="4"/>
      <c r="F94" s="4"/>
      <c r="G94" s="4"/>
      <c r="H94" s="4"/>
      <c r="L94" s="1">
        <v>43966</v>
      </c>
      <c r="M94" s="5">
        <f t="shared" si="4"/>
        <v>1.6204479759644452E-2</v>
      </c>
      <c r="N94" s="6">
        <f t="shared" si="5"/>
        <v>-3.953394293901436E-3</v>
      </c>
      <c r="T94" s="1">
        <v>43966</v>
      </c>
      <c r="U94" s="6">
        <f t="shared" si="3"/>
        <v>6.1255427328715077E-3</v>
      </c>
    </row>
    <row r="95" spans="2:21" x14ac:dyDescent="0.35">
      <c r="B95" s="1">
        <v>43969</v>
      </c>
      <c r="C95" s="4">
        <v>693.60089111328102</v>
      </c>
      <c r="D95" s="4">
        <v>1733.13317871094</v>
      </c>
      <c r="E95" s="4"/>
      <c r="F95" s="4"/>
      <c r="G95" s="4"/>
      <c r="H95" s="4"/>
      <c r="L95" s="1">
        <v>43969</v>
      </c>
      <c r="M95" s="5">
        <f t="shared" si="4"/>
        <v>-1.2588379390012203E-2</v>
      </c>
      <c r="N95" s="6">
        <f t="shared" si="5"/>
        <v>2.6863429226230182E-2</v>
      </c>
      <c r="T95" s="1">
        <v>43969</v>
      </c>
      <c r="U95" s="6">
        <f t="shared" si="3"/>
        <v>7.1375249181089891E-3</v>
      </c>
    </row>
    <row r="96" spans="2:21" x14ac:dyDescent="0.35">
      <c r="B96" s="1">
        <v>43970</v>
      </c>
      <c r="C96" s="4">
        <v>677.95379638671898</v>
      </c>
      <c r="D96" s="4">
        <v>1736.16296386719</v>
      </c>
      <c r="E96" s="4"/>
      <c r="F96" s="4"/>
      <c r="G96" s="4"/>
      <c r="H96" s="4"/>
      <c r="L96" s="1">
        <v>43970</v>
      </c>
      <c r="M96" s="5">
        <f t="shared" si="4"/>
        <v>-2.2817571534861008E-2</v>
      </c>
      <c r="N96" s="6">
        <f t="shared" si="5"/>
        <v>1.746628596686256E-3</v>
      </c>
      <c r="T96" s="1">
        <v>43970</v>
      </c>
      <c r="U96" s="6">
        <f t="shared" si="3"/>
        <v>-1.0535471469087376E-2</v>
      </c>
    </row>
    <row r="97" spans="2:21" x14ac:dyDescent="0.35">
      <c r="B97" s="1">
        <v>43971</v>
      </c>
      <c r="C97" s="4">
        <v>690.71228027343795</v>
      </c>
      <c r="D97" s="4">
        <v>1739.90563964844</v>
      </c>
      <c r="E97" s="4"/>
      <c r="F97" s="4"/>
      <c r="G97" s="4"/>
      <c r="H97" s="4"/>
      <c r="L97" s="1">
        <v>43971</v>
      </c>
      <c r="M97" s="5">
        <f t="shared" si="4"/>
        <v>1.864421670143155E-2</v>
      </c>
      <c r="N97" s="6">
        <f t="shared" si="5"/>
        <v>2.153396641098081E-3</v>
      </c>
      <c r="T97" s="1">
        <v>43971</v>
      </c>
      <c r="U97" s="6">
        <f t="shared" si="3"/>
        <v>1.0398806671264815E-2</v>
      </c>
    </row>
    <row r="98" spans="2:21" x14ac:dyDescent="0.35">
      <c r="B98" s="1">
        <v>43972</v>
      </c>
      <c r="C98" s="4">
        <v>693.31201171875</v>
      </c>
      <c r="D98" s="4">
        <v>1774.7490234375</v>
      </c>
      <c r="E98" s="4"/>
      <c r="F98" s="4"/>
      <c r="G98" s="4"/>
      <c r="H98" s="4"/>
      <c r="L98" s="1">
        <v>43972</v>
      </c>
      <c r="M98" s="5">
        <f t="shared" si="4"/>
        <v>3.7567758281886426E-3</v>
      </c>
      <c r="N98" s="6">
        <f t="shared" si="5"/>
        <v>1.9828136014820013E-2</v>
      </c>
      <c r="T98" s="1">
        <v>43972</v>
      </c>
      <c r="U98" s="6">
        <f t="shared" si="3"/>
        <v>1.1792455921504328E-2</v>
      </c>
    </row>
    <row r="99" spans="2:21" x14ac:dyDescent="0.35">
      <c r="B99" s="1">
        <v>43973</v>
      </c>
      <c r="C99" s="4">
        <v>689.24383544921898</v>
      </c>
      <c r="D99" s="4">
        <v>1799.16650390625</v>
      </c>
      <c r="E99" s="4"/>
      <c r="F99" s="4"/>
      <c r="G99" s="4"/>
      <c r="H99" s="4"/>
      <c r="L99" s="1">
        <v>43973</v>
      </c>
      <c r="M99" s="5">
        <f t="shared" si="4"/>
        <v>-5.88502521490206E-3</v>
      </c>
      <c r="N99" s="6">
        <f t="shared" si="5"/>
        <v>1.3664486590726202E-2</v>
      </c>
      <c r="T99" s="1">
        <v>43973</v>
      </c>
      <c r="U99" s="6">
        <f t="shared" si="3"/>
        <v>3.8897306879120712E-3</v>
      </c>
    </row>
    <row r="100" spans="2:21" x14ac:dyDescent="0.35">
      <c r="B100" s="1">
        <v>43977</v>
      </c>
      <c r="C100" s="4">
        <v>685.44030761718795</v>
      </c>
      <c r="D100" s="4">
        <v>1731.79626464844</v>
      </c>
      <c r="E100" s="4"/>
      <c r="F100" s="4"/>
      <c r="G100" s="4"/>
      <c r="H100" s="4"/>
      <c r="L100" s="1">
        <v>43977</v>
      </c>
      <c r="M100" s="5">
        <f t="shared" si="4"/>
        <v>-5.5336894036206495E-3</v>
      </c>
      <c r="N100" s="6">
        <f t="shared" si="5"/>
        <v>-3.8164331163697288E-2</v>
      </c>
      <c r="T100" s="1">
        <v>43977</v>
      </c>
      <c r="U100" s="6">
        <f t="shared" si="3"/>
        <v>-2.184901028365897E-2</v>
      </c>
    </row>
    <row r="101" spans="2:21" x14ac:dyDescent="0.35">
      <c r="B101" s="1">
        <v>43978</v>
      </c>
      <c r="C101" s="4">
        <v>696.634033203125</v>
      </c>
      <c r="D101" s="4">
        <v>1786.82446289062</v>
      </c>
      <c r="E101" s="4"/>
      <c r="F101" s="4"/>
      <c r="G101" s="4"/>
      <c r="H101" s="4"/>
      <c r="L101" s="1">
        <v>43978</v>
      </c>
      <c r="M101" s="5">
        <f t="shared" si="4"/>
        <v>1.6198796294304596E-2</v>
      </c>
      <c r="N101" s="6">
        <f t="shared" si="5"/>
        <v>3.1280828186111401E-2</v>
      </c>
      <c r="T101" s="1">
        <v>43978</v>
      </c>
      <c r="U101" s="6">
        <f t="shared" si="3"/>
        <v>2.3739812240207998E-2</v>
      </c>
    </row>
    <row r="102" spans="2:21" x14ac:dyDescent="0.35">
      <c r="B102" s="1">
        <v>43979</v>
      </c>
      <c r="C102" s="4">
        <v>709.00732421875</v>
      </c>
      <c r="D102" s="4">
        <v>1786.91333007812</v>
      </c>
      <c r="E102" s="4"/>
      <c r="F102" s="4"/>
      <c r="G102" s="4"/>
      <c r="H102" s="4"/>
      <c r="L102" s="1">
        <v>43979</v>
      </c>
      <c r="M102" s="5">
        <f t="shared" si="4"/>
        <v>1.7605643928168463E-2</v>
      </c>
      <c r="N102" s="6">
        <f t="shared" si="5"/>
        <v>4.9733468243391882E-5</v>
      </c>
      <c r="T102" s="1">
        <v>43979</v>
      </c>
      <c r="U102" s="6">
        <f t="shared" si="3"/>
        <v>8.8276886982059273E-3</v>
      </c>
    </row>
    <row r="103" spans="2:21" x14ac:dyDescent="0.35">
      <c r="B103" s="1">
        <v>43980</v>
      </c>
      <c r="C103" s="4">
        <v>705.42047119140602</v>
      </c>
      <c r="D103" s="4">
        <v>1756.92651367188</v>
      </c>
      <c r="E103" s="4"/>
      <c r="F103" s="4"/>
      <c r="G103" s="4"/>
      <c r="H103" s="4"/>
      <c r="L103" s="1">
        <v>43980</v>
      </c>
      <c r="M103" s="5">
        <f t="shared" si="4"/>
        <v>-5.0718187634628568E-3</v>
      </c>
      <c r="N103" s="6">
        <f t="shared" si="5"/>
        <v>-1.6923751322703913E-2</v>
      </c>
      <c r="T103" s="1">
        <v>43980</v>
      </c>
      <c r="U103" s="6">
        <f t="shared" si="3"/>
        <v>-1.0997785043083385E-2</v>
      </c>
    </row>
    <row r="104" spans="2:21" x14ac:dyDescent="0.35">
      <c r="B104" s="1">
        <v>43983</v>
      </c>
      <c r="C104" s="4">
        <v>732.02056884765602</v>
      </c>
      <c r="D104" s="4">
        <v>1822.06896972656</v>
      </c>
      <c r="E104" s="4"/>
      <c r="F104" s="4"/>
      <c r="G104" s="4"/>
      <c r="H104" s="4"/>
      <c r="L104" s="1">
        <v>43983</v>
      </c>
      <c r="M104" s="5">
        <f t="shared" si="4"/>
        <v>3.7014575019030181E-2</v>
      </c>
      <c r="N104" s="6">
        <f t="shared" si="5"/>
        <v>3.6406668535506892E-2</v>
      </c>
      <c r="T104" s="1">
        <v>43983</v>
      </c>
      <c r="U104" s="6">
        <f t="shared" si="3"/>
        <v>3.671062177726854E-2</v>
      </c>
    </row>
    <row r="105" spans="2:21" x14ac:dyDescent="0.35">
      <c r="B105" s="1">
        <v>43984</v>
      </c>
      <c r="C105" s="4">
        <v>739.55523681640602</v>
      </c>
      <c r="D105" s="4">
        <v>1824.07385253906</v>
      </c>
      <c r="E105" s="4"/>
      <c r="F105" s="4"/>
      <c r="G105" s="4"/>
      <c r="H105" s="4"/>
      <c r="L105" s="1">
        <v>43984</v>
      </c>
      <c r="M105" s="5">
        <f t="shared" si="4"/>
        <v>1.024036109211722E-2</v>
      </c>
      <c r="N105" s="6">
        <f t="shared" si="5"/>
        <v>1.0997281852570991E-3</v>
      </c>
      <c r="T105" s="1">
        <v>43984</v>
      </c>
      <c r="U105" s="6">
        <f t="shared" si="3"/>
        <v>5.6700446386871595E-3</v>
      </c>
    </row>
    <row r="106" spans="2:21" x14ac:dyDescent="0.35">
      <c r="B106" s="1">
        <v>43985</v>
      </c>
      <c r="C106" s="4">
        <v>742.61248779296898</v>
      </c>
      <c r="D106" s="4">
        <v>1828.05102539062</v>
      </c>
      <c r="E106" s="4"/>
      <c r="F106" s="4"/>
      <c r="G106" s="4"/>
      <c r="H106" s="4"/>
      <c r="L106" s="1">
        <v>43985</v>
      </c>
      <c r="M106" s="5">
        <f t="shared" si="4"/>
        <v>4.1253837358527353E-3</v>
      </c>
      <c r="N106" s="6">
        <f t="shared" si="5"/>
        <v>2.1780057126781376E-3</v>
      </c>
      <c r="T106" s="1">
        <v>43985</v>
      </c>
      <c r="U106" s="6">
        <f t="shared" si="3"/>
        <v>3.1516947242654367E-3</v>
      </c>
    </row>
    <row r="107" spans="2:21" x14ac:dyDescent="0.35">
      <c r="B107" s="1">
        <v>43986</v>
      </c>
      <c r="C107" s="4">
        <v>760.66680908203102</v>
      </c>
      <c r="D107" s="4">
        <v>1871.44348144531</v>
      </c>
      <c r="E107" s="4"/>
      <c r="F107" s="4"/>
      <c r="G107" s="4"/>
      <c r="H107" s="4"/>
      <c r="L107" s="1">
        <v>43986</v>
      </c>
      <c r="M107" s="5">
        <f t="shared" si="4"/>
        <v>2.4021071065145835E-2</v>
      </c>
      <c r="N107" s="6">
        <f t="shared" si="5"/>
        <v>2.3459662428799436E-2</v>
      </c>
      <c r="T107" s="1">
        <v>43986</v>
      </c>
      <c r="U107" s="6">
        <f t="shared" si="3"/>
        <v>2.3740366746972635E-2</v>
      </c>
    </row>
    <row r="108" spans="2:21" x14ac:dyDescent="0.35">
      <c r="B108" s="1">
        <v>43987</v>
      </c>
      <c r="C108" s="4">
        <v>760.97979736328102</v>
      </c>
      <c r="D108" s="4">
        <v>1830.50891113281</v>
      </c>
      <c r="E108" s="4"/>
      <c r="F108" s="4"/>
      <c r="G108" s="4"/>
      <c r="H108" s="4"/>
      <c r="L108" s="1">
        <v>43987</v>
      </c>
      <c r="M108" s="5">
        <f t="shared" si="4"/>
        <v>4.1138104516290786E-4</v>
      </c>
      <c r="N108" s="6">
        <f t="shared" si="5"/>
        <v>-2.2116026596879428E-2</v>
      </c>
      <c r="T108" s="1">
        <v>43987</v>
      </c>
      <c r="U108" s="6">
        <f t="shared" si="3"/>
        <v>-1.0852322775858261E-2</v>
      </c>
    </row>
    <row r="109" spans="2:21" x14ac:dyDescent="0.35">
      <c r="B109" s="1">
        <v>43990</v>
      </c>
      <c r="C109" s="4">
        <v>755.90051269531205</v>
      </c>
      <c r="D109" s="4">
        <v>1851.33361816406</v>
      </c>
      <c r="E109" s="4"/>
      <c r="F109" s="4"/>
      <c r="G109" s="4"/>
      <c r="H109" s="4"/>
      <c r="L109" s="1">
        <v>43990</v>
      </c>
      <c r="M109" s="5">
        <f t="shared" si="4"/>
        <v>-6.6970394674421346E-3</v>
      </c>
      <c r="N109" s="6">
        <f t="shared" si="5"/>
        <v>1.1312232360465073E-2</v>
      </c>
      <c r="T109" s="1">
        <v>43990</v>
      </c>
      <c r="U109" s="6">
        <f t="shared" si="3"/>
        <v>2.3075964465114692E-3</v>
      </c>
    </row>
    <row r="110" spans="2:21" x14ac:dyDescent="0.35">
      <c r="B110" s="1">
        <v>43991</v>
      </c>
      <c r="C110" s="4">
        <v>740.03668212890602</v>
      </c>
      <c r="D110" s="4">
        <v>1853.07653808594</v>
      </c>
      <c r="E110" s="4"/>
      <c r="F110" s="4"/>
      <c r="G110" s="4"/>
      <c r="H110" s="4"/>
      <c r="L110" s="1">
        <v>43991</v>
      </c>
      <c r="M110" s="5">
        <f t="shared" si="4"/>
        <v>-2.1210015141910663E-2</v>
      </c>
      <c r="N110" s="6">
        <f t="shared" si="5"/>
        <v>9.409973393733924E-4</v>
      </c>
      <c r="T110" s="1">
        <v>43991</v>
      </c>
      <c r="U110" s="6">
        <f t="shared" si="3"/>
        <v>-1.0134508901268635E-2</v>
      </c>
    </row>
    <row r="111" spans="2:21" x14ac:dyDescent="0.35">
      <c r="B111" s="1">
        <v>43992</v>
      </c>
      <c r="C111" s="4">
        <v>756.83941650390602</v>
      </c>
      <c r="D111" s="4">
        <v>1884.31335449219</v>
      </c>
      <c r="E111" s="4"/>
      <c r="F111" s="4"/>
      <c r="G111" s="4"/>
      <c r="H111" s="4"/>
      <c r="L111" s="1">
        <v>43992</v>
      </c>
      <c r="M111" s="5">
        <f t="shared" si="4"/>
        <v>2.2451344085549954E-2</v>
      </c>
      <c r="N111" s="6">
        <f t="shared" si="5"/>
        <v>1.6716234956771641E-2</v>
      </c>
      <c r="T111" s="1">
        <v>43992</v>
      </c>
      <c r="U111" s="6">
        <f t="shared" si="3"/>
        <v>1.9583789521160799E-2</v>
      </c>
    </row>
    <row r="112" spans="2:21" x14ac:dyDescent="0.35">
      <c r="B112" s="1">
        <v>43993</v>
      </c>
      <c r="C112" s="4">
        <v>740.22937011718795</v>
      </c>
      <c r="D112" s="4">
        <v>1848.11633300781</v>
      </c>
      <c r="E112" s="4"/>
      <c r="F112" s="4"/>
      <c r="G112" s="4"/>
      <c r="H112" s="4"/>
      <c r="L112" s="1">
        <v>43993</v>
      </c>
      <c r="M112" s="5">
        <f t="shared" si="4"/>
        <v>-2.2191001711180294E-2</v>
      </c>
      <c r="N112" s="6">
        <f t="shared" si="5"/>
        <v>-1.9396564364323819E-2</v>
      </c>
      <c r="T112" s="1">
        <v>43993</v>
      </c>
      <c r="U112" s="6">
        <f t="shared" si="3"/>
        <v>-2.0793783037752055E-2</v>
      </c>
    </row>
    <row r="113" spans="2:21" x14ac:dyDescent="0.35">
      <c r="B113" s="1">
        <v>43994</v>
      </c>
      <c r="C113" s="4">
        <v>764.927734375</v>
      </c>
      <c r="D113" s="4">
        <v>1822.10754394531</v>
      </c>
      <c r="E113" s="4"/>
      <c r="F113" s="4"/>
      <c r="G113" s="4"/>
      <c r="H113" s="4"/>
      <c r="L113" s="1">
        <v>43994</v>
      </c>
      <c r="M113" s="5">
        <f t="shared" si="4"/>
        <v>3.2821266706689306E-2</v>
      </c>
      <c r="N113" s="6">
        <f t="shared" si="5"/>
        <v>-1.4173099687166416E-2</v>
      </c>
      <c r="T113" s="1">
        <v>43994</v>
      </c>
      <c r="U113" s="6">
        <f t="shared" si="3"/>
        <v>9.3240835097614452E-3</v>
      </c>
    </row>
    <row r="114" spans="2:21" x14ac:dyDescent="0.35">
      <c r="B114" s="1">
        <v>43997</v>
      </c>
      <c r="C114" s="4">
        <v>777.54168701171898</v>
      </c>
      <c r="D114" s="4">
        <v>1814.37634277344</v>
      </c>
      <c r="E114" s="4"/>
      <c r="F114" s="4"/>
      <c r="G114" s="4"/>
      <c r="H114" s="4"/>
      <c r="L114" s="1">
        <v>43997</v>
      </c>
      <c r="M114" s="5">
        <f t="shared" si="4"/>
        <v>1.6355894856225264E-2</v>
      </c>
      <c r="N114" s="6">
        <f t="shared" si="5"/>
        <v>-4.2520264414045907E-3</v>
      </c>
      <c r="T114" s="1">
        <v>43997</v>
      </c>
      <c r="U114" s="6">
        <f t="shared" si="3"/>
        <v>6.0519342074103364E-3</v>
      </c>
    </row>
    <row r="115" spans="2:21" x14ac:dyDescent="0.35">
      <c r="B115" s="1">
        <v>43998</v>
      </c>
      <c r="C115" s="4">
        <v>778.74530029296898</v>
      </c>
      <c r="D115" s="4">
        <v>1827.69348144531</v>
      </c>
      <c r="E115" s="4"/>
      <c r="F115" s="4"/>
      <c r="G115" s="4"/>
      <c r="H115" s="4"/>
      <c r="L115" s="1">
        <v>43998</v>
      </c>
      <c r="M115" s="5">
        <f t="shared" si="4"/>
        <v>1.5467757952618588E-3</v>
      </c>
      <c r="N115" s="6">
        <f t="shared" si="5"/>
        <v>7.3129833662195212E-3</v>
      </c>
      <c r="T115" s="1">
        <v>43998</v>
      </c>
      <c r="U115" s="6">
        <f t="shared" si="3"/>
        <v>4.4298795807406902E-3</v>
      </c>
    </row>
    <row r="116" spans="2:21" x14ac:dyDescent="0.35">
      <c r="B116" s="1">
        <v>43999</v>
      </c>
      <c r="C116" s="4">
        <v>777.73431396484398</v>
      </c>
      <c r="D116" s="4">
        <v>1830.19641113281</v>
      </c>
      <c r="E116" s="4"/>
      <c r="F116" s="4"/>
      <c r="G116" s="4"/>
      <c r="H116" s="4"/>
      <c r="L116" s="1">
        <v>43999</v>
      </c>
      <c r="M116" s="5">
        <f t="shared" si="4"/>
        <v>-1.2990680520844045E-3</v>
      </c>
      <c r="N116" s="6">
        <f t="shared" si="5"/>
        <v>1.3685103442870352E-3</v>
      </c>
      <c r="T116" s="1">
        <v>43999</v>
      </c>
      <c r="U116" s="6">
        <f t="shared" si="3"/>
        <v>3.4721146101315326E-5</v>
      </c>
    </row>
    <row r="117" spans="2:21" x14ac:dyDescent="0.35">
      <c r="B117" s="1">
        <v>44000</v>
      </c>
      <c r="C117" s="4">
        <v>797.40148925781205</v>
      </c>
      <c r="D117" s="4">
        <v>1820.40942382812</v>
      </c>
      <c r="E117" s="4"/>
      <c r="F117" s="4"/>
      <c r="G117" s="4"/>
      <c r="H117" s="4"/>
      <c r="L117" s="1">
        <v>44000</v>
      </c>
      <c r="M117" s="5">
        <f t="shared" si="4"/>
        <v>2.497333549304169E-2</v>
      </c>
      <c r="N117" s="6">
        <f t="shared" si="5"/>
        <v>-5.3618556451810661E-3</v>
      </c>
      <c r="T117" s="1">
        <v>44000</v>
      </c>
      <c r="U117" s="6">
        <f t="shared" si="3"/>
        <v>9.8057399239303115E-3</v>
      </c>
    </row>
    <row r="118" spans="2:21" x14ac:dyDescent="0.35">
      <c r="B118" s="1">
        <v>44004</v>
      </c>
      <c r="C118" s="4">
        <v>841.18933105468795</v>
      </c>
      <c r="D118" s="4">
        <v>1812.81274414062</v>
      </c>
      <c r="E118" s="4"/>
      <c r="F118" s="4"/>
      <c r="G118" s="4"/>
      <c r="H118" s="4"/>
      <c r="L118" s="1">
        <v>44004</v>
      </c>
      <c r="M118" s="5">
        <f t="shared" si="4"/>
        <v>5.3458458153711773E-2</v>
      </c>
      <c r="N118" s="6">
        <f t="shared" si="5"/>
        <v>-4.1817925834421012E-3</v>
      </c>
      <c r="T118" s="1">
        <v>44004</v>
      </c>
      <c r="U118" s="6">
        <f t="shared" si="3"/>
        <v>2.4638332785134835E-2</v>
      </c>
    </row>
    <row r="119" spans="2:21" x14ac:dyDescent="0.35">
      <c r="B119" s="1">
        <v>44005</v>
      </c>
      <c r="C119" s="4">
        <v>828.11804199218795</v>
      </c>
      <c r="D119" s="4">
        <v>1819.15808105469</v>
      </c>
      <c r="E119" s="4"/>
      <c r="F119" s="4"/>
      <c r="G119" s="4"/>
      <c r="H119" s="4"/>
      <c r="L119" s="1">
        <v>44005</v>
      </c>
      <c r="M119" s="5">
        <f t="shared" si="4"/>
        <v>-1.5661053724676317E-2</v>
      </c>
      <c r="N119" s="6">
        <f t="shared" si="5"/>
        <v>3.4941598792496598E-3</v>
      </c>
      <c r="T119" s="1">
        <v>44005</v>
      </c>
      <c r="U119" s="6">
        <f t="shared" si="3"/>
        <v>-6.0834469227133287E-3</v>
      </c>
    </row>
    <row r="120" spans="2:21" x14ac:dyDescent="0.35">
      <c r="B120" s="1">
        <v>44006</v>
      </c>
      <c r="C120" s="4">
        <v>831.632568359375</v>
      </c>
      <c r="D120" s="4">
        <v>1825.36975097656</v>
      </c>
      <c r="E120" s="4"/>
      <c r="F120" s="4"/>
      <c r="G120" s="4"/>
      <c r="H120" s="4"/>
      <c r="L120" s="1">
        <v>44006</v>
      </c>
      <c r="M120" s="5">
        <f t="shared" si="4"/>
        <v>4.2350116916521864E-3</v>
      </c>
      <c r="N120" s="6">
        <f t="shared" si="5"/>
        <v>3.408768555470162E-3</v>
      </c>
      <c r="T120" s="1">
        <v>44006</v>
      </c>
      <c r="U120" s="6">
        <f t="shared" si="3"/>
        <v>3.821890123561174E-3</v>
      </c>
    </row>
    <row r="121" spans="2:21" x14ac:dyDescent="0.35">
      <c r="B121" s="1">
        <v>44007</v>
      </c>
      <c r="C121" s="4">
        <v>827.10687255859398</v>
      </c>
      <c r="D121" s="4">
        <v>1797.26110839844</v>
      </c>
      <c r="E121" s="4"/>
      <c r="F121" s="4"/>
      <c r="G121" s="4"/>
      <c r="H121" s="4"/>
      <c r="L121" s="1">
        <v>44007</v>
      </c>
      <c r="M121" s="5">
        <f t="shared" si="4"/>
        <v>-5.4568028216578487E-3</v>
      </c>
      <c r="N121" s="6">
        <f t="shared" si="5"/>
        <v>-1.5518670149949731E-2</v>
      </c>
      <c r="T121" s="1">
        <v>44007</v>
      </c>
      <c r="U121" s="6">
        <f t="shared" si="3"/>
        <v>-1.0487736485803791E-2</v>
      </c>
    </row>
    <row r="122" spans="2:21" x14ac:dyDescent="0.35">
      <c r="B122" s="1">
        <v>44008</v>
      </c>
      <c r="C122" s="4">
        <v>838.97473144531205</v>
      </c>
      <c r="D122" s="4">
        <v>1890.83740234375</v>
      </c>
      <c r="E122" s="4"/>
      <c r="F122" s="4"/>
      <c r="G122" s="4"/>
      <c r="H122" s="4"/>
      <c r="L122" s="1">
        <v>44008</v>
      </c>
      <c r="M122" s="5">
        <f t="shared" si="4"/>
        <v>1.4246672660172736E-2</v>
      </c>
      <c r="N122" s="6">
        <f t="shared" si="5"/>
        <v>5.0755901330099162E-2</v>
      </c>
      <c r="T122" s="1">
        <v>44008</v>
      </c>
      <c r="U122" s="6">
        <f t="shared" si="3"/>
        <v>3.250128699513595E-2</v>
      </c>
    </row>
    <row r="123" spans="2:21" x14ac:dyDescent="0.35">
      <c r="B123" s="1">
        <v>44011</v>
      </c>
      <c r="C123" s="4">
        <v>829.61053466796898</v>
      </c>
      <c r="D123" s="4">
        <v>1878.54821777344</v>
      </c>
      <c r="E123" s="4"/>
      <c r="F123" s="4"/>
      <c r="G123" s="4"/>
      <c r="H123" s="4"/>
      <c r="L123" s="1">
        <v>44011</v>
      </c>
      <c r="M123" s="5">
        <f t="shared" si="4"/>
        <v>-1.1224233221321253E-2</v>
      </c>
      <c r="N123" s="6">
        <f t="shared" si="5"/>
        <v>-6.5205470338949578E-3</v>
      </c>
      <c r="T123" s="1">
        <v>44011</v>
      </c>
      <c r="U123" s="6">
        <f t="shared" si="3"/>
        <v>-8.8723901276081055E-3</v>
      </c>
    </row>
    <row r="124" spans="2:21" x14ac:dyDescent="0.35">
      <c r="B124" s="1">
        <v>44012</v>
      </c>
      <c r="C124" s="4">
        <v>820.07775878906205</v>
      </c>
      <c r="D124" s="4">
        <v>1860.98620605469</v>
      </c>
      <c r="E124" s="4"/>
      <c r="F124" s="4"/>
      <c r="G124" s="4"/>
      <c r="H124" s="4"/>
      <c r="L124" s="1">
        <v>44012</v>
      </c>
      <c r="M124" s="5">
        <f t="shared" si="4"/>
        <v>-1.1557191771526955E-2</v>
      </c>
      <c r="N124" s="6">
        <f t="shared" si="5"/>
        <v>-9.3926884162424222E-3</v>
      </c>
      <c r="T124" s="1">
        <v>44012</v>
      </c>
      <c r="U124" s="6">
        <f t="shared" si="3"/>
        <v>-1.0474940093884689E-2</v>
      </c>
    </row>
    <row r="125" spans="2:21" x14ac:dyDescent="0.35">
      <c r="B125" s="1">
        <v>44013</v>
      </c>
      <c r="C125" s="4">
        <v>836.7119140625</v>
      </c>
      <c r="D125" s="4">
        <v>1870.236328125</v>
      </c>
      <c r="E125" s="4"/>
      <c r="F125" s="4"/>
      <c r="G125" s="4"/>
      <c r="H125" s="4"/>
      <c r="L125" s="1">
        <v>44013</v>
      </c>
      <c r="M125" s="5">
        <f t="shared" si="4"/>
        <v>2.0080658994241368E-2</v>
      </c>
      <c r="N125" s="6">
        <f t="shared" si="5"/>
        <v>4.9582360398310382E-3</v>
      </c>
      <c r="T125" s="1">
        <v>44013</v>
      </c>
      <c r="U125" s="6">
        <f t="shared" si="3"/>
        <v>1.2519447517036203E-2</v>
      </c>
    </row>
    <row r="126" spans="2:21" x14ac:dyDescent="0.35">
      <c r="B126" s="1">
        <v>44014</v>
      </c>
      <c r="C126" s="4">
        <v>854.0048828125</v>
      </c>
      <c r="D126" s="4">
        <v>1929.04626464844</v>
      </c>
      <c r="E126" s="4"/>
      <c r="F126" s="4"/>
      <c r="G126" s="4"/>
      <c r="H126" s="4"/>
      <c r="L126" s="1">
        <v>44014</v>
      </c>
      <c r="M126" s="5">
        <f t="shared" si="4"/>
        <v>2.0457088803056103E-2</v>
      </c>
      <c r="N126" s="6">
        <f t="shared" si="5"/>
        <v>3.0960915825380061E-2</v>
      </c>
      <c r="T126" s="1">
        <v>44014</v>
      </c>
      <c r="U126" s="6">
        <f t="shared" si="3"/>
        <v>2.5709002314218084E-2</v>
      </c>
    </row>
    <row r="127" spans="2:21" x14ac:dyDescent="0.35">
      <c r="B127" s="1">
        <v>44018</v>
      </c>
      <c r="C127" s="4">
        <v>898.07427978515602</v>
      </c>
      <c r="D127" s="4">
        <v>2022.66748046875</v>
      </c>
      <c r="E127" s="4"/>
      <c r="F127" s="4"/>
      <c r="G127" s="4"/>
      <c r="H127" s="4"/>
      <c r="L127" s="1">
        <v>44018</v>
      </c>
      <c r="M127" s="5">
        <f t="shared" si="4"/>
        <v>5.0315870440053499E-2</v>
      </c>
      <c r="N127" s="6">
        <f t="shared" si="5"/>
        <v>4.7391457776036428E-2</v>
      </c>
      <c r="T127" s="1">
        <v>44018</v>
      </c>
      <c r="U127" s="6">
        <f t="shared" si="3"/>
        <v>4.8853664108044967E-2</v>
      </c>
    </row>
    <row r="128" spans="2:21" x14ac:dyDescent="0.35">
      <c r="B128" s="1">
        <v>44019</v>
      </c>
      <c r="C128" s="4">
        <v>884.75891113281205</v>
      </c>
      <c r="D128" s="4">
        <v>2028.78918457031</v>
      </c>
      <c r="E128" s="4"/>
      <c r="F128" s="4"/>
      <c r="G128" s="4"/>
      <c r="H128" s="4"/>
      <c r="L128" s="1">
        <v>44019</v>
      </c>
      <c r="M128" s="5">
        <f t="shared" si="4"/>
        <v>-1.4937590694667175E-2</v>
      </c>
      <c r="N128" s="6">
        <f t="shared" si="5"/>
        <v>3.0219791381130468E-3</v>
      </c>
      <c r="T128" s="1">
        <v>44019</v>
      </c>
      <c r="U128" s="6">
        <f t="shared" si="3"/>
        <v>-5.9578057782770644E-3</v>
      </c>
    </row>
    <row r="129" spans="2:21" x14ac:dyDescent="0.35">
      <c r="B129" s="1">
        <v>44020</v>
      </c>
      <c r="C129" s="4">
        <v>871.85583496093795</v>
      </c>
      <c r="D129" s="4">
        <v>1982.04577636719</v>
      </c>
      <c r="E129" s="4"/>
      <c r="F129" s="4"/>
      <c r="G129" s="4"/>
      <c r="H129" s="4"/>
      <c r="L129" s="1">
        <v>44020</v>
      </c>
      <c r="M129" s="5">
        <f t="shared" si="4"/>
        <v>-1.4691107735324416E-2</v>
      </c>
      <c r="N129" s="6">
        <f t="shared" si="5"/>
        <v>-2.3309622608269485E-2</v>
      </c>
      <c r="T129" s="1">
        <v>44020</v>
      </c>
      <c r="U129" s="6">
        <f t="shared" si="3"/>
        <v>-1.900036517179695E-2</v>
      </c>
    </row>
    <row r="130" spans="2:21" x14ac:dyDescent="0.35">
      <c r="B130" s="1">
        <v>44021</v>
      </c>
      <c r="C130" s="4">
        <v>885.07415771484398</v>
      </c>
      <c r="D130" s="4">
        <v>1970.15942382812</v>
      </c>
      <c r="E130" s="4"/>
      <c r="F130" s="4"/>
      <c r="G130" s="4"/>
      <c r="H130" s="4"/>
      <c r="L130" s="1">
        <v>44021</v>
      </c>
      <c r="M130" s="5">
        <f t="shared" si="4"/>
        <v>1.5047352164152084E-2</v>
      </c>
      <c r="N130" s="6">
        <f t="shared" si="5"/>
        <v>-6.015066412456538E-3</v>
      </c>
      <c r="T130" s="1">
        <v>44021</v>
      </c>
      <c r="U130" s="6">
        <f t="shared" si="3"/>
        <v>4.5161428758477735E-3</v>
      </c>
    </row>
    <row r="131" spans="2:21" x14ac:dyDescent="0.35">
      <c r="B131" s="1">
        <v>44022</v>
      </c>
      <c r="C131" s="4">
        <v>911.21984863281205</v>
      </c>
      <c r="D131" s="4">
        <v>1985.62109375</v>
      </c>
      <c r="E131" s="4"/>
      <c r="F131" s="4"/>
      <c r="G131" s="4"/>
      <c r="H131" s="4"/>
      <c r="L131" s="1">
        <v>44022</v>
      </c>
      <c r="M131" s="5">
        <f t="shared" si="4"/>
        <v>2.9112759329875646E-2</v>
      </c>
      <c r="N131" s="6">
        <f t="shared" si="5"/>
        <v>7.8172934983360264E-3</v>
      </c>
      <c r="T131" s="1">
        <v>44022</v>
      </c>
      <c r="U131" s="6">
        <f t="shared" si="3"/>
        <v>1.8465026414105835E-2</v>
      </c>
    </row>
    <row r="132" spans="2:21" x14ac:dyDescent="0.35">
      <c r="B132" s="1">
        <v>44025</v>
      </c>
      <c r="C132" s="4">
        <v>938.287353515625</v>
      </c>
      <c r="D132" s="4">
        <v>1983.74462890625</v>
      </c>
      <c r="E132" s="4"/>
      <c r="F132" s="4"/>
      <c r="G132" s="4"/>
      <c r="H132" s="4"/>
      <c r="L132" s="1">
        <v>44025</v>
      </c>
      <c r="M132" s="5">
        <f t="shared" si="4"/>
        <v>2.9272054267783076E-2</v>
      </c>
      <c r="N132" s="6">
        <f t="shared" si="5"/>
        <v>-9.4547346586062954E-4</v>
      </c>
      <c r="T132" s="1">
        <v>44025</v>
      </c>
      <c r="U132" s="6">
        <f t="shared" si="3"/>
        <v>1.4163290400961223E-2</v>
      </c>
    </row>
    <row r="133" spans="2:21" x14ac:dyDescent="0.35">
      <c r="B133" s="1">
        <v>44026</v>
      </c>
      <c r="C133" s="4">
        <v>929.72570800781205</v>
      </c>
      <c r="D133" s="4">
        <v>1940.97766113281</v>
      </c>
      <c r="E133" s="4"/>
      <c r="F133" s="4"/>
      <c r="G133" s="4"/>
      <c r="H133" s="4"/>
      <c r="L133" s="1">
        <v>44026</v>
      </c>
      <c r="M133" s="5">
        <f t="shared" si="4"/>
        <v>-9.166644104499598E-3</v>
      </c>
      <c r="N133" s="6">
        <f t="shared" si="5"/>
        <v>-2.1794490136035533E-2</v>
      </c>
      <c r="T133" s="1">
        <v>44026</v>
      </c>
      <c r="U133" s="6">
        <f t="shared" ref="U133:U196" si="6">SUMPRODUCT(M133:N133,$P$4:$Q$4)</f>
        <v>-1.5480567120267566E-2</v>
      </c>
    </row>
    <row r="134" spans="2:21" x14ac:dyDescent="0.35">
      <c r="B134" s="1">
        <v>44027</v>
      </c>
      <c r="C134" s="4">
        <v>895.26086425781205</v>
      </c>
      <c r="D134" s="4">
        <v>1996.25659179688</v>
      </c>
      <c r="E134" s="4"/>
      <c r="F134" s="4"/>
      <c r="G134" s="4"/>
      <c r="H134" s="4"/>
      <c r="L134" s="1">
        <v>44027</v>
      </c>
      <c r="M134" s="5">
        <f t="shared" ref="M134:M197" si="7">LN(C134/C133)</f>
        <v>-3.7774460767974555E-2</v>
      </c>
      <c r="N134" s="6">
        <f t="shared" ref="N134:N197" si="8">LN(D134/D133)</f>
        <v>2.8081927458394662E-2</v>
      </c>
      <c r="T134" s="1">
        <v>44027</v>
      </c>
      <c r="U134" s="6">
        <f t="shared" si="6"/>
        <v>-4.8462666547899463E-3</v>
      </c>
    </row>
    <row r="135" spans="2:21" x14ac:dyDescent="0.35">
      <c r="B135" s="1">
        <v>44028</v>
      </c>
      <c r="C135" s="4">
        <v>894.04815673828102</v>
      </c>
      <c r="D135" s="4">
        <v>2000.82470703125</v>
      </c>
      <c r="E135" s="4"/>
      <c r="F135" s="4"/>
      <c r="G135" s="4"/>
      <c r="H135" s="4"/>
      <c r="L135" s="1">
        <v>44028</v>
      </c>
      <c r="M135" s="5">
        <f t="shared" si="7"/>
        <v>-1.3555039302722172E-3</v>
      </c>
      <c r="N135" s="6">
        <f t="shared" si="8"/>
        <v>2.2857264497319978E-3</v>
      </c>
      <c r="T135" s="1">
        <v>44028</v>
      </c>
      <c r="U135" s="6">
        <f t="shared" si="6"/>
        <v>4.651112597298903E-4</v>
      </c>
    </row>
    <row r="136" spans="2:21" x14ac:dyDescent="0.35">
      <c r="B136" s="1">
        <v>44029</v>
      </c>
      <c r="C136" s="4">
        <v>927.15478515625</v>
      </c>
      <c r="D136" s="4">
        <v>1971.8916015625</v>
      </c>
      <c r="E136" s="4"/>
      <c r="F136" s="4"/>
      <c r="G136" s="4"/>
      <c r="H136" s="4"/>
      <c r="L136" s="1">
        <v>44029</v>
      </c>
      <c r="M136" s="5">
        <f t="shared" si="7"/>
        <v>3.6360885585397781E-2</v>
      </c>
      <c r="N136" s="6">
        <f t="shared" si="8"/>
        <v>-1.4566163193312647E-2</v>
      </c>
      <c r="T136" s="1">
        <v>44029</v>
      </c>
      <c r="U136" s="6">
        <f t="shared" si="6"/>
        <v>1.0897361196042567E-2</v>
      </c>
    </row>
    <row r="137" spans="2:21" x14ac:dyDescent="0.35">
      <c r="B137" s="1">
        <v>44032</v>
      </c>
      <c r="C137" s="4">
        <v>931.01116943359398</v>
      </c>
      <c r="D137" s="4">
        <v>1979.416015625</v>
      </c>
      <c r="E137" s="4"/>
      <c r="F137" s="4"/>
      <c r="G137" s="4"/>
      <c r="H137" s="4"/>
      <c r="L137" s="1">
        <v>44032</v>
      </c>
      <c r="M137" s="5">
        <f t="shared" si="7"/>
        <v>4.1507485426997394E-3</v>
      </c>
      <c r="N137" s="6">
        <f t="shared" si="8"/>
        <v>3.8085737111683269E-3</v>
      </c>
      <c r="T137" s="1">
        <v>44032</v>
      </c>
      <c r="U137" s="6">
        <f t="shared" si="6"/>
        <v>3.9796611269340334E-3</v>
      </c>
    </row>
    <row r="138" spans="2:21" x14ac:dyDescent="0.35">
      <c r="B138" s="1">
        <v>44033</v>
      </c>
      <c r="C138" s="4">
        <v>956.50201416015602</v>
      </c>
      <c r="D138" s="4">
        <v>1993.61437988281</v>
      </c>
      <c r="E138" s="4"/>
      <c r="F138" s="4"/>
      <c r="G138" s="4"/>
      <c r="H138" s="4"/>
      <c r="L138" s="1">
        <v>44033</v>
      </c>
      <c r="M138" s="5">
        <f t="shared" si="7"/>
        <v>2.7011620190350642E-2</v>
      </c>
      <c r="N138" s="6">
        <f t="shared" si="8"/>
        <v>7.1474030089825353E-3</v>
      </c>
      <c r="T138" s="1">
        <v>44033</v>
      </c>
      <c r="U138" s="6">
        <f t="shared" si="6"/>
        <v>1.7079511599666589E-2</v>
      </c>
    </row>
    <row r="139" spans="2:21" x14ac:dyDescent="0.35">
      <c r="B139" s="1">
        <v>44034</v>
      </c>
      <c r="C139" s="4">
        <v>972.14581298828102</v>
      </c>
      <c r="D139" s="4">
        <v>1961.67993164062</v>
      </c>
      <c r="E139" s="4"/>
      <c r="F139" s="4"/>
      <c r="G139" s="4"/>
      <c r="H139" s="4"/>
      <c r="L139" s="1">
        <v>44034</v>
      </c>
      <c r="M139" s="5">
        <f t="shared" si="7"/>
        <v>1.6222911933149852E-2</v>
      </c>
      <c r="N139" s="6">
        <f t="shared" si="8"/>
        <v>-1.6148048493020588E-2</v>
      </c>
      <c r="T139" s="1">
        <v>44034</v>
      </c>
      <c r="U139" s="6">
        <f t="shared" si="6"/>
        <v>3.7431720064632149E-5</v>
      </c>
    </row>
    <row r="140" spans="2:21" x14ac:dyDescent="0.35">
      <c r="B140" s="1">
        <v>44035</v>
      </c>
      <c r="C140" s="4">
        <v>999.57696533203102</v>
      </c>
      <c r="D140" s="4">
        <v>1944.48132324219</v>
      </c>
      <c r="E140" s="4"/>
      <c r="F140" s="4"/>
      <c r="G140" s="4"/>
      <c r="H140" s="4"/>
      <c r="L140" s="1">
        <v>44035</v>
      </c>
      <c r="M140" s="5">
        <f t="shared" si="7"/>
        <v>2.7826348237770911E-2</v>
      </c>
      <c r="N140" s="6">
        <f t="shared" si="8"/>
        <v>-8.8059444628087544E-3</v>
      </c>
      <c r="T140" s="1">
        <v>44035</v>
      </c>
      <c r="U140" s="6">
        <f t="shared" si="6"/>
        <v>9.5102018874810776E-3</v>
      </c>
    </row>
    <row r="141" spans="2:21" x14ac:dyDescent="0.35">
      <c r="B141" s="1">
        <v>44036</v>
      </c>
      <c r="C141" s="4">
        <v>1041.07543945312</v>
      </c>
      <c r="D141" s="4">
        <v>1932.20935058594</v>
      </c>
      <c r="E141" s="4"/>
      <c r="F141" s="4"/>
      <c r="G141" s="4"/>
      <c r="H141" s="4"/>
      <c r="L141" s="1">
        <v>44036</v>
      </c>
      <c r="M141" s="5">
        <f t="shared" si="7"/>
        <v>4.067737943419026E-2</v>
      </c>
      <c r="N141" s="6">
        <f t="shared" si="8"/>
        <v>-6.3311802158427626E-3</v>
      </c>
      <c r="T141" s="1">
        <v>44036</v>
      </c>
      <c r="U141" s="6">
        <f t="shared" si="6"/>
        <v>1.717309960917375E-2</v>
      </c>
    </row>
    <row r="142" spans="2:21" x14ac:dyDescent="0.35">
      <c r="B142" s="1">
        <v>44039</v>
      </c>
      <c r="C142" s="4">
        <v>1045.75634765625</v>
      </c>
      <c r="D142" s="4">
        <v>1975.87841796875</v>
      </c>
      <c r="E142" s="4"/>
      <c r="F142" s="4"/>
      <c r="G142" s="4"/>
      <c r="H142" s="4"/>
      <c r="L142" s="1">
        <v>44039</v>
      </c>
      <c r="M142" s="5">
        <f t="shared" si="7"/>
        <v>4.4861460157091309E-3</v>
      </c>
      <c r="N142" s="6">
        <f t="shared" si="8"/>
        <v>2.2348978628235254E-2</v>
      </c>
      <c r="T142" s="1">
        <v>44039</v>
      </c>
      <c r="U142" s="6">
        <f t="shared" si="6"/>
        <v>1.3417562321972193E-2</v>
      </c>
    </row>
    <row r="143" spans="2:21" x14ac:dyDescent="0.35">
      <c r="B143" s="1">
        <v>44040</v>
      </c>
      <c r="C143" s="4">
        <v>1056.23425292969</v>
      </c>
      <c r="D143" s="4">
        <v>2068.49975585938</v>
      </c>
      <c r="E143" s="4"/>
      <c r="F143" s="4"/>
      <c r="G143" s="4"/>
      <c r="H143" s="4"/>
      <c r="L143" s="1">
        <v>44040</v>
      </c>
      <c r="M143" s="5">
        <f t="shared" si="7"/>
        <v>9.9695898316595703E-3</v>
      </c>
      <c r="N143" s="6">
        <f t="shared" si="8"/>
        <v>4.5810520826840895E-2</v>
      </c>
      <c r="T143" s="1">
        <v>44040</v>
      </c>
      <c r="U143" s="6">
        <f t="shared" si="6"/>
        <v>2.7890055329250232E-2</v>
      </c>
    </row>
    <row r="144" spans="2:21" x14ac:dyDescent="0.35">
      <c r="B144" s="1">
        <v>44041</v>
      </c>
      <c r="C144" s="4">
        <v>1016.65191650391</v>
      </c>
      <c r="D144" s="4">
        <v>2037.90942382812</v>
      </c>
      <c r="E144" s="4"/>
      <c r="F144" s="4"/>
      <c r="G144" s="4"/>
      <c r="H144" s="4"/>
      <c r="L144" s="1">
        <v>44041</v>
      </c>
      <c r="M144" s="5">
        <f t="shared" si="7"/>
        <v>-3.8195197620028147E-2</v>
      </c>
      <c r="N144" s="6">
        <f t="shared" si="8"/>
        <v>-1.4899098735048834E-2</v>
      </c>
      <c r="T144" s="1">
        <v>44041</v>
      </c>
      <c r="U144" s="6">
        <f t="shared" si="6"/>
        <v>-2.654714817753849E-2</v>
      </c>
    </row>
    <row r="145" spans="2:21" x14ac:dyDescent="0.35">
      <c r="B145" s="1">
        <v>44042</v>
      </c>
      <c r="C145" s="4">
        <v>1022.86077880859</v>
      </c>
      <c r="D145" s="4">
        <v>2040.50756835938</v>
      </c>
      <c r="E145" s="4"/>
      <c r="F145" s="4"/>
      <c r="G145" s="4"/>
      <c r="H145" s="4"/>
      <c r="L145" s="1">
        <v>44042</v>
      </c>
      <c r="M145" s="5">
        <f t="shared" si="7"/>
        <v>6.0885931229048848E-3</v>
      </c>
      <c r="N145" s="6">
        <f t="shared" si="8"/>
        <v>1.2740947714294738E-3</v>
      </c>
      <c r="T145" s="1">
        <v>44042</v>
      </c>
      <c r="U145" s="6">
        <f t="shared" si="6"/>
        <v>3.6813439471671794E-3</v>
      </c>
    </row>
    <row r="146" spans="2:21" x14ac:dyDescent="0.35">
      <c r="B146" s="1">
        <v>44043</v>
      </c>
      <c r="C146" s="4">
        <v>1002.63299560547</v>
      </c>
      <c r="D146" s="4">
        <v>2044.53857421875</v>
      </c>
      <c r="E146" s="4"/>
      <c r="F146" s="4"/>
      <c r="G146" s="4"/>
      <c r="H146" s="4"/>
      <c r="L146" s="1">
        <v>44043</v>
      </c>
      <c r="M146" s="5">
        <f t="shared" si="7"/>
        <v>-1.9973851266948308E-2</v>
      </c>
      <c r="N146" s="6">
        <f t="shared" si="8"/>
        <v>1.9735430284173634E-3</v>
      </c>
      <c r="T146" s="1">
        <v>44043</v>
      </c>
      <c r="U146" s="6">
        <f t="shared" si="6"/>
        <v>-9.0001541192654723E-3</v>
      </c>
    </row>
    <row r="147" spans="2:21" x14ac:dyDescent="0.35">
      <c r="B147" s="1">
        <v>44046</v>
      </c>
      <c r="C147" s="4">
        <v>974.255859375</v>
      </c>
      <c r="D147" s="4">
        <v>2016.63537597656</v>
      </c>
      <c r="E147" s="4"/>
      <c r="F147" s="4"/>
      <c r="G147" s="4"/>
      <c r="H147" s="4"/>
      <c r="L147" s="1">
        <v>44046</v>
      </c>
      <c r="M147" s="5">
        <f t="shared" si="7"/>
        <v>-2.8710855884789697E-2</v>
      </c>
      <c r="N147" s="6">
        <f t="shared" si="8"/>
        <v>-1.3741660746680005E-2</v>
      </c>
      <c r="T147" s="1">
        <v>44046</v>
      </c>
      <c r="U147" s="6">
        <f t="shared" si="6"/>
        <v>-2.1226258315734853E-2</v>
      </c>
    </row>
    <row r="148" spans="2:21" x14ac:dyDescent="0.35">
      <c r="B148" s="1">
        <v>44047</v>
      </c>
      <c r="C148" s="4">
        <v>1043.47644042969</v>
      </c>
      <c r="D148" s="4">
        <v>2014.70947265625</v>
      </c>
      <c r="E148" s="4"/>
      <c r="F148" s="4"/>
      <c r="G148" s="4"/>
      <c r="H148" s="4"/>
      <c r="L148" s="1">
        <v>44047</v>
      </c>
      <c r="M148" s="5">
        <f t="shared" si="7"/>
        <v>6.8639190368739805E-2</v>
      </c>
      <c r="N148" s="6">
        <f t="shared" si="8"/>
        <v>-9.5546451079629019E-4</v>
      </c>
      <c r="T148" s="1">
        <v>44047</v>
      </c>
      <c r="U148" s="6">
        <f t="shared" si="6"/>
        <v>3.3841862928971761E-2</v>
      </c>
    </row>
    <row r="149" spans="2:21" x14ac:dyDescent="0.35">
      <c r="B149" s="1">
        <v>44048</v>
      </c>
      <c r="C149" s="4">
        <v>1031.59204101562</v>
      </c>
      <c r="D149" s="4">
        <v>2023.35412597656</v>
      </c>
      <c r="E149" s="4"/>
      <c r="F149" s="4"/>
      <c r="G149" s="4"/>
      <c r="H149" s="4"/>
      <c r="L149" s="1">
        <v>44048</v>
      </c>
      <c r="M149" s="5">
        <f t="shared" si="7"/>
        <v>-1.145459001831815E-2</v>
      </c>
      <c r="N149" s="6">
        <f t="shared" si="8"/>
        <v>4.2815900816378909E-3</v>
      </c>
      <c r="T149" s="1">
        <v>44048</v>
      </c>
      <c r="U149" s="6">
        <f t="shared" si="6"/>
        <v>-3.5864999683401294E-3</v>
      </c>
    </row>
    <row r="150" spans="2:21" x14ac:dyDescent="0.35">
      <c r="B150" s="1">
        <v>44049</v>
      </c>
      <c r="C150" s="4">
        <v>1035.42443847656</v>
      </c>
      <c r="D150" s="4">
        <v>2067.15600585938</v>
      </c>
      <c r="E150" s="4"/>
      <c r="F150" s="4"/>
      <c r="G150" s="4"/>
      <c r="H150" s="4"/>
      <c r="L150" s="1">
        <v>44049</v>
      </c>
      <c r="M150" s="5">
        <f t="shared" si="7"/>
        <v>3.7081483291178711E-3</v>
      </c>
      <c r="N150" s="6">
        <f t="shared" si="8"/>
        <v>2.1417159603985964E-2</v>
      </c>
      <c r="T150" s="1">
        <v>44049</v>
      </c>
      <c r="U150" s="6">
        <f t="shared" si="6"/>
        <v>1.2562653966551917E-2</v>
      </c>
    </row>
    <row r="151" spans="2:21" x14ac:dyDescent="0.35">
      <c r="B151" s="1">
        <v>44050</v>
      </c>
      <c r="C151" s="4">
        <v>1041.31787109375</v>
      </c>
      <c r="D151" s="4">
        <v>2055.7353515625</v>
      </c>
      <c r="E151" s="4"/>
      <c r="F151" s="4"/>
      <c r="G151" s="4"/>
      <c r="H151" s="4"/>
      <c r="L151" s="1">
        <v>44050</v>
      </c>
      <c r="M151" s="5">
        <f t="shared" si="7"/>
        <v>5.6756665577091889E-3</v>
      </c>
      <c r="N151" s="6">
        <f t="shared" si="8"/>
        <v>-5.5401331337805171E-3</v>
      </c>
      <c r="T151" s="1">
        <v>44050</v>
      </c>
      <c r="U151" s="6">
        <f t="shared" si="6"/>
        <v>6.7766711964335931E-5</v>
      </c>
    </row>
    <row r="152" spans="2:21" x14ac:dyDescent="0.35">
      <c r="B152" s="1">
        <v>44053</v>
      </c>
      <c r="C152" s="4">
        <v>1028.17260742188</v>
      </c>
      <c r="D152" s="4">
        <v>2043.77709960938</v>
      </c>
      <c r="E152" s="4"/>
      <c r="F152" s="4"/>
      <c r="G152" s="4"/>
      <c r="H152" s="4"/>
      <c r="L152" s="1">
        <v>44053</v>
      </c>
      <c r="M152" s="5">
        <f t="shared" si="7"/>
        <v>-1.2704035706826917E-2</v>
      </c>
      <c r="N152" s="6">
        <f t="shared" si="8"/>
        <v>-5.8340039274056678E-3</v>
      </c>
      <c r="T152" s="1">
        <v>44053</v>
      </c>
      <c r="U152" s="6">
        <f t="shared" si="6"/>
        <v>-9.2690198171162929E-3</v>
      </c>
    </row>
    <row r="153" spans="2:21" x14ac:dyDescent="0.35">
      <c r="B153" s="1">
        <v>44054</v>
      </c>
      <c r="C153" s="4">
        <v>1035.18188476562</v>
      </c>
      <c r="D153" s="4">
        <v>2041.67163085938</v>
      </c>
      <c r="E153" s="4"/>
      <c r="F153" s="4"/>
      <c r="G153" s="4"/>
      <c r="H153" s="4"/>
      <c r="L153" s="1">
        <v>44054</v>
      </c>
      <c r="M153" s="5">
        <f t="shared" si="7"/>
        <v>6.7940863602295566E-3</v>
      </c>
      <c r="N153" s="6">
        <f t="shared" si="8"/>
        <v>-1.0307161221716425E-3</v>
      </c>
      <c r="T153" s="1">
        <v>44054</v>
      </c>
      <c r="U153" s="6">
        <f t="shared" si="6"/>
        <v>2.881685119028957E-3</v>
      </c>
    </row>
    <row r="154" spans="2:21" x14ac:dyDescent="0.35">
      <c r="B154" s="1">
        <v>44055</v>
      </c>
      <c r="C154" s="4">
        <v>1032.05310058594</v>
      </c>
      <c r="D154" s="4">
        <v>2021.47253417969</v>
      </c>
      <c r="E154" s="4"/>
      <c r="F154" s="4"/>
      <c r="G154" s="4"/>
      <c r="H154" s="4"/>
      <c r="L154" s="1">
        <v>44055</v>
      </c>
      <c r="M154" s="5">
        <f t="shared" si="7"/>
        <v>-3.027025559171902E-3</v>
      </c>
      <c r="N154" s="6">
        <f t="shared" si="8"/>
        <v>-9.9426760461690002E-3</v>
      </c>
      <c r="T154" s="1">
        <v>44055</v>
      </c>
      <c r="U154" s="6">
        <f t="shared" si="6"/>
        <v>-6.4848508026704513E-3</v>
      </c>
    </row>
    <row r="155" spans="2:21" x14ac:dyDescent="0.35">
      <c r="B155" s="1">
        <v>44056</v>
      </c>
      <c r="C155" s="4">
        <v>1029.48217773438</v>
      </c>
      <c r="D155" s="4">
        <v>2020.3974609375</v>
      </c>
      <c r="E155" s="4"/>
      <c r="F155" s="4"/>
      <c r="G155" s="4"/>
      <c r="H155" s="4"/>
      <c r="L155" s="1">
        <v>44056</v>
      </c>
      <c r="M155" s="5">
        <f t="shared" si="7"/>
        <v>-2.4941840301214795E-3</v>
      </c>
      <c r="N155" s="6">
        <f t="shared" si="8"/>
        <v>-5.319682566939536E-4</v>
      </c>
      <c r="T155" s="1">
        <v>44056</v>
      </c>
      <c r="U155" s="6">
        <f t="shared" si="6"/>
        <v>-1.5130761434077166E-3</v>
      </c>
    </row>
    <row r="156" spans="2:21" x14ac:dyDescent="0.35">
      <c r="B156" s="1">
        <v>44057</v>
      </c>
      <c r="C156" s="4">
        <v>1025.50451660156</v>
      </c>
      <c r="D156" s="4">
        <v>2008.70764160156</v>
      </c>
      <c r="E156" s="4"/>
      <c r="F156" s="4"/>
      <c r="G156" s="4"/>
      <c r="H156" s="4"/>
      <c r="L156" s="1">
        <v>44057</v>
      </c>
      <c r="M156" s="5">
        <f t="shared" si="7"/>
        <v>-3.8712329489678618E-3</v>
      </c>
      <c r="N156" s="6">
        <f t="shared" si="8"/>
        <v>-5.8027039947793086E-3</v>
      </c>
      <c r="T156" s="1">
        <v>44057</v>
      </c>
      <c r="U156" s="6">
        <f t="shared" si="6"/>
        <v>-4.836968471873585E-3</v>
      </c>
    </row>
    <row r="157" spans="2:21" x14ac:dyDescent="0.35">
      <c r="B157" s="1">
        <v>44060</v>
      </c>
      <c r="C157" s="4">
        <v>1014.51739501953</v>
      </c>
      <c r="D157" s="4">
        <v>2017.30712890625</v>
      </c>
      <c r="E157" s="4"/>
      <c r="F157" s="4"/>
      <c r="G157" s="4"/>
      <c r="H157" s="4"/>
      <c r="L157" s="1">
        <v>44060</v>
      </c>
      <c r="M157" s="5">
        <f t="shared" si="7"/>
        <v>-1.0771676279199203E-2</v>
      </c>
      <c r="N157" s="6">
        <f t="shared" si="8"/>
        <v>4.2719666335315799E-3</v>
      </c>
      <c r="T157" s="1">
        <v>44060</v>
      </c>
      <c r="U157" s="6">
        <f t="shared" si="6"/>
        <v>-3.2498548228338114E-3</v>
      </c>
    </row>
    <row r="158" spans="2:21" x14ac:dyDescent="0.35">
      <c r="B158" s="1">
        <v>44061</v>
      </c>
      <c r="C158" s="4">
        <v>1027.75988769531</v>
      </c>
      <c r="D158" s="4">
        <v>2032.84851074219</v>
      </c>
      <c r="E158" s="4"/>
      <c r="F158" s="4"/>
      <c r="G158" s="4"/>
      <c r="H158" s="4"/>
      <c r="L158" s="1">
        <v>44061</v>
      </c>
      <c r="M158" s="5">
        <f t="shared" si="7"/>
        <v>1.2968540936381709E-2</v>
      </c>
      <c r="N158" s="6">
        <f t="shared" si="8"/>
        <v>7.6744992036040134E-3</v>
      </c>
      <c r="T158" s="1">
        <v>44061</v>
      </c>
      <c r="U158" s="6">
        <f t="shared" si="6"/>
        <v>1.0321520069992861E-2</v>
      </c>
    </row>
    <row r="159" spans="2:21" x14ac:dyDescent="0.35">
      <c r="B159" s="1">
        <v>44062</v>
      </c>
      <c r="C159" s="4">
        <v>1034.76940917969</v>
      </c>
      <c r="D159" s="4">
        <v>2021.06945800781</v>
      </c>
      <c r="E159" s="4"/>
      <c r="F159" s="4"/>
      <c r="G159" s="4"/>
      <c r="H159" s="4"/>
      <c r="L159" s="1">
        <v>44062</v>
      </c>
      <c r="M159" s="5">
        <f t="shared" si="7"/>
        <v>6.7970413622765943E-3</v>
      </c>
      <c r="N159" s="6">
        <f t="shared" si="8"/>
        <v>-5.8112107711831337E-3</v>
      </c>
      <c r="T159" s="1">
        <v>44062</v>
      </c>
      <c r="U159" s="6">
        <f t="shared" si="6"/>
        <v>4.9291529554673034E-4</v>
      </c>
    </row>
    <row r="160" spans="2:21" x14ac:dyDescent="0.35">
      <c r="B160" s="1">
        <v>44063</v>
      </c>
      <c r="C160" s="4">
        <v>1016.89434814453</v>
      </c>
      <c r="D160" s="4">
        <v>2017.26232910156</v>
      </c>
      <c r="E160" s="4"/>
      <c r="F160" s="4"/>
      <c r="G160" s="4"/>
      <c r="H160" s="4"/>
      <c r="L160" s="1">
        <v>44063</v>
      </c>
      <c r="M160" s="5">
        <f t="shared" si="7"/>
        <v>-1.7425382959172189E-2</v>
      </c>
      <c r="N160" s="6">
        <f t="shared" si="8"/>
        <v>-1.8854964053697126E-3</v>
      </c>
      <c r="T160" s="1">
        <v>44063</v>
      </c>
      <c r="U160" s="6">
        <f t="shared" si="6"/>
        <v>-9.6554396822709516E-3</v>
      </c>
    </row>
    <row r="161" spans="2:21" x14ac:dyDescent="0.35">
      <c r="B161" s="1">
        <v>44064</v>
      </c>
      <c r="C161" s="4">
        <v>1009.81213378906</v>
      </c>
      <c r="D161" s="4">
        <v>2013.8583984375</v>
      </c>
      <c r="E161" s="4"/>
      <c r="F161" s="4"/>
      <c r="G161" s="4"/>
      <c r="H161" s="4"/>
      <c r="L161" s="1">
        <v>44064</v>
      </c>
      <c r="M161" s="5">
        <f t="shared" si="7"/>
        <v>-6.988918470564218E-3</v>
      </c>
      <c r="N161" s="6">
        <f t="shared" si="8"/>
        <v>-1.6888263602945939E-3</v>
      </c>
      <c r="T161" s="1">
        <v>44064</v>
      </c>
      <c r="U161" s="6">
        <f t="shared" si="6"/>
        <v>-4.3388724154294058E-3</v>
      </c>
    </row>
    <row r="162" spans="2:21" x14ac:dyDescent="0.35">
      <c r="B162" s="1">
        <v>44067</v>
      </c>
      <c r="C162" s="4">
        <v>1016.74884033203</v>
      </c>
      <c r="D162" s="4">
        <v>2013.63415527344</v>
      </c>
      <c r="E162" s="4"/>
      <c r="F162" s="4"/>
      <c r="G162" s="4"/>
      <c r="H162" s="4"/>
      <c r="L162" s="1">
        <v>44067</v>
      </c>
      <c r="M162" s="5">
        <f t="shared" si="7"/>
        <v>6.8458178385822112E-3</v>
      </c>
      <c r="N162" s="6">
        <f t="shared" si="8"/>
        <v>-1.1135621546215652E-4</v>
      </c>
      <c r="T162" s="1">
        <v>44067</v>
      </c>
      <c r="U162" s="6">
        <f t="shared" si="6"/>
        <v>3.3672308115600272E-3</v>
      </c>
    </row>
    <row r="163" spans="2:21" x14ac:dyDescent="0.35">
      <c r="B163" s="1">
        <v>44068</v>
      </c>
      <c r="C163" s="4">
        <v>1009.93347167969</v>
      </c>
      <c r="D163" s="4">
        <v>2008.52868652344</v>
      </c>
      <c r="E163" s="4"/>
      <c r="F163" s="4"/>
      <c r="G163" s="4"/>
      <c r="H163" s="4"/>
      <c r="L163" s="1">
        <v>44068</v>
      </c>
      <c r="M163" s="5">
        <f t="shared" si="7"/>
        <v>-6.7256661814157122E-3</v>
      </c>
      <c r="N163" s="6">
        <f t="shared" si="8"/>
        <v>-2.5386697121962706E-3</v>
      </c>
      <c r="T163" s="1">
        <v>44068</v>
      </c>
      <c r="U163" s="6">
        <f t="shared" si="6"/>
        <v>-4.6321679468059916E-3</v>
      </c>
    </row>
    <row r="164" spans="2:21" x14ac:dyDescent="0.35">
      <c r="B164" s="1">
        <v>44069</v>
      </c>
      <c r="C164" s="4">
        <v>1036.53991699219</v>
      </c>
      <c r="D164" s="4">
        <v>2019.63623046875</v>
      </c>
      <c r="E164" s="4"/>
      <c r="F164" s="4"/>
      <c r="G164" s="4"/>
      <c r="H164" s="4"/>
      <c r="L164" s="1">
        <v>44069</v>
      </c>
      <c r="M164" s="5">
        <f t="shared" si="7"/>
        <v>2.6003704421247973E-2</v>
      </c>
      <c r="N164" s="6">
        <f t="shared" si="8"/>
        <v>5.5149539936533353E-3</v>
      </c>
      <c r="T164" s="1">
        <v>44069</v>
      </c>
      <c r="U164" s="6">
        <f t="shared" si="6"/>
        <v>1.5759329207450653E-2</v>
      </c>
    </row>
    <row r="165" spans="2:21" x14ac:dyDescent="0.35">
      <c r="B165" s="1">
        <v>44070</v>
      </c>
      <c r="C165" s="4">
        <v>1024.34008789062</v>
      </c>
      <c r="D165" s="4">
        <v>2013.59008789062</v>
      </c>
      <c r="E165" s="4"/>
      <c r="F165" s="4"/>
      <c r="G165" s="4"/>
      <c r="H165" s="4"/>
      <c r="L165" s="1">
        <v>44070</v>
      </c>
      <c r="M165" s="5">
        <f t="shared" si="7"/>
        <v>-1.1839574921517765E-2</v>
      </c>
      <c r="N165" s="6">
        <f t="shared" si="8"/>
        <v>-2.9981690239798565E-3</v>
      </c>
      <c r="T165" s="1">
        <v>44070</v>
      </c>
      <c r="U165" s="6">
        <f t="shared" si="6"/>
        <v>-7.4188719727488108E-3</v>
      </c>
    </row>
    <row r="166" spans="2:21" x14ac:dyDescent="0.35">
      <c r="B166" s="1">
        <v>44071</v>
      </c>
      <c r="C166" s="4">
        <v>1026.23217773438</v>
      </c>
      <c r="D166" s="4">
        <v>2003.91528320312</v>
      </c>
      <c r="E166" s="4"/>
      <c r="F166" s="4"/>
      <c r="G166" s="4"/>
      <c r="H166" s="4"/>
      <c r="L166" s="1">
        <v>44071</v>
      </c>
      <c r="M166" s="5">
        <f t="shared" si="7"/>
        <v>1.8454266766923814E-3</v>
      </c>
      <c r="N166" s="6">
        <f t="shared" si="8"/>
        <v>-4.8163337673994173E-3</v>
      </c>
      <c r="T166" s="1">
        <v>44071</v>
      </c>
      <c r="U166" s="6">
        <f t="shared" si="6"/>
        <v>-1.4854535453535178E-3</v>
      </c>
    </row>
    <row r="167" spans="2:21" x14ac:dyDescent="0.35">
      <c r="B167" s="1">
        <v>44074</v>
      </c>
      <c r="C167" s="4">
        <v>1008.26000976562</v>
      </c>
      <c r="D167" s="4">
        <v>2021.15881347656</v>
      </c>
      <c r="E167" s="4"/>
      <c r="F167" s="4"/>
      <c r="G167" s="4"/>
      <c r="H167" s="4"/>
      <c r="L167" s="1">
        <v>44074</v>
      </c>
      <c r="M167" s="5">
        <f t="shared" si="7"/>
        <v>-1.7667932653194132E-2</v>
      </c>
      <c r="N167" s="6">
        <f t="shared" si="8"/>
        <v>8.5681084869467412E-3</v>
      </c>
      <c r="T167" s="1">
        <v>44074</v>
      </c>
      <c r="U167" s="6">
        <f t="shared" si="6"/>
        <v>-4.5499120831236951E-3</v>
      </c>
    </row>
    <row r="168" spans="2:21" x14ac:dyDescent="0.35">
      <c r="B168" s="1">
        <v>44075</v>
      </c>
      <c r="C168" s="4">
        <v>1012.62554931641</v>
      </c>
      <c r="D168" s="4">
        <v>2011.26049804688</v>
      </c>
      <c r="E168" s="4"/>
      <c r="F168" s="4"/>
      <c r="G168" s="4"/>
      <c r="H168" s="4"/>
      <c r="L168" s="1">
        <v>44075</v>
      </c>
      <c r="M168" s="5">
        <f t="shared" si="7"/>
        <v>4.3204290532974452E-3</v>
      </c>
      <c r="N168" s="6">
        <f t="shared" si="8"/>
        <v>-4.9093779915921716E-3</v>
      </c>
      <c r="T168" s="1">
        <v>44075</v>
      </c>
      <c r="U168" s="6">
        <f t="shared" si="6"/>
        <v>-2.9447446914736318E-4</v>
      </c>
    </row>
    <row r="169" spans="2:21" x14ac:dyDescent="0.35">
      <c r="B169" s="1">
        <v>44076</v>
      </c>
      <c r="C169" s="4">
        <v>1032.5380859375</v>
      </c>
      <c r="D169" s="4">
        <v>2028.72766113281</v>
      </c>
      <c r="E169" s="4"/>
      <c r="F169" s="4"/>
      <c r="G169" s="4"/>
      <c r="H169" s="4"/>
      <c r="L169" s="1">
        <v>44076</v>
      </c>
      <c r="M169" s="5">
        <f t="shared" si="7"/>
        <v>1.947342064315E-2</v>
      </c>
      <c r="N169" s="6">
        <f t="shared" si="8"/>
        <v>8.6471896640329705E-3</v>
      </c>
      <c r="T169" s="1">
        <v>44076</v>
      </c>
      <c r="U169" s="6">
        <f t="shared" si="6"/>
        <v>1.4060305153591485E-2</v>
      </c>
    </row>
    <row r="170" spans="2:21" x14ac:dyDescent="0.35">
      <c r="B170" s="1">
        <v>44077</v>
      </c>
      <c r="C170" s="4">
        <v>1024.55859375</v>
      </c>
      <c r="D170" s="4">
        <v>2059.85571289062</v>
      </c>
      <c r="E170" s="4"/>
      <c r="F170" s="4"/>
      <c r="G170" s="4"/>
      <c r="H170" s="4"/>
      <c r="L170" s="1">
        <v>44077</v>
      </c>
      <c r="M170" s="5">
        <f t="shared" si="7"/>
        <v>-7.7580526849459945E-3</v>
      </c>
      <c r="N170" s="6">
        <f t="shared" si="8"/>
        <v>1.5227109424604379E-2</v>
      </c>
      <c r="T170" s="1">
        <v>44077</v>
      </c>
      <c r="U170" s="6">
        <f t="shared" si="6"/>
        <v>3.734528369829192E-3</v>
      </c>
    </row>
    <row r="171" spans="2:21" x14ac:dyDescent="0.35">
      <c r="B171" s="1">
        <v>44078</v>
      </c>
      <c r="C171" s="4">
        <v>1007.70202636719</v>
      </c>
      <c r="D171" s="4">
        <v>2051.07763671875</v>
      </c>
      <c r="E171" s="4"/>
      <c r="F171" s="4"/>
      <c r="G171" s="4"/>
      <c r="H171" s="4"/>
      <c r="L171" s="1">
        <v>44078</v>
      </c>
      <c r="M171" s="5">
        <f t="shared" si="7"/>
        <v>-1.6589362408743959E-2</v>
      </c>
      <c r="N171" s="6">
        <f t="shared" si="8"/>
        <v>-4.2706065832820274E-3</v>
      </c>
      <c r="T171" s="1">
        <v>44078</v>
      </c>
      <c r="U171" s="6">
        <f t="shared" si="6"/>
        <v>-1.0429984496012993E-2</v>
      </c>
    </row>
    <row r="172" spans="2:21" x14ac:dyDescent="0.35">
      <c r="B172" s="1">
        <v>44081</v>
      </c>
      <c r="C172" s="4">
        <v>1010.12738037109</v>
      </c>
      <c r="D172" s="4">
        <v>2084.80249023438</v>
      </c>
      <c r="E172" s="4"/>
      <c r="F172" s="4"/>
      <c r="G172" s="4"/>
      <c r="H172" s="4"/>
      <c r="L172" s="1">
        <v>44081</v>
      </c>
      <c r="M172" s="5">
        <f t="shared" si="7"/>
        <v>2.4039248945243309E-3</v>
      </c>
      <c r="N172" s="6">
        <f t="shared" si="8"/>
        <v>1.6308790380299233E-2</v>
      </c>
      <c r="T172" s="1">
        <v>44081</v>
      </c>
      <c r="U172" s="6">
        <f t="shared" si="6"/>
        <v>9.3563576374117823E-3</v>
      </c>
    </row>
    <row r="173" spans="2:21" x14ac:dyDescent="0.35">
      <c r="B173" s="1">
        <v>44082</v>
      </c>
      <c r="C173" s="4">
        <v>1022.08471679688</v>
      </c>
      <c r="D173" s="4">
        <v>2104.1064453125</v>
      </c>
      <c r="E173" s="4"/>
      <c r="F173" s="4"/>
      <c r="G173" s="4"/>
      <c r="H173" s="4"/>
      <c r="L173" s="1">
        <v>44082</v>
      </c>
      <c r="M173" s="5">
        <f t="shared" si="7"/>
        <v>1.1767939413587588E-2</v>
      </c>
      <c r="N173" s="6">
        <f t="shared" si="8"/>
        <v>9.2167636149775214E-3</v>
      </c>
      <c r="T173" s="1">
        <v>44082</v>
      </c>
      <c r="U173" s="6">
        <f t="shared" si="6"/>
        <v>1.0492351514282554E-2</v>
      </c>
    </row>
    <row r="174" spans="2:21" x14ac:dyDescent="0.35">
      <c r="B174" s="1">
        <v>44083</v>
      </c>
      <c r="C174" s="4">
        <v>1048.3759765625</v>
      </c>
      <c r="D174" s="4">
        <v>2081.53344726562</v>
      </c>
      <c r="E174" s="4"/>
      <c r="F174" s="4"/>
      <c r="G174" s="4"/>
      <c r="H174" s="4"/>
      <c r="L174" s="1">
        <v>44083</v>
      </c>
      <c r="M174" s="5">
        <f t="shared" si="7"/>
        <v>2.5397896329439663E-2</v>
      </c>
      <c r="N174" s="6">
        <f t="shared" si="8"/>
        <v>-1.0786029122445041E-2</v>
      </c>
      <c r="T174" s="1">
        <v>44083</v>
      </c>
      <c r="U174" s="6">
        <f t="shared" si="6"/>
        <v>7.3059336034973109E-3</v>
      </c>
    </row>
    <row r="175" spans="2:21" x14ac:dyDescent="0.35">
      <c r="B175" s="1">
        <v>44084</v>
      </c>
      <c r="C175" s="4">
        <v>1122.78686523438</v>
      </c>
      <c r="D175" s="4">
        <v>2088.56469726562</v>
      </c>
      <c r="E175" s="4"/>
      <c r="F175" s="4"/>
      <c r="G175" s="4"/>
      <c r="H175" s="4"/>
      <c r="L175" s="1">
        <v>44084</v>
      </c>
      <c r="M175" s="5">
        <f t="shared" si="7"/>
        <v>6.8571589390283988E-2</v>
      </c>
      <c r="N175" s="6">
        <f t="shared" si="8"/>
        <v>3.372225985830677E-3</v>
      </c>
      <c r="T175" s="1">
        <v>44084</v>
      </c>
      <c r="U175" s="6">
        <f t="shared" si="6"/>
        <v>3.5971907688057331E-2</v>
      </c>
    </row>
    <row r="176" spans="2:21" x14ac:dyDescent="0.35">
      <c r="B176" s="1">
        <v>44085</v>
      </c>
      <c r="C176" s="4">
        <v>1124.82421875</v>
      </c>
      <c r="D176" s="4">
        <v>2126.27661132812</v>
      </c>
      <c r="E176" s="4"/>
      <c r="F176" s="4"/>
      <c r="G176" s="4"/>
      <c r="H176" s="4"/>
      <c r="L176" s="1">
        <v>44085</v>
      </c>
      <c r="M176" s="5">
        <f t="shared" si="7"/>
        <v>1.8129062346589819E-3</v>
      </c>
      <c r="N176" s="6">
        <f t="shared" si="8"/>
        <v>1.7895297927738883E-2</v>
      </c>
      <c r="T176" s="1">
        <v>44085</v>
      </c>
      <c r="U176" s="6">
        <f t="shared" si="6"/>
        <v>9.854102081198933E-3</v>
      </c>
    </row>
    <row r="177" spans="2:21" x14ac:dyDescent="0.35">
      <c r="B177" s="1">
        <v>44088</v>
      </c>
      <c r="C177" s="4">
        <v>1116.82043457031</v>
      </c>
      <c r="D177" s="4">
        <v>2232.51489257812</v>
      </c>
      <c r="E177" s="4"/>
      <c r="F177" s="4"/>
      <c r="G177" s="4"/>
      <c r="H177" s="4"/>
      <c r="L177" s="1">
        <v>44088</v>
      </c>
      <c r="M177" s="5">
        <f t="shared" si="7"/>
        <v>-7.141023159070288E-3</v>
      </c>
      <c r="N177" s="6">
        <f t="shared" si="8"/>
        <v>4.8756324288509227E-2</v>
      </c>
      <c r="T177" s="1">
        <v>44088</v>
      </c>
      <c r="U177" s="6">
        <f t="shared" si="6"/>
        <v>2.080765056471947E-2</v>
      </c>
    </row>
    <row r="178" spans="2:21" x14ac:dyDescent="0.35">
      <c r="B178" s="1">
        <v>44089</v>
      </c>
      <c r="C178" s="4">
        <v>1124.36328125</v>
      </c>
      <c r="D178" s="4">
        <v>2230.67822265625</v>
      </c>
      <c r="E178" s="4"/>
      <c r="F178" s="4"/>
      <c r="G178" s="4"/>
      <c r="H178" s="4"/>
      <c r="L178" s="1">
        <v>44089</v>
      </c>
      <c r="M178" s="5">
        <f t="shared" si="7"/>
        <v>6.7311529224154936E-3</v>
      </c>
      <c r="N178" s="6">
        <f t="shared" si="8"/>
        <v>-8.2302960150993797E-4</v>
      </c>
      <c r="T178" s="1">
        <v>44089</v>
      </c>
      <c r="U178" s="6">
        <f t="shared" si="6"/>
        <v>2.954061660452778E-3</v>
      </c>
    </row>
    <row r="179" spans="2:21" x14ac:dyDescent="0.35">
      <c r="B179" s="1">
        <v>44090</v>
      </c>
      <c r="C179" s="4">
        <v>1127.24963378906</v>
      </c>
      <c r="D179" s="4">
        <v>2241.78564453125</v>
      </c>
      <c r="E179" s="4"/>
      <c r="F179" s="4"/>
      <c r="G179" s="4"/>
      <c r="H179" s="4"/>
      <c r="L179" s="1">
        <v>44090</v>
      </c>
      <c r="M179" s="5">
        <f t="shared" si="7"/>
        <v>2.5638102364846376E-3</v>
      </c>
      <c r="N179" s="6">
        <f t="shared" si="8"/>
        <v>4.9670360862293398E-3</v>
      </c>
      <c r="T179" s="1">
        <v>44090</v>
      </c>
      <c r="U179" s="6">
        <f t="shared" si="6"/>
        <v>3.7654231613569889E-3</v>
      </c>
    </row>
    <row r="180" spans="2:21" x14ac:dyDescent="0.35">
      <c r="B180" s="1">
        <v>44091</v>
      </c>
      <c r="C180" s="4">
        <v>1115.365234375</v>
      </c>
      <c r="D180" s="4">
        <v>2203.6259765625</v>
      </c>
      <c r="E180" s="4"/>
      <c r="F180" s="4"/>
      <c r="G180" s="4"/>
      <c r="H180" s="4"/>
      <c r="L180" s="1">
        <v>44091</v>
      </c>
      <c r="M180" s="5">
        <f t="shared" si="7"/>
        <v>-1.0598797711470384E-2</v>
      </c>
      <c r="N180" s="6">
        <f t="shared" si="8"/>
        <v>-1.7168536253147459E-2</v>
      </c>
      <c r="T180" s="1">
        <v>44091</v>
      </c>
      <c r="U180" s="6">
        <f t="shared" si="6"/>
        <v>-1.3883666982308921E-2</v>
      </c>
    </row>
    <row r="181" spans="2:21" x14ac:dyDescent="0.35">
      <c r="B181" s="1">
        <v>44092</v>
      </c>
      <c r="C181" s="4">
        <v>1118.34851074219</v>
      </c>
      <c r="D181" s="4">
        <v>2195.29541015625</v>
      </c>
      <c r="E181" s="4"/>
      <c r="F181" s="4"/>
      <c r="G181" s="4"/>
      <c r="H181" s="4"/>
      <c r="L181" s="1">
        <v>44092</v>
      </c>
      <c r="M181" s="5">
        <f t="shared" si="7"/>
        <v>2.6711373805271099E-3</v>
      </c>
      <c r="N181" s="6">
        <f t="shared" si="8"/>
        <v>-3.7875540991890643E-3</v>
      </c>
      <c r="T181" s="1">
        <v>44092</v>
      </c>
      <c r="U181" s="6">
        <f t="shared" si="6"/>
        <v>-5.5820835933097722E-4</v>
      </c>
    </row>
    <row r="182" spans="2:21" x14ac:dyDescent="0.35">
      <c r="B182" s="1">
        <v>44095</v>
      </c>
      <c r="C182" s="4">
        <v>1093.9248046875</v>
      </c>
      <c r="D182" s="4">
        <v>2207.70166015625</v>
      </c>
      <c r="E182" s="4"/>
      <c r="F182" s="4"/>
      <c r="G182" s="4"/>
      <c r="H182" s="4"/>
      <c r="L182" s="1">
        <v>44095</v>
      </c>
      <c r="M182" s="5">
        <f t="shared" si="7"/>
        <v>-2.2081085768792547E-2</v>
      </c>
      <c r="N182" s="6">
        <f t="shared" si="8"/>
        <v>5.6353809164557825E-3</v>
      </c>
      <c r="T182" s="1">
        <v>44095</v>
      </c>
      <c r="U182" s="6">
        <f t="shared" si="6"/>
        <v>-8.2228524261683828E-3</v>
      </c>
    </row>
    <row r="183" spans="2:21" x14ac:dyDescent="0.35">
      <c r="B183" s="1">
        <v>44096</v>
      </c>
      <c r="C183" s="4">
        <v>1072.58129882812</v>
      </c>
      <c r="D183" s="4">
        <v>2260.50708007812</v>
      </c>
      <c r="E183" s="4"/>
      <c r="F183" s="4"/>
      <c r="G183" s="4"/>
      <c r="H183" s="4"/>
      <c r="L183" s="1">
        <v>44096</v>
      </c>
      <c r="M183" s="5">
        <f t="shared" si="7"/>
        <v>-1.9703795297907504E-2</v>
      </c>
      <c r="N183" s="6">
        <f t="shared" si="8"/>
        <v>2.3637158229833172E-2</v>
      </c>
      <c r="T183" s="1">
        <v>44096</v>
      </c>
      <c r="U183" s="6">
        <f t="shared" si="6"/>
        <v>1.9666814659628339E-3</v>
      </c>
    </row>
    <row r="184" spans="2:21" x14ac:dyDescent="0.35">
      <c r="B184" s="1">
        <v>44097</v>
      </c>
      <c r="C184" s="4">
        <v>1081.50671386719</v>
      </c>
      <c r="D184" s="4">
        <v>2209.986328125</v>
      </c>
      <c r="E184" s="4"/>
      <c r="F184" s="4"/>
      <c r="G184" s="4"/>
      <c r="H184" s="4"/>
      <c r="L184" s="1">
        <v>44097</v>
      </c>
      <c r="M184" s="5">
        <f t="shared" si="7"/>
        <v>8.2870022630214413E-3</v>
      </c>
      <c r="N184" s="6">
        <f t="shared" si="8"/>
        <v>-2.2602830690860391E-2</v>
      </c>
      <c r="T184" s="1">
        <v>44097</v>
      </c>
      <c r="U184" s="6">
        <f t="shared" si="6"/>
        <v>-7.1579142139194746E-3</v>
      </c>
    </row>
    <row r="185" spans="2:21" x14ac:dyDescent="0.35">
      <c r="B185" s="1">
        <v>44098</v>
      </c>
      <c r="C185" s="4">
        <v>1058.02893066406</v>
      </c>
      <c r="D185" s="4">
        <v>2088.47607421875</v>
      </c>
      <c r="E185" s="4"/>
      <c r="F185" s="4"/>
      <c r="G185" s="4"/>
      <c r="H185" s="4"/>
      <c r="L185" s="1">
        <v>44098</v>
      </c>
      <c r="M185" s="5">
        <f t="shared" si="7"/>
        <v>-2.1947496578015025E-2</v>
      </c>
      <c r="N185" s="6">
        <f t="shared" si="8"/>
        <v>-5.6551680216483331E-2</v>
      </c>
      <c r="T185" s="1">
        <v>44098</v>
      </c>
      <c r="U185" s="6">
        <f t="shared" si="6"/>
        <v>-3.924958839724918E-2</v>
      </c>
    </row>
    <row r="186" spans="2:21" x14ac:dyDescent="0.35">
      <c r="B186" s="1">
        <v>44099</v>
      </c>
      <c r="C186" s="4">
        <v>1067.99731445312</v>
      </c>
      <c r="D186" s="4">
        <v>2169.81103515625</v>
      </c>
      <c r="E186" s="4"/>
      <c r="F186" s="4"/>
      <c r="G186" s="4"/>
      <c r="H186" s="4"/>
      <c r="L186" s="1">
        <v>44099</v>
      </c>
      <c r="M186" s="5">
        <f t="shared" si="7"/>
        <v>9.3775482425644176E-3</v>
      </c>
      <c r="N186" s="6">
        <f t="shared" si="8"/>
        <v>3.8205434262214212E-2</v>
      </c>
      <c r="T186" s="1">
        <v>44099</v>
      </c>
      <c r="U186" s="6">
        <f t="shared" si="6"/>
        <v>2.3791491252389316E-2</v>
      </c>
    </row>
    <row r="187" spans="2:21" x14ac:dyDescent="0.35">
      <c r="B187" s="1">
        <v>44102</v>
      </c>
      <c r="C187" s="4">
        <v>1074.81262207031</v>
      </c>
      <c r="D187" s="4">
        <v>2172.54296875</v>
      </c>
      <c r="E187" s="4"/>
      <c r="F187" s="4"/>
      <c r="G187" s="4"/>
      <c r="H187" s="4"/>
      <c r="L187" s="1">
        <v>44102</v>
      </c>
      <c r="M187" s="5">
        <f t="shared" si="7"/>
        <v>6.3611153580228836E-3</v>
      </c>
      <c r="N187" s="6">
        <f t="shared" si="8"/>
        <v>1.2582732553528945E-3</v>
      </c>
      <c r="T187" s="1">
        <v>44102</v>
      </c>
      <c r="U187" s="6">
        <f t="shared" si="6"/>
        <v>3.8096943066878892E-3</v>
      </c>
    </row>
    <row r="188" spans="2:21" x14ac:dyDescent="0.35">
      <c r="B188" s="1">
        <v>44103</v>
      </c>
      <c r="C188" s="4">
        <v>1088.92846679688</v>
      </c>
      <c r="D188" s="4">
        <v>2227.99169921875</v>
      </c>
      <c r="E188" s="4"/>
      <c r="F188" s="4"/>
      <c r="G188" s="4"/>
      <c r="H188" s="4"/>
      <c r="L188" s="1">
        <v>44103</v>
      </c>
      <c r="M188" s="5">
        <f t="shared" si="7"/>
        <v>1.3047813402266892E-2</v>
      </c>
      <c r="N188" s="6">
        <f t="shared" si="8"/>
        <v>2.5202239950432206E-2</v>
      </c>
      <c r="T188" s="1">
        <v>44103</v>
      </c>
      <c r="U188" s="6">
        <f t="shared" si="6"/>
        <v>1.9125026676349549E-2</v>
      </c>
    </row>
    <row r="189" spans="2:21" x14ac:dyDescent="0.35">
      <c r="B189" s="1">
        <v>44104</v>
      </c>
      <c r="C189" s="4">
        <v>1083.54406738281</v>
      </c>
      <c r="D189" s="4">
        <v>2231.79760742188</v>
      </c>
      <c r="E189" s="4"/>
      <c r="F189" s="4"/>
      <c r="G189" s="4"/>
      <c r="H189" s="4"/>
      <c r="L189" s="1">
        <v>44104</v>
      </c>
      <c r="M189" s="5">
        <f t="shared" si="7"/>
        <v>-4.9569422439019002E-3</v>
      </c>
      <c r="N189" s="6">
        <f t="shared" si="8"/>
        <v>1.706766335962809E-3</v>
      </c>
      <c r="T189" s="1">
        <v>44104</v>
      </c>
      <c r="U189" s="6">
        <f t="shared" si="6"/>
        <v>-1.6250879539695456E-3</v>
      </c>
    </row>
    <row r="190" spans="2:21" x14ac:dyDescent="0.35">
      <c r="B190" s="1">
        <v>44105</v>
      </c>
      <c r="C190" s="4">
        <v>1079.32385253906</v>
      </c>
      <c r="D190" s="4">
        <v>2259.79052734375</v>
      </c>
      <c r="E190" s="4"/>
      <c r="F190" s="4"/>
      <c r="G190" s="4"/>
      <c r="H190" s="4"/>
      <c r="L190" s="1">
        <v>44105</v>
      </c>
      <c r="M190" s="5">
        <f t="shared" si="7"/>
        <v>-3.9024298808694458E-3</v>
      </c>
      <c r="N190" s="6">
        <f t="shared" si="8"/>
        <v>1.2464759243221608E-2</v>
      </c>
      <c r="T190" s="1">
        <v>44105</v>
      </c>
      <c r="U190" s="6">
        <f t="shared" si="6"/>
        <v>4.2811646811760813E-3</v>
      </c>
    </row>
    <row r="191" spans="2:21" x14ac:dyDescent="0.35">
      <c r="B191" s="1">
        <v>44109</v>
      </c>
      <c r="C191" s="4">
        <v>1072.58129882812</v>
      </c>
      <c r="D191" s="4">
        <v>2424.70092773438</v>
      </c>
      <c r="E191" s="4"/>
      <c r="F191" s="4"/>
      <c r="G191" s="4"/>
      <c r="H191" s="4"/>
      <c r="L191" s="1">
        <v>44109</v>
      </c>
      <c r="M191" s="5">
        <f t="shared" si="7"/>
        <v>-6.2666105630892321E-3</v>
      </c>
      <c r="N191" s="6">
        <f t="shared" si="8"/>
        <v>7.0436066042052978E-2</v>
      </c>
      <c r="T191" s="1">
        <v>44109</v>
      </c>
      <c r="U191" s="6">
        <f t="shared" si="6"/>
        <v>3.2084727739481872E-2</v>
      </c>
    </row>
    <row r="192" spans="2:21" x14ac:dyDescent="0.35">
      <c r="B192" s="1">
        <v>44110</v>
      </c>
      <c r="C192" s="4">
        <v>1072.09631347656</v>
      </c>
      <c r="D192" s="4">
        <v>2433.03125</v>
      </c>
      <c r="E192" s="4"/>
      <c r="F192" s="4"/>
      <c r="G192" s="4"/>
      <c r="H192" s="4"/>
      <c r="L192" s="1">
        <v>44110</v>
      </c>
      <c r="M192" s="5">
        <f t="shared" si="7"/>
        <v>-4.5226877647655794E-4</v>
      </c>
      <c r="N192" s="6">
        <f t="shared" si="8"/>
        <v>3.4297199296349301E-3</v>
      </c>
      <c r="T192" s="1">
        <v>44110</v>
      </c>
      <c r="U192" s="6">
        <f t="shared" si="6"/>
        <v>1.4887255765791861E-3</v>
      </c>
    </row>
    <row r="193" spans="2:21" x14ac:dyDescent="0.35">
      <c r="B193" s="1">
        <v>44111</v>
      </c>
      <c r="C193" s="4">
        <v>1094.89489746094</v>
      </c>
      <c r="D193" s="4">
        <v>2452.06640625</v>
      </c>
      <c r="E193" s="4"/>
      <c r="F193" s="4"/>
      <c r="G193" s="4"/>
      <c r="H193" s="4"/>
      <c r="L193" s="1">
        <v>44111</v>
      </c>
      <c r="M193" s="5">
        <f t="shared" si="7"/>
        <v>2.104247133397347E-2</v>
      </c>
      <c r="N193" s="6">
        <f t="shared" si="8"/>
        <v>7.7931922467922967E-3</v>
      </c>
      <c r="T193" s="1">
        <v>44111</v>
      </c>
      <c r="U193" s="6">
        <f t="shared" si="6"/>
        <v>1.4417831790382883E-2</v>
      </c>
    </row>
    <row r="194" spans="2:21" x14ac:dyDescent="0.35">
      <c r="B194" s="1">
        <v>44112</v>
      </c>
      <c r="C194" s="4">
        <v>1086.04211425781</v>
      </c>
      <c r="D194" s="4">
        <v>2530.35595703125</v>
      </c>
      <c r="E194" s="4"/>
      <c r="F194" s="4"/>
      <c r="G194" s="4"/>
      <c r="H194" s="4"/>
      <c r="L194" s="1">
        <v>44112</v>
      </c>
      <c r="M194" s="5">
        <f t="shared" si="7"/>
        <v>-8.1183746049966875E-3</v>
      </c>
      <c r="N194" s="6">
        <f t="shared" si="8"/>
        <v>3.1428887130716017E-2</v>
      </c>
      <c r="T194" s="1">
        <v>44112</v>
      </c>
      <c r="U194" s="6">
        <f t="shared" si="6"/>
        <v>1.1655256262859664E-2</v>
      </c>
    </row>
    <row r="195" spans="2:21" x14ac:dyDescent="0.35">
      <c r="B195" s="1">
        <v>44113</v>
      </c>
      <c r="C195" s="4">
        <v>1083.51989746094</v>
      </c>
      <c r="D195" s="4">
        <v>2521.53295898438</v>
      </c>
      <c r="E195" s="4"/>
      <c r="F195" s="4"/>
      <c r="G195" s="4"/>
      <c r="H195" s="4"/>
      <c r="L195" s="1">
        <v>44113</v>
      </c>
      <c r="M195" s="5">
        <f t="shared" si="7"/>
        <v>-2.325094115326636E-3</v>
      </c>
      <c r="N195" s="6">
        <f t="shared" si="8"/>
        <v>-3.4929536908377898E-3</v>
      </c>
      <c r="T195" s="1">
        <v>44113</v>
      </c>
      <c r="U195" s="6">
        <f t="shared" si="6"/>
        <v>-2.9090239030822129E-3</v>
      </c>
    </row>
    <row r="196" spans="2:21" x14ac:dyDescent="0.35">
      <c r="B196" s="1">
        <v>44116</v>
      </c>
      <c r="C196" s="4">
        <v>1084.92663574219</v>
      </c>
      <c r="D196" s="4">
        <v>2536.08935546875</v>
      </c>
      <c r="E196" s="4"/>
      <c r="F196" s="4"/>
      <c r="G196" s="4"/>
      <c r="H196" s="4"/>
      <c r="L196" s="1">
        <v>44116</v>
      </c>
      <c r="M196" s="5">
        <f t="shared" si="7"/>
        <v>1.2974619913869493E-3</v>
      </c>
      <c r="N196" s="6">
        <f t="shared" si="8"/>
        <v>5.7562371297315909E-3</v>
      </c>
      <c r="T196" s="1">
        <v>44116</v>
      </c>
      <c r="U196" s="6">
        <f t="shared" si="6"/>
        <v>3.5268495605592703E-3</v>
      </c>
    </row>
    <row r="197" spans="2:21" x14ac:dyDescent="0.35">
      <c r="B197" s="1">
        <v>44117</v>
      </c>
      <c r="C197" s="4">
        <v>1106.10021972656</v>
      </c>
      <c r="D197" s="4">
        <v>2531.11743164062</v>
      </c>
      <c r="E197" s="4"/>
      <c r="F197" s="4"/>
      <c r="G197" s="4"/>
      <c r="H197" s="4"/>
      <c r="L197" s="1">
        <v>44117</v>
      </c>
      <c r="M197" s="5">
        <f t="shared" si="7"/>
        <v>1.9328145697038945E-2</v>
      </c>
      <c r="N197" s="6">
        <f t="shared" si="8"/>
        <v>-1.9623929445096062E-3</v>
      </c>
      <c r="T197" s="1">
        <v>44117</v>
      </c>
      <c r="U197" s="6">
        <f t="shared" ref="U197:U260" si="9">SUMPRODUCT(M197:N197,$P$4:$Q$4)</f>
        <v>8.6828763762646696E-3</v>
      </c>
    </row>
    <row r="198" spans="2:21" x14ac:dyDescent="0.35">
      <c r="B198" s="1">
        <v>44118</v>
      </c>
      <c r="C198" s="4">
        <v>1109.54431152344</v>
      </c>
      <c r="D198" s="4">
        <v>2527.65454101562</v>
      </c>
      <c r="E198" s="4"/>
      <c r="F198" s="4"/>
      <c r="G198" s="4"/>
      <c r="H198" s="4"/>
      <c r="L198" s="1">
        <v>44118</v>
      </c>
      <c r="M198" s="5">
        <f t="shared" ref="M198:M261" si="10">LN(C198/C197)</f>
        <v>3.1088872987375831E-3</v>
      </c>
      <c r="N198" s="6">
        <f t="shared" ref="N198:N261" si="11">LN(D198/D197)</f>
        <v>-1.3690639485641023E-3</v>
      </c>
      <c r="T198" s="1">
        <v>44118</v>
      </c>
      <c r="U198" s="6">
        <f t="shared" si="9"/>
        <v>8.6991167508674043E-4</v>
      </c>
    </row>
    <row r="199" spans="2:21" x14ac:dyDescent="0.35">
      <c r="B199" s="1">
        <v>44119</v>
      </c>
      <c r="C199" s="4">
        <v>1069.86474609375</v>
      </c>
      <c r="D199" s="4">
        <v>2463.69384765625</v>
      </c>
      <c r="E199" s="4"/>
      <c r="F199" s="4"/>
      <c r="G199" s="4"/>
      <c r="H199" s="4"/>
      <c r="L199" s="1">
        <v>44119</v>
      </c>
      <c r="M199" s="5">
        <f t="shared" si="10"/>
        <v>-3.6417165910500031E-2</v>
      </c>
      <c r="N199" s="6">
        <f t="shared" si="11"/>
        <v>-2.5630026055387591E-2</v>
      </c>
      <c r="T199" s="1">
        <v>44119</v>
      </c>
      <c r="U199" s="6">
        <f t="shared" si="9"/>
        <v>-3.1023595982943811E-2</v>
      </c>
    </row>
    <row r="200" spans="2:21" x14ac:dyDescent="0.35">
      <c r="B200" s="1">
        <v>44120</v>
      </c>
      <c r="C200" s="4">
        <v>1055.28833007812</v>
      </c>
      <c r="D200" s="4">
        <v>2485.103515625</v>
      </c>
      <c r="E200" s="4"/>
      <c r="F200" s="4"/>
      <c r="G200" s="4"/>
      <c r="H200" s="4"/>
      <c r="L200" s="1">
        <v>44120</v>
      </c>
      <c r="M200" s="5">
        <f t="shared" si="10"/>
        <v>-1.3718206723101294E-2</v>
      </c>
      <c r="N200" s="6">
        <f t="shared" si="11"/>
        <v>8.6525270560434339E-3</v>
      </c>
      <c r="T200" s="1">
        <v>44120</v>
      </c>
      <c r="U200" s="6">
        <f t="shared" si="9"/>
        <v>-2.5328398335289302E-3</v>
      </c>
    </row>
    <row r="201" spans="2:21" x14ac:dyDescent="0.35">
      <c r="B201" s="1">
        <v>44123</v>
      </c>
      <c r="C201" s="4">
        <v>1055.43383789062</v>
      </c>
      <c r="D201" s="4">
        <v>2439.18017578125</v>
      </c>
      <c r="E201" s="4"/>
      <c r="F201" s="4"/>
      <c r="G201" s="4"/>
      <c r="H201" s="4"/>
      <c r="L201" s="1">
        <v>44123</v>
      </c>
      <c r="M201" s="5">
        <f t="shared" si="10"/>
        <v>1.3787490835000569E-4</v>
      </c>
      <c r="N201" s="6">
        <f t="shared" si="11"/>
        <v>-1.8652325553757645E-2</v>
      </c>
      <c r="T201" s="1">
        <v>44123</v>
      </c>
      <c r="U201" s="6">
        <f t="shared" si="9"/>
        <v>-9.2572253227038194E-3</v>
      </c>
    </row>
    <row r="202" spans="2:21" x14ac:dyDescent="0.35">
      <c r="B202" s="1">
        <v>44124</v>
      </c>
      <c r="C202" s="4">
        <v>1045.58679199219</v>
      </c>
      <c r="D202" s="4">
        <v>2463.423828125</v>
      </c>
      <c r="E202" s="4"/>
      <c r="F202" s="4"/>
      <c r="G202" s="4"/>
      <c r="H202" s="4"/>
      <c r="L202" s="1">
        <v>44124</v>
      </c>
      <c r="M202" s="5">
        <f t="shared" si="10"/>
        <v>-9.3736518903685152E-3</v>
      </c>
      <c r="N202" s="6">
        <f t="shared" si="11"/>
        <v>9.8901930247831567E-3</v>
      </c>
      <c r="T202" s="1">
        <v>44124</v>
      </c>
      <c r="U202" s="6">
        <f t="shared" si="9"/>
        <v>2.5827056720732072E-4</v>
      </c>
    </row>
    <row r="203" spans="2:21" x14ac:dyDescent="0.35">
      <c r="B203" s="1">
        <v>44125</v>
      </c>
      <c r="C203" s="4">
        <v>1029.94287109375</v>
      </c>
      <c r="D203" s="4">
        <v>2406.79516601562</v>
      </c>
      <c r="E203" s="4"/>
      <c r="F203" s="4"/>
      <c r="G203" s="4"/>
      <c r="H203" s="4"/>
      <c r="L203" s="1">
        <v>44125</v>
      </c>
      <c r="M203" s="5">
        <f t="shared" si="10"/>
        <v>-1.5074915513201691E-2</v>
      </c>
      <c r="N203" s="6">
        <f t="shared" si="11"/>
        <v>-2.3256126446597494E-2</v>
      </c>
      <c r="T203" s="1">
        <v>44125</v>
      </c>
      <c r="U203" s="6">
        <f t="shared" si="9"/>
        <v>-1.916552097989959E-2</v>
      </c>
    </row>
    <row r="204" spans="2:21" x14ac:dyDescent="0.35">
      <c r="B204" s="1">
        <v>44126</v>
      </c>
      <c r="C204" s="4">
        <v>1022.10888671875</v>
      </c>
      <c r="D204" s="4">
        <v>2402.61181640625</v>
      </c>
      <c r="E204" s="4"/>
      <c r="F204" s="4"/>
      <c r="G204" s="4"/>
      <c r="H204" s="4"/>
      <c r="L204" s="1">
        <v>44126</v>
      </c>
      <c r="M204" s="5">
        <f t="shared" si="10"/>
        <v>-7.6353068619065892E-3</v>
      </c>
      <c r="N204" s="6">
        <f t="shared" si="11"/>
        <v>-1.7396534249227147E-3</v>
      </c>
      <c r="T204" s="1">
        <v>44126</v>
      </c>
      <c r="U204" s="6">
        <f t="shared" si="9"/>
        <v>-4.6874801434146516E-3</v>
      </c>
    </row>
    <row r="205" spans="2:21" x14ac:dyDescent="0.35">
      <c r="B205" s="1">
        <v>44127</v>
      </c>
      <c r="C205" s="4">
        <v>1024.75256347656</v>
      </c>
      <c r="D205" s="4">
        <v>2416.6904296875</v>
      </c>
      <c r="E205" s="4"/>
      <c r="F205" s="4"/>
      <c r="G205" s="4"/>
      <c r="H205" s="4"/>
      <c r="L205" s="1">
        <v>44127</v>
      </c>
      <c r="M205" s="5">
        <f t="shared" si="10"/>
        <v>2.5831530781837389E-3</v>
      </c>
      <c r="N205" s="6">
        <f t="shared" si="11"/>
        <v>5.8426106566430401E-3</v>
      </c>
      <c r="T205" s="1">
        <v>44127</v>
      </c>
      <c r="U205" s="6">
        <f t="shared" si="9"/>
        <v>4.2128818674133893E-3</v>
      </c>
    </row>
    <row r="206" spans="2:21" x14ac:dyDescent="0.35">
      <c r="B206" s="1">
        <v>44130</v>
      </c>
      <c r="C206" s="4">
        <v>984.07867431640602</v>
      </c>
      <c r="D206" s="4">
        <v>2417.77026367188</v>
      </c>
      <c r="E206" s="4"/>
      <c r="F206" s="4"/>
      <c r="G206" s="4"/>
      <c r="H206" s="4"/>
      <c r="L206" s="1">
        <v>44130</v>
      </c>
      <c r="M206" s="5">
        <f t="shared" si="10"/>
        <v>-4.0500613514476612E-2</v>
      </c>
      <c r="N206" s="6">
        <f t="shared" si="11"/>
        <v>4.4672366612508808E-4</v>
      </c>
      <c r="T206" s="1">
        <v>44130</v>
      </c>
      <c r="U206" s="6">
        <f t="shared" si="9"/>
        <v>-2.0026944924175762E-2</v>
      </c>
    </row>
    <row r="207" spans="2:21" x14ac:dyDescent="0.35">
      <c r="B207" s="1">
        <v>44131</v>
      </c>
      <c r="C207" s="4">
        <v>986.74664306640602</v>
      </c>
      <c r="D207" s="4">
        <v>2367.21362304688</v>
      </c>
      <c r="E207" s="4"/>
      <c r="F207" s="4"/>
      <c r="G207" s="4"/>
      <c r="H207" s="4"/>
      <c r="L207" s="1">
        <v>44131</v>
      </c>
      <c r="M207" s="5">
        <f t="shared" si="10"/>
        <v>2.7074650972199956E-3</v>
      </c>
      <c r="N207" s="6">
        <f t="shared" si="11"/>
        <v>-2.113215978298201E-2</v>
      </c>
      <c r="T207" s="1">
        <v>44131</v>
      </c>
      <c r="U207" s="6">
        <f t="shared" si="9"/>
        <v>-9.2123473428810075E-3</v>
      </c>
    </row>
    <row r="208" spans="2:21" x14ac:dyDescent="0.35">
      <c r="B208" s="1">
        <v>44132</v>
      </c>
      <c r="C208" s="4">
        <v>975.34729003906205</v>
      </c>
      <c r="D208" s="4">
        <v>2358.48779296875</v>
      </c>
      <c r="E208" s="4"/>
      <c r="F208" s="4"/>
      <c r="G208" s="4"/>
      <c r="H208" s="4"/>
      <c r="L208" s="1">
        <v>44132</v>
      </c>
      <c r="M208" s="5">
        <f t="shared" si="10"/>
        <v>-1.1619710039581973E-2</v>
      </c>
      <c r="N208" s="6">
        <f t="shared" si="11"/>
        <v>-3.6929290391734108E-3</v>
      </c>
      <c r="T208" s="1">
        <v>44132</v>
      </c>
      <c r="U208" s="6">
        <f t="shared" si="9"/>
        <v>-7.6563195393776918E-3</v>
      </c>
    </row>
    <row r="209" spans="2:21" x14ac:dyDescent="0.35">
      <c r="B209" s="1">
        <v>44133</v>
      </c>
      <c r="C209" s="4">
        <v>983.03582763671898</v>
      </c>
      <c r="D209" s="4">
        <v>2369.23706054688</v>
      </c>
      <c r="E209" s="4"/>
      <c r="F209" s="4"/>
      <c r="G209" s="4"/>
      <c r="H209" s="4"/>
      <c r="L209" s="1">
        <v>44133</v>
      </c>
      <c r="M209" s="5">
        <f t="shared" si="10"/>
        <v>7.8519642354195254E-3</v>
      </c>
      <c r="N209" s="6">
        <f t="shared" si="11"/>
        <v>4.5473399718595061E-3</v>
      </c>
      <c r="T209" s="1">
        <v>44133</v>
      </c>
      <c r="U209" s="6">
        <f t="shared" si="9"/>
        <v>6.1996521036395153E-3</v>
      </c>
    </row>
    <row r="210" spans="2:21" x14ac:dyDescent="0.35">
      <c r="B210" s="1">
        <v>44134</v>
      </c>
      <c r="C210" s="4">
        <v>996.52099609375</v>
      </c>
      <c r="D210" s="4">
        <v>2397.259765625</v>
      </c>
      <c r="E210" s="4"/>
      <c r="F210" s="4"/>
      <c r="G210" s="4"/>
      <c r="H210" s="4"/>
      <c r="L210" s="1">
        <v>44134</v>
      </c>
      <c r="M210" s="5">
        <f t="shared" si="10"/>
        <v>1.3624642546289555E-2</v>
      </c>
      <c r="N210" s="6">
        <f t="shared" si="11"/>
        <v>1.1758332781431352E-2</v>
      </c>
      <c r="T210" s="1">
        <v>44134</v>
      </c>
      <c r="U210" s="6">
        <f t="shared" si="9"/>
        <v>1.2691487663860454E-2</v>
      </c>
    </row>
    <row r="211" spans="2:21" x14ac:dyDescent="0.35">
      <c r="B211" s="1">
        <v>44137</v>
      </c>
      <c r="C211" s="4">
        <v>910.63781738281205</v>
      </c>
      <c r="D211" s="4">
        <v>2342.38452148438</v>
      </c>
      <c r="E211" s="4"/>
      <c r="F211" s="4"/>
      <c r="G211" s="4"/>
      <c r="H211" s="4"/>
      <c r="L211" s="1">
        <v>44137</v>
      </c>
      <c r="M211" s="5">
        <f t="shared" si="10"/>
        <v>-9.0124957049746712E-2</v>
      </c>
      <c r="N211" s="6">
        <f t="shared" si="11"/>
        <v>-2.3156883931363236E-2</v>
      </c>
      <c r="T211" s="1">
        <v>44137</v>
      </c>
      <c r="U211" s="6">
        <f t="shared" si="9"/>
        <v>-5.6640920490554976E-2</v>
      </c>
    </row>
    <row r="212" spans="2:21" x14ac:dyDescent="0.35">
      <c r="B212" s="1">
        <v>44138</v>
      </c>
      <c r="C212" s="4">
        <v>897.12835693359398</v>
      </c>
      <c r="D212" s="4">
        <v>2368.29248046875</v>
      </c>
      <c r="E212" s="4"/>
      <c r="F212" s="4"/>
      <c r="G212" s="4"/>
      <c r="H212" s="4"/>
      <c r="L212" s="1">
        <v>44138</v>
      </c>
      <c r="M212" s="5">
        <f t="shared" si="10"/>
        <v>-1.4946304596643699E-2</v>
      </c>
      <c r="N212" s="6">
        <f t="shared" si="11"/>
        <v>1.0999786315868544E-2</v>
      </c>
      <c r="T212" s="1">
        <v>44138</v>
      </c>
      <c r="U212" s="6">
        <f t="shared" si="9"/>
        <v>-1.9732591403875772E-3</v>
      </c>
    </row>
    <row r="213" spans="2:21" x14ac:dyDescent="0.35">
      <c r="B213" s="1">
        <v>44139</v>
      </c>
      <c r="C213" s="4">
        <v>928.17340087890602</v>
      </c>
      <c r="D213" s="4">
        <v>2386.82397460938</v>
      </c>
      <c r="E213" s="4"/>
      <c r="F213" s="4"/>
      <c r="G213" s="4"/>
      <c r="H213" s="4"/>
      <c r="L213" s="1">
        <v>44139</v>
      </c>
      <c r="M213" s="5">
        <f t="shared" si="10"/>
        <v>3.4019622103788574E-2</v>
      </c>
      <c r="N213" s="6">
        <f t="shared" si="11"/>
        <v>7.7943781755475039E-3</v>
      </c>
      <c r="T213" s="1">
        <v>44139</v>
      </c>
      <c r="U213" s="6">
        <f t="shared" si="9"/>
        <v>2.090700013966804E-2</v>
      </c>
    </row>
    <row r="214" spans="2:21" x14ac:dyDescent="0.35">
      <c r="B214" s="1">
        <v>44140</v>
      </c>
      <c r="C214" s="4">
        <v>948.37701416015602</v>
      </c>
      <c r="D214" s="4">
        <v>2417.41064453125</v>
      </c>
      <c r="E214" s="4"/>
      <c r="F214" s="4"/>
      <c r="G214" s="4"/>
      <c r="H214" s="4"/>
      <c r="L214" s="1">
        <v>44140</v>
      </c>
      <c r="M214" s="5">
        <f t="shared" si="10"/>
        <v>2.1533547730921785E-2</v>
      </c>
      <c r="N214" s="6">
        <f t="shared" si="11"/>
        <v>1.2733384449390968E-2</v>
      </c>
      <c r="T214" s="1">
        <v>44140</v>
      </c>
      <c r="U214" s="6">
        <f t="shared" si="9"/>
        <v>1.7133466090156375E-2</v>
      </c>
    </row>
    <row r="215" spans="2:21" x14ac:dyDescent="0.35">
      <c r="B215" s="1">
        <v>44141</v>
      </c>
      <c r="C215" s="4">
        <v>984.22424316406205</v>
      </c>
      <c r="D215" s="4">
        <v>2436.30126953125</v>
      </c>
      <c r="E215" s="4"/>
      <c r="F215" s="4"/>
      <c r="G215" s="4"/>
      <c r="H215" s="4"/>
      <c r="L215" s="1">
        <v>44141</v>
      </c>
      <c r="M215" s="5">
        <f t="shared" si="10"/>
        <v>3.7101643026394661E-2</v>
      </c>
      <c r="N215" s="6">
        <f t="shared" si="11"/>
        <v>7.7840303330992148E-3</v>
      </c>
      <c r="T215" s="1">
        <v>44141</v>
      </c>
      <c r="U215" s="6">
        <f t="shared" si="9"/>
        <v>2.2442836679746937E-2</v>
      </c>
    </row>
    <row r="216" spans="2:21" x14ac:dyDescent="0.35">
      <c r="B216" s="1">
        <v>44144</v>
      </c>
      <c r="C216" s="4">
        <v>994.556396484375</v>
      </c>
      <c r="D216" s="4">
        <v>2452.17895507812</v>
      </c>
      <c r="E216" s="4"/>
      <c r="F216" s="4"/>
      <c r="G216" s="4"/>
      <c r="H216" s="4"/>
      <c r="L216" s="1">
        <v>44144</v>
      </c>
      <c r="M216" s="5">
        <f t="shared" si="10"/>
        <v>1.0443044582853315E-2</v>
      </c>
      <c r="N216" s="6">
        <f t="shared" si="11"/>
        <v>6.4959826575564121E-3</v>
      </c>
      <c r="T216" s="1">
        <v>44144</v>
      </c>
      <c r="U216" s="6">
        <f t="shared" si="9"/>
        <v>8.4695136202048629E-3</v>
      </c>
    </row>
    <row r="217" spans="2:21" x14ac:dyDescent="0.35">
      <c r="B217" s="1">
        <v>44145</v>
      </c>
      <c r="C217" s="4">
        <v>1011.14611816406</v>
      </c>
      <c r="D217" s="4">
        <v>2383.85595703125</v>
      </c>
      <c r="E217" s="4"/>
      <c r="F217" s="4"/>
      <c r="G217" s="4"/>
      <c r="H217" s="4"/>
      <c r="L217" s="1">
        <v>44145</v>
      </c>
      <c r="M217" s="5">
        <f t="shared" si="10"/>
        <v>1.6542931862806157E-2</v>
      </c>
      <c r="N217" s="6">
        <f t="shared" si="11"/>
        <v>-2.8257672052297851E-2</v>
      </c>
      <c r="T217" s="1">
        <v>44145</v>
      </c>
      <c r="U217" s="6">
        <f t="shared" si="9"/>
        <v>-5.8573700947458472E-3</v>
      </c>
    </row>
    <row r="218" spans="2:21" x14ac:dyDescent="0.35">
      <c r="B218" s="1">
        <v>44146</v>
      </c>
      <c r="C218" s="4">
        <v>968.65319824218795</v>
      </c>
      <c r="D218" s="4">
        <v>2418.580078125</v>
      </c>
      <c r="E218" s="4"/>
      <c r="F218" s="4"/>
      <c r="G218" s="4"/>
      <c r="H218" s="4"/>
      <c r="L218" s="1">
        <v>44146</v>
      </c>
      <c r="M218" s="5">
        <f t="shared" si="10"/>
        <v>-4.2933085649820395E-2</v>
      </c>
      <c r="N218" s="6">
        <f t="shared" si="11"/>
        <v>1.4461296720856817E-2</v>
      </c>
      <c r="T218" s="1">
        <v>44146</v>
      </c>
      <c r="U218" s="6">
        <f t="shared" si="9"/>
        <v>-1.4235894464481789E-2</v>
      </c>
    </row>
    <row r="219" spans="2:21" x14ac:dyDescent="0.35">
      <c r="B219" s="1">
        <v>44147</v>
      </c>
      <c r="C219" s="4">
        <v>960.38262939453102</v>
      </c>
      <c r="D219" s="4">
        <v>2402.52172851562</v>
      </c>
      <c r="E219" s="4"/>
      <c r="F219" s="4"/>
      <c r="G219" s="4"/>
      <c r="H219" s="4"/>
      <c r="L219" s="1">
        <v>44147</v>
      </c>
      <c r="M219" s="5">
        <f t="shared" si="10"/>
        <v>-8.574873940603335E-3</v>
      </c>
      <c r="N219" s="6">
        <f t="shared" si="11"/>
        <v>-6.6617174415656627E-3</v>
      </c>
      <c r="T219" s="1">
        <v>44147</v>
      </c>
      <c r="U219" s="6">
        <f t="shared" si="9"/>
        <v>-7.6182956910844993E-3</v>
      </c>
    </row>
    <row r="220" spans="2:21" x14ac:dyDescent="0.35">
      <c r="B220" s="1">
        <v>44148</v>
      </c>
      <c r="C220" s="4">
        <v>968.26513671875</v>
      </c>
      <c r="D220" s="4">
        <v>2390.4677734375</v>
      </c>
      <c r="E220" s="4"/>
      <c r="F220" s="4"/>
      <c r="G220" s="4"/>
      <c r="H220" s="4"/>
      <c r="L220" s="1">
        <v>44148</v>
      </c>
      <c r="M220" s="5">
        <f t="shared" si="10"/>
        <v>8.1741740023294311E-3</v>
      </c>
      <c r="N220" s="6">
        <f t="shared" si="11"/>
        <v>-5.0298380525223875E-3</v>
      </c>
      <c r="T220" s="1">
        <v>44148</v>
      </c>
      <c r="U220" s="6">
        <f t="shared" si="9"/>
        <v>1.5721679749035218E-3</v>
      </c>
    </row>
    <row r="221" spans="2:21" x14ac:dyDescent="0.35">
      <c r="B221" s="1">
        <v>44149</v>
      </c>
      <c r="C221" s="4">
        <v>971.03015136718795</v>
      </c>
      <c r="D221" s="4">
        <v>2402.52172851562</v>
      </c>
      <c r="E221" s="4"/>
      <c r="F221" s="4"/>
      <c r="G221" s="4"/>
      <c r="H221" s="4"/>
      <c r="L221" s="1">
        <v>44149</v>
      </c>
      <c r="M221" s="5">
        <f t="shared" si="10"/>
        <v>2.8515683393387841E-3</v>
      </c>
      <c r="N221" s="6">
        <f t="shared" si="11"/>
        <v>5.029838052522482E-3</v>
      </c>
      <c r="T221" s="1">
        <v>44149</v>
      </c>
      <c r="U221" s="6">
        <f t="shared" si="9"/>
        <v>3.9407031959306331E-3</v>
      </c>
    </row>
    <row r="222" spans="2:21" x14ac:dyDescent="0.35">
      <c r="B222" s="1">
        <v>44152</v>
      </c>
      <c r="C222" s="4">
        <v>966.71301269531205</v>
      </c>
      <c r="D222" s="4">
        <v>2398.47412109375</v>
      </c>
      <c r="E222" s="4"/>
      <c r="F222" s="4"/>
      <c r="G222" s="4"/>
      <c r="H222" s="4"/>
      <c r="L222" s="1">
        <v>44152</v>
      </c>
      <c r="M222" s="5">
        <f t="shared" si="10"/>
        <v>-4.4558493559508205E-3</v>
      </c>
      <c r="N222" s="6">
        <f t="shared" si="11"/>
        <v>-1.6861536679659869E-3</v>
      </c>
      <c r="T222" s="1">
        <v>44152</v>
      </c>
      <c r="U222" s="6">
        <f t="shared" si="9"/>
        <v>-3.0710015119584039E-3</v>
      </c>
    </row>
    <row r="223" spans="2:21" x14ac:dyDescent="0.35">
      <c r="B223" s="1">
        <v>44153</v>
      </c>
      <c r="C223" s="4">
        <v>963.94793701171898</v>
      </c>
      <c r="D223" s="4">
        <v>2362.22021484375</v>
      </c>
      <c r="E223" s="4"/>
      <c r="F223" s="4"/>
      <c r="G223" s="4"/>
      <c r="H223" s="4"/>
      <c r="L223" s="1">
        <v>44153</v>
      </c>
      <c r="M223" s="5">
        <f t="shared" si="10"/>
        <v>-2.8643844218875381E-3</v>
      </c>
      <c r="N223" s="6">
        <f t="shared" si="11"/>
        <v>-1.5230806487359637E-2</v>
      </c>
      <c r="T223" s="1">
        <v>44153</v>
      </c>
      <c r="U223" s="6">
        <f t="shared" si="9"/>
        <v>-9.0475954546235873E-3</v>
      </c>
    </row>
    <row r="224" spans="2:21" x14ac:dyDescent="0.35">
      <c r="B224" s="1">
        <v>44154</v>
      </c>
      <c r="C224" s="4">
        <v>956.89013671875</v>
      </c>
      <c r="D224" s="4">
        <v>2372.2509765625</v>
      </c>
      <c r="E224" s="4"/>
      <c r="F224" s="4"/>
      <c r="G224" s="4"/>
      <c r="H224" s="4"/>
      <c r="L224" s="1">
        <v>44154</v>
      </c>
      <c r="M224" s="5">
        <f t="shared" si="10"/>
        <v>-7.348700706807168E-3</v>
      </c>
      <c r="N224" s="6">
        <f t="shared" si="11"/>
        <v>4.2373377392203862E-3</v>
      </c>
      <c r="T224" s="1">
        <v>44154</v>
      </c>
      <c r="U224" s="6">
        <f t="shared" si="9"/>
        <v>-1.5556814837933909E-3</v>
      </c>
    </row>
    <row r="225" spans="2:21" x14ac:dyDescent="0.35">
      <c r="B225" s="1">
        <v>44155</v>
      </c>
      <c r="C225" s="4">
        <v>921.26104736328102</v>
      </c>
      <c r="D225" s="4">
        <v>2392.53686523438</v>
      </c>
      <c r="E225" s="4"/>
      <c r="F225" s="4"/>
      <c r="G225" s="4"/>
      <c r="H225" s="4"/>
      <c r="L225" s="1">
        <v>44155</v>
      </c>
      <c r="M225" s="5">
        <f t="shared" si="10"/>
        <v>-3.7945150053912378E-2</v>
      </c>
      <c r="N225" s="6">
        <f t="shared" si="11"/>
        <v>8.5149693601509827E-3</v>
      </c>
      <c r="T225" s="1">
        <v>44155</v>
      </c>
      <c r="U225" s="6">
        <f t="shared" si="9"/>
        <v>-1.4715090346880698E-2</v>
      </c>
    </row>
    <row r="226" spans="2:21" x14ac:dyDescent="0.35">
      <c r="B226" s="1">
        <v>44158</v>
      </c>
      <c r="C226" s="4">
        <v>946.29113769531205</v>
      </c>
      <c r="D226" s="4">
        <v>2450.47021484375</v>
      </c>
      <c r="E226" s="4"/>
      <c r="F226" s="4"/>
      <c r="G226" s="4"/>
      <c r="H226" s="4"/>
      <c r="L226" s="1">
        <v>44158</v>
      </c>
      <c r="M226" s="5">
        <f t="shared" si="10"/>
        <v>2.6806843111373397E-2</v>
      </c>
      <c r="N226" s="6">
        <f t="shared" si="11"/>
        <v>2.3925677674851986E-2</v>
      </c>
      <c r="T226" s="1">
        <v>44158</v>
      </c>
      <c r="U226" s="6">
        <f t="shared" si="9"/>
        <v>2.536626039311269E-2</v>
      </c>
    </row>
    <row r="227" spans="2:21" x14ac:dyDescent="0.35">
      <c r="B227" s="1">
        <v>44159</v>
      </c>
      <c r="C227" s="4">
        <v>953.22772216796898</v>
      </c>
      <c r="D227" s="4">
        <v>2448.76098632812</v>
      </c>
      <c r="E227" s="4"/>
      <c r="F227" s="4"/>
      <c r="G227" s="4"/>
      <c r="H227" s="4"/>
      <c r="L227" s="1">
        <v>44159</v>
      </c>
      <c r="M227" s="5">
        <f t="shared" si="10"/>
        <v>7.3035498129356393E-3</v>
      </c>
      <c r="N227" s="6">
        <f t="shared" si="11"/>
        <v>-6.9775379637824662E-4</v>
      </c>
      <c r="T227" s="1">
        <v>44159</v>
      </c>
      <c r="U227" s="6">
        <f t="shared" si="9"/>
        <v>3.3028980082786962E-3</v>
      </c>
    </row>
    <row r="228" spans="2:21" x14ac:dyDescent="0.35">
      <c r="B228" s="1">
        <v>44160</v>
      </c>
      <c r="C228" s="4">
        <v>944.81164550781205</v>
      </c>
      <c r="D228" s="4">
        <v>2429.50952148438</v>
      </c>
      <c r="E228" s="4"/>
      <c r="F228" s="4"/>
      <c r="G228" s="4"/>
      <c r="H228" s="4"/>
      <c r="L228" s="1">
        <v>44160</v>
      </c>
      <c r="M228" s="5">
        <f t="shared" si="10"/>
        <v>-8.8682373619020805E-3</v>
      </c>
      <c r="N228" s="6">
        <f t="shared" si="11"/>
        <v>-7.8927828022693457E-3</v>
      </c>
      <c r="T228" s="1">
        <v>44160</v>
      </c>
      <c r="U228" s="6">
        <f t="shared" si="9"/>
        <v>-8.380510082085714E-3</v>
      </c>
    </row>
    <row r="229" spans="2:21" x14ac:dyDescent="0.35">
      <c r="B229" s="1">
        <v>44161</v>
      </c>
      <c r="C229" s="4">
        <v>947.74639892578102</v>
      </c>
      <c r="D229" s="4">
        <v>2447.63598632812</v>
      </c>
      <c r="E229" s="4"/>
      <c r="F229" s="4"/>
      <c r="G229" s="4"/>
      <c r="H229" s="4"/>
      <c r="L229" s="1">
        <v>44161</v>
      </c>
      <c r="M229" s="5">
        <f t="shared" si="10"/>
        <v>3.1013640811889997E-3</v>
      </c>
      <c r="N229" s="6">
        <f t="shared" si="11"/>
        <v>7.4332612291294915E-3</v>
      </c>
      <c r="T229" s="1">
        <v>44161</v>
      </c>
      <c r="U229" s="6">
        <f t="shared" si="9"/>
        <v>5.267312655159246E-3</v>
      </c>
    </row>
    <row r="230" spans="2:21" x14ac:dyDescent="0.35">
      <c r="B230" s="1">
        <v>44162</v>
      </c>
      <c r="C230" s="4">
        <v>936.12872314453102</v>
      </c>
      <c r="D230" s="4">
        <v>2410.12377929688</v>
      </c>
      <c r="E230" s="4"/>
      <c r="F230" s="4"/>
      <c r="G230" s="4"/>
      <c r="H230" s="4"/>
      <c r="L230" s="1">
        <v>44162</v>
      </c>
      <c r="M230" s="5">
        <f t="shared" si="10"/>
        <v>-1.233396303672706E-2</v>
      </c>
      <c r="N230" s="6">
        <f t="shared" si="11"/>
        <v>-1.5444548310253915E-2</v>
      </c>
      <c r="T230" s="1">
        <v>44162</v>
      </c>
      <c r="U230" s="6">
        <f t="shared" si="9"/>
        <v>-1.3889255673490489E-2</v>
      </c>
    </row>
    <row r="231" spans="2:21" x14ac:dyDescent="0.35">
      <c r="B231" s="1">
        <v>44166</v>
      </c>
      <c r="C231" s="4">
        <v>947.98895263671898</v>
      </c>
      <c r="D231" s="4">
        <v>2453.12426757812</v>
      </c>
      <c r="E231" s="4"/>
      <c r="F231" s="4"/>
      <c r="G231" s="4"/>
      <c r="H231" s="4"/>
      <c r="L231" s="1">
        <v>44166</v>
      </c>
      <c r="M231" s="5">
        <f t="shared" si="10"/>
        <v>1.2589857101330031E-2</v>
      </c>
      <c r="N231" s="6">
        <f t="shared" si="11"/>
        <v>1.7684316533963292E-2</v>
      </c>
      <c r="T231" s="1">
        <v>44166</v>
      </c>
      <c r="U231" s="6">
        <f t="shared" si="9"/>
        <v>1.5137086817646661E-2</v>
      </c>
    </row>
    <row r="232" spans="2:21" x14ac:dyDescent="0.35">
      <c r="B232" s="1">
        <v>44167</v>
      </c>
      <c r="C232" s="4">
        <v>949.58972167968795</v>
      </c>
      <c r="D232" s="4">
        <v>2473.09448242188</v>
      </c>
      <c r="E232" s="4"/>
      <c r="F232" s="4"/>
      <c r="G232" s="4"/>
      <c r="H232" s="4"/>
      <c r="L232" s="1">
        <v>44167</v>
      </c>
      <c r="M232" s="5">
        <f t="shared" si="10"/>
        <v>1.6871705446070513E-3</v>
      </c>
      <c r="N232" s="6">
        <f t="shared" si="11"/>
        <v>8.107769976868141E-3</v>
      </c>
      <c r="T232" s="1">
        <v>44167</v>
      </c>
      <c r="U232" s="6">
        <f t="shared" si="9"/>
        <v>4.8974702607375957E-3</v>
      </c>
    </row>
    <row r="233" spans="2:21" x14ac:dyDescent="0.35">
      <c r="B233" s="1">
        <v>44168</v>
      </c>
      <c r="C233" s="4">
        <v>952.42736816406205</v>
      </c>
      <c r="D233" s="4">
        <v>2436.48120117188</v>
      </c>
      <c r="E233" s="4"/>
      <c r="F233" s="4"/>
      <c r="G233" s="4"/>
      <c r="H233" s="4"/>
      <c r="L233" s="1">
        <v>44168</v>
      </c>
      <c r="M233" s="5">
        <f t="shared" si="10"/>
        <v>2.9838308024481811E-3</v>
      </c>
      <c r="N233" s="6">
        <f t="shared" si="11"/>
        <v>-1.4915325631996428E-2</v>
      </c>
      <c r="T233" s="1">
        <v>44168</v>
      </c>
      <c r="U233" s="6">
        <f t="shared" si="9"/>
        <v>-5.9657474147741234E-3</v>
      </c>
    </row>
    <row r="234" spans="2:21" x14ac:dyDescent="0.35">
      <c r="B234" s="1">
        <v>44169</v>
      </c>
      <c r="C234" s="4">
        <v>944.22955322265602</v>
      </c>
      <c r="D234" s="4">
        <v>2452.26879882812</v>
      </c>
      <c r="E234" s="4"/>
      <c r="F234" s="4"/>
      <c r="G234" s="4"/>
      <c r="H234" s="4"/>
      <c r="L234" s="1">
        <v>44169</v>
      </c>
      <c r="M234" s="5">
        <f t="shared" si="10"/>
        <v>-8.6445428263930892E-3</v>
      </c>
      <c r="N234" s="6">
        <f t="shared" si="11"/>
        <v>6.4587686172327945E-3</v>
      </c>
      <c r="T234" s="1">
        <v>44169</v>
      </c>
      <c r="U234" s="6">
        <f t="shared" si="9"/>
        <v>-1.0928871045801473E-3</v>
      </c>
    </row>
    <row r="235" spans="2:21" x14ac:dyDescent="0.35">
      <c r="B235" s="1">
        <v>44172</v>
      </c>
      <c r="C235" s="4">
        <v>949.80792236328102</v>
      </c>
      <c r="D235" s="4">
        <v>2461.265625</v>
      </c>
      <c r="E235" s="4"/>
      <c r="F235" s="4"/>
      <c r="G235" s="4"/>
      <c r="H235" s="4"/>
      <c r="L235" s="1">
        <v>44172</v>
      </c>
      <c r="M235" s="5">
        <f t="shared" si="10"/>
        <v>5.8904697950334086E-3</v>
      </c>
      <c r="N235" s="6">
        <f t="shared" si="11"/>
        <v>3.6620629674351934E-3</v>
      </c>
      <c r="T235" s="1">
        <v>44172</v>
      </c>
      <c r="U235" s="6">
        <f t="shared" si="9"/>
        <v>4.7762663812343006E-3</v>
      </c>
    </row>
    <row r="236" spans="2:21" x14ac:dyDescent="0.35">
      <c r="B236" s="1">
        <v>44173</v>
      </c>
      <c r="C236" s="4">
        <v>967.125244140625</v>
      </c>
      <c r="D236" s="4">
        <v>2515.59936523438</v>
      </c>
      <c r="E236" s="4"/>
      <c r="F236" s="4"/>
      <c r="G236" s="4"/>
      <c r="H236" s="4"/>
      <c r="L236" s="1">
        <v>44173</v>
      </c>
      <c r="M236" s="5">
        <f t="shared" si="10"/>
        <v>1.8068228143140359E-2</v>
      </c>
      <c r="N236" s="6">
        <f t="shared" si="11"/>
        <v>2.1835392004230833E-2</v>
      </c>
      <c r="T236" s="1">
        <v>44173</v>
      </c>
      <c r="U236" s="6">
        <f t="shared" si="9"/>
        <v>1.9951810073685596E-2</v>
      </c>
    </row>
    <row r="237" spans="2:21" x14ac:dyDescent="0.35">
      <c r="B237" s="1">
        <v>44174</v>
      </c>
      <c r="C237" s="4">
        <v>983.08435058593795</v>
      </c>
      <c r="D237" s="4">
        <v>2527.65454101562</v>
      </c>
      <c r="E237" s="4"/>
      <c r="F237" s="4"/>
      <c r="G237" s="4"/>
      <c r="H237" s="4"/>
      <c r="L237" s="1">
        <v>44174</v>
      </c>
      <c r="M237" s="5">
        <f t="shared" si="10"/>
        <v>1.6366920501392067E-2</v>
      </c>
      <c r="N237" s="6">
        <f t="shared" si="11"/>
        <v>4.7807225119827264E-3</v>
      </c>
      <c r="T237" s="1">
        <v>44174</v>
      </c>
      <c r="U237" s="6">
        <f t="shared" si="9"/>
        <v>1.0573821506687398E-2</v>
      </c>
    </row>
    <row r="238" spans="2:21" x14ac:dyDescent="0.35">
      <c r="B238" s="1">
        <v>44175</v>
      </c>
      <c r="C238" s="4">
        <v>973.64953613281205</v>
      </c>
      <c r="D238" s="4">
        <v>2504.57983398438</v>
      </c>
      <c r="E238" s="4"/>
      <c r="F238" s="4"/>
      <c r="G238" s="4"/>
      <c r="H238" s="4"/>
      <c r="L238" s="1">
        <v>44175</v>
      </c>
      <c r="M238" s="5">
        <f t="shared" si="10"/>
        <v>-9.643506083959183E-3</v>
      </c>
      <c r="N238" s="6">
        <f t="shared" si="11"/>
        <v>-9.1708243434031628E-3</v>
      </c>
      <c r="T238" s="1">
        <v>44175</v>
      </c>
      <c r="U238" s="6">
        <f t="shared" si="9"/>
        <v>-9.407165213681172E-3</v>
      </c>
    </row>
    <row r="239" spans="2:21" x14ac:dyDescent="0.35">
      <c r="B239" s="1">
        <v>44176</v>
      </c>
      <c r="C239" s="4">
        <v>972.87341308593795</v>
      </c>
      <c r="D239" s="4">
        <v>2503.9501953125</v>
      </c>
      <c r="E239" s="4"/>
      <c r="F239" s="4"/>
      <c r="G239" s="4"/>
      <c r="H239" s="4"/>
      <c r="L239" s="1">
        <v>44176</v>
      </c>
      <c r="M239" s="5">
        <f t="shared" si="10"/>
        <v>-7.9744560763070566E-4</v>
      </c>
      <c r="N239" s="6">
        <f t="shared" si="11"/>
        <v>-2.514265349369351E-4</v>
      </c>
      <c r="T239" s="1">
        <v>44176</v>
      </c>
      <c r="U239" s="6">
        <f t="shared" si="9"/>
        <v>-5.244360712838204E-4</v>
      </c>
    </row>
    <row r="240" spans="2:21" x14ac:dyDescent="0.35">
      <c r="B240" s="1">
        <v>44179</v>
      </c>
      <c r="C240" s="4">
        <v>965.86407470703102</v>
      </c>
      <c r="D240" s="4">
        <v>2515.68994140625</v>
      </c>
      <c r="E240" s="4"/>
      <c r="F240" s="4"/>
      <c r="G240" s="4"/>
      <c r="H240" s="4"/>
      <c r="L240" s="1">
        <v>44179</v>
      </c>
      <c r="M240" s="5">
        <f t="shared" si="10"/>
        <v>-7.2308592199565426E-3</v>
      </c>
      <c r="N240" s="6">
        <f t="shared" si="11"/>
        <v>4.6775335198515422E-3</v>
      </c>
      <c r="T240" s="1">
        <v>44179</v>
      </c>
      <c r="U240" s="6">
        <f t="shared" si="9"/>
        <v>-1.2766628500525002E-3</v>
      </c>
    </row>
    <row r="241" spans="2:21" x14ac:dyDescent="0.35">
      <c r="B241" s="1">
        <v>44180</v>
      </c>
      <c r="C241" s="4">
        <v>957.544921875</v>
      </c>
      <c r="D241" s="4">
        <v>2483.93481445312</v>
      </c>
      <c r="E241" s="4"/>
      <c r="F241" s="4"/>
      <c r="G241" s="4"/>
      <c r="H241" s="4"/>
      <c r="L241" s="1">
        <v>44180</v>
      </c>
      <c r="M241" s="5">
        <f t="shared" si="10"/>
        <v>-8.650479148374279E-3</v>
      </c>
      <c r="N241" s="6">
        <f t="shared" si="11"/>
        <v>-1.2703174950706098E-2</v>
      </c>
      <c r="T241" s="1">
        <v>44180</v>
      </c>
      <c r="U241" s="6">
        <f t="shared" si="9"/>
        <v>-1.0676827049540188E-2</v>
      </c>
    </row>
    <row r="242" spans="2:21" x14ac:dyDescent="0.35">
      <c r="B242" s="1">
        <v>44181</v>
      </c>
      <c r="C242" s="4">
        <v>958.53936767578102</v>
      </c>
      <c r="D242" s="4">
        <v>2530.75830078125</v>
      </c>
      <c r="E242" s="4"/>
      <c r="F242" s="4"/>
      <c r="G242" s="4"/>
      <c r="H242" s="4"/>
      <c r="L242" s="1">
        <v>44181</v>
      </c>
      <c r="M242" s="5">
        <f t="shared" si="10"/>
        <v>1.0379980624987224E-3</v>
      </c>
      <c r="N242" s="6">
        <f t="shared" si="11"/>
        <v>1.8675059901958346E-2</v>
      </c>
      <c r="T242" s="1">
        <v>44181</v>
      </c>
      <c r="U242" s="6">
        <f t="shared" si="9"/>
        <v>9.8565289822285344E-3</v>
      </c>
    </row>
    <row r="243" spans="2:21" x14ac:dyDescent="0.35">
      <c r="B243" s="1">
        <v>44182</v>
      </c>
      <c r="C243" s="4">
        <v>962.90515136718795</v>
      </c>
      <c r="D243" s="4">
        <v>2552.93310546875</v>
      </c>
      <c r="E243" s="4"/>
      <c r="F243" s="4"/>
      <c r="G243" s="4"/>
      <c r="H243" s="4"/>
      <c r="L243" s="1">
        <v>44182</v>
      </c>
      <c r="M243" s="5">
        <f t="shared" si="10"/>
        <v>4.5442802652878537E-3</v>
      </c>
      <c r="N243" s="6">
        <f t="shared" si="11"/>
        <v>8.7239541325850444E-3</v>
      </c>
      <c r="T243" s="1">
        <v>44182</v>
      </c>
      <c r="U243" s="6">
        <f t="shared" si="9"/>
        <v>6.6341171989364491E-3</v>
      </c>
    </row>
    <row r="244" spans="2:21" x14ac:dyDescent="0.35">
      <c r="B244" s="1">
        <v>44183</v>
      </c>
      <c r="C244" s="4">
        <v>966.39758300781205</v>
      </c>
      <c r="D244" s="4">
        <v>2575.15283203125</v>
      </c>
      <c r="E244" s="4"/>
      <c r="F244" s="4"/>
      <c r="G244" s="4"/>
      <c r="H244" s="4"/>
      <c r="L244" s="1">
        <v>44183</v>
      </c>
      <c r="M244" s="5">
        <f t="shared" si="10"/>
        <v>3.6204120723176574E-3</v>
      </c>
      <c r="N244" s="6">
        <f t="shared" si="11"/>
        <v>8.665949006757618E-3</v>
      </c>
      <c r="T244" s="1">
        <v>44183</v>
      </c>
      <c r="U244" s="6">
        <f t="shared" si="9"/>
        <v>6.1431805395376375E-3</v>
      </c>
    </row>
    <row r="245" spans="2:21" x14ac:dyDescent="0.35">
      <c r="B245" s="1">
        <v>44186</v>
      </c>
      <c r="C245" s="4">
        <v>940.93103027343795</v>
      </c>
      <c r="D245" s="4">
        <v>2535.70556640625</v>
      </c>
      <c r="E245" s="4"/>
      <c r="F245" s="4"/>
      <c r="G245" s="4"/>
      <c r="H245" s="4"/>
      <c r="L245" s="1">
        <v>44186</v>
      </c>
      <c r="M245" s="5">
        <f t="shared" si="10"/>
        <v>-2.6705483328612455E-2</v>
      </c>
      <c r="N245" s="6">
        <f t="shared" si="11"/>
        <v>-1.5436956339722916E-2</v>
      </c>
      <c r="T245" s="1">
        <v>44186</v>
      </c>
      <c r="U245" s="6">
        <f t="shared" si="9"/>
        <v>-2.1071219834167685E-2</v>
      </c>
    </row>
    <row r="246" spans="2:21" x14ac:dyDescent="0.35">
      <c r="B246" s="1">
        <v>44187</v>
      </c>
      <c r="C246" s="4">
        <v>939.40301513671898</v>
      </c>
      <c r="D246" s="4">
        <v>2582.52954101562</v>
      </c>
      <c r="E246" s="4"/>
      <c r="F246" s="4"/>
      <c r="G246" s="4"/>
      <c r="H246" s="4"/>
      <c r="L246" s="1">
        <v>44187</v>
      </c>
      <c r="M246" s="5">
        <f t="shared" si="10"/>
        <v>-1.6252595934207682E-3</v>
      </c>
      <c r="N246" s="6">
        <f t="shared" si="11"/>
        <v>1.8297432608212916E-2</v>
      </c>
      <c r="T246" s="1">
        <v>44187</v>
      </c>
      <c r="U246" s="6">
        <f t="shared" si="9"/>
        <v>8.3360865073960743E-3</v>
      </c>
    </row>
    <row r="247" spans="2:21" x14ac:dyDescent="0.35">
      <c r="B247" s="1">
        <v>44188</v>
      </c>
      <c r="C247" s="4">
        <v>942.89562988281205</v>
      </c>
      <c r="D247" s="4">
        <v>2615.27416992188</v>
      </c>
      <c r="E247" s="4"/>
      <c r="F247" s="4"/>
      <c r="G247" s="4"/>
      <c r="H247" s="4"/>
      <c r="L247" s="1">
        <v>44188</v>
      </c>
      <c r="M247" s="5">
        <f t="shared" si="10"/>
        <v>3.7110144700819052E-3</v>
      </c>
      <c r="N247" s="6">
        <f t="shared" si="11"/>
        <v>1.2599576247372395E-2</v>
      </c>
      <c r="T247" s="1">
        <v>44188</v>
      </c>
      <c r="U247" s="6">
        <f t="shared" si="9"/>
        <v>8.1552953587271503E-3</v>
      </c>
    </row>
    <row r="248" spans="2:21" x14ac:dyDescent="0.35">
      <c r="B248" s="1">
        <v>44189</v>
      </c>
      <c r="C248" s="4">
        <v>967.197998046875</v>
      </c>
      <c r="D248" s="4">
        <v>2616.3984375</v>
      </c>
      <c r="E248" s="4"/>
      <c r="F248" s="4"/>
      <c r="G248" s="4"/>
      <c r="H248" s="4"/>
      <c r="L248" s="1">
        <v>44189</v>
      </c>
      <c r="M248" s="5">
        <f t="shared" si="10"/>
        <v>2.5447631755645354E-2</v>
      </c>
      <c r="N248" s="6">
        <f t="shared" si="11"/>
        <v>4.2979279469116196E-4</v>
      </c>
      <c r="T248" s="1">
        <v>44189</v>
      </c>
      <c r="U248" s="6">
        <f t="shared" si="9"/>
        <v>1.2938712275168258E-2</v>
      </c>
    </row>
    <row r="249" spans="2:21" x14ac:dyDescent="0.35">
      <c r="B249" s="1">
        <v>44193</v>
      </c>
      <c r="C249" s="4">
        <v>971.73345947265602</v>
      </c>
      <c r="D249" s="4">
        <v>2634.21069335938</v>
      </c>
      <c r="E249" s="4"/>
      <c r="F249" s="4"/>
      <c r="G249" s="4"/>
      <c r="H249" s="4"/>
      <c r="L249" s="1">
        <v>44193</v>
      </c>
      <c r="M249" s="5">
        <f t="shared" si="10"/>
        <v>4.6783187516673585E-3</v>
      </c>
      <c r="N249" s="6">
        <f t="shared" si="11"/>
        <v>6.7848600978145683E-3</v>
      </c>
      <c r="T249" s="1">
        <v>44193</v>
      </c>
      <c r="U249" s="6">
        <f t="shared" si="9"/>
        <v>5.7315894247409634E-3</v>
      </c>
    </row>
    <row r="250" spans="2:21" x14ac:dyDescent="0.35">
      <c r="B250" s="1">
        <v>44194</v>
      </c>
      <c r="C250" s="4">
        <v>964.91809082031205</v>
      </c>
      <c r="D250" s="4">
        <v>2636.36889648438</v>
      </c>
      <c r="E250" s="4"/>
      <c r="F250" s="4"/>
      <c r="G250" s="4"/>
      <c r="H250" s="4"/>
      <c r="L250" s="1">
        <v>44194</v>
      </c>
      <c r="M250" s="5">
        <f t="shared" si="10"/>
        <v>-7.0383304485741611E-3</v>
      </c>
      <c r="N250" s="6">
        <f t="shared" si="11"/>
        <v>8.189623963878582E-4</v>
      </c>
      <c r="T250" s="1">
        <v>44194</v>
      </c>
      <c r="U250" s="6">
        <f t="shared" si="9"/>
        <v>-3.1096840260931517E-3</v>
      </c>
    </row>
    <row r="251" spans="2:21" x14ac:dyDescent="0.35">
      <c r="B251" s="1">
        <v>44195</v>
      </c>
      <c r="C251" s="4">
        <v>967.97412109375</v>
      </c>
      <c r="D251" s="4">
        <v>2616.75854492188</v>
      </c>
      <c r="E251" s="4"/>
      <c r="F251" s="4"/>
      <c r="G251" s="4"/>
      <c r="H251" s="4"/>
      <c r="L251" s="1">
        <v>44195</v>
      </c>
      <c r="M251" s="5">
        <f t="shared" si="10"/>
        <v>3.162134754397927E-3</v>
      </c>
      <c r="N251" s="6">
        <f t="shared" si="11"/>
        <v>-7.4661971855567479E-3</v>
      </c>
      <c r="T251" s="1">
        <v>44195</v>
      </c>
      <c r="U251" s="6">
        <f t="shared" si="9"/>
        <v>-2.1520312155794107E-3</v>
      </c>
    </row>
    <row r="252" spans="2:21" x14ac:dyDescent="0.35">
      <c r="B252" s="1">
        <v>44196</v>
      </c>
      <c r="C252" s="4">
        <v>962.71105957031205</v>
      </c>
      <c r="D252" s="4">
        <v>2581.98901367188</v>
      </c>
      <c r="E252" s="4"/>
      <c r="F252" s="4"/>
      <c r="G252" s="4"/>
      <c r="H252" s="4"/>
      <c r="L252" s="1">
        <v>44196</v>
      </c>
      <c r="M252" s="5">
        <f t="shared" si="10"/>
        <v>-5.4520277184605505E-3</v>
      </c>
      <c r="N252" s="6">
        <f t="shared" si="11"/>
        <v>-1.3376317771659145E-2</v>
      </c>
      <c r="T252" s="1">
        <v>44196</v>
      </c>
      <c r="U252" s="6">
        <f t="shared" si="9"/>
        <v>-9.4141727450598473E-3</v>
      </c>
    </row>
    <row r="253" spans="2:21" x14ac:dyDescent="0.35">
      <c r="B253" s="1">
        <v>44197</v>
      </c>
      <c r="C253" s="4">
        <v>963.92370605468795</v>
      </c>
      <c r="D253" s="4">
        <v>2634.16528320312</v>
      </c>
      <c r="E253" s="4"/>
      <c r="F253" s="4"/>
      <c r="G253" s="4"/>
      <c r="H253" s="4"/>
      <c r="L253" s="1">
        <v>44197</v>
      </c>
      <c r="M253" s="5">
        <f t="shared" si="10"/>
        <v>1.2588235883061252E-3</v>
      </c>
      <c r="N253" s="6">
        <f t="shared" si="11"/>
        <v>2.0006313792576651E-2</v>
      </c>
      <c r="T253" s="1">
        <v>44197</v>
      </c>
      <c r="U253" s="6">
        <f t="shared" si="9"/>
        <v>1.0632568690441388E-2</v>
      </c>
    </row>
    <row r="254" spans="2:21" x14ac:dyDescent="0.35">
      <c r="B254" s="1">
        <v>44200</v>
      </c>
      <c r="C254" s="4">
        <v>965.62158203125</v>
      </c>
      <c r="D254" s="4">
        <v>2734.064453125</v>
      </c>
      <c r="E254" s="4"/>
      <c r="F254" s="4"/>
      <c r="G254" s="4"/>
      <c r="H254" s="4"/>
      <c r="L254" s="1">
        <v>44200</v>
      </c>
      <c r="M254" s="5">
        <f t="shared" si="10"/>
        <v>1.7598720540640664E-3</v>
      </c>
      <c r="N254" s="6">
        <f t="shared" si="11"/>
        <v>3.7222961445861014E-2</v>
      </c>
      <c r="T254" s="1">
        <v>44200</v>
      </c>
      <c r="U254" s="6">
        <f t="shared" si="9"/>
        <v>1.9491416749962541E-2</v>
      </c>
    </row>
    <row r="255" spans="2:21" x14ac:dyDescent="0.35">
      <c r="B255" s="1">
        <v>44201</v>
      </c>
      <c r="C255" s="4">
        <v>953.66424560546898</v>
      </c>
      <c r="D255" s="4">
        <v>2781.78735351562</v>
      </c>
      <c r="E255" s="4"/>
      <c r="F255" s="4"/>
      <c r="G255" s="4"/>
      <c r="H255" s="4"/>
      <c r="L255" s="1">
        <v>44201</v>
      </c>
      <c r="M255" s="5">
        <f t="shared" si="10"/>
        <v>-1.246035474408478E-2</v>
      </c>
      <c r="N255" s="6">
        <f t="shared" si="11"/>
        <v>1.7304341343461784E-2</v>
      </c>
      <c r="T255" s="1">
        <v>44201</v>
      </c>
      <c r="U255" s="6">
        <f t="shared" si="9"/>
        <v>2.4219932996885022E-3</v>
      </c>
    </row>
    <row r="256" spans="2:21" x14ac:dyDescent="0.35">
      <c r="B256" s="1">
        <v>44202</v>
      </c>
      <c r="C256" s="4">
        <v>928.51300048828102</v>
      </c>
      <c r="D256" s="4">
        <v>2746.38818359375</v>
      </c>
      <c r="E256" s="4"/>
      <c r="F256" s="4"/>
      <c r="G256" s="4"/>
      <c r="H256" s="4"/>
      <c r="L256" s="1">
        <v>44202</v>
      </c>
      <c r="M256" s="5">
        <f t="shared" si="10"/>
        <v>-2.6727283394121601E-2</v>
      </c>
      <c r="N256" s="6">
        <f t="shared" si="11"/>
        <v>-1.2806993384293405E-2</v>
      </c>
      <c r="T256" s="1">
        <v>44202</v>
      </c>
      <c r="U256" s="6">
        <f t="shared" si="9"/>
        <v>-1.9767138389207503E-2</v>
      </c>
    </row>
    <row r="257" spans="2:21" x14ac:dyDescent="0.35">
      <c r="B257" s="1">
        <v>44203</v>
      </c>
      <c r="C257" s="4">
        <v>926.98498535156205</v>
      </c>
      <c r="D257" s="4">
        <v>2728.171875</v>
      </c>
      <c r="E257" s="4"/>
      <c r="F257" s="4"/>
      <c r="G257" s="4"/>
      <c r="H257" s="4"/>
      <c r="L257" s="1">
        <v>44203</v>
      </c>
      <c r="M257" s="5">
        <f t="shared" si="10"/>
        <v>-1.6470138947008086E-3</v>
      </c>
      <c r="N257" s="6">
        <f t="shared" si="11"/>
        <v>-6.6549186159130828E-3</v>
      </c>
      <c r="T257" s="1">
        <v>44203</v>
      </c>
      <c r="U257" s="6">
        <f t="shared" si="9"/>
        <v>-4.1509662553069456E-3</v>
      </c>
    </row>
    <row r="258" spans="2:21" x14ac:dyDescent="0.35">
      <c r="B258" s="1">
        <v>44204</v>
      </c>
      <c r="C258" s="4">
        <v>937.68096923828102</v>
      </c>
      <c r="D258" s="4">
        <v>2807.02099609375</v>
      </c>
      <c r="E258" s="4"/>
      <c r="F258" s="4"/>
      <c r="G258" s="4"/>
      <c r="H258" s="4"/>
      <c r="L258" s="1">
        <v>44204</v>
      </c>
      <c r="M258" s="5">
        <f t="shared" si="10"/>
        <v>1.1472404667169461E-2</v>
      </c>
      <c r="N258" s="6">
        <f t="shared" si="11"/>
        <v>2.8492035228115914E-2</v>
      </c>
      <c r="T258" s="1">
        <v>44204</v>
      </c>
      <c r="U258" s="6">
        <f t="shared" si="9"/>
        <v>1.9982219947642689E-2</v>
      </c>
    </row>
    <row r="259" spans="2:21" x14ac:dyDescent="0.35">
      <c r="B259" s="1">
        <v>44207</v>
      </c>
      <c r="C259" s="4">
        <v>920.19390869140602</v>
      </c>
      <c r="D259" s="4">
        <v>2856.22827148438</v>
      </c>
      <c r="E259" s="4"/>
      <c r="F259" s="4"/>
      <c r="G259" s="4"/>
      <c r="H259" s="4"/>
      <c r="L259" s="1">
        <v>44207</v>
      </c>
      <c r="M259" s="5">
        <f t="shared" si="10"/>
        <v>-1.8825354919206037E-2</v>
      </c>
      <c r="N259" s="6">
        <f t="shared" si="11"/>
        <v>1.73781910167565E-2</v>
      </c>
      <c r="T259" s="1">
        <v>44207</v>
      </c>
      <c r="U259" s="6">
        <f t="shared" si="9"/>
        <v>-7.2358195122476827E-4</v>
      </c>
    </row>
    <row r="260" spans="2:21" x14ac:dyDescent="0.35">
      <c r="B260" s="1">
        <v>44208</v>
      </c>
      <c r="C260" s="4">
        <v>949.12890625</v>
      </c>
      <c r="D260" s="4">
        <v>2854.2490234375</v>
      </c>
      <c r="E260" s="4"/>
      <c r="F260" s="4"/>
      <c r="G260" s="4"/>
      <c r="H260" s="4"/>
      <c r="L260" s="1">
        <v>44208</v>
      </c>
      <c r="M260" s="5">
        <f t="shared" si="10"/>
        <v>3.0960205006859334E-2</v>
      </c>
      <c r="N260" s="6">
        <f t="shared" si="11"/>
        <v>-6.9319884272944147E-4</v>
      </c>
      <c r="T260" s="1">
        <v>44208</v>
      </c>
      <c r="U260" s="6">
        <f t="shared" si="9"/>
        <v>1.5133503082064946E-2</v>
      </c>
    </row>
    <row r="261" spans="2:21" x14ac:dyDescent="0.35">
      <c r="B261" s="1">
        <v>44209</v>
      </c>
      <c r="C261" s="4">
        <v>940.61578369140602</v>
      </c>
      <c r="D261" s="4">
        <v>2841.60961914062</v>
      </c>
      <c r="E261" s="4"/>
      <c r="F261" s="4"/>
      <c r="G261" s="4"/>
      <c r="H261" s="4"/>
      <c r="L261" s="1">
        <v>44209</v>
      </c>
      <c r="M261" s="5">
        <f t="shared" si="10"/>
        <v>-9.0098733374462288E-3</v>
      </c>
      <c r="N261" s="6">
        <f t="shared" si="11"/>
        <v>-4.4381105067230701E-3</v>
      </c>
      <c r="T261" s="1">
        <v>44209</v>
      </c>
      <c r="U261" s="6">
        <f t="shared" ref="U261:U324" si="12">SUMPRODUCT(M261:N261,$P$4:$Q$4)</f>
        <v>-6.7239919220846494E-3</v>
      </c>
    </row>
    <row r="262" spans="2:21" x14ac:dyDescent="0.35">
      <c r="B262" s="1">
        <v>44210</v>
      </c>
      <c r="C262" s="4">
        <v>951.04486083984398</v>
      </c>
      <c r="D262" s="4">
        <v>2929.35083007812</v>
      </c>
      <c r="E262" s="4"/>
      <c r="F262" s="4"/>
      <c r="G262" s="4"/>
      <c r="H262" s="4"/>
      <c r="L262" s="1">
        <v>44210</v>
      </c>
      <c r="M262" s="5">
        <f t="shared" ref="M262:M325" si="13">LN(C262/C261)</f>
        <v>1.1026483894155819E-2</v>
      </c>
      <c r="N262" s="6">
        <f t="shared" ref="N262:N325" si="14">LN(D262/D261)</f>
        <v>3.0410179856476427E-2</v>
      </c>
      <c r="T262" s="1">
        <v>44210</v>
      </c>
      <c r="U262" s="6">
        <f t="shared" si="12"/>
        <v>2.0718331875316125E-2</v>
      </c>
    </row>
    <row r="263" spans="2:21" x14ac:dyDescent="0.35">
      <c r="B263" s="1">
        <v>44211</v>
      </c>
      <c r="C263" s="4">
        <v>939.88806152343795</v>
      </c>
      <c r="D263" s="4">
        <v>2914.43481445312</v>
      </c>
      <c r="E263" s="4"/>
      <c r="F263" s="4"/>
      <c r="G263" s="4"/>
      <c r="H263" s="4"/>
      <c r="L263" s="1">
        <v>44211</v>
      </c>
      <c r="M263" s="5">
        <f t="shared" si="13"/>
        <v>-1.1800449027113741E-2</v>
      </c>
      <c r="N263" s="6">
        <f t="shared" si="14"/>
        <v>-5.1049264724142146E-3</v>
      </c>
      <c r="T263" s="1">
        <v>44211</v>
      </c>
      <c r="U263" s="6">
        <f t="shared" si="12"/>
        <v>-8.452687749763977E-3</v>
      </c>
    </row>
    <row r="264" spans="2:21" x14ac:dyDescent="0.35">
      <c r="B264" s="1">
        <v>44214</v>
      </c>
      <c r="C264" s="4">
        <v>962.15319824218795</v>
      </c>
      <c r="D264" s="4">
        <v>2902.89770507812</v>
      </c>
      <c r="E264" s="4"/>
      <c r="F264" s="4"/>
      <c r="G264" s="4"/>
      <c r="H264" s="4"/>
      <c r="L264" s="1">
        <v>44214</v>
      </c>
      <c r="M264" s="5">
        <f t="shared" si="13"/>
        <v>2.3412903031474051E-2</v>
      </c>
      <c r="N264" s="6">
        <f t="shared" si="14"/>
        <v>-3.9664655448962589E-3</v>
      </c>
      <c r="T264" s="1">
        <v>44214</v>
      </c>
      <c r="U264" s="6">
        <f t="shared" si="12"/>
        <v>9.7232187432888962E-3</v>
      </c>
    </row>
    <row r="265" spans="2:21" x14ac:dyDescent="0.35">
      <c r="B265" s="1">
        <v>44215</v>
      </c>
      <c r="C265" s="4">
        <v>978.06378173828102</v>
      </c>
      <c r="D265" s="4">
        <v>2942.87036132812</v>
      </c>
      <c r="E265" s="4"/>
      <c r="F265" s="4"/>
      <c r="G265" s="4"/>
      <c r="H265" s="4"/>
      <c r="L265" s="1">
        <v>44215</v>
      </c>
      <c r="M265" s="5">
        <f t="shared" si="13"/>
        <v>1.6401196690805513E-2</v>
      </c>
      <c r="N265" s="6">
        <f t="shared" si="14"/>
        <v>1.3675971680184475E-2</v>
      </c>
      <c r="T265" s="1">
        <v>44215</v>
      </c>
      <c r="U265" s="6">
        <f t="shared" si="12"/>
        <v>1.5038584185494995E-2</v>
      </c>
    </row>
    <row r="266" spans="2:21" x14ac:dyDescent="0.35">
      <c r="B266" s="1">
        <v>44216</v>
      </c>
      <c r="C266" s="4">
        <v>996.76354980468795</v>
      </c>
      <c r="D266" s="4">
        <v>2981.67163085938</v>
      </c>
      <c r="E266" s="4"/>
      <c r="F266" s="4"/>
      <c r="G266" s="4"/>
      <c r="H266" s="4"/>
      <c r="L266" s="1">
        <v>44216</v>
      </c>
      <c r="M266" s="5">
        <f t="shared" si="13"/>
        <v>1.8938695744583171E-2</v>
      </c>
      <c r="N266" s="6">
        <f t="shared" si="14"/>
        <v>1.3098674752939457E-2</v>
      </c>
      <c r="T266" s="1">
        <v>44216</v>
      </c>
      <c r="U266" s="6">
        <f t="shared" si="12"/>
        <v>1.6018685248761315E-2</v>
      </c>
    </row>
    <row r="267" spans="2:21" x14ac:dyDescent="0.35">
      <c r="B267" s="1">
        <v>44217</v>
      </c>
      <c r="C267" s="4">
        <v>1017.62194824219</v>
      </c>
      <c r="D267" s="4">
        <v>2951.56787109375</v>
      </c>
      <c r="E267" s="4"/>
      <c r="F267" s="4"/>
      <c r="G267" s="4"/>
      <c r="H267" s="4"/>
      <c r="L267" s="1">
        <v>44217</v>
      </c>
      <c r="M267" s="5">
        <f t="shared" si="13"/>
        <v>2.0710180833278909E-2</v>
      </c>
      <c r="N267" s="6">
        <f t="shared" si="14"/>
        <v>-1.0147582304479152E-2</v>
      </c>
      <c r="T267" s="1">
        <v>44217</v>
      </c>
      <c r="U267" s="6">
        <f t="shared" si="12"/>
        <v>5.2812992643998784E-3</v>
      </c>
    </row>
    <row r="268" spans="2:21" x14ac:dyDescent="0.35">
      <c r="B268" s="1">
        <v>44218</v>
      </c>
      <c r="C268" s="4">
        <v>994.24108886718795</v>
      </c>
      <c r="D268" s="4">
        <v>2977.34497070312</v>
      </c>
      <c r="E268" s="4"/>
      <c r="F268" s="4"/>
      <c r="G268" s="4"/>
      <c r="H268" s="4"/>
      <c r="L268" s="1">
        <v>44218</v>
      </c>
      <c r="M268" s="5">
        <f t="shared" si="13"/>
        <v>-2.3244039608004547E-2</v>
      </c>
      <c r="N268" s="6">
        <f t="shared" si="14"/>
        <v>8.6954430654540837E-3</v>
      </c>
      <c r="T268" s="1">
        <v>44218</v>
      </c>
      <c r="U268" s="6">
        <f t="shared" si="12"/>
        <v>-7.2742982712752317E-3</v>
      </c>
    </row>
    <row r="269" spans="2:21" x14ac:dyDescent="0.35">
      <c r="B269" s="1">
        <v>44221</v>
      </c>
      <c r="C269" s="4">
        <v>940.90673828125</v>
      </c>
      <c r="D269" s="4">
        <v>2965.44775390625</v>
      </c>
      <c r="E269" s="4"/>
      <c r="F269" s="4"/>
      <c r="G269" s="4"/>
      <c r="H269" s="4"/>
      <c r="L269" s="1">
        <v>44221</v>
      </c>
      <c r="M269" s="5">
        <f t="shared" si="13"/>
        <v>-5.5135695864877918E-2</v>
      </c>
      <c r="N269" s="6">
        <f t="shared" si="14"/>
        <v>-4.0039197872943867E-3</v>
      </c>
      <c r="T269" s="1">
        <v>44221</v>
      </c>
      <c r="U269" s="6">
        <f t="shared" si="12"/>
        <v>-2.9569807826086151E-2</v>
      </c>
    </row>
    <row r="270" spans="2:21" x14ac:dyDescent="0.35">
      <c r="B270" s="1">
        <v>44223</v>
      </c>
      <c r="C270" s="4">
        <v>919.344970703125</v>
      </c>
      <c r="D270" s="4">
        <v>2939.17504882812</v>
      </c>
      <c r="E270" s="4"/>
      <c r="F270" s="4"/>
      <c r="G270" s="4"/>
      <c r="H270" s="4"/>
      <c r="L270" s="1">
        <v>44223</v>
      </c>
      <c r="M270" s="5">
        <f t="shared" si="13"/>
        <v>-2.3182597421775579E-2</v>
      </c>
      <c r="N270" s="6">
        <f t="shared" si="14"/>
        <v>-8.8990878306181662E-3</v>
      </c>
      <c r="T270" s="1">
        <v>44223</v>
      </c>
      <c r="U270" s="6">
        <f t="shared" si="12"/>
        <v>-1.6040842626196872E-2</v>
      </c>
    </row>
    <row r="271" spans="2:21" x14ac:dyDescent="0.35">
      <c r="B271" s="1">
        <v>44224</v>
      </c>
      <c r="C271" s="4">
        <v>910.29827880859398</v>
      </c>
      <c r="D271" s="4">
        <v>2883.6552734375</v>
      </c>
      <c r="E271" s="4"/>
      <c r="F271" s="4"/>
      <c r="G271" s="4"/>
      <c r="H271" s="4"/>
      <c r="L271" s="1">
        <v>44224</v>
      </c>
      <c r="M271" s="5">
        <f t="shared" si="13"/>
        <v>-9.8891033791603227E-3</v>
      </c>
      <c r="N271" s="6">
        <f t="shared" si="14"/>
        <v>-1.9070264769454569E-2</v>
      </c>
      <c r="T271" s="1">
        <v>44224</v>
      </c>
      <c r="U271" s="6">
        <f t="shared" si="12"/>
        <v>-1.4479684074307445E-2</v>
      </c>
    </row>
    <row r="272" spans="2:21" x14ac:dyDescent="0.35">
      <c r="B272" s="1">
        <v>44225</v>
      </c>
      <c r="C272" s="4">
        <v>894.07244873046898</v>
      </c>
      <c r="D272" s="4">
        <v>2805.64794921875</v>
      </c>
      <c r="E272" s="4"/>
      <c r="F272" s="4"/>
      <c r="G272" s="4"/>
      <c r="H272" s="4"/>
      <c r="L272" s="1">
        <v>44225</v>
      </c>
      <c r="M272" s="5">
        <f t="shared" si="13"/>
        <v>-1.7985513975223938E-2</v>
      </c>
      <c r="N272" s="6">
        <f t="shared" si="14"/>
        <v>-2.7424171332428481E-2</v>
      </c>
      <c r="T272" s="1">
        <v>44225</v>
      </c>
      <c r="U272" s="6">
        <f t="shared" si="12"/>
        <v>-2.2704842653826211E-2</v>
      </c>
    </row>
    <row r="273" spans="2:21" x14ac:dyDescent="0.35">
      <c r="B273" s="1">
        <v>44228</v>
      </c>
      <c r="C273" s="4">
        <v>919.39349365234398</v>
      </c>
      <c r="D273" s="4">
        <v>2830.7041015625</v>
      </c>
      <c r="E273" s="4"/>
      <c r="F273" s="4"/>
      <c r="G273" s="4"/>
      <c r="H273" s="4"/>
      <c r="L273" s="1">
        <v>44228</v>
      </c>
      <c r="M273" s="5">
        <f t="shared" si="13"/>
        <v>2.7927395876366543E-2</v>
      </c>
      <c r="N273" s="6">
        <f t="shared" si="14"/>
        <v>8.89096961077376E-3</v>
      </c>
      <c r="T273" s="1">
        <v>44228</v>
      </c>
      <c r="U273" s="6">
        <f t="shared" si="12"/>
        <v>1.8409182743570153E-2</v>
      </c>
    </row>
    <row r="274" spans="2:21" x14ac:dyDescent="0.35">
      <c r="B274" s="1">
        <v>44229</v>
      </c>
      <c r="C274" s="4">
        <v>934.47937011718795</v>
      </c>
      <c r="D274" s="4">
        <v>2886.85473632812</v>
      </c>
      <c r="E274" s="4"/>
      <c r="F274" s="4"/>
      <c r="G274" s="4"/>
      <c r="H274" s="4"/>
      <c r="L274" s="1">
        <v>44229</v>
      </c>
      <c r="M274" s="5">
        <f t="shared" si="13"/>
        <v>1.627534418607636E-2</v>
      </c>
      <c r="N274" s="6">
        <f t="shared" si="14"/>
        <v>1.9642103088452528E-2</v>
      </c>
      <c r="T274" s="1">
        <v>44229</v>
      </c>
      <c r="U274" s="6">
        <f t="shared" si="12"/>
        <v>1.7958723637264445E-2</v>
      </c>
    </row>
    <row r="275" spans="2:21" x14ac:dyDescent="0.35">
      <c r="B275" s="1">
        <v>44230</v>
      </c>
      <c r="C275" s="4">
        <v>936.34698486328102</v>
      </c>
      <c r="D275" s="4">
        <v>2883.33984375</v>
      </c>
      <c r="E275" s="4"/>
      <c r="F275" s="4"/>
      <c r="G275" s="4"/>
      <c r="H275" s="4"/>
      <c r="L275" s="1">
        <v>44230</v>
      </c>
      <c r="M275" s="5">
        <f t="shared" si="13"/>
        <v>1.9965673046289365E-3</v>
      </c>
      <c r="N275" s="6">
        <f t="shared" si="14"/>
        <v>-1.2182927158122978E-3</v>
      </c>
      <c r="T275" s="1">
        <v>44230</v>
      </c>
      <c r="U275" s="6">
        <f t="shared" si="12"/>
        <v>3.8913729440831935E-4</v>
      </c>
    </row>
    <row r="276" spans="2:21" x14ac:dyDescent="0.35">
      <c r="B276" s="1">
        <v>44231</v>
      </c>
      <c r="C276" s="4">
        <v>933.26678466796898</v>
      </c>
      <c r="D276" s="4">
        <v>2872.70434570312</v>
      </c>
      <c r="E276" s="4"/>
      <c r="F276" s="4"/>
      <c r="G276" s="4"/>
      <c r="H276" s="4"/>
      <c r="L276" s="1">
        <v>44231</v>
      </c>
      <c r="M276" s="5">
        <f t="shared" si="13"/>
        <v>-3.2950152939098705E-3</v>
      </c>
      <c r="N276" s="6">
        <f t="shared" si="14"/>
        <v>-3.6954233845869159E-3</v>
      </c>
      <c r="T276" s="1">
        <v>44231</v>
      </c>
      <c r="U276" s="6">
        <f t="shared" si="12"/>
        <v>-3.4952193392483932E-3</v>
      </c>
    </row>
    <row r="277" spans="2:21" x14ac:dyDescent="0.35">
      <c r="B277" s="1">
        <v>44232</v>
      </c>
      <c r="C277" s="4">
        <v>933.291015625</v>
      </c>
      <c r="D277" s="4">
        <v>2846.34130859375</v>
      </c>
      <c r="E277" s="4"/>
      <c r="F277" s="4"/>
      <c r="G277" s="4"/>
      <c r="H277" s="4"/>
      <c r="L277" s="1">
        <v>44232</v>
      </c>
      <c r="M277" s="5">
        <f t="shared" si="13"/>
        <v>2.596325388745832E-5</v>
      </c>
      <c r="N277" s="6">
        <f t="shared" si="14"/>
        <v>-9.2194486412592591E-3</v>
      </c>
      <c r="T277" s="1">
        <v>44232</v>
      </c>
      <c r="U277" s="6">
        <f t="shared" si="12"/>
        <v>-4.5967426936859004E-3</v>
      </c>
    </row>
    <row r="278" spans="2:21" x14ac:dyDescent="0.35">
      <c r="B278" s="1">
        <v>44235</v>
      </c>
      <c r="C278" s="4">
        <v>946.63067626953102</v>
      </c>
      <c r="D278" s="4">
        <v>2897.80541992188</v>
      </c>
      <c r="E278" s="4"/>
      <c r="F278" s="4"/>
      <c r="G278" s="4"/>
      <c r="H278" s="4"/>
      <c r="L278" s="1">
        <v>44235</v>
      </c>
      <c r="M278" s="5">
        <f t="shared" si="13"/>
        <v>1.4191957673802484E-2</v>
      </c>
      <c r="N278" s="6">
        <f t="shared" si="14"/>
        <v>1.7919280564947172E-2</v>
      </c>
      <c r="T278" s="1">
        <v>44235</v>
      </c>
      <c r="U278" s="6">
        <f t="shared" si="12"/>
        <v>1.605561911937483E-2</v>
      </c>
    </row>
    <row r="279" spans="2:21" x14ac:dyDescent="0.35">
      <c r="B279" s="1">
        <v>44236</v>
      </c>
      <c r="C279" s="4">
        <v>948.78924560546898</v>
      </c>
      <c r="D279" s="4">
        <v>2862.33935546875</v>
      </c>
      <c r="E279" s="4"/>
      <c r="F279" s="4"/>
      <c r="G279" s="4"/>
      <c r="H279" s="4"/>
      <c r="L279" s="1">
        <v>44236</v>
      </c>
      <c r="M279" s="5">
        <f t="shared" si="13"/>
        <v>2.2776697070740841E-3</v>
      </c>
      <c r="N279" s="6">
        <f t="shared" si="14"/>
        <v>-1.2314451814917245E-2</v>
      </c>
      <c r="T279" s="1">
        <v>44236</v>
      </c>
      <c r="U279" s="6">
        <f t="shared" si="12"/>
        <v>-5.0183910539215804E-3</v>
      </c>
    </row>
    <row r="280" spans="2:21" x14ac:dyDescent="0.35">
      <c r="B280" s="1">
        <v>44237</v>
      </c>
      <c r="C280" s="4">
        <v>958.15130615234398</v>
      </c>
      <c r="D280" s="4">
        <v>2894.01977539062</v>
      </c>
      <c r="E280" s="4"/>
      <c r="F280" s="4"/>
      <c r="G280" s="4"/>
      <c r="H280" s="4"/>
      <c r="L280" s="1">
        <v>44237</v>
      </c>
      <c r="M280" s="5">
        <f t="shared" si="13"/>
        <v>9.8190116695686513E-3</v>
      </c>
      <c r="N280" s="6">
        <f t="shared" si="14"/>
        <v>1.1007214478603533E-2</v>
      </c>
      <c r="T280" s="1">
        <v>44237</v>
      </c>
      <c r="U280" s="6">
        <f t="shared" si="12"/>
        <v>1.0413113074086093E-2</v>
      </c>
    </row>
    <row r="281" spans="2:21" x14ac:dyDescent="0.35">
      <c r="B281" s="1">
        <v>44238</v>
      </c>
      <c r="C281" s="4">
        <v>997.10321044921898</v>
      </c>
      <c r="D281" s="4">
        <v>2889.423828125</v>
      </c>
      <c r="E281" s="4"/>
      <c r="F281" s="4"/>
      <c r="G281" s="4"/>
      <c r="H281" s="4"/>
      <c r="L281" s="1">
        <v>44238</v>
      </c>
      <c r="M281" s="5">
        <f t="shared" si="13"/>
        <v>3.9848580500225952E-2</v>
      </c>
      <c r="N281" s="6">
        <f t="shared" si="14"/>
        <v>-1.5893466066762485E-3</v>
      </c>
      <c r="T281" s="1">
        <v>44238</v>
      </c>
      <c r="U281" s="6">
        <f t="shared" si="12"/>
        <v>1.9129616946774852E-2</v>
      </c>
    </row>
    <row r="282" spans="2:21" x14ac:dyDescent="0.35">
      <c r="B282" s="1">
        <v>44239</v>
      </c>
      <c r="C282" s="4">
        <v>990.16638183593795</v>
      </c>
      <c r="D282" s="4">
        <v>2876.17431640625</v>
      </c>
      <c r="E282" s="4"/>
      <c r="F282" s="4"/>
      <c r="G282" s="4"/>
      <c r="H282" s="4"/>
      <c r="L282" s="1">
        <v>44239</v>
      </c>
      <c r="M282" s="5">
        <f t="shared" si="13"/>
        <v>-6.9812941478980314E-3</v>
      </c>
      <c r="N282" s="6">
        <f t="shared" si="14"/>
        <v>-4.5960660836799686E-3</v>
      </c>
      <c r="T282" s="1">
        <v>44239</v>
      </c>
      <c r="U282" s="6">
        <f t="shared" si="12"/>
        <v>-5.788680115789E-3</v>
      </c>
    </row>
    <row r="283" spans="2:21" x14ac:dyDescent="0.35">
      <c r="B283" s="1">
        <v>44242</v>
      </c>
      <c r="C283" s="4">
        <v>985.97058105468795</v>
      </c>
      <c r="D283" s="4">
        <v>2830.0283203125</v>
      </c>
      <c r="E283" s="4"/>
      <c r="F283" s="4"/>
      <c r="G283" s="4"/>
      <c r="H283" s="4"/>
      <c r="L283" s="1">
        <v>44242</v>
      </c>
      <c r="M283" s="5">
        <f t="shared" si="13"/>
        <v>-4.2464739692838352E-3</v>
      </c>
      <c r="N283" s="6">
        <f t="shared" si="14"/>
        <v>-1.6174329950900339E-2</v>
      </c>
      <c r="T283" s="1">
        <v>44242</v>
      </c>
      <c r="U283" s="6">
        <f t="shared" si="12"/>
        <v>-1.0210401960092087E-2</v>
      </c>
    </row>
    <row r="284" spans="2:21" x14ac:dyDescent="0.35">
      <c r="B284" s="1">
        <v>44243</v>
      </c>
      <c r="C284" s="4">
        <v>999.09185791015602</v>
      </c>
      <c r="D284" s="4">
        <v>2802.40283203125</v>
      </c>
      <c r="E284" s="4"/>
      <c r="F284" s="4"/>
      <c r="G284" s="4"/>
      <c r="H284" s="4"/>
      <c r="L284" s="1">
        <v>44243</v>
      </c>
      <c r="M284" s="5">
        <f t="shared" si="13"/>
        <v>1.3220206782458261E-2</v>
      </c>
      <c r="N284" s="6">
        <f t="shared" si="14"/>
        <v>-9.8095153084810059E-3</v>
      </c>
      <c r="T284" s="1">
        <v>44243</v>
      </c>
      <c r="U284" s="6">
        <f t="shared" si="12"/>
        <v>1.7053457369886277E-3</v>
      </c>
    </row>
    <row r="285" spans="2:21" x14ac:dyDescent="0.35">
      <c r="B285" s="1">
        <v>44244</v>
      </c>
      <c r="C285" s="4">
        <v>1010.29724121094</v>
      </c>
      <c r="D285" s="4">
        <v>2770.13696289062</v>
      </c>
      <c r="E285" s="4"/>
      <c r="F285" s="4"/>
      <c r="G285" s="4"/>
      <c r="H285" s="4"/>
      <c r="L285" s="1">
        <v>44244</v>
      </c>
      <c r="M285" s="5">
        <f t="shared" si="13"/>
        <v>1.1153140485289348E-2</v>
      </c>
      <c r="N285" s="6">
        <f t="shared" si="14"/>
        <v>-1.158043941041012E-2</v>
      </c>
      <c r="T285" s="1">
        <v>44244</v>
      </c>
      <c r="U285" s="6">
        <f t="shared" si="12"/>
        <v>-2.1364946256038648E-4</v>
      </c>
    </row>
    <row r="286" spans="2:21" x14ac:dyDescent="0.35">
      <c r="B286" s="1">
        <v>44245</v>
      </c>
      <c r="C286" s="4">
        <v>1001.92962646484</v>
      </c>
      <c r="D286" s="4">
        <v>2755.76147460938</v>
      </c>
      <c r="E286" s="4"/>
      <c r="F286" s="4"/>
      <c r="G286" s="4"/>
      <c r="H286" s="4"/>
      <c r="L286" s="1">
        <v>44245</v>
      </c>
      <c r="M286" s="5">
        <f t="shared" si="13"/>
        <v>-8.3168186573988525E-3</v>
      </c>
      <c r="N286" s="6">
        <f t="shared" si="14"/>
        <v>-5.2029623321898609E-3</v>
      </c>
      <c r="T286" s="1">
        <v>44245</v>
      </c>
      <c r="U286" s="6">
        <f t="shared" si="12"/>
        <v>-6.7598904947943567E-3</v>
      </c>
    </row>
    <row r="287" spans="2:21" x14ac:dyDescent="0.35">
      <c r="B287" s="1">
        <v>44246</v>
      </c>
      <c r="C287" s="4">
        <v>1009.23004150391</v>
      </c>
      <c r="D287" s="4">
        <v>2768.87524414062</v>
      </c>
      <c r="E287" s="4"/>
      <c r="F287" s="4"/>
      <c r="G287" s="4"/>
      <c r="H287" s="4"/>
      <c r="L287" s="1">
        <v>44246</v>
      </c>
      <c r="M287" s="5">
        <f t="shared" si="13"/>
        <v>7.2599378561317802E-3</v>
      </c>
      <c r="N287" s="6">
        <f t="shared" si="14"/>
        <v>4.7473869607470506E-3</v>
      </c>
      <c r="T287" s="1">
        <v>44246</v>
      </c>
      <c r="U287" s="6">
        <f t="shared" si="12"/>
        <v>6.0036624084394159E-3</v>
      </c>
    </row>
    <row r="288" spans="2:21" x14ac:dyDescent="0.35">
      <c r="B288" s="1">
        <v>44249</v>
      </c>
      <c r="C288" s="4">
        <v>973.74658203125</v>
      </c>
      <c r="D288" s="4">
        <v>2666.712890625</v>
      </c>
      <c r="E288" s="4"/>
      <c r="F288" s="4"/>
      <c r="G288" s="4"/>
      <c r="H288" s="4"/>
      <c r="L288" s="1">
        <v>44249</v>
      </c>
      <c r="M288" s="5">
        <f t="shared" si="13"/>
        <v>-3.57918968957791E-2</v>
      </c>
      <c r="N288" s="6">
        <f t="shared" si="14"/>
        <v>-3.7594601846433248E-2</v>
      </c>
      <c r="T288" s="1">
        <v>44249</v>
      </c>
      <c r="U288" s="6">
        <f t="shared" si="12"/>
        <v>-3.6693249371106171E-2</v>
      </c>
    </row>
    <row r="289" spans="2:21" x14ac:dyDescent="0.35">
      <c r="B289" s="1">
        <v>44250</v>
      </c>
      <c r="C289" s="4">
        <v>981.92010498046898</v>
      </c>
      <c r="D289" s="4">
        <v>2685.86547851562</v>
      </c>
      <c r="E289" s="4"/>
      <c r="F289" s="4"/>
      <c r="G289" s="4"/>
      <c r="H289" s="4"/>
      <c r="L289" s="1">
        <v>44250</v>
      </c>
      <c r="M289" s="5">
        <f t="shared" si="13"/>
        <v>8.3588584845621372E-3</v>
      </c>
      <c r="N289" s="6">
        <f t="shared" si="14"/>
        <v>7.1564275421921626E-3</v>
      </c>
      <c r="T289" s="1">
        <v>44250</v>
      </c>
      <c r="U289" s="6">
        <f t="shared" si="12"/>
        <v>7.7576430133771499E-3</v>
      </c>
    </row>
    <row r="290" spans="2:21" x14ac:dyDescent="0.35">
      <c r="B290" s="1">
        <v>44251</v>
      </c>
      <c r="C290" s="4">
        <v>1001.95379638672</v>
      </c>
      <c r="D290" s="4">
        <v>2660.08813476562</v>
      </c>
      <c r="E290" s="4"/>
      <c r="F290" s="4"/>
      <c r="G290" s="4"/>
      <c r="H290" s="4"/>
      <c r="L290" s="1">
        <v>44251</v>
      </c>
      <c r="M290" s="5">
        <f t="shared" si="13"/>
        <v>2.0197223636902725E-2</v>
      </c>
      <c r="N290" s="6">
        <f t="shared" si="14"/>
        <v>-9.6437587728179751E-3</v>
      </c>
      <c r="T290" s="1">
        <v>44251</v>
      </c>
      <c r="U290" s="6">
        <f t="shared" si="12"/>
        <v>5.2767324320423751E-3</v>
      </c>
    </row>
    <row r="291" spans="2:21" x14ac:dyDescent="0.35">
      <c r="B291" s="1">
        <v>44252</v>
      </c>
      <c r="C291" s="4">
        <v>1040.42077636719</v>
      </c>
      <c r="D291" s="4">
        <v>2697.49194335938</v>
      </c>
      <c r="E291" s="4"/>
      <c r="F291" s="4"/>
      <c r="G291" s="4"/>
      <c r="H291" s="4"/>
      <c r="L291" s="1">
        <v>44252</v>
      </c>
      <c r="M291" s="5">
        <f t="shared" si="13"/>
        <v>3.7673333779489102E-2</v>
      </c>
      <c r="N291" s="6">
        <f t="shared" si="14"/>
        <v>1.3963175824009584E-2</v>
      </c>
      <c r="T291" s="1">
        <v>44252</v>
      </c>
      <c r="U291" s="6">
        <f t="shared" si="12"/>
        <v>2.5818254801749343E-2</v>
      </c>
    </row>
    <row r="292" spans="2:21" x14ac:dyDescent="0.35">
      <c r="B292" s="1">
        <v>44253</v>
      </c>
      <c r="C292" s="4">
        <v>1010.83087158203</v>
      </c>
      <c r="D292" s="4">
        <v>2610.2021484375</v>
      </c>
      <c r="E292" s="4"/>
      <c r="F292" s="4"/>
      <c r="G292" s="4"/>
      <c r="H292" s="4"/>
      <c r="L292" s="1">
        <v>44253</v>
      </c>
      <c r="M292" s="5">
        <f t="shared" si="13"/>
        <v>-2.8852586191655701E-2</v>
      </c>
      <c r="N292" s="6">
        <f t="shared" si="14"/>
        <v>-3.2894761595243655E-2</v>
      </c>
      <c r="T292" s="1">
        <v>44253</v>
      </c>
      <c r="U292" s="6">
        <f t="shared" si="12"/>
        <v>-3.087367389344968E-2</v>
      </c>
    </row>
    <row r="293" spans="2:21" x14ac:dyDescent="0.35">
      <c r="B293" s="1">
        <v>44256</v>
      </c>
      <c r="C293" s="4">
        <v>1019.22271728516</v>
      </c>
      <c r="D293" s="4">
        <v>2637.375</v>
      </c>
      <c r="E293" s="4"/>
      <c r="F293" s="4"/>
      <c r="G293" s="4"/>
      <c r="H293" s="4"/>
      <c r="L293" s="1">
        <v>44256</v>
      </c>
      <c r="M293" s="5">
        <f t="shared" si="13"/>
        <v>8.2676571205375013E-3</v>
      </c>
      <c r="N293" s="6">
        <f t="shared" si="14"/>
        <v>1.0356434470145557E-2</v>
      </c>
      <c r="T293" s="1">
        <v>44256</v>
      </c>
      <c r="U293" s="6">
        <f t="shared" si="12"/>
        <v>9.3120457953415302E-3</v>
      </c>
    </row>
    <row r="294" spans="2:21" x14ac:dyDescent="0.35">
      <c r="B294" s="1">
        <v>44257</v>
      </c>
      <c r="C294" s="4">
        <v>1021.67218017578</v>
      </c>
      <c r="D294" s="4">
        <v>2713.40087890625</v>
      </c>
      <c r="E294" s="4"/>
      <c r="F294" s="4"/>
      <c r="G294" s="4"/>
      <c r="H294" s="4"/>
      <c r="L294" s="1">
        <v>44257</v>
      </c>
      <c r="M294" s="5">
        <f t="shared" si="13"/>
        <v>2.4003823712666853E-3</v>
      </c>
      <c r="N294" s="6">
        <f t="shared" si="14"/>
        <v>2.8418680668127454E-2</v>
      </c>
      <c r="T294" s="1">
        <v>44257</v>
      </c>
      <c r="U294" s="6">
        <f t="shared" si="12"/>
        <v>1.5409531519697071E-2</v>
      </c>
    </row>
    <row r="295" spans="2:21" x14ac:dyDescent="0.35">
      <c r="B295" s="1">
        <v>44258</v>
      </c>
      <c r="C295" s="4">
        <v>1067.82751464844</v>
      </c>
      <c r="D295" s="4">
        <v>2756.75268554688</v>
      </c>
      <c r="E295" s="4"/>
      <c r="F295" s="4"/>
      <c r="G295" s="4"/>
      <c r="H295" s="4"/>
      <c r="L295" s="1">
        <v>44258</v>
      </c>
      <c r="M295" s="5">
        <f t="shared" si="13"/>
        <v>4.4185547068153426E-2</v>
      </c>
      <c r="N295" s="6">
        <f t="shared" si="14"/>
        <v>1.5850638845247782E-2</v>
      </c>
      <c r="T295" s="1">
        <v>44258</v>
      </c>
      <c r="U295" s="6">
        <f t="shared" si="12"/>
        <v>3.0018092956700604E-2</v>
      </c>
    </row>
    <row r="296" spans="2:21" x14ac:dyDescent="0.35">
      <c r="B296" s="1">
        <v>44259</v>
      </c>
      <c r="C296" s="4">
        <v>1055.38525390625</v>
      </c>
      <c r="D296" s="4">
        <v>2746.88305664062</v>
      </c>
      <c r="E296" s="4"/>
      <c r="F296" s="4"/>
      <c r="G296" s="4"/>
      <c r="H296" s="4"/>
      <c r="L296" s="1">
        <v>44259</v>
      </c>
      <c r="M296" s="5">
        <f t="shared" si="13"/>
        <v>-1.1720354507572115E-2</v>
      </c>
      <c r="N296" s="6">
        <f t="shared" si="14"/>
        <v>-3.5865889199508459E-3</v>
      </c>
      <c r="T296" s="1">
        <v>44259</v>
      </c>
      <c r="U296" s="6">
        <f t="shared" si="12"/>
        <v>-7.6534717137614807E-3</v>
      </c>
    </row>
    <row r="297" spans="2:21" x14ac:dyDescent="0.35">
      <c r="B297" s="1">
        <v>44260</v>
      </c>
      <c r="C297" s="4">
        <v>1056.76782226562</v>
      </c>
      <c r="D297" s="4">
        <v>2710.20043945312</v>
      </c>
      <c r="E297" s="4"/>
      <c r="F297" s="4"/>
      <c r="G297" s="4"/>
      <c r="H297" s="4"/>
      <c r="L297" s="1">
        <v>44260</v>
      </c>
      <c r="M297" s="5">
        <f t="shared" si="13"/>
        <v>1.3091556406884552E-3</v>
      </c>
      <c r="N297" s="6">
        <f t="shared" si="14"/>
        <v>-1.3444239853259968E-2</v>
      </c>
      <c r="T297" s="1">
        <v>44260</v>
      </c>
      <c r="U297" s="6">
        <f t="shared" si="12"/>
        <v>-6.0675421062857567E-3</v>
      </c>
    </row>
    <row r="298" spans="2:21" x14ac:dyDescent="0.35">
      <c r="B298" s="1">
        <v>44263</v>
      </c>
      <c r="C298" s="4">
        <v>1062.54016113281</v>
      </c>
      <c r="D298" s="4">
        <v>2710.380859375</v>
      </c>
      <c r="E298" s="4"/>
      <c r="F298" s="4"/>
      <c r="G298" s="4"/>
      <c r="H298" s="4"/>
      <c r="L298" s="1">
        <v>44263</v>
      </c>
      <c r="M298" s="5">
        <f t="shared" si="13"/>
        <v>5.4473943253959085E-3</v>
      </c>
      <c r="N298" s="6">
        <f t="shared" si="14"/>
        <v>6.6568477438361744E-5</v>
      </c>
      <c r="T298" s="1">
        <v>44263</v>
      </c>
      <c r="U298" s="6">
        <f t="shared" si="12"/>
        <v>2.7569814014171351E-3</v>
      </c>
    </row>
    <row r="299" spans="2:21" x14ac:dyDescent="0.35">
      <c r="B299" s="1">
        <v>44264</v>
      </c>
      <c r="C299" s="4">
        <v>1062.4189453125</v>
      </c>
      <c r="D299" s="4">
        <v>2748.91137695312</v>
      </c>
      <c r="E299" s="4"/>
      <c r="F299" s="4"/>
      <c r="G299" s="4"/>
      <c r="H299" s="4"/>
      <c r="L299" s="1">
        <v>44264</v>
      </c>
      <c r="M299" s="5">
        <f t="shared" si="13"/>
        <v>-1.1408767356871307E-4</v>
      </c>
      <c r="N299" s="6">
        <f t="shared" si="14"/>
        <v>1.4115806846171411E-2</v>
      </c>
      <c r="T299" s="1">
        <v>44264</v>
      </c>
      <c r="U299" s="6">
        <f t="shared" si="12"/>
        <v>7.0008595863013485E-3</v>
      </c>
    </row>
    <row r="300" spans="2:21" x14ac:dyDescent="0.35">
      <c r="B300" s="1">
        <v>44265</v>
      </c>
      <c r="C300" s="4">
        <v>1058.29577636719</v>
      </c>
      <c r="D300" s="4">
        <v>2768.73999023438</v>
      </c>
      <c r="E300" s="4"/>
      <c r="F300" s="4"/>
      <c r="G300" s="4"/>
      <c r="H300" s="4"/>
      <c r="L300" s="1">
        <v>44265</v>
      </c>
      <c r="M300" s="5">
        <f t="shared" si="13"/>
        <v>-3.8884759920185842E-3</v>
      </c>
      <c r="N300" s="6">
        <f t="shared" si="14"/>
        <v>7.1873691616092536E-3</v>
      </c>
      <c r="T300" s="1">
        <v>44265</v>
      </c>
      <c r="U300" s="6">
        <f t="shared" si="12"/>
        <v>1.6494465847953347E-3</v>
      </c>
    </row>
    <row r="301" spans="2:21" x14ac:dyDescent="0.35">
      <c r="B301" s="1">
        <v>44267</v>
      </c>
      <c r="C301" s="4">
        <v>1037.41296386719</v>
      </c>
      <c r="D301" s="4">
        <v>2755.17529296875</v>
      </c>
      <c r="E301" s="4"/>
      <c r="F301" s="4"/>
      <c r="G301" s="4"/>
      <c r="H301" s="4"/>
      <c r="L301" s="1">
        <v>44267</v>
      </c>
      <c r="M301" s="5">
        <f t="shared" si="13"/>
        <v>-1.9929776794486109E-2</v>
      </c>
      <c r="N301" s="6">
        <f t="shared" si="14"/>
        <v>-4.9112717468983366E-3</v>
      </c>
      <c r="T301" s="1">
        <v>44267</v>
      </c>
      <c r="U301" s="6">
        <f t="shared" si="12"/>
        <v>-1.2420524270692223E-2</v>
      </c>
    </row>
    <row r="302" spans="2:21" x14ac:dyDescent="0.35">
      <c r="B302" s="1">
        <v>44270</v>
      </c>
      <c r="C302" s="4">
        <v>1022.90930175781</v>
      </c>
      <c r="D302" s="4">
        <v>2763.69262695312</v>
      </c>
      <c r="E302" s="4"/>
      <c r="F302" s="4"/>
      <c r="G302" s="4"/>
      <c r="H302" s="4"/>
      <c r="L302" s="1">
        <v>44270</v>
      </c>
      <c r="M302" s="5">
        <f t="shared" si="13"/>
        <v>-1.4079255399475148E-2</v>
      </c>
      <c r="N302" s="6">
        <f t="shared" si="14"/>
        <v>3.0866260509195068E-3</v>
      </c>
      <c r="T302" s="1">
        <v>44270</v>
      </c>
      <c r="U302" s="6">
        <f t="shared" si="12"/>
        <v>-5.4963146742778206E-3</v>
      </c>
    </row>
    <row r="303" spans="2:21" x14ac:dyDescent="0.35">
      <c r="B303" s="1">
        <v>44271</v>
      </c>
      <c r="C303" s="4">
        <v>1018.88311767578</v>
      </c>
      <c r="D303" s="4">
        <v>2801.86181640625</v>
      </c>
      <c r="E303" s="4"/>
      <c r="F303" s="4"/>
      <c r="G303" s="4"/>
      <c r="H303" s="4"/>
      <c r="L303" s="1">
        <v>44271</v>
      </c>
      <c r="M303" s="5">
        <f t="shared" si="13"/>
        <v>-3.9437792618978659E-3</v>
      </c>
      <c r="N303" s="6">
        <f t="shared" si="14"/>
        <v>1.3716436797452368E-2</v>
      </c>
      <c r="T303" s="1">
        <v>44271</v>
      </c>
      <c r="U303" s="6">
        <f t="shared" si="12"/>
        <v>4.8863287677772512E-3</v>
      </c>
    </row>
    <row r="304" spans="2:21" x14ac:dyDescent="0.35">
      <c r="B304" s="1">
        <v>44272</v>
      </c>
      <c r="C304" s="4">
        <v>996.90911865234398</v>
      </c>
      <c r="D304" s="4">
        <v>2805.4677734375</v>
      </c>
      <c r="E304" s="4"/>
      <c r="F304" s="4"/>
      <c r="G304" s="4"/>
      <c r="H304" s="4"/>
      <c r="L304" s="1">
        <v>44272</v>
      </c>
      <c r="M304" s="5">
        <f t="shared" si="13"/>
        <v>-2.1802712681111416E-2</v>
      </c>
      <c r="N304" s="6">
        <f t="shared" si="14"/>
        <v>1.2861585788941678E-3</v>
      </c>
      <c r="T304" s="1">
        <v>44272</v>
      </c>
      <c r="U304" s="6">
        <f t="shared" si="12"/>
        <v>-1.0258277051108624E-2</v>
      </c>
    </row>
    <row r="305" spans="2:21" x14ac:dyDescent="0.35">
      <c r="B305" s="1">
        <v>44273</v>
      </c>
      <c r="C305" s="4">
        <v>974.76525878906205</v>
      </c>
      <c r="D305" s="4">
        <v>2737.05932617188</v>
      </c>
      <c r="E305" s="4"/>
      <c r="F305" s="4"/>
      <c r="G305" s="4"/>
      <c r="H305" s="4"/>
      <c r="L305" s="1">
        <v>44273</v>
      </c>
      <c r="M305" s="5">
        <f t="shared" si="13"/>
        <v>-2.2462929200786772E-2</v>
      </c>
      <c r="N305" s="6">
        <f t="shared" si="14"/>
        <v>-2.4686183776298769E-2</v>
      </c>
      <c r="T305" s="1">
        <v>44273</v>
      </c>
      <c r="U305" s="6">
        <f t="shared" si="12"/>
        <v>-2.3574556488542772E-2</v>
      </c>
    </row>
    <row r="306" spans="2:21" x14ac:dyDescent="0.35">
      <c r="B306" s="1">
        <v>44274</v>
      </c>
      <c r="C306" s="4">
        <v>1009.884765625</v>
      </c>
      <c r="D306" s="4">
        <v>2760.89819335938</v>
      </c>
      <c r="E306" s="4"/>
      <c r="F306" s="4"/>
      <c r="G306" s="4"/>
      <c r="H306" s="4"/>
      <c r="L306" s="1">
        <v>44274</v>
      </c>
      <c r="M306" s="5">
        <f t="shared" si="13"/>
        <v>3.5394828091452495E-2</v>
      </c>
      <c r="N306" s="6">
        <f t="shared" si="14"/>
        <v>8.6719537204080783E-3</v>
      </c>
      <c r="T306" s="1">
        <v>44274</v>
      </c>
      <c r="U306" s="6">
        <f t="shared" si="12"/>
        <v>2.2033390905930286E-2</v>
      </c>
    </row>
    <row r="307" spans="2:21" x14ac:dyDescent="0.35">
      <c r="B307" s="1">
        <v>44277</v>
      </c>
      <c r="C307" s="4">
        <v>1000.15911865234</v>
      </c>
      <c r="D307" s="4">
        <v>2820.69946289062</v>
      </c>
      <c r="E307" s="4"/>
      <c r="F307" s="4"/>
      <c r="G307" s="4"/>
      <c r="H307" s="4"/>
      <c r="L307" s="1">
        <v>44277</v>
      </c>
      <c r="M307" s="5">
        <f t="shared" si="13"/>
        <v>-9.6771249091123068E-3</v>
      </c>
      <c r="N307" s="6">
        <f t="shared" si="14"/>
        <v>2.1428831516078703E-2</v>
      </c>
      <c r="T307" s="1">
        <v>44277</v>
      </c>
      <c r="U307" s="6">
        <f t="shared" si="12"/>
        <v>5.8758533034831981E-3</v>
      </c>
    </row>
    <row r="308" spans="2:21" x14ac:dyDescent="0.35">
      <c r="B308" s="1">
        <v>44278</v>
      </c>
      <c r="C308" s="4">
        <v>1013.35327148438</v>
      </c>
      <c r="D308" s="4">
        <v>2831.9208984375</v>
      </c>
      <c r="E308" s="4"/>
      <c r="F308" s="4"/>
      <c r="G308" s="4"/>
      <c r="H308" s="4"/>
      <c r="L308" s="1">
        <v>44278</v>
      </c>
      <c r="M308" s="5">
        <f t="shared" si="13"/>
        <v>1.3105796369098416E-2</v>
      </c>
      <c r="N308" s="6">
        <f t="shared" si="14"/>
        <v>3.9703534186012893E-3</v>
      </c>
      <c r="T308" s="1">
        <v>44278</v>
      </c>
      <c r="U308" s="6">
        <f t="shared" si="12"/>
        <v>8.5380748938498532E-3</v>
      </c>
    </row>
    <row r="309" spans="2:21" x14ac:dyDescent="0.35">
      <c r="B309" s="1">
        <v>44279</v>
      </c>
      <c r="C309" s="4">
        <v>993.10125732421898</v>
      </c>
      <c r="D309" s="4">
        <v>2812.9033203125</v>
      </c>
      <c r="E309" s="4"/>
      <c r="F309" s="4"/>
      <c r="G309" s="4"/>
      <c r="H309" s="4"/>
      <c r="L309" s="1">
        <v>44279</v>
      </c>
      <c r="M309" s="5">
        <f t="shared" si="13"/>
        <v>-2.0187551377000838E-2</v>
      </c>
      <c r="N309" s="6">
        <f t="shared" si="14"/>
        <v>-6.7380840715745372E-3</v>
      </c>
      <c r="T309" s="1">
        <v>44279</v>
      </c>
      <c r="U309" s="6">
        <f t="shared" si="12"/>
        <v>-1.3462817724287687E-2</v>
      </c>
    </row>
    <row r="310" spans="2:21" x14ac:dyDescent="0.35">
      <c r="B310" s="1">
        <v>44280</v>
      </c>
      <c r="C310" s="4">
        <v>966.64019775390602</v>
      </c>
      <c r="D310" s="4">
        <v>2765.22509765625</v>
      </c>
      <c r="E310" s="4"/>
      <c r="F310" s="4"/>
      <c r="G310" s="4"/>
      <c r="H310" s="4"/>
      <c r="L310" s="1">
        <v>44280</v>
      </c>
      <c r="M310" s="5">
        <f t="shared" si="13"/>
        <v>-2.7006284670862996E-2</v>
      </c>
      <c r="N310" s="6">
        <f t="shared" si="14"/>
        <v>-1.7095118725810918E-2</v>
      </c>
      <c r="T310" s="1">
        <v>44280</v>
      </c>
      <c r="U310" s="6">
        <f t="shared" si="12"/>
        <v>-2.2050701698336957E-2</v>
      </c>
    </row>
    <row r="311" spans="2:21" x14ac:dyDescent="0.35">
      <c r="B311" s="1">
        <v>44281</v>
      </c>
      <c r="C311" s="4">
        <v>967.36779785156205</v>
      </c>
      <c r="D311" s="4">
        <v>2765.31494140625</v>
      </c>
      <c r="E311" s="4"/>
      <c r="F311" s="4"/>
      <c r="G311" s="4"/>
      <c r="H311" s="4"/>
      <c r="L311" s="1">
        <v>44281</v>
      </c>
      <c r="M311" s="5">
        <f t="shared" si="13"/>
        <v>7.5242722226247466E-4</v>
      </c>
      <c r="N311" s="6">
        <f t="shared" si="14"/>
        <v>3.2490045953276045E-5</v>
      </c>
      <c r="T311" s="1">
        <v>44281</v>
      </c>
      <c r="U311" s="6">
        <f t="shared" si="12"/>
        <v>3.9245863410787535E-4</v>
      </c>
    </row>
    <row r="312" spans="2:21" x14ac:dyDescent="0.35">
      <c r="B312" s="1">
        <v>44285</v>
      </c>
      <c r="C312" s="4">
        <v>984.0302734375</v>
      </c>
      <c r="D312" s="4">
        <v>2848.0537109375</v>
      </c>
      <c r="E312" s="4"/>
      <c r="F312" s="4"/>
      <c r="G312" s="4"/>
      <c r="H312" s="4"/>
      <c r="L312" s="1">
        <v>44285</v>
      </c>
      <c r="M312" s="5">
        <f t="shared" si="13"/>
        <v>1.7077889747571514E-2</v>
      </c>
      <c r="N312" s="6">
        <f t="shared" si="14"/>
        <v>2.9481321202127077E-2</v>
      </c>
      <c r="T312" s="1">
        <v>44285</v>
      </c>
      <c r="U312" s="6">
        <f t="shared" si="12"/>
        <v>2.3279605474849294E-2</v>
      </c>
    </row>
    <row r="313" spans="2:21" x14ac:dyDescent="0.35">
      <c r="B313" s="1">
        <v>44286</v>
      </c>
      <c r="C313" s="4">
        <v>971.70916748046898</v>
      </c>
      <c r="D313" s="4">
        <v>2863.9619140625</v>
      </c>
      <c r="E313" s="4"/>
      <c r="F313" s="4"/>
      <c r="G313" s="4"/>
      <c r="H313" s="4"/>
      <c r="L313" s="1">
        <v>44286</v>
      </c>
      <c r="M313" s="5">
        <f t="shared" si="13"/>
        <v>-1.2600112990482831E-2</v>
      </c>
      <c r="N313" s="6">
        <f t="shared" si="14"/>
        <v>5.5700982980526233E-3</v>
      </c>
      <c r="T313" s="1">
        <v>44286</v>
      </c>
      <c r="U313" s="6">
        <f t="shared" si="12"/>
        <v>-3.515007346215104E-3</v>
      </c>
    </row>
    <row r="314" spans="2:21" x14ac:dyDescent="0.35">
      <c r="B314" s="1">
        <v>44287</v>
      </c>
      <c r="C314" s="4">
        <v>980.68316650390602</v>
      </c>
      <c r="D314" s="4">
        <v>2853.41625976562</v>
      </c>
      <c r="E314" s="4"/>
      <c r="F314" s="4"/>
      <c r="G314" s="4"/>
      <c r="H314" s="4"/>
      <c r="L314" s="1">
        <v>44287</v>
      </c>
      <c r="M314" s="5">
        <f t="shared" si="13"/>
        <v>9.1928881976491884E-3</v>
      </c>
      <c r="N314" s="6">
        <f t="shared" si="14"/>
        <v>-3.6889867822531342E-3</v>
      </c>
      <c r="T314" s="1">
        <v>44287</v>
      </c>
      <c r="U314" s="6">
        <f t="shared" si="12"/>
        <v>2.7519507076980273E-3</v>
      </c>
    </row>
    <row r="315" spans="2:21" x14ac:dyDescent="0.35">
      <c r="B315" s="1">
        <v>44291</v>
      </c>
      <c r="C315" s="4">
        <v>966.66442871093795</v>
      </c>
      <c r="D315" s="4">
        <v>2919.57153320312</v>
      </c>
      <c r="E315" s="4"/>
      <c r="F315" s="4"/>
      <c r="G315" s="4"/>
      <c r="H315" s="4"/>
      <c r="L315" s="1">
        <v>44291</v>
      </c>
      <c r="M315" s="5">
        <f t="shared" si="13"/>
        <v>-1.439802529752213E-2</v>
      </c>
      <c r="N315" s="6">
        <f t="shared" si="14"/>
        <v>2.2919906243926345E-2</v>
      </c>
      <c r="T315" s="1">
        <v>44291</v>
      </c>
      <c r="U315" s="6">
        <f t="shared" si="12"/>
        <v>4.2609404732021072E-3</v>
      </c>
    </row>
    <row r="316" spans="2:21" x14ac:dyDescent="0.35">
      <c r="B316" s="1">
        <v>44292</v>
      </c>
      <c r="C316" s="4">
        <v>962.22595214843795</v>
      </c>
      <c r="D316" s="4">
        <v>2941.69897460938</v>
      </c>
      <c r="E316" s="4"/>
      <c r="F316" s="4"/>
      <c r="G316" s="4"/>
      <c r="H316" s="4"/>
      <c r="L316" s="1">
        <v>44292</v>
      </c>
      <c r="M316" s="5">
        <f t="shared" si="13"/>
        <v>-4.6021115976746284E-3</v>
      </c>
      <c r="N316" s="6">
        <f t="shared" si="14"/>
        <v>7.5504266518677064E-3</v>
      </c>
      <c r="T316" s="1">
        <v>44292</v>
      </c>
      <c r="U316" s="6">
        <f t="shared" si="12"/>
        <v>1.474157527096539E-3</v>
      </c>
    </row>
    <row r="317" spans="2:21" x14ac:dyDescent="0.35">
      <c r="B317" s="1">
        <v>44293</v>
      </c>
      <c r="C317" s="4">
        <v>971.51519775390602</v>
      </c>
      <c r="D317" s="4">
        <v>2947.91772460938</v>
      </c>
      <c r="E317" s="4"/>
      <c r="F317" s="4"/>
      <c r="G317" s="4"/>
      <c r="H317" s="4"/>
      <c r="L317" s="1">
        <v>44293</v>
      </c>
      <c r="M317" s="5">
        <f t="shared" si="13"/>
        <v>9.6076117120531736E-3</v>
      </c>
      <c r="N317" s="6">
        <f t="shared" si="14"/>
        <v>2.1117680924467902E-3</v>
      </c>
      <c r="T317" s="1">
        <v>44293</v>
      </c>
      <c r="U317" s="6">
        <f t="shared" si="12"/>
        <v>5.8596899022499817E-3</v>
      </c>
    </row>
    <row r="318" spans="2:21" x14ac:dyDescent="0.35">
      <c r="B318" s="1">
        <v>44294</v>
      </c>
      <c r="C318" s="4">
        <v>972.58233642578102</v>
      </c>
      <c r="D318" s="4">
        <v>2989.15185546875</v>
      </c>
      <c r="E318" s="4"/>
      <c r="F318" s="4"/>
      <c r="G318" s="4"/>
      <c r="H318" s="4"/>
      <c r="L318" s="1">
        <v>44294</v>
      </c>
      <c r="M318" s="5">
        <f t="shared" si="13"/>
        <v>1.097824322382154E-3</v>
      </c>
      <c r="N318" s="6">
        <f t="shared" si="14"/>
        <v>1.3890621731605162E-2</v>
      </c>
      <c r="T318" s="1">
        <v>44294</v>
      </c>
      <c r="U318" s="6">
        <f t="shared" si="12"/>
        <v>7.4942230269936586E-3</v>
      </c>
    </row>
    <row r="319" spans="2:21" x14ac:dyDescent="0.35">
      <c r="B319" s="1">
        <v>44295</v>
      </c>
      <c r="C319" s="4">
        <v>961.74090576171898</v>
      </c>
      <c r="D319" s="4">
        <v>2994.28955078125</v>
      </c>
      <c r="E319" s="4"/>
      <c r="F319" s="4"/>
      <c r="G319" s="4"/>
      <c r="H319" s="4"/>
      <c r="L319" s="1">
        <v>44295</v>
      </c>
      <c r="M319" s="5">
        <f t="shared" si="13"/>
        <v>-1.1209650953732029E-2</v>
      </c>
      <c r="N319" s="6">
        <f t="shared" si="14"/>
        <v>1.7173048840354367E-3</v>
      </c>
      <c r="T319" s="1">
        <v>44295</v>
      </c>
      <c r="U319" s="6">
        <f t="shared" si="12"/>
        <v>-4.7461730348482964E-3</v>
      </c>
    </row>
    <row r="320" spans="2:21" x14ac:dyDescent="0.35">
      <c r="B320" s="1">
        <v>44298</v>
      </c>
      <c r="C320" s="4">
        <v>927.13055419921898</v>
      </c>
      <c r="D320" s="4">
        <v>2921.50927734375</v>
      </c>
      <c r="E320" s="4"/>
      <c r="F320" s="4"/>
      <c r="G320" s="4"/>
      <c r="H320" s="4"/>
      <c r="L320" s="1">
        <v>44298</v>
      </c>
      <c r="M320" s="5">
        <f t="shared" si="13"/>
        <v>-3.6650694844311091E-2</v>
      </c>
      <c r="N320" s="6">
        <f t="shared" si="14"/>
        <v>-2.4606633120512748E-2</v>
      </c>
      <c r="T320" s="1">
        <v>44298</v>
      </c>
      <c r="U320" s="6">
        <f t="shared" si="12"/>
        <v>-3.062866398241192E-2</v>
      </c>
    </row>
    <row r="321" spans="2:21" x14ac:dyDescent="0.35">
      <c r="B321" s="1">
        <v>44299</v>
      </c>
      <c r="C321" s="4">
        <v>937.12310791015602</v>
      </c>
      <c r="D321" s="4">
        <v>2798.52758789062</v>
      </c>
      <c r="E321" s="4"/>
      <c r="F321" s="4"/>
      <c r="G321" s="4"/>
      <c r="H321" s="4"/>
      <c r="L321" s="1">
        <v>44299</v>
      </c>
      <c r="M321" s="5">
        <f t="shared" si="13"/>
        <v>1.0720267968528553E-2</v>
      </c>
      <c r="N321" s="6">
        <f t="shared" si="14"/>
        <v>-4.3006941148668966E-2</v>
      </c>
      <c r="T321" s="1">
        <v>44299</v>
      </c>
      <c r="U321" s="6">
        <f t="shared" si="12"/>
        <v>-1.6143336590070206E-2</v>
      </c>
    </row>
    <row r="322" spans="2:21" x14ac:dyDescent="0.35">
      <c r="B322" s="1">
        <v>44301</v>
      </c>
      <c r="C322" s="4">
        <v>942.944091796875</v>
      </c>
      <c r="D322" s="4">
        <v>2901.23046875</v>
      </c>
      <c r="E322" s="4"/>
      <c r="F322" s="4"/>
      <c r="G322" s="4"/>
      <c r="H322" s="4"/>
      <c r="L322" s="1">
        <v>44301</v>
      </c>
      <c r="M322" s="5">
        <f t="shared" si="13"/>
        <v>6.1923344953694632E-3</v>
      </c>
      <c r="N322" s="6">
        <f t="shared" si="14"/>
        <v>3.6041529171896264E-2</v>
      </c>
      <c r="T322" s="1">
        <v>44301</v>
      </c>
      <c r="U322" s="6">
        <f t="shared" si="12"/>
        <v>2.1116931833632863E-2</v>
      </c>
    </row>
    <row r="323" spans="2:21" x14ac:dyDescent="0.35">
      <c r="B323" s="1">
        <v>44302</v>
      </c>
      <c r="C323" s="4">
        <v>938.141845703125</v>
      </c>
      <c r="D323" s="4">
        <v>2878.11254882812</v>
      </c>
      <c r="E323" s="4"/>
      <c r="F323" s="4"/>
      <c r="G323" s="4"/>
      <c r="H323" s="4"/>
      <c r="L323" s="1">
        <v>44302</v>
      </c>
      <c r="M323" s="5">
        <f t="shared" si="13"/>
        <v>-5.1058342744561645E-3</v>
      </c>
      <c r="N323" s="6">
        <f t="shared" si="14"/>
        <v>-8.0002322596759434E-3</v>
      </c>
      <c r="T323" s="1">
        <v>44302</v>
      </c>
      <c r="U323" s="6">
        <f t="shared" si="12"/>
        <v>-6.5530332670660539E-3</v>
      </c>
    </row>
    <row r="324" spans="2:21" x14ac:dyDescent="0.35">
      <c r="B324" s="1">
        <v>44305</v>
      </c>
      <c r="C324" s="4">
        <v>922.88610839843795</v>
      </c>
      <c r="D324" s="4">
        <v>2850.89306640625</v>
      </c>
      <c r="E324" s="4"/>
      <c r="F324" s="4"/>
      <c r="G324" s="4"/>
      <c r="H324" s="4"/>
      <c r="L324" s="1">
        <v>44305</v>
      </c>
      <c r="M324" s="5">
        <f t="shared" si="13"/>
        <v>-1.6395324967088024E-2</v>
      </c>
      <c r="N324" s="6">
        <f t="shared" si="14"/>
        <v>-9.5024124837148043E-3</v>
      </c>
      <c r="T324" s="1">
        <v>44305</v>
      </c>
      <c r="U324" s="6">
        <f t="shared" si="12"/>
        <v>-1.2948868725401415E-2</v>
      </c>
    </row>
    <row r="325" spans="2:21" x14ac:dyDescent="0.35">
      <c r="B325" s="1">
        <v>44306</v>
      </c>
      <c r="C325" s="4">
        <v>922.32818603515602</v>
      </c>
      <c r="D325" s="4">
        <v>2833.76806640625</v>
      </c>
      <c r="E325" s="4"/>
      <c r="F325" s="4"/>
      <c r="G325" s="4"/>
      <c r="H325" s="4"/>
      <c r="L325" s="1">
        <v>44306</v>
      </c>
      <c r="M325" s="5">
        <f t="shared" si="13"/>
        <v>-6.0472367027205036E-4</v>
      </c>
      <c r="N325" s="6">
        <f t="shared" si="14"/>
        <v>-6.0250035680048369E-3</v>
      </c>
      <c r="T325" s="1">
        <v>44306</v>
      </c>
      <c r="U325" s="6">
        <f t="shared" ref="U325:U388" si="15">SUMPRODUCT(M325:N325,$P$4:$Q$4)</f>
        <v>-3.3148636191384436E-3</v>
      </c>
    </row>
    <row r="326" spans="2:21" x14ac:dyDescent="0.35">
      <c r="B326" s="1">
        <v>44308</v>
      </c>
      <c r="C326" s="4">
        <v>924.58386230468795</v>
      </c>
      <c r="D326" s="4">
        <v>2811.236328125</v>
      </c>
      <c r="E326" s="4"/>
      <c r="F326" s="4"/>
      <c r="G326" s="4"/>
      <c r="H326" s="4"/>
      <c r="L326" s="1">
        <v>44308</v>
      </c>
      <c r="M326" s="5">
        <f t="shared" ref="M326:M389" si="16">LN(C326/C325)</f>
        <v>2.4426473292059173E-3</v>
      </c>
      <c r="N326" s="6">
        <f t="shared" ref="N326:N389" si="17">LN(D326/D325)</f>
        <v>-7.9829372533932481E-3</v>
      </c>
      <c r="T326" s="1">
        <v>44308</v>
      </c>
      <c r="U326" s="6">
        <f t="shared" si="15"/>
        <v>-2.7701449620936656E-3</v>
      </c>
    </row>
    <row r="327" spans="2:21" x14ac:dyDescent="0.35">
      <c r="B327" s="1">
        <v>44309</v>
      </c>
      <c r="C327" s="4">
        <v>923.78350830078102</v>
      </c>
      <c r="D327" s="4">
        <v>2802.85424804688</v>
      </c>
      <c r="E327" s="4"/>
      <c r="F327" s="4"/>
      <c r="G327" s="4"/>
      <c r="H327" s="4"/>
      <c r="L327" s="1">
        <v>44309</v>
      </c>
      <c r="M327" s="5">
        <f t="shared" si="16"/>
        <v>-8.6601188341184159E-4</v>
      </c>
      <c r="N327" s="6">
        <f t="shared" si="17"/>
        <v>-2.9860887325502345E-3</v>
      </c>
      <c r="T327" s="1">
        <v>44309</v>
      </c>
      <c r="U327" s="6">
        <f t="shared" si="15"/>
        <v>-1.9260503079810381E-3</v>
      </c>
    </row>
    <row r="328" spans="2:21" x14ac:dyDescent="0.35">
      <c r="B328" s="1">
        <v>44312</v>
      </c>
      <c r="C328" s="4">
        <v>939.81530761718795</v>
      </c>
      <c r="D328" s="4">
        <v>2795.01245117188</v>
      </c>
      <c r="E328" s="4"/>
      <c r="F328" s="4"/>
      <c r="G328" s="4"/>
      <c r="H328" s="4"/>
      <c r="L328" s="1">
        <v>44312</v>
      </c>
      <c r="M328" s="5">
        <f t="shared" si="16"/>
        <v>1.7205628887014102E-2</v>
      </c>
      <c r="N328" s="6">
        <f t="shared" si="17"/>
        <v>-2.8017108752031788E-3</v>
      </c>
      <c r="T328" s="1">
        <v>44312</v>
      </c>
      <c r="U328" s="6">
        <f t="shared" si="15"/>
        <v>7.201959005905461E-3</v>
      </c>
    </row>
    <row r="329" spans="2:21" x14ac:dyDescent="0.35">
      <c r="B329" s="1">
        <v>44313</v>
      </c>
      <c r="C329" s="4">
        <v>964.77264404296898</v>
      </c>
      <c r="D329" s="4">
        <v>2822.50219726562</v>
      </c>
      <c r="E329" s="4"/>
      <c r="F329" s="4"/>
      <c r="G329" s="4"/>
      <c r="H329" s="4"/>
      <c r="L329" s="1">
        <v>44313</v>
      </c>
      <c r="M329" s="5">
        <f t="shared" si="16"/>
        <v>2.6209096851688946E-2</v>
      </c>
      <c r="N329" s="6">
        <f t="shared" si="17"/>
        <v>9.787234124195434E-3</v>
      </c>
      <c r="T329" s="1">
        <v>44313</v>
      </c>
      <c r="U329" s="6">
        <f t="shared" si="15"/>
        <v>1.799816548794219E-2</v>
      </c>
    </row>
    <row r="330" spans="2:21" x14ac:dyDescent="0.35">
      <c r="B330" s="1">
        <v>44314</v>
      </c>
      <c r="C330" s="4">
        <v>968.24090576171898</v>
      </c>
      <c r="D330" s="4">
        <v>2815.47192382812</v>
      </c>
      <c r="E330" s="4"/>
      <c r="F330" s="4"/>
      <c r="G330" s="4"/>
      <c r="H330" s="4"/>
      <c r="L330" s="1">
        <v>44314</v>
      </c>
      <c r="M330" s="5">
        <f t="shared" si="16"/>
        <v>3.5884543497740162E-3</v>
      </c>
      <c r="N330" s="6">
        <f t="shared" si="17"/>
        <v>-2.4939018627120205E-3</v>
      </c>
      <c r="T330" s="1">
        <v>44314</v>
      </c>
      <c r="U330" s="6">
        <f t="shared" si="15"/>
        <v>5.4727624353099785E-4</v>
      </c>
    </row>
    <row r="331" spans="2:21" x14ac:dyDescent="0.35">
      <c r="B331" s="1">
        <v>44315</v>
      </c>
      <c r="C331" s="4">
        <v>981.41076660156205</v>
      </c>
      <c r="D331" s="4">
        <v>2805.91845703125</v>
      </c>
      <c r="E331" s="4"/>
      <c r="F331" s="4"/>
      <c r="G331" s="4"/>
      <c r="H331" s="4"/>
      <c r="L331" s="1">
        <v>44315</v>
      </c>
      <c r="M331" s="5">
        <f t="shared" si="16"/>
        <v>1.3510168349154424E-2</v>
      </c>
      <c r="N331" s="6">
        <f t="shared" si="17"/>
        <v>-3.3989726196599328E-3</v>
      </c>
      <c r="T331" s="1">
        <v>44315</v>
      </c>
      <c r="U331" s="6">
        <f t="shared" si="15"/>
        <v>5.0555978647472454E-3</v>
      </c>
    </row>
    <row r="332" spans="2:21" x14ac:dyDescent="0.35">
      <c r="B332" s="1">
        <v>44316</v>
      </c>
      <c r="C332" s="4">
        <v>967.46478271484398</v>
      </c>
      <c r="D332" s="4">
        <v>2738.50122070312</v>
      </c>
      <c r="E332" s="4"/>
      <c r="F332" s="4"/>
      <c r="G332" s="4"/>
      <c r="H332" s="4"/>
      <c r="L332" s="1">
        <v>44316</v>
      </c>
      <c r="M332" s="5">
        <f t="shared" si="16"/>
        <v>-1.4312070304689834E-2</v>
      </c>
      <c r="N332" s="6">
        <f t="shared" si="17"/>
        <v>-2.4320150043412841E-2</v>
      </c>
      <c r="T332" s="1">
        <v>44316</v>
      </c>
      <c r="U332" s="6">
        <f t="shared" si="15"/>
        <v>-1.9316110174051337E-2</v>
      </c>
    </row>
    <row r="333" spans="2:21" x14ac:dyDescent="0.35">
      <c r="B333" s="1">
        <v>44319</v>
      </c>
      <c r="C333" s="4">
        <v>950.39007568359398</v>
      </c>
      <c r="D333" s="4">
        <v>2737.2392578125</v>
      </c>
      <c r="E333" s="4"/>
      <c r="F333" s="4"/>
      <c r="G333" s="4"/>
      <c r="H333" s="4"/>
      <c r="L333" s="1">
        <v>44319</v>
      </c>
      <c r="M333" s="5">
        <f t="shared" si="16"/>
        <v>-1.7806517644946056E-2</v>
      </c>
      <c r="N333" s="6">
        <f t="shared" si="17"/>
        <v>-4.6092867911247273E-4</v>
      </c>
      <c r="T333" s="1">
        <v>44319</v>
      </c>
      <c r="U333" s="6">
        <f t="shared" si="15"/>
        <v>-9.1337231620292648E-3</v>
      </c>
    </row>
    <row r="334" spans="2:21" x14ac:dyDescent="0.35">
      <c r="B334" s="1">
        <v>44320</v>
      </c>
      <c r="C334" s="4">
        <v>929.67712402343795</v>
      </c>
      <c r="D334" s="4">
        <v>2748.00952148438</v>
      </c>
      <c r="E334" s="4"/>
      <c r="F334" s="4"/>
      <c r="G334" s="4"/>
      <c r="H334" s="4"/>
      <c r="L334" s="1">
        <v>44320</v>
      </c>
      <c r="M334" s="5">
        <f t="shared" si="16"/>
        <v>-2.2035158904266251E-2</v>
      </c>
      <c r="N334" s="6">
        <f t="shared" si="17"/>
        <v>3.9269969134260469E-3</v>
      </c>
      <c r="T334" s="1">
        <v>44320</v>
      </c>
      <c r="U334" s="6">
        <f t="shared" si="15"/>
        <v>-9.0540809954201031E-3</v>
      </c>
    </row>
    <row r="335" spans="2:21" x14ac:dyDescent="0.35">
      <c r="B335" s="1">
        <v>44321</v>
      </c>
      <c r="C335" s="4">
        <v>931.22943115234398</v>
      </c>
      <c r="D335" s="4">
        <v>2790.73217773438</v>
      </c>
      <c r="E335" s="4"/>
      <c r="F335" s="4"/>
      <c r="G335" s="4"/>
      <c r="H335" s="4"/>
      <c r="L335" s="1">
        <v>44321</v>
      </c>
      <c r="M335" s="5">
        <f t="shared" si="16"/>
        <v>1.6683346991695929E-3</v>
      </c>
      <c r="N335" s="6">
        <f t="shared" si="17"/>
        <v>1.5427151468238936E-2</v>
      </c>
      <c r="T335" s="1">
        <v>44321</v>
      </c>
      <c r="U335" s="6">
        <f t="shared" si="15"/>
        <v>8.547743083704264E-3</v>
      </c>
    </row>
    <row r="336" spans="2:21" x14ac:dyDescent="0.35">
      <c r="B336" s="1">
        <v>44322</v>
      </c>
      <c r="C336" s="4">
        <v>936.15289306640602</v>
      </c>
      <c r="D336" s="4">
        <v>2804.2060546875</v>
      </c>
      <c r="E336" s="4"/>
      <c r="F336" s="4"/>
      <c r="G336" s="4"/>
      <c r="H336" s="4"/>
      <c r="L336" s="1">
        <v>44322</v>
      </c>
      <c r="M336" s="5">
        <f t="shared" si="16"/>
        <v>5.2731283343919718E-3</v>
      </c>
      <c r="N336" s="6">
        <f t="shared" si="17"/>
        <v>4.8164617520249546E-3</v>
      </c>
      <c r="T336" s="1">
        <v>44322</v>
      </c>
      <c r="U336" s="6">
        <f t="shared" si="15"/>
        <v>5.0447950432084632E-3</v>
      </c>
    </row>
    <row r="337" spans="2:21" x14ac:dyDescent="0.35">
      <c r="B337" s="1">
        <v>44323</v>
      </c>
      <c r="C337" s="4">
        <v>936.83209228515602</v>
      </c>
      <c r="D337" s="4">
        <v>2822.86303710938</v>
      </c>
      <c r="E337" s="4"/>
      <c r="F337" s="4"/>
      <c r="G337" s="4"/>
      <c r="H337" s="4"/>
      <c r="L337" s="1">
        <v>44323</v>
      </c>
      <c r="M337" s="5">
        <f t="shared" si="16"/>
        <v>7.2525861534777675E-4</v>
      </c>
      <c r="N337" s="6">
        <f t="shared" si="17"/>
        <v>6.6311788548177458E-3</v>
      </c>
      <c r="T337" s="1">
        <v>44323</v>
      </c>
      <c r="U337" s="6">
        <f t="shared" si="15"/>
        <v>3.6782187350827612E-3</v>
      </c>
    </row>
    <row r="338" spans="2:21" x14ac:dyDescent="0.35">
      <c r="B338" s="1">
        <v>44326</v>
      </c>
      <c r="C338" s="4">
        <v>934.11560058593795</v>
      </c>
      <c r="D338" s="4">
        <v>2834.71484375</v>
      </c>
      <c r="E338" s="4"/>
      <c r="F338" s="4"/>
      <c r="G338" s="4"/>
      <c r="H338" s="4"/>
      <c r="L338" s="1">
        <v>44326</v>
      </c>
      <c r="M338" s="5">
        <f t="shared" si="16"/>
        <v>-2.9038691123860301E-3</v>
      </c>
      <c r="N338" s="6">
        <f t="shared" si="17"/>
        <v>4.1897165985671503E-3</v>
      </c>
      <c r="T338" s="1">
        <v>44326</v>
      </c>
      <c r="U338" s="6">
        <f t="shared" si="15"/>
        <v>6.4292374309056011E-4</v>
      </c>
    </row>
    <row r="339" spans="2:21" x14ac:dyDescent="0.35">
      <c r="B339" s="1">
        <v>44327</v>
      </c>
      <c r="C339" s="4">
        <v>937.99621582031205</v>
      </c>
      <c r="D339" s="4">
        <v>2814.93139648438</v>
      </c>
      <c r="E339" s="4"/>
      <c r="F339" s="4"/>
      <c r="G339" s="4"/>
      <c r="H339" s="4"/>
      <c r="L339" s="1">
        <v>44327</v>
      </c>
      <c r="M339" s="5">
        <f t="shared" si="16"/>
        <v>4.1457147573771983E-3</v>
      </c>
      <c r="N339" s="6">
        <f t="shared" si="17"/>
        <v>-7.0034573091994172E-3</v>
      </c>
      <c r="T339" s="1">
        <v>44327</v>
      </c>
      <c r="U339" s="6">
        <f t="shared" si="15"/>
        <v>-1.4288712759111095E-3</v>
      </c>
    </row>
    <row r="340" spans="2:21" x14ac:dyDescent="0.35">
      <c r="B340" s="1">
        <v>44328</v>
      </c>
      <c r="C340" s="4">
        <v>928.22186279296898</v>
      </c>
      <c r="D340" s="4">
        <v>2783.65673828125</v>
      </c>
      <c r="E340" s="4"/>
      <c r="F340" s="4"/>
      <c r="G340" s="4"/>
      <c r="H340" s="4"/>
      <c r="L340" s="1">
        <v>44328</v>
      </c>
      <c r="M340" s="5">
        <f t="shared" si="16"/>
        <v>-1.0475134193836794E-2</v>
      </c>
      <c r="N340" s="6">
        <f t="shared" si="17"/>
        <v>-1.1172453757231131E-2</v>
      </c>
      <c r="T340" s="1">
        <v>44328</v>
      </c>
      <c r="U340" s="6">
        <f t="shared" si="15"/>
        <v>-1.0823793975533963E-2</v>
      </c>
    </row>
    <row r="341" spans="2:21" x14ac:dyDescent="0.35">
      <c r="B341" s="1">
        <v>44330</v>
      </c>
      <c r="C341" s="4">
        <v>939.52429199218795</v>
      </c>
      <c r="D341" s="4">
        <v>2749.63232421875</v>
      </c>
      <c r="E341" s="4"/>
      <c r="F341" s="4"/>
      <c r="G341" s="4"/>
      <c r="H341" s="4"/>
      <c r="L341" s="1">
        <v>44330</v>
      </c>
      <c r="M341" s="5">
        <f t="shared" si="16"/>
        <v>1.2102894319936022E-2</v>
      </c>
      <c r="N341" s="6">
        <f t="shared" si="17"/>
        <v>-1.2298234383476657E-2</v>
      </c>
      <c r="T341" s="1">
        <v>44330</v>
      </c>
      <c r="U341" s="6">
        <f t="shared" si="15"/>
        <v>-9.7670031770317502E-5</v>
      </c>
    </row>
    <row r="342" spans="2:21" x14ac:dyDescent="0.35">
      <c r="B342" s="1">
        <v>44333</v>
      </c>
      <c r="C342" s="4">
        <v>951.02069091796898</v>
      </c>
      <c r="D342" s="4">
        <v>2766.80151367188</v>
      </c>
      <c r="E342" s="4"/>
      <c r="F342" s="4"/>
      <c r="G342" s="4"/>
      <c r="H342" s="4"/>
      <c r="L342" s="1">
        <v>44333</v>
      </c>
      <c r="M342" s="5">
        <f t="shared" si="16"/>
        <v>1.2162144502761462E-2</v>
      </c>
      <c r="N342" s="6">
        <f t="shared" si="17"/>
        <v>6.2247623723862763E-3</v>
      </c>
      <c r="T342" s="1">
        <v>44333</v>
      </c>
      <c r="U342" s="6">
        <f t="shared" si="15"/>
        <v>9.1934534375738702E-3</v>
      </c>
    </row>
    <row r="343" spans="2:21" x14ac:dyDescent="0.35">
      <c r="B343" s="1">
        <v>44334</v>
      </c>
      <c r="C343" s="4">
        <v>964.23907470703102</v>
      </c>
      <c r="D343" s="4">
        <v>2784.42309570312</v>
      </c>
      <c r="E343" s="4"/>
      <c r="F343" s="4"/>
      <c r="G343" s="4"/>
      <c r="H343" s="4"/>
      <c r="L343" s="1">
        <v>44334</v>
      </c>
      <c r="M343" s="5">
        <f t="shared" si="16"/>
        <v>1.3803447350812084E-2</v>
      </c>
      <c r="N343" s="6">
        <f t="shared" si="17"/>
        <v>6.3487401284875377E-3</v>
      </c>
      <c r="T343" s="1">
        <v>44334</v>
      </c>
      <c r="U343" s="6">
        <f t="shared" si="15"/>
        <v>1.0076093739649811E-2</v>
      </c>
    </row>
    <row r="344" spans="2:21" x14ac:dyDescent="0.35">
      <c r="B344" s="1">
        <v>44335</v>
      </c>
      <c r="C344" s="4">
        <v>968.386474609375</v>
      </c>
      <c r="D344" s="4">
        <v>2777.7529296875</v>
      </c>
      <c r="E344" s="4"/>
      <c r="F344" s="4"/>
      <c r="G344" s="4"/>
      <c r="H344" s="4"/>
      <c r="L344" s="1">
        <v>44335</v>
      </c>
      <c r="M344" s="5">
        <f t="shared" si="16"/>
        <v>4.2919915557151807E-3</v>
      </c>
      <c r="N344" s="6">
        <f t="shared" si="17"/>
        <v>-2.3984027771112634E-3</v>
      </c>
      <c r="T344" s="1">
        <v>44335</v>
      </c>
      <c r="U344" s="6">
        <f t="shared" si="15"/>
        <v>9.4679438930195866E-4</v>
      </c>
    </row>
    <row r="345" spans="2:21" x14ac:dyDescent="0.35">
      <c r="B345" s="1">
        <v>44336</v>
      </c>
      <c r="C345" s="4">
        <v>963.0263671875</v>
      </c>
      <c r="D345" s="4">
        <v>2757.96875</v>
      </c>
      <c r="E345" s="4"/>
      <c r="F345" s="4"/>
      <c r="G345" s="4"/>
      <c r="H345" s="4"/>
      <c r="L345" s="1">
        <v>44336</v>
      </c>
      <c r="M345" s="5">
        <f t="shared" si="16"/>
        <v>-5.5504665464688602E-3</v>
      </c>
      <c r="N345" s="6">
        <f t="shared" si="17"/>
        <v>-7.1478535469560135E-3</v>
      </c>
      <c r="T345" s="1">
        <v>44336</v>
      </c>
      <c r="U345" s="6">
        <f t="shared" si="15"/>
        <v>-6.3491600467124373E-3</v>
      </c>
    </row>
    <row r="346" spans="2:21" x14ac:dyDescent="0.35">
      <c r="B346" s="1">
        <v>44337</v>
      </c>
      <c r="C346" s="4">
        <v>970.59356689453102</v>
      </c>
      <c r="D346" s="4">
        <v>2776.35571289062</v>
      </c>
      <c r="E346" s="4"/>
      <c r="F346" s="4"/>
      <c r="G346" s="4"/>
      <c r="H346" s="4"/>
      <c r="L346" s="1">
        <v>44337</v>
      </c>
      <c r="M346" s="5">
        <f t="shared" si="16"/>
        <v>7.827017301128357E-3</v>
      </c>
      <c r="N346" s="6">
        <f t="shared" si="17"/>
        <v>6.6447244523456543E-3</v>
      </c>
      <c r="T346" s="1">
        <v>44337</v>
      </c>
      <c r="U346" s="6">
        <f t="shared" si="15"/>
        <v>7.2358708767370061E-3</v>
      </c>
    </row>
    <row r="347" spans="2:21" x14ac:dyDescent="0.35">
      <c r="B347" s="1">
        <v>44340</v>
      </c>
      <c r="C347" s="4">
        <v>963.147705078125</v>
      </c>
      <c r="D347" s="4">
        <v>2777.66259765625</v>
      </c>
      <c r="E347" s="4"/>
      <c r="F347" s="4"/>
      <c r="G347" s="4"/>
      <c r="H347" s="4"/>
      <c r="L347" s="1">
        <v>44340</v>
      </c>
      <c r="M347" s="5">
        <f t="shared" si="16"/>
        <v>-7.7010288014048309E-3</v>
      </c>
      <c r="N347" s="6">
        <f t="shared" si="17"/>
        <v>4.7060874367965737E-4</v>
      </c>
      <c r="T347" s="1">
        <v>44340</v>
      </c>
      <c r="U347" s="6">
        <f t="shared" si="15"/>
        <v>-3.6152100288625866E-3</v>
      </c>
    </row>
    <row r="348" spans="2:21" x14ac:dyDescent="0.35">
      <c r="B348" s="1">
        <v>44341</v>
      </c>
      <c r="C348" s="4">
        <v>952.93670654296898</v>
      </c>
      <c r="D348" s="4">
        <v>2820.32153320312</v>
      </c>
      <c r="E348" s="4"/>
      <c r="F348" s="4"/>
      <c r="G348" s="4"/>
      <c r="H348" s="4"/>
      <c r="L348" s="1">
        <v>44341</v>
      </c>
      <c r="M348" s="5">
        <f t="shared" si="16"/>
        <v>-1.065829369155351E-2</v>
      </c>
      <c r="N348" s="6">
        <f t="shared" si="17"/>
        <v>1.5241115488178924E-2</v>
      </c>
      <c r="T348" s="1">
        <v>44341</v>
      </c>
      <c r="U348" s="6">
        <f t="shared" si="15"/>
        <v>2.291410898312707E-3</v>
      </c>
    </row>
    <row r="349" spans="2:21" x14ac:dyDescent="0.35">
      <c r="B349" s="1">
        <v>44342</v>
      </c>
      <c r="C349" s="4">
        <v>955.43487548828102</v>
      </c>
      <c r="D349" s="4">
        <v>2860.39892578125</v>
      </c>
      <c r="E349" s="4"/>
      <c r="F349" s="4"/>
      <c r="G349" s="4"/>
      <c r="H349" s="4"/>
      <c r="L349" s="1">
        <v>44342</v>
      </c>
      <c r="M349" s="5">
        <f t="shared" si="16"/>
        <v>2.6181173476035355E-3</v>
      </c>
      <c r="N349" s="6">
        <f t="shared" si="17"/>
        <v>1.4110202326876087E-2</v>
      </c>
      <c r="T349" s="1">
        <v>44342</v>
      </c>
      <c r="U349" s="6">
        <f t="shared" si="15"/>
        <v>8.3641598372398117E-3</v>
      </c>
    </row>
    <row r="350" spans="2:21" x14ac:dyDescent="0.35">
      <c r="B350" s="1">
        <v>44343</v>
      </c>
      <c r="C350" s="4">
        <v>959.58221435546898</v>
      </c>
      <c r="D350" s="4">
        <v>2880.32421875</v>
      </c>
      <c r="E350" s="4"/>
      <c r="F350" s="4"/>
      <c r="G350" s="4"/>
      <c r="H350" s="4"/>
      <c r="L350" s="1">
        <v>44343</v>
      </c>
      <c r="M350" s="5">
        <f t="shared" si="16"/>
        <v>4.3313925219638852E-3</v>
      </c>
      <c r="N350" s="6">
        <f t="shared" si="17"/>
        <v>6.9417641229222865E-3</v>
      </c>
      <c r="T350" s="1">
        <v>44343</v>
      </c>
      <c r="U350" s="6">
        <f t="shared" si="15"/>
        <v>5.6365783224430858E-3</v>
      </c>
    </row>
    <row r="351" spans="2:21" x14ac:dyDescent="0.35">
      <c r="B351" s="1">
        <v>44344</v>
      </c>
      <c r="C351" s="4">
        <v>1016.19085693359</v>
      </c>
      <c r="D351" s="4">
        <v>2847.6279296875</v>
      </c>
      <c r="E351" s="4"/>
      <c r="F351" s="4"/>
      <c r="G351" s="4"/>
      <c r="H351" s="4"/>
      <c r="L351" s="1">
        <v>44344</v>
      </c>
      <c r="M351" s="5">
        <f t="shared" si="16"/>
        <v>5.7318465451127364E-2</v>
      </c>
      <c r="N351" s="6">
        <f t="shared" si="17"/>
        <v>-1.1416521417191359E-2</v>
      </c>
      <c r="T351" s="1">
        <v>44344</v>
      </c>
      <c r="U351" s="6">
        <f t="shared" si="15"/>
        <v>2.2950972016968003E-2</v>
      </c>
    </row>
    <row r="352" spans="2:21" x14ac:dyDescent="0.35">
      <c r="B352" s="1">
        <v>44347</v>
      </c>
      <c r="C352" s="4">
        <v>1047.98779296875</v>
      </c>
      <c r="D352" s="4">
        <v>2861.07763671875</v>
      </c>
      <c r="E352" s="4"/>
      <c r="F352" s="4"/>
      <c r="G352" s="4"/>
      <c r="H352" s="4"/>
      <c r="L352" s="1">
        <v>44347</v>
      </c>
      <c r="M352" s="5">
        <f t="shared" si="16"/>
        <v>3.0810755073400378E-2</v>
      </c>
      <c r="N352" s="6">
        <f t="shared" si="17"/>
        <v>4.7120075681342556E-3</v>
      </c>
      <c r="T352" s="1">
        <v>44347</v>
      </c>
      <c r="U352" s="6">
        <f t="shared" si="15"/>
        <v>1.7761381320767315E-2</v>
      </c>
    </row>
    <row r="353" spans="2:21" x14ac:dyDescent="0.35">
      <c r="B353" s="1">
        <v>44348</v>
      </c>
      <c r="C353" s="4">
        <v>1051.771484375</v>
      </c>
      <c r="D353" s="4">
        <v>2856.0517578125</v>
      </c>
      <c r="E353" s="4"/>
      <c r="F353" s="4"/>
      <c r="G353" s="4"/>
      <c r="H353" s="4"/>
      <c r="L353" s="1">
        <v>44348</v>
      </c>
      <c r="M353" s="5">
        <f t="shared" si="16"/>
        <v>3.6039326435124024E-3</v>
      </c>
      <c r="N353" s="6">
        <f t="shared" si="17"/>
        <v>-1.7581831209652911E-3</v>
      </c>
      <c r="T353" s="1">
        <v>44348</v>
      </c>
      <c r="U353" s="6">
        <f t="shared" si="15"/>
        <v>9.2287476127355566E-4</v>
      </c>
    </row>
    <row r="354" spans="2:21" x14ac:dyDescent="0.35">
      <c r="B354" s="1">
        <v>44349</v>
      </c>
      <c r="C354" s="4">
        <v>1067.80334472656</v>
      </c>
      <c r="D354" s="4">
        <v>2834.22387695312</v>
      </c>
      <c r="E354" s="4"/>
      <c r="F354" s="4"/>
      <c r="G354" s="4"/>
      <c r="H354" s="4"/>
      <c r="L354" s="1">
        <v>44349</v>
      </c>
      <c r="M354" s="5">
        <f t="shared" si="16"/>
        <v>1.5127718888124685E-2</v>
      </c>
      <c r="N354" s="6">
        <f t="shared" si="17"/>
        <v>-7.6720318403562778E-3</v>
      </c>
      <c r="T354" s="1">
        <v>44349</v>
      </c>
      <c r="U354" s="6">
        <f t="shared" si="15"/>
        <v>3.7278435238842036E-3</v>
      </c>
    </row>
    <row r="355" spans="2:21" x14ac:dyDescent="0.35">
      <c r="B355" s="1">
        <v>44350</v>
      </c>
      <c r="C355" s="4">
        <v>1071.65966796875</v>
      </c>
      <c r="D355" s="4">
        <v>2845.228515625</v>
      </c>
      <c r="E355" s="4"/>
      <c r="F355" s="4"/>
      <c r="G355" s="4"/>
      <c r="H355" s="4"/>
      <c r="L355" s="1">
        <v>44350</v>
      </c>
      <c r="M355" s="5">
        <f t="shared" si="16"/>
        <v>3.6049489012839838E-3</v>
      </c>
      <c r="N355" s="6">
        <f t="shared" si="17"/>
        <v>3.875251233083756E-3</v>
      </c>
      <c r="T355" s="1">
        <v>44350</v>
      </c>
      <c r="U355" s="6">
        <f t="shared" si="15"/>
        <v>3.7401000671838701E-3</v>
      </c>
    </row>
    <row r="356" spans="2:21" x14ac:dyDescent="0.35">
      <c r="B356" s="1">
        <v>44351</v>
      </c>
      <c r="C356" s="4">
        <v>1062.61291503906</v>
      </c>
      <c r="D356" s="4">
        <v>2846.76806640625</v>
      </c>
      <c r="E356" s="4"/>
      <c r="F356" s="4"/>
      <c r="G356" s="4"/>
      <c r="H356" s="4"/>
      <c r="L356" s="1">
        <v>44351</v>
      </c>
      <c r="M356" s="5">
        <f t="shared" si="16"/>
        <v>-8.4776491855510124E-3</v>
      </c>
      <c r="N356" s="6">
        <f t="shared" si="17"/>
        <v>5.4095282616772595E-4</v>
      </c>
      <c r="T356" s="1">
        <v>44351</v>
      </c>
      <c r="U356" s="6">
        <f t="shared" si="15"/>
        <v>-3.9683481796916435E-3</v>
      </c>
    </row>
    <row r="357" spans="2:21" x14ac:dyDescent="0.35">
      <c r="B357" s="1">
        <v>44354</v>
      </c>
      <c r="C357" s="4">
        <v>1080.41528320312</v>
      </c>
      <c r="D357" s="4">
        <v>2881.77368164062</v>
      </c>
      <c r="E357" s="4"/>
      <c r="F357" s="4"/>
      <c r="G357" s="4"/>
      <c r="H357" s="4"/>
      <c r="L357" s="1">
        <v>44354</v>
      </c>
      <c r="M357" s="5">
        <f t="shared" si="16"/>
        <v>1.6614599563257795E-2</v>
      </c>
      <c r="N357" s="6">
        <f t="shared" si="17"/>
        <v>1.222162724825584E-2</v>
      </c>
      <c r="T357" s="1">
        <v>44354</v>
      </c>
      <c r="U357" s="6">
        <f t="shared" si="15"/>
        <v>1.4418113405756817E-2</v>
      </c>
    </row>
    <row r="358" spans="2:21" x14ac:dyDescent="0.35">
      <c r="B358" s="1">
        <v>44355</v>
      </c>
      <c r="C358" s="4">
        <v>1074.30322265625</v>
      </c>
      <c r="D358" s="4">
        <v>2898.71069335938</v>
      </c>
      <c r="E358" s="4"/>
      <c r="F358" s="4"/>
      <c r="G358" s="4"/>
      <c r="H358" s="4"/>
      <c r="L358" s="1">
        <v>44355</v>
      </c>
      <c r="M358" s="5">
        <f t="shared" si="16"/>
        <v>-5.6732022520901582E-3</v>
      </c>
      <c r="N358" s="6">
        <f t="shared" si="17"/>
        <v>5.8600833732480552E-3</v>
      </c>
      <c r="T358" s="1">
        <v>44355</v>
      </c>
      <c r="U358" s="6">
        <f t="shared" si="15"/>
        <v>9.3440560578948468E-5</v>
      </c>
    </row>
    <row r="359" spans="2:21" x14ac:dyDescent="0.35">
      <c r="B359" s="1">
        <v>44356</v>
      </c>
      <c r="C359" s="4">
        <v>1054.92431640625</v>
      </c>
      <c r="D359" s="4">
        <v>2897.80419921875</v>
      </c>
      <c r="E359" s="4"/>
      <c r="F359" s="4"/>
      <c r="G359" s="4"/>
      <c r="H359" s="4"/>
      <c r="L359" s="1">
        <v>44356</v>
      </c>
      <c r="M359" s="5">
        <f t="shared" si="16"/>
        <v>-1.8203260107786778E-2</v>
      </c>
      <c r="N359" s="6">
        <f t="shared" si="17"/>
        <v>-3.1277212767297127E-4</v>
      </c>
      <c r="T359" s="1">
        <v>44356</v>
      </c>
      <c r="U359" s="6">
        <f t="shared" si="15"/>
        <v>-9.2580161177298753E-3</v>
      </c>
    </row>
    <row r="360" spans="2:21" x14ac:dyDescent="0.35">
      <c r="B360" s="1">
        <v>44357</v>
      </c>
      <c r="C360" s="4">
        <v>1058.78076171875</v>
      </c>
      <c r="D360" s="4">
        <v>2912.7939453125</v>
      </c>
      <c r="E360" s="4"/>
      <c r="F360" s="4"/>
      <c r="G360" s="4"/>
      <c r="H360" s="4"/>
      <c r="L360" s="1">
        <v>44357</v>
      </c>
      <c r="M360" s="5">
        <f t="shared" si="16"/>
        <v>3.6489949629304286E-3</v>
      </c>
      <c r="N360" s="6">
        <f t="shared" si="17"/>
        <v>5.1594617191529808E-3</v>
      </c>
      <c r="T360" s="1">
        <v>44357</v>
      </c>
      <c r="U360" s="6">
        <f t="shared" si="15"/>
        <v>4.4042283410417049E-3</v>
      </c>
    </row>
    <row r="361" spans="2:21" x14ac:dyDescent="0.35">
      <c r="B361" s="1">
        <v>44358</v>
      </c>
      <c r="C361" s="4">
        <v>1080.40844726562</v>
      </c>
      <c r="D361" s="4">
        <v>2963.19653320312</v>
      </c>
      <c r="E361" s="4"/>
      <c r="F361" s="4"/>
      <c r="G361" s="4"/>
      <c r="H361" s="4"/>
      <c r="L361" s="1">
        <v>44358</v>
      </c>
      <c r="M361" s="5">
        <f t="shared" si="16"/>
        <v>2.0221140238091757E-2</v>
      </c>
      <c r="N361" s="6">
        <f t="shared" si="17"/>
        <v>1.7155856290312792E-2</v>
      </c>
      <c r="T361" s="1">
        <v>44358</v>
      </c>
      <c r="U361" s="6">
        <f t="shared" si="15"/>
        <v>1.8688498264202276E-2</v>
      </c>
    </row>
    <row r="362" spans="2:21" x14ac:dyDescent="0.35">
      <c r="B362" s="1">
        <v>44361</v>
      </c>
      <c r="C362" s="4">
        <v>1096.177734375</v>
      </c>
      <c r="D362" s="4">
        <v>2967.40771484375</v>
      </c>
      <c r="E362" s="4"/>
      <c r="F362" s="4"/>
      <c r="G362" s="4"/>
      <c r="H362" s="4"/>
      <c r="L362" s="1">
        <v>44361</v>
      </c>
      <c r="M362" s="5">
        <f t="shared" si="16"/>
        <v>1.4490180226618098E-2</v>
      </c>
      <c r="N362" s="6">
        <f t="shared" si="17"/>
        <v>1.4201528789542673E-3</v>
      </c>
      <c r="T362" s="1">
        <v>44361</v>
      </c>
      <c r="U362" s="6">
        <f t="shared" si="15"/>
        <v>7.9551665527861828E-3</v>
      </c>
    </row>
    <row r="363" spans="2:21" x14ac:dyDescent="0.35">
      <c r="B363" s="1">
        <v>44362</v>
      </c>
      <c r="C363" s="4">
        <v>1098.32580566406</v>
      </c>
      <c r="D363" s="4">
        <v>2954.81909179688</v>
      </c>
      <c r="E363" s="4"/>
      <c r="F363" s="4"/>
      <c r="G363" s="4"/>
      <c r="H363" s="4"/>
      <c r="L363" s="1">
        <v>44362</v>
      </c>
      <c r="M363" s="5">
        <f t="shared" si="16"/>
        <v>1.9576837639246202E-3</v>
      </c>
      <c r="N363" s="6">
        <f t="shared" si="17"/>
        <v>-4.2513204637908688E-3</v>
      </c>
      <c r="T363" s="1">
        <v>44362</v>
      </c>
      <c r="U363" s="6">
        <f t="shared" si="15"/>
        <v>-1.1468183499331243E-3</v>
      </c>
    </row>
    <row r="364" spans="2:21" x14ac:dyDescent="0.35">
      <c r="B364" s="1">
        <v>44363</v>
      </c>
      <c r="C364" s="4">
        <v>1079.74926757812</v>
      </c>
      <c r="D364" s="4">
        <v>2967.40771484375</v>
      </c>
      <c r="E364" s="4"/>
      <c r="F364" s="4"/>
      <c r="G364" s="4"/>
      <c r="H364" s="4"/>
      <c r="L364" s="1">
        <v>44363</v>
      </c>
      <c r="M364" s="5">
        <f t="shared" si="16"/>
        <v>-1.7058171009730366E-2</v>
      </c>
      <c r="N364" s="6">
        <f t="shared" si="17"/>
        <v>4.2513204637907864E-3</v>
      </c>
      <c r="T364" s="1">
        <v>44363</v>
      </c>
      <c r="U364" s="6">
        <f t="shared" si="15"/>
        <v>-6.4034252729697899E-3</v>
      </c>
    </row>
    <row r="365" spans="2:21" x14ac:dyDescent="0.35">
      <c r="B365" s="1">
        <v>44364</v>
      </c>
      <c r="C365" s="4">
        <v>1081.65344238281</v>
      </c>
      <c r="D365" s="4">
        <v>3007.0322265625</v>
      </c>
      <c r="E365" s="4"/>
      <c r="F365" s="4"/>
      <c r="G365" s="4"/>
      <c r="H365" s="4"/>
      <c r="L365" s="1">
        <v>44364</v>
      </c>
      <c r="M365" s="5">
        <f t="shared" si="16"/>
        <v>1.7619810399538908E-3</v>
      </c>
      <c r="N365" s="6">
        <f t="shared" si="17"/>
        <v>1.3264872732066287E-2</v>
      </c>
      <c r="T365" s="1">
        <v>44364</v>
      </c>
      <c r="U365" s="6">
        <f t="shared" si="15"/>
        <v>7.5134268860100883E-3</v>
      </c>
    </row>
    <row r="366" spans="2:21" x14ac:dyDescent="0.35">
      <c r="B366" s="1">
        <v>44365</v>
      </c>
      <c r="C366" s="4">
        <v>1086.29138183594</v>
      </c>
      <c r="D366" s="4">
        <v>2986.11083984375</v>
      </c>
      <c r="E366" s="4"/>
      <c r="F366" s="4"/>
      <c r="G366" s="4"/>
      <c r="H366" s="4"/>
      <c r="L366" s="1">
        <v>44365</v>
      </c>
      <c r="M366" s="5">
        <f t="shared" si="16"/>
        <v>4.278657350356832E-3</v>
      </c>
      <c r="N366" s="6">
        <f t="shared" si="17"/>
        <v>-6.9818028611282629E-3</v>
      </c>
      <c r="T366" s="1">
        <v>44365</v>
      </c>
      <c r="U366" s="6">
        <f t="shared" si="15"/>
        <v>-1.3515727553857155E-3</v>
      </c>
    </row>
    <row r="367" spans="2:21" x14ac:dyDescent="0.35">
      <c r="B367" s="1">
        <v>44368</v>
      </c>
      <c r="C367" s="4">
        <v>1092.41845703125</v>
      </c>
      <c r="D367" s="4">
        <v>2963.87548828125</v>
      </c>
      <c r="E367" s="4"/>
      <c r="F367" s="4"/>
      <c r="G367" s="4"/>
      <c r="H367" s="4"/>
      <c r="L367" s="1">
        <v>44368</v>
      </c>
      <c r="M367" s="5">
        <f t="shared" si="16"/>
        <v>5.6245134056641744E-3</v>
      </c>
      <c r="N367" s="6">
        <f t="shared" si="17"/>
        <v>-7.4741197193778017E-3</v>
      </c>
      <c r="T367" s="1">
        <v>44368</v>
      </c>
      <c r="U367" s="6">
        <f t="shared" si="15"/>
        <v>-9.2480315685681365E-4</v>
      </c>
    </row>
    <row r="368" spans="2:21" x14ac:dyDescent="0.35">
      <c r="B368" s="1">
        <v>44369</v>
      </c>
      <c r="C368" s="4">
        <v>1086.75512695312</v>
      </c>
      <c r="D368" s="4">
        <v>2989.41650390625</v>
      </c>
      <c r="E368" s="4"/>
      <c r="F368" s="4"/>
      <c r="G368" s="4"/>
      <c r="H368" s="4"/>
      <c r="L368" s="1">
        <v>44369</v>
      </c>
      <c r="M368" s="5">
        <f t="shared" si="16"/>
        <v>-5.1976977601229726E-3</v>
      </c>
      <c r="N368" s="6">
        <f t="shared" si="17"/>
        <v>8.5805206140768461E-3</v>
      </c>
      <c r="T368" s="1">
        <v>44369</v>
      </c>
      <c r="U368" s="6">
        <f t="shared" si="15"/>
        <v>1.6914114269769367E-3</v>
      </c>
    </row>
    <row r="369" spans="2:21" x14ac:dyDescent="0.35">
      <c r="B369" s="1">
        <v>44370</v>
      </c>
      <c r="C369" s="4">
        <v>1076.55163574219</v>
      </c>
      <c r="D369" s="4">
        <v>2954.50122070312</v>
      </c>
      <c r="E369" s="4"/>
      <c r="F369" s="4"/>
      <c r="G369" s="4"/>
      <c r="H369" s="4"/>
      <c r="L369" s="1">
        <v>44370</v>
      </c>
      <c r="M369" s="5">
        <f t="shared" si="16"/>
        <v>-9.4333055781329767E-3</v>
      </c>
      <c r="N369" s="6">
        <f t="shared" si="17"/>
        <v>-1.174837419235979E-2</v>
      </c>
      <c r="T369" s="1">
        <v>44370</v>
      </c>
      <c r="U369" s="6">
        <f t="shared" si="15"/>
        <v>-1.0590839885246384E-2</v>
      </c>
    </row>
    <row r="370" spans="2:21" x14ac:dyDescent="0.35">
      <c r="B370" s="1">
        <v>44371</v>
      </c>
      <c r="C370" s="4">
        <v>1051.28686523438</v>
      </c>
      <c r="D370" s="4">
        <v>3055.48779296875</v>
      </c>
      <c r="E370" s="4"/>
      <c r="F370" s="4"/>
      <c r="G370" s="4"/>
      <c r="H370" s="4"/>
      <c r="L370" s="1">
        <v>44371</v>
      </c>
      <c r="M370" s="5">
        <f t="shared" si="16"/>
        <v>-2.374800330117215E-2</v>
      </c>
      <c r="N370" s="6">
        <f t="shared" si="17"/>
        <v>3.3609405272886098E-2</v>
      </c>
      <c r="T370" s="1">
        <v>44371</v>
      </c>
      <c r="U370" s="6">
        <f t="shared" si="15"/>
        <v>4.9307009858569738E-3</v>
      </c>
    </row>
    <row r="371" spans="2:21" x14ac:dyDescent="0.35">
      <c r="B371" s="1">
        <v>44372</v>
      </c>
      <c r="C371" s="4">
        <v>1027.34008789062</v>
      </c>
      <c r="D371" s="4">
        <v>3061.91821289062</v>
      </c>
      <c r="E371" s="4"/>
      <c r="F371" s="4"/>
      <c r="G371" s="4"/>
      <c r="H371" s="4"/>
      <c r="L371" s="1">
        <v>44372</v>
      </c>
      <c r="M371" s="5">
        <f t="shared" si="16"/>
        <v>-2.3041976636502485E-2</v>
      </c>
      <c r="N371" s="6">
        <f t="shared" si="17"/>
        <v>2.1023362791847181E-3</v>
      </c>
      <c r="T371" s="1">
        <v>44372</v>
      </c>
      <c r="U371" s="6">
        <f t="shared" si="15"/>
        <v>-1.0469820178658884E-2</v>
      </c>
    </row>
    <row r="372" spans="2:21" x14ac:dyDescent="0.35">
      <c r="B372" s="1">
        <v>44375</v>
      </c>
      <c r="C372" s="4">
        <v>1018.40588378906</v>
      </c>
      <c r="D372" s="4">
        <v>3021.07080078125</v>
      </c>
      <c r="E372" s="4"/>
      <c r="F372" s="4"/>
      <c r="G372" s="4"/>
      <c r="H372" s="4"/>
      <c r="L372" s="1">
        <v>44375</v>
      </c>
      <c r="M372" s="5">
        <f t="shared" si="16"/>
        <v>-8.7344773253244558E-3</v>
      </c>
      <c r="N372" s="6">
        <f t="shared" si="17"/>
        <v>-1.343024818611083E-2</v>
      </c>
      <c r="T372" s="1">
        <v>44375</v>
      </c>
      <c r="U372" s="6">
        <f t="shared" si="15"/>
        <v>-1.1082362755717643E-2</v>
      </c>
    </row>
    <row r="373" spans="2:21" x14ac:dyDescent="0.35">
      <c r="B373" s="1">
        <v>44376</v>
      </c>
      <c r="C373" s="4">
        <v>1018.99169921875</v>
      </c>
      <c r="D373" s="4">
        <v>3024.69384765625</v>
      </c>
      <c r="E373" s="4"/>
      <c r="F373" s="4"/>
      <c r="G373" s="4"/>
      <c r="H373" s="4"/>
      <c r="L373" s="1">
        <v>44376</v>
      </c>
      <c r="M373" s="5">
        <f t="shared" si="16"/>
        <v>5.7506247255792757E-4</v>
      </c>
      <c r="N373" s="6">
        <f t="shared" si="17"/>
        <v>1.1985406377487916E-3</v>
      </c>
      <c r="T373" s="1">
        <v>44376</v>
      </c>
      <c r="U373" s="6">
        <f t="shared" si="15"/>
        <v>8.8680155515335958E-4</v>
      </c>
    </row>
    <row r="374" spans="2:21" x14ac:dyDescent="0.35">
      <c r="B374" s="1">
        <v>44377</v>
      </c>
      <c r="C374" s="4">
        <v>1030.56213378906</v>
      </c>
      <c r="D374" s="4">
        <v>3029.81103515625</v>
      </c>
      <c r="E374" s="4"/>
      <c r="F374" s="4"/>
      <c r="G374" s="4"/>
      <c r="H374" s="4"/>
      <c r="L374" s="1">
        <v>44377</v>
      </c>
      <c r="M374" s="5">
        <f t="shared" si="16"/>
        <v>1.1290806128153585E-2</v>
      </c>
      <c r="N374" s="6">
        <f t="shared" si="17"/>
        <v>1.6903739669941115E-3</v>
      </c>
      <c r="T374" s="1">
        <v>44377</v>
      </c>
      <c r="U374" s="6">
        <f t="shared" si="15"/>
        <v>6.4905900475738486E-3</v>
      </c>
    </row>
    <row r="375" spans="2:21" x14ac:dyDescent="0.35">
      <c r="B375" s="1">
        <v>44378</v>
      </c>
      <c r="C375" s="4">
        <v>1024.14233398438</v>
      </c>
      <c r="D375" s="4">
        <v>3025.96142578125</v>
      </c>
      <c r="E375" s="4"/>
      <c r="F375" s="4"/>
      <c r="G375" s="4"/>
      <c r="H375" s="4"/>
      <c r="L375" s="1">
        <v>44378</v>
      </c>
      <c r="M375" s="5">
        <f t="shared" si="16"/>
        <v>-6.2488993388418951E-3</v>
      </c>
      <c r="N375" s="6">
        <f t="shared" si="17"/>
        <v>-1.271385250479787E-3</v>
      </c>
      <c r="T375" s="1">
        <v>44378</v>
      </c>
      <c r="U375" s="6">
        <f t="shared" si="15"/>
        <v>-3.760142294660841E-3</v>
      </c>
    </row>
    <row r="376" spans="2:21" x14ac:dyDescent="0.35">
      <c r="B376" s="1">
        <v>44379</v>
      </c>
      <c r="C376" s="4">
        <v>1039.49645996094</v>
      </c>
      <c r="D376" s="4">
        <v>3011.96875</v>
      </c>
      <c r="E376" s="4"/>
      <c r="F376" s="4"/>
      <c r="G376" s="4"/>
      <c r="H376" s="4"/>
      <c r="L376" s="1">
        <v>44379</v>
      </c>
      <c r="M376" s="5">
        <f t="shared" si="16"/>
        <v>1.488090779954471E-2</v>
      </c>
      <c r="N376" s="6">
        <f t="shared" si="17"/>
        <v>-4.6349329733201255E-3</v>
      </c>
      <c r="T376" s="1">
        <v>44379</v>
      </c>
      <c r="U376" s="6">
        <f t="shared" si="15"/>
        <v>5.1229874131122925E-3</v>
      </c>
    </row>
    <row r="377" spans="2:21" x14ac:dyDescent="0.35">
      <c r="B377" s="1">
        <v>44382</v>
      </c>
      <c r="C377" s="4">
        <v>1049.60229492188</v>
      </c>
      <c r="D377" s="4">
        <v>3008.34594726562</v>
      </c>
      <c r="E377" s="4"/>
      <c r="F377" s="4"/>
      <c r="G377" s="4"/>
      <c r="H377" s="4"/>
      <c r="L377" s="1">
        <v>44382</v>
      </c>
      <c r="M377" s="5">
        <f t="shared" si="16"/>
        <v>9.6749028889744886E-3</v>
      </c>
      <c r="N377" s="6">
        <f t="shared" si="17"/>
        <v>-1.2035261788957031E-3</v>
      </c>
      <c r="T377" s="1">
        <v>44382</v>
      </c>
      <c r="U377" s="6">
        <f t="shared" si="15"/>
        <v>4.2356883550393925E-3</v>
      </c>
    </row>
    <row r="378" spans="2:21" x14ac:dyDescent="0.35">
      <c r="B378" s="1">
        <v>44383</v>
      </c>
      <c r="C378" s="4">
        <v>1037.90991210938</v>
      </c>
      <c r="D378" s="4">
        <v>2954.72827148438</v>
      </c>
      <c r="E378" s="4"/>
      <c r="F378" s="4"/>
      <c r="G378" s="4"/>
      <c r="H378" s="4"/>
      <c r="L378" s="1">
        <v>44383</v>
      </c>
      <c r="M378" s="5">
        <f t="shared" si="16"/>
        <v>-1.1202334576243665E-2</v>
      </c>
      <c r="N378" s="6">
        <f t="shared" si="17"/>
        <v>-1.7983717413471385E-2</v>
      </c>
      <c r="T378" s="1">
        <v>44383</v>
      </c>
      <c r="U378" s="6">
        <f t="shared" si="15"/>
        <v>-1.4593025994857525E-2</v>
      </c>
    </row>
    <row r="379" spans="2:21" x14ac:dyDescent="0.35">
      <c r="B379" s="1">
        <v>44384</v>
      </c>
      <c r="C379" s="4">
        <v>1030.19604492188</v>
      </c>
      <c r="D379" s="4">
        <v>2966.45751953125</v>
      </c>
      <c r="E379" s="4"/>
      <c r="F379" s="4"/>
      <c r="G379" s="4"/>
      <c r="H379" s="4"/>
      <c r="L379" s="1">
        <v>44384</v>
      </c>
      <c r="M379" s="5">
        <f t="shared" si="16"/>
        <v>-7.4598720961095068E-3</v>
      </c>
      <c r="N379" s="6">
        <f t="shared" si="17"/>
        <v>3.961795424945673E-3</v>
      </c>
      <c r="T379" s="1">
        <v>44384</v>
      </c>
      <c r="U379" s="6">
        <f t="shared" si="15"/>
        <v>-1.7490383355819169E-3</v>
      </c>
    </row>
    <row r="380" spans="2:21" x14ac:dyDescent="0.35">
      <c r="B380" s="1">
        <v>44385</v>
      </c>
      <c r="C380" s="4">
        <v>1021.77459716797</v>
      </c>
      <c r="D380" s="4">
        <v>2949.97265625</v>
      </c>
      <c r="E380" s="4"/>
      <c r="F380" s="4"/>
      <c r="G380" s="4"/>
      <c r="H380" s="4"/>
      <c r="L380" s="1">
        <v>44385</v>
      </c>
      <c r="M380" s="5">
        <f t="shared" si="16"/>
        <v>-8.2082022654168772E-3</v>
      </c>
      <c r="N380" s="6">
        <f t="shared" si="17"/>
        <v>-5.5725853094268796E-3</v>
      </c>
      <c r="T380" s="1">
        <v>44385</v>
      </c>
      <c r="U380" s="6">
        <f t="shared" si="15"/>
        <v>-6.8903937874218784E-3</v>
      </c>
    </row>
    <row r="381" spans="2:21" x14ac:dyDescent="0.35">
      <c r="B381" s="1">
        <v>44386</v>
      </c>
      <c r="C381" s="4">
        <v>1012.15673828125</v>
      </c>
      <c r="D381" s="4">
        <v>2905.27685546875</v>
      </c>
      <c r="E381" s="4"/>
      <c r="F381" s="4"/>
      <c r="G381" s="4"/>
      <c r="H381" s="4"/>
      <c r="L381" s="1">
        <v>44386</v>
      </c>
      <c r="M381" s="5">
        <f t="shared" si="16"/>
        <v>-9.457478143151947E-3</v>
      </c>
      <c r="N381" s="6">
        <f t="shared" si="17"/>
        <v>-1.526721239080053E-2</v>
      </c>
      <c r="T381" s="1">
        <v>44386</v>
      </c>
      <c r="U381" s="6">
        <f t="shared" si="15"/>
        <v>-1.2362345266976238E-2</v>
      </c>
    </row>
    <row r="382" spans="2:21" x14ac:dyDescent="0.35">
      <c r="B382" s="1">
        <v>44389</v>
      </c>
      <c r="C382" s="4">
        <v>1017.64898681641</v>
      </c>
      <c r="D382" s="4">
        <v>2891.87182617188</v>
      </c>
      <c r="E382" s="4"/>
      <c r="F382" s="4"/>
      <c r="G382" s="4"/>
      <c r="H382" s="4"/>
      <c r="L382" s="1">
        <v>44389</v>
      </c>
      <c r="M382" s="5">
        <f t="shared" si="16"/>
        <v>5.4116134079977935E-3</v>
      </c>
      <c r="N382" s="6">
        <f t="shared" si="17"/>
        <v>-4.624705670025848E-3</v>
      </c>
      <c r="T382" s="1">
        <v>44389</v>
      </c>
      <c r="U382" s="6">
        <f t="shared" si="15"/>
        <v>3.9345386898597279E-4</v>
      </c>
    </row>
    <row r="383" spans="2:21" x14ac:dyDescent="0.35">
      <c r="B383" s="1">
        <v>44390</v>
      </c>
      <c r="C383" s="4">
        <v>1025.02111816406</v>
      </c>
      <c r="D383" s="4">
        <v>2887.29833984375</v>
      </c>
      <c r="E383" s="4"/>
      <c r="F383" s="4"/>
      <c r="G383" s="4"/>
      <c r="H383" s="4"/>
      <c r="L383" s="1">
        <v>44390</v>
      </c>
      <c r="M383" s="5">
        <f t="shared" si="16"/>
        <v>7.2181634598181754E-3</v>
      </c>
      <c r="N383" s="6">
        <f t="shared" si="17"/>
        <v>-1.5827487862445906E-3</v>
      </c>
      <c r="T383" s="1">
        <v>44390</v>
      </c>
      <c r="U383" s="6">
        <f t="shared" si="15"/>
        <v>2.8177073367867925E-3</v>
      </c>
    </row>
    <row r="384" spans="2:21" x14ac:dyDescent="0.35">
      <c r="B384" s="1">
        <v>44391</v>
      </c>
      <c r="C384" s="4">
        <v>1018.40588378906</v>
      </c>
      <c r="D384" s="4">
        <v>2910.80126953125</v>
      </c>
      <c r="E384" s="4"/>
      <c r="F384" s="4"/>
      <c r="G384" s="4"/>
      <c r="H384" s="4"/>
      <c r="L384" s="1">
        <v>44391</v>
      </c>
      <c r="M384" s="5">
        <f t="shared" si="16"/>
        <v>-6.4746697372824744E-3</v>
      </c>
      <c r="N384" s="6">
        <f t="shared" si="17"/>
        <v>8.1071592419283429E-3</v>
      </c>
      <c r="T384" s="1">
        <v>44391</v>
      </c>
      <c r="U384" s="6">
        <f t="shared" si="15"/>
        <v>8.1624475232293424E-4</v>
      </c>
    </row>
    <row r="385" spans="2:21" x14ac:dyDescent="0.35">
      <c r="B385" s="1">
        <v>44392</v>
      </c>
      <c r="C385" s="4">
        <v>1017.06329345703</v>
      </c>
      <c r="D385" s="4">
        <v>2905.9453125</v>
      </c>
      <c r="E385" s="4"/>
      <c r="F385" s="4"/>
      <c r="G385" s="4"/>
      <c r="H385" s="4"/>
      <c r="L385" s="1">
        <v>44392</v>
      </c>
      <c r="M385" s="5">
        <f t="shared" si="16"/>
        <v>-1.3191951435520019E-3</v>
      </c>
      <c r="N385" s="6">
        <f t="shared" si="17"/>
        <v>-1.6696474879407839E-3</v>
      </c>
      <c r="T385" s="1">
        <v>44392</v>
      </c>
      <c r="U385" s="6">
        <f t="shared" si="15"/>
        <v>-1.4944213157463929E-3</v>
      </c>
    </row>
    <row r="386" spans="2:21" x14ac:dyDescent="0.35">
      <c r="B386" s="1">
        <v>44393</v>
      </c>
      <c r="C386" s="4">
        <v>1031.00183105469</v>
      </c>
      <c r="D386" s="4">
        <v>2899.7275390625</v>
      </c>
      <c r="E386" s="4"/>
      <c r="F386" s="4"/>
      <c r="G386" s="4"/>
      <c r="H386" s="4"/>
      <c r="L386" s="1">
        <v>44393</v>
      </c>
      <c r="M386" s="5">
        <f t="shared" si="16"/>
        <v>1.3611630447790927E-2</v>
      </c>
      <c r="N386" s="6">
        <f t="shared" si="17"/>
        <v>-2.1419656166458685E-3</v>
      </c>
      <c r="T386" s="1">
        <v>44393</v>
      </c>
      <c r="U386" s="6">
        <f t="shared" si="15"/>
        <v>5.7348324155725291E-3</v>
      </c>
    </row>
    <row r="387" spans="2:21" x14ac:dyDescent="0.35">
      <c r="B387" s="1">
        <v>44396</v>
      </c>
      <c r="C387" s="4">
        <v>1024.80151367188</v>
      </c>
      <c r="D387" s="4">
        <v>2890.42358398438</v>
      </c>
      <c r="E387" s="4"/>
      <c r="F387" s="4"/>
      <c r="G387" s="4"/>
      <c r="H387" s="4"/>
      <c r="L387" s="1">
        <v>44396</v>
      </c>
      <c r="M387" s="5">
        <f t="shared" si="16"/>
        <v>-6.0320323914217254E-3</v>
      </c>
      <c r="N387" s="6">
        <f t="shared" si="17"/>
        <v>-3.2137202943418965E-3</v>
      </c>
      <c r="T387" s="1">
        <v>44396</v>
      </c>
      <c r="U387" s="6">
        <f t="shared" si="15"/>
        <v>-4.6228763428818112E-3</v>
      </c>
    </row>
    <row r="388" spans="2:21" x14ac:dyDescent="0.35">
      <c r="B388" s="1">
        <v>44397</v>
      </c>
      <c r="C388" s="4">
        <v>1022.11627197266</v>
      </c>
      <c r="D388" s="4">
        <v>2909.39428710938</v>
      </c>
      <c r="E388" s="4"/>
      <c r="F388" s="4"/>
      <c r="G388" s="4"/>
      <c r="H388" s="4"/>
      <c r="L388" s="1">
        <v>44397</v>
      </c>
      <c r="M388" s="5">
        <f t="shared" si="16"/>
        <v>-2.6236942767653439E-3</v>
      </c>
      <c r="N388" s="6">
        <f t="shared" si="17"/>
        <v>6.5418505208757628E-3</v>
      </c>
      <c r="T388" s="1">
        <v>44397</v>
      </c>
      <c r="U388" s="6">
        <f t="shared" si="15"/>
        <v>1.9590781220552092E-3</v>
      </c>
    </row>
    <row r="389" spans="2:21" x14ac:dyDescent="0.35">
      <c r="B389" s="1">
        <v>44399</v>
      </c>
      <c r="C389" s="4">
        <v>1035.4931640625</v>
      </c>
      <c r="D389" s="4">
        <v>2919.60546875</v>
      </c>
      <c r="E389" s="4"/>
      <c r="F389" s="4"/>
      <c r="G389" s="4"/>
      <c r="H389" s="4"/>
      <c r="L389" s="1">
        <v>44399</v>
      </c>
      <c r="M389" s="5">
        <f t="shared" si="16"/>
        <v>1.3002545886561396E-2</v>
      </c>
      <c r="N389" s="6">
        <f t="shared" si="17"/>
        <v>3.5035829519878829E-3</v>
      </c>
      <c r="T389" s="1">
        <v>44399</v>
      </c>
      <c r="U389" s="6">
        <f t="shared" ref="U389:U452" si="18">SUMPRODUCT(M389:N389,$P$4:$Q$4)</f>
        <v>8.2530644192746402E-3</v>
      </c>
    </row>
    <row r="390" spans="2:21" x14ac:dyDescent="0.35">
      <c r="B390" s="1">
        <v>44400</v>
      </c>
      <c r="C390" s="4">
        <v>1027.77954101562</v>
      </c>
      <c r="D390" s="4">
        <v>2915.52099609375</v>
      </c>
      <c r="E390" s="4"/>
      <c r="F390" s="4"/>
      <c r="G390" s="4"/>
      <c r="H390" s="4"/>
      <c r="L390" s="1">
        <v>44400</v>
      </c>
      <c r="M390" s="5">
        <f t="shared" ref="M390:M453" si="19">LN(C390/C389)</f>
        <v>-7.4771104809414138E-3</v>
      </c>
      <c r="N390" s="6">
        <f t="shared" ref="N390:N453" si="20">LN(D390/D389)</f>
        <v>-1.399960514292702E-3</v>
      </c>
      <c r="T390" s="1">
        <v>44400</v>
      </c>
      <c r="U390" s="6">
        <f t="shared" si="18"/>
        <v>-4.4385354976170582E-3</v>
      </c>
    </row>
    <row r="391" spans="2:21" x14ac:dyDescent="0.35">
      <c r="B391" s="1">
        <v>44403</v>
      </c>
      <c r="C391" s="4">
        <v>1014.35357666016</v>
      </c>
      <c r="D391" s="4">
        <v>2903.99389648438</v>
      </c>
      <c r="E391" s="4"/>
      <c r="F391" s="4"/>
      <c r="G391" s="4"/>
      <c r="H391" s="4"/>
      <c r="L391" s="1">
        <v>44403</v>
      </c>
      <c r="M391" s="5">
        <f t="shared" si="19"/>
        <v>-1.3149150449241358E-2</v>
      </c>
      <c r="N391" s="6">
        <f t="shared" si="20"/>
        <v>-3.9615379967096152E-3</v>
      </c>
      <c r="T391" s="1">
        <v>44403</v>
      </c>
      <c r="U391" s="6">
        <f t="shared" si="18"/>
        <v>-8.5553442229754865E-3</v>
      </c>
    </row>
    <row r="392" spans="2:21" x14ac:dyDescent="0.35">
      <c r="B392" s="1">
        <v>44404</v>
      </c>
      <c r="C392" s="4">
        <v>1002.92962646484</v>
      </c>
      <c r="D392" s="4">
        <v>2889.19897460938</v>
      </c>
      <c r="E392" s="4"/>
      <c r="F392" s="4"/>
      <c r="G392" s="4"/>
      <c r="H392" s="4"/>
      <c r="L392" s="1">
        <v>44404</v>
      </c>
      <c r="M392" s="5">
        <f t="shared" si="19"/>
        <v>-1.1326195847932031E-2</v>
      </c>
      <c r="N392" s="6">
        <f t="shared" si="20"/>
        <v>-5.1077029089584671E-3</v>
      </c>
      <c r="T392" s="1">
        <v>44404</v>
      </c>
      <c r="U392" s="6">
        <f t="shared" si="18"/>
        <v>-8.2169493784452485E-3</v>
      </c>
    </row>
    <row r="393" spans="2:21" x14ac:dyDescent="0.35">
      <c r="B393" s="1">
        <v>44405</v>
      </c>
      <c r="C393" s="4">
        <v>994.41033935546898</v>
      </c>
      <c r="D393" s="4">
        <v>2902.31420898438</v>
      </c>
      <c r="E393" s="4"/>
      <c r="F393" s="4"/>
      <c r="G393" s="4"/>
      <c r="H393" s="4"/>
      <c r="L393" s="1">
        <v>44405</v>
      </c>
      <c r="M393" s="5">
        <f t="shared" si="19"/>
        <v>-8.5306847299972798E-3</v>
      </c>
      <c r="N393" s="6">
        <f t="shared" si="20"/>
        <v>4.5291295655033896E-3</v>
      </c>
      <c r="T393" s="1">
        <v>44405</v>
      </c>
      <c r="U393" s="6">
        <f t="shared" si="18"/>
        <v>-2.0007775822469451E-3</v>
      </c>
    </row>
    <row r="394" spans="2:21" x14ac:dyDescent="0.35">
      <c r="B394" s="1">
        <v>44406</v>
      </c>
      <c r="C394" s="4">
        <v>1003.39337158203</v>
      </c>
      <c r="D394" s="4">
        <v>2901.49780273438</v>
      </c>
      <c r="E394" s="4"/>
      <c r="F394" s="4"/>
      <c r="G394" s="4"/>
      <c r="H394" s="4"/>
      <c r="L394" s="1">
        <v>44406</v>
      </c>
      <c r="M394" s="5">
        <f t="shared" si="19"/>
        <v>8.9929683462447538E-3</v>
      </c>
      <c r="N394" s="6">
        <f t="shared" si="20"/>
        <v>-2.8133449316975411E-4</v>
      </c>
      <c r="T394" s="1">
        <v>44406</v>
      </c>
      <c r="U394" s="6">
        <f t="shared" si="18"/>
        <v>4.3558169265374997E-3</v>
      </c>
    </row>
    <row r="395" spans="2:21" x14ac:dyDescent="0.35">
      <c r="B395" s="1">
        <v>44407</v>
      </c>
      <c r="C395" s="4">
        <v>993.70245361328102</v>
      </c>
      <c r="D395" s="4">
        <v>2875.083984375</v>
      </c>
      <c r="E395" s="4"/>
      <c r="F395" s="4"/>
      <c r="G395" s="4"/>
      <c r="H395" s="4"/>
      <c r="L395" s="1">
        <v>44407</v>
      </c>
      <c r="M395" s="5">
        <f t="shared" si="19"/>
        <v>-9.7050866673041095E-3</v>
      </c>
      <c r="N395" s="6">
        <f t="shared" si="20"/>
        <v>-9.1452015829642536E-3</v>
      </c>
      <c r="T395" s="1">
        <v>44407</v>
      </c>
      <c r="U395" s="6">
        <f t="shared" si="18"/>
        <v>-9.4251441251341807E-3</v>
      </c>
    </row>
    <row r="396" spans="2:21" x14ac:dyDescent="0.35">
      <c r="B396" s="1">
        <v>44410</v>
      </c>
      <c r="C396" s="4">
        <v>1011.32684326172</v>
      </c>
      <c r="D396" s="4">
        <v>2920.83081054688</v>
      </c>
      <c r="E396" s="4"/>
      <c r="F396" s="4"/>
      <c r="G396" s="4"/>
      <c r="H396" s="4"/>
      <c r="L396" s="1">
        <v>44410</v>
      </c>
      <c r="M396" s="5">
        <f t="shared" si="19"/>
        <v>1.7580634474721031E-2</v>
      </c>
      <c r="N396" s="6">
        <f t="shared" si="20"/>
        <v>1.5786214191583554E-2</v>
      </c>
      <c r="T396" s="1">
        <v>44410</v>
      </c>
      <c r="U396" s="6">
        <f t="shared" si="18"/>
        <v>1.6683424333152293E-2</v>
      </c>
    </row>
    <row r="397" spans="2:21" x14ac:dyDescent="0.35">
      <c r="B397" s="1">
        <v>44411</v>
      </c>
      <c r="C397" s="4">
        <v>1018.84527587891</v>
      </c>
      <c r="D397" s="4">
        <v>2980.96508789062</v>
      </c>
      <c r="E397" s="4"/>
      <c r="F397" s="4"/>
      <c r="G397" s="4"/>
      <c r="H397" s="4"/>
      <c r="L397" s="1">
        <v>44411</v>
      </c>
      <c r="M397" s="5">
        <f t="shared" si="19"/>
        <v>7.4067286392214453E-3</v>
      </c>
      <c r="N397" s="6">
        <f t="shared" si="20"/>
        <v>2.037900311369727E-2</v>
      </c>
      <c r="T397" s="1">
        <v>44411</v>
      </c>
      <c r="U397" s="6">
        <f t="shared" si="18"/>
        <v>1.3892865876459357E-2</v>
      </c>
    </row>
    <row r="398" spans="2:21" x14ac:dyDescent="0.35">
      <c r="B398" s="1">
        <v>44412</v>
      </c>
      <c r="C398" s="4">
        <v>1026.97399902344</v>
      </c>
      <c r="D398" s="4">
        <v>2971.25244140625</v>
      </c>
      <c r="E398" s="4"/>
      <c r="F398" s="4"/>
      <c r="G398" s="4"/>
      <c r="H398" s="4"/>
      <c r="L398" s="1">
        <v>44412</v>
      </c>
      <c r="M398" s="5">
        <f t="shared" si="19"/>
        <v>7.946709684227133E-3</v>
      </c>
      <c r="N398" s="6">
        <f t="shared" si="20"/>
        <v>-3.2635417160433882E-3</v>
      </c>
      <c r="T398" s="1">
        <v>44412</v>
      </c>
      <c r="U398" s="6">
        <f t="shared" si="18"/>
        <v>2.3415839840918726E-3</v>
      </c>
    </row>
    <row r="399" spans="2:21" x14ac:dyDescent="0.35">
      <c r="B399" s="1">
        <v>44413</v>
      </c>
      <c r="C399" s="4">
        <v>1041.49816894531</v>
      </c>
      <c r="D399" s="4">
        <v>2981.87280273438</v>
      </c>
      <c r="E399" s="4"/>
      <c r="F399" s="4"/>
      <c r="G399" s="4"/>
      <c r="H399" s="4"/>
      <c r="L399" s="1">
        <v>44413</v>
      </c>
      <c r="M399" s="5">
        <f t="shared" si="19"/>
        <v>1.4043610404198863E-2</v>
      </c>
      <c r="N399" s="6">
        <f t="shared" si="20"/>
        <v>3.5679990457316698E-3</v>
      </c>
      <c r="T399" s="1">
        <v>44413</v>
      </c>
      <c r="U399" s="6">
        <f t="shared" si="18"/>
        <v>8.805804724965267E-3</v>
      </c>
    </row>
    <row r="400" spans="2:21" x14ac:dyDescent="0.35">
      <c r="B400" s="1">
        <v>44414</v>
      </c>
      <c r="C400" s="4">
        <v>1019.89495849609</v>
      </c>
      <c r="D400" s="4">
        <v>3004.564453125</v>
      </c>
      <c r="E400" s="4"/>
      <c r="F400" s="4"/>
      <c r="G400" s="4"/>
      <c r="H400" s="4"/>
      <c r="L400" s="1">
        <v>44414</v>
      </c>
      <c r="M400" s="5">
        <f t="shared" si="19"/>
        <v>-2.0960583496942003E-2</v>
      </c>
      <c r="N400" s="6">
        <f t="shared" si="20"/>
        <v>7.5810563443118959E-3</v>
      </c>
      <c r="T400" s="1">
        <v>44414</v>
      </c>
      <c r="U400" s="6">
        <f t="shared" si="18"/>
        <v>-6.6897635763150535E-3</v>
      </c>
    </row>
    <row r="401" spans="2:21" x14ac:dyDescent="0.35">
      <c r="B401" s="1">
        <v>44417</v>
      </c>
      <c r="C401" s="4">
        <v>1014.13403320312</v>
      </c>
      <c r="D401" s="4">
        <v>3015.68408203125</v>
      </c>
      <c r="E401" s="4"/>
      <c r="F401" s="4"/>
      <c r="G401" s="4"/>
      <c r="H401" s="4"/>
      <c r="L401" s="1">
        <v>44417</v>
      </c>
      <c r="M401" s="5">
        <f t="shared" si="19"/>
        <v>-5.6645610468946455E-3</v>
      </c>
      <c r="N401" s="6">
        <f t="shared" si="20"/>
        <v>3.6940805637500681E-3</v>
      </c>
      <c r="T401" s="1">
        <v>44417</v>
      </c>
      <c r="U401" s="6">
        <f t="shared" si="18"/>
        <v>-9.8524024157228872E-4</v>
      </c>
    </row>
    <row r="402" spans="2:21" x14ac:dyDescent="0.35">
      <c r="B402" s="1">
        <v>44418</v>
      </c>
      <c r="C402" s="4">
        <v>1019.57739257812</v>
      </c>
      <c r="D402" s="4">
        <v>3025.53271484375</v>
      </c>
      <c r="E402" s="4"/>
      <c r="F402" s="4"/>
      <c r="G402" s="4"/>
      <c r="H402" s="4"/>
      <c r="L402" s="1">
        <v>44418</v>
      </c>
      <c r="M402" s="5">
        <f t="shared" si="19"/>
        <v>5.3531413599649394E-3</v>
      </c>
      <c r="N402" s="6">
        <f t="shared" si="20"/>
        <v>3.2604827366744956E-3</v>
      </c>
      <c r="T402" s="1">
        <v>44418</v>
      </c>
      <c r="U402" s="6">
        <f t="shared" si="18"/>
        <v>4.3068120483197173E-3</v>
      </c>
    </row>
    <row r="403" spans="2:21" x14ac:dyDescent="0.35">
      <c r="B403" s="1">
        <v>44419</v>
      </c>
      <c r="C403" s="4">
        <v>1033.10107421875</v>
      </c>
      <c r="D403" s="4">
        <v>3032.15869140625</v>
      </c>
      <c r="E403" s="4"/>
      <c r="F403" s="4"/>
      <c r="G403" s="4"/>
      <c r="H403" s="4"/>
      <c r="L403" s="1">
        <v>44419</v>
      </c>
      <c r="M403" s="5">
        <f t="shared" si="19"/>
        <v>1.3176810234372933E-2</v>
      </c>
      <c r="N403" s="6">
        <f t="shared" si="20"/>
        <v>2.1876252059192356E-3</v>
      </c>
      <c r="T403" s="1">
        <v>44419</v>
      </c>
      <c r="U403" s="6">
        <f t="shared" si="18"/>
        <v>7.6822177201460841E-3</v>
      </c>
    </row>
    <row r="404" spans="2:21" x14ac:dyDescent="0.35">
      <c r="B404" s="1">
        <v>44420</v>
      </c>
      <c r="C404" s="4">
        <v>1030.24487304688</v>
      </c>
      <c r="D404" s="4">
        <v>3044.32104492188</v>
      </c>
      <c r="E404" s="4"/>
      <c r="F404" s="4"/>
      <c r="G404" s="4"/>
      <c r="H404" s="4"/>
      <c r="L404" s="1">
        <v>44420</v>
      </c>
      <c r="M404" s="5">
        <f t="shared" si="19"/>
        <v>-2.7685158661611663E-3</v>
      </c>
      <c r="N404" s="6">
        <f t="shared" si="20"/>
        <v>4.0030972816408666E-3</v>
      </c>
      <c r="T404" s="1">
        <v>44420</v>
      </c>
      <c r="U404" s="6">
        <f t="shared" si="18"/>
        <v>6.1729070773985017E-4</v>
      </c>
    </row>
    <row r="405" spans="2:21" x14ac:dyDescent="0.35">
      <c r="B405" s="1">
        <v>44421</v>
      </c>
      <c r="C405" s="4">
        <v>1047.08837890625</v>
      </c>
      <c r="D405" s="4">
        <v>3142.30517578125</v>
      </c>
      <c r="E405" s="4"/>
      <c r="F405" s="4"/>
      <c r="G405" s="4"/>
      <c r="H405" s="4"/>
      <c r="L405" s="1">
        <v>44421</v>
      </c>
      <c r="M405" s="5">
        <f t="shared" si="19"/>
        <v>1.6216825080855778E-2</v>
      </c>
      <c r="N405" s="6">
        <f t="shared" si="20"/>
        <v>3.1678760444746337E-2</v>
      </c>
      <c r="T405" s="1">
        <v>44421</v>
      </c>
      <c r="U405" s="6">
        <f t="shared" si="18"/>
        <v>2.3947792762801057E-2</v>
      </c>
    </row>
    <row r="406" spans="2:21" x14ac:dyDescent="0.35">
      <c r="B406" s="1">
        <v>44424</v>
      </c>
      <c r="C406" s="4">
        <v>1060.61145019531</v>
      </c>
      <c r="D406" s="4">
        <v>3151.24633789062</v>
      </c>
      <c r="E406" s="4"/>
      <c r="F406" s="4"/>
      <c r="G406" s="4"/>
      <c r="H406" s="4"/>
      <c r="L406" s="1">
        <v>44424</v>
      </c>
      <c r="M406" s="5">
        <f t="shared" si="19"/>
        <v>1.2832241734000167E-2</v>
      </c>
      <c r="N406" s="6">
        <f t="shared" si="20"/>
        <v>2.8413744148806652E-3</v>
      </c>
      <c r="T406" s="1">
        <v>44424</v>
      </c>
      <c r="U406" s="6">
        <f t="shared" si="18"/>
        <v>7.8368080744404163E-3</v>
      </c>
    </row>
    <row r="407" spans="2:21" x14ac:dyDescent="0.35">
      <c r="B407" s="1">
        <v>44425</v>
      </c>
      <c r="C407" s="4">
        <v>1056.46179199219</v>
      </c>
      <c r="D407" s="4">
        <v>3224.451171875</v>
      </c>
      <c r="E407" s="4"/>
      <c r="F407" s="4"/>
      <c r="G407" s="4"/>
      <c r="H407" s="4"/>
      <c r="L407" s="1">
        <v>44425</v>
      </c>
      <c r="M407" s="5">
        <f t="shared" si="19"/>
        <v>-3.9201889048664116E-3</v>
      </c>
      <c r="N407" s="6">
        <f t="shared" si="20"/>
        <v>2.2964719095968956E-2</v>
      </c>
      <c r="T407" s="1">
        <v>44425</v>
      </c>
      <c r="U407" s="6">
        <f t="shared" si="18"/>
        <v>9.522265095551272E-3</v>
      </c>
    </row>
    <row r="408" spans="2:21" x14ac:dyDescent="0.35">
      <c r="B408" s="1">
        <v>44426</v>
      </c>
      <c r="C408" s="4">
        <v>1060.17224121094</v>
      </c>
      <c r="D408" s="4">
        <v>3229.98754882812</v>
      </c>
      <c r="E408" s="4"/>
      <c r="F408" s="4"/>
      <c r="G408" s="4"/>
      <c r="H408" s="4"/>
      <c r="L408" s="1">
        <v>44426</v>
      </c>
      <c r="M408" s="5">
        <f t="shared" si="19"/>
        <v>3.5059939141853643E-3</v>
      </c>
      <c r="N408" s="6">
        <f t="shared" si="20"/>
        <v>1.7155258731239237E-3</v>
      </c>
      <c r="T408" s="1">
        <v>44426</v>
      </c>
      <c r="U408" s="6">
        <f t="shared" si="18"/>
        <v>2.610759893654644E-3</v>
      </c>
    </row>
    <row r="409" spans="2:21" x14ac:dyDescent="0.35">
      <c r="B409" s="1">
        <v>44428</v>
      </c>
      <c r="C409" s="4">
        <v>1047.79614257812</v>
      </c>
      <c r="D409" s="4">
        <v>3229.03491210938</v>
      </c>
      <c r="E409" s="4"/>
      <c r="F409" s="4"/>
      <c r="G409" s="4"/>
      <c r="H409" s="4"/>
      <c r="L409" s="1">
        <v>44428</v>
      </c>
      <c r="M409" s="5">
        <f t="shared" si="19"/>
        <v>-1.1742340095491554E-2</v>
      </c>
      <c r="N409" s="6">
        <f t="shared" si="20"/>
        <v>-2.9497860749327405E-4</v>
      </c>
      <c r="T409" s="1">
        <v>44428</v>
      </c>
      <c r="U409" s="6">
        <f t="shared" si="18"/>
        <v>-6.0186593514924142E-3</v>
      </c>
    </row>
    <row r="410" spans="2:21" x14ac:dyDescent="0.35">
      <c r="B410" s="1">
        <v>44431</v>
      </c>
      <c r="C410" s="4">
        <v>1055.705078125</v>
      </c>
      <c r="D410" s="4">
        <v>3300.19702148438</v>
      </c>
      <c r="E410" s="4"/>
      <c r="F410" s="4"/>
      <c r="G410" s="4"/>
      <c r="H410" s="4"/>
      <c r="L410" s="1">
        <v>44431</v>
      </c>
      <c r="M410" s="5">
        <f t="shared" si="19"/>
        <v>7.5198176623984233E-3</v>
      </c>
      <c r="N410" s="6">
        <f t="shared" si="20"/>
        <v>2.1798866402701157E-2</v>
      </c>
      <c r="T410" s="1">
        <v>44431</v>
      </c>
      <c r="U410" s="6">
        <f t="shared" si="18"/>
        <v>1.465934203254979E-2</v>
      </c>
    </row>
    <row r="411" spans="2:21" x14ac:dyDescent="0.35">
      <c r="B411" s="1">
        <v>44432</v>
      </c>
      <c r="C411" s="4">
        <v>1065.66455078125</v>
      </c>
      <c r="D411" s="4">
        <v>3278.72973632812</v>
      </c>
      <c r="E411" s="4"/>
      <c r="F411" s="4"/>
      <c r="G411" s="4"/>
      <c r="H411" s="4"/>
      <c r="L411" s="1">
        <v>44432</v>
      </c>
      <c r="M411" s="5">
        <f t="shared" si="19"/>
        <v>9.3897317046666602E-3</v>
      </c>
      <c r="N411" s="6">
        <f t="shared" si="20"/>
        <v>-6.5260982945623347E-3</v>
      </c>
      <c r="T411" s="1">
        <v>44432</v>
      </c>
      <c r="U411" s="6">
        <f t="shared" si="18"/>
        <v>1.4318167050521627E-3</v>
      </c>
    </row>
    <row r="412" spans="2:21" x14ac:dyDescent="0.35">
      <c r="B412" s="1">
        <v>44433</v>
      </c>
      <c r="C412" s="4">
        <v>1075.18469238281</v>
      </c>
      <c r="D412" s="4">
        <v>3321.66357421875</v>
      </c>
      <c r="E412" s="4"/>
      <c r="F412" s="4"/>
      <c r="G412" s="4"/>
      <c r="H412" s="4"/>
      <c r="L412" s="1">
        <v>44433</v>
      </c>
      <c r="M412" s="5">
        <f t="shared" si="19"/>
        <v>8.8938577866111371E-3</v>
      </c>
      <c r="N412" s="6">
        <f t="shared" si="20"/>
        <v>1.3009662127559541E-2</v>
      </c>
      <c r="T412" s="1">
        <v>44433</v>
      </c>
      <c r="U412" s="6">
        <f t="shared" si="18"/>
        <v>1.095175995708534E-2</v>
      </c>
    </row>
    <row r="413" spans="2:21" x14ac:dyDescent="0.35">
      <c r="B413" s="1">
        <v>44434</v>
      </c>
      <c r="C413" s="4">
        <v>1089.02526855469</v>
      </c>
      <c r="D413" s="4">
        <v>3332.14721679688</v>
      </c>
      <c r="E413" s="4"/>
      <c r="F413" s="4"/>
      <c r="G413" s="4"/>
      <c r="H413" s="4"/>
      <c r="L413" s="1">
        <v>44434</v>
      </c>
      <c r="M413" s="5">
        <f t="shared" si="19"/>
        <v>1.2790593439213823E-2</v>
      </c>
      <c r="N413" s="6">
        <f t="shared" si="20"/>
        <v>3.1511720373529439E-3</v>
      </c>
      <c r="T413" s="1">
        <v>44434</v>
      </c>
      <c r="U413" s="6">
        <f t="shared" si="18"/>
        <v>7.9708827382833827E-3</v>
      </c>
    </row>
    <row r="414" spans="2:21" x14ac:dyDescent="0.35">
      <c r="B414" s="1">
        <v>44435</v>
      </c>
      <c r="C414" s="4">
        <v>1087.12133789062</v>
      </c>
      <c r="D414" s="4">
        <v>3376.71435546875</v>
      </c>
      <c r="E414" s="4"/>
      <c r="F414" s="4"/>
      <c r="G414" s="4"/>
      <c r="H414" s="4"/>
      <c r="L414" s="1">
        <v>44435</v>
      </c>
      <c r="M414" s="5">
        <f t="shared" si="19"/>
        <v>-1.7498188258357672E-3</v>
      </c>
      <c r="N414" s="6">
        <f t="shared" si="20"/>
        <v>1.3286246493126158E-2</v>
      </c>
      <c r="T414" s="1">
        <v>44435</v>
      </c>
      <c r="U414" s="6">
        <f t="shared" si="18"/>
        <v>5.7682138336451957E-3</v>
      </c>
    </row>
    <row r="415" spans="2:21" x14ac:dyDescent="0.35">
      <c r="B415" s="1">
        <v>44438</v>
      </c>
      <c r="C415" s="4">
        <v>1108.2607421875</v>
      </c>
      <c r="D415" s="4">
        <v>3359.6953125</v>
      </c>
      <c r="E415" s="4"/>
      <c r="F415" s="4"/>
      <c r="G415" s="4"/>
      <c r="H415" s="4"/>
      <c r="L415" s="1">
        <v>44438</v>
      </c>
      <c r="M415" s="5">
        <f t="shared" si="19"/>
        <v>1.9258659220464724E-2</v>
      </c>
      <c r="N415" s="6">
        <f t="shared" si="20"/>
        <v>-5.0528634740550889E-3</v>
      </c>
      <c r="T415" s="1">
        <v>44438</v>
      </c>
      <c r="U415" s="6">
        <f t="shared" si="18"/>
        <v>7.1028978732048179E-3</v>
      </c>
    </row>
    <row r="416" spans="2:21" x14ac:dyDescent="0.35">
      <c r="B416" s="1">
        <v>44439</v>
      </c>
      <c r="C416" s="4">
        <v>1103.01257324219</v>
      </c>
      <c r="D416" s="4">
        <v>3436.98461914062</v>
      </c>
      <c r="E416" s="4"/>
      <c r="F416" s="4"/>
      <c r="G416" s="4"/>
      <c r="H416" s="4"/>
      <c r="L416" s="1">
        <v>44439</v>
      </c>
      <c r="M416" s="5">
        <f t="shared" si="19"/>
        <v>-4.7467481860616915E-3</v>
      </c>
      <c r="N416" s="6">
        <f t="shared" si="20"/>
        <v>2.2744233715154129E-2</v>
      </c>
      <c r="T416" s="1">
        <v>44439</v>
      </c>
      <c r="U416" s="6">
        <f t="shared" si="18"/>
        <v>8.9987427645462185E-3</v>
      </c>
    </row>
    <row r="417" spans="2:21" x14ac:dyDescent="0.35">
      <c r="B417" s="1">
        <v>44440</v>
      </c>
      <c r="C417" s="4">
        <v>1108.11437988281</v>
      </c>
      <c r="D417" s="4">
        <v>3371.17822265625</v>
      </c>
      <c r="E417" s="4"/>
      <c r="F417" s="4"/>
      <c r="G417" s="4"/>
      <c r="H417" s="4"/>
      <c r="L417" s="1">
        <v>44440</v>
      </c>
      <c r="M417" s="5">
        <f t="shared" si="19"/>
        <v>4.614674600281663E-3</v>
      </c>
      <c r="N417" s="6">
        <f t="shared" si="20"/>
        <v>-1.9332218547594735E-2</v>
      </c>
      <c r="T417" s="1">
        <v>44440</v>
      </c>
      <c r="U417" s="6">
        <f t="shared" si="18"/>
        <v>-7.3587719736565357E-3</v>
      </c>
    </row>
    <row r="418" spans="2:21" x14ac:dyDescent="0.35">
      <c r="B418" s="1">
        <v>44441</v>
      </c>
      <c r="C418" s="4">
        <v>1119.78271484375</v>
      </c>
      <c r="D418" s="4">
        <v>3483.63916015625</v>
      </c>
      <c r="E418" s="4"/>
      <c r="F418" s="4"/>
      <c r="G418" s="4"/>
      <c r="H418" s="4"/>
      <c r="L418" s="1">
        <v>44441</v>
      </c>
      <c r="M418" s="5">
        <f t="shared" si="19"/>
        <v>1.0474847943571671E-2</v>
      </c>
      <c r="N418" s="6">
        <f t="shared" si="20"/>
        <v>3.2815178835458814E-2</v>
      </c>
      <c r="T418" s="1">
        <v>44441</v>
      </c>
      <c r="U418" s="6">
        <f t="shared" si="18"/>
        <v>2.1645013389515244E-2</v>
      </c>
    </row>
    <row r="419" spans="2:21" x14ac:dyDescent="0.35">
      <c r="B419" s="1">
        <v>44442</v>
      </c>
      <c r="C419" s="4">
        <v>1165.96728515625</v>
      </c>
      <c r="D419" s="4">
        <v>3486.72583007812</v>
      </c>
      <c r="E419" s="4"/>
      <c r="F419" s="4"/>
      <c r="G419" s="4"/>
      <c r="H419" s="4"/>
      <c r="L419" s="1">
        <v>44442</v>
      </c>
      <c r="M419" s="5">
        <f t="shared" si="19"/>
        <v>4.0416368325404073E-2</v>
      </c>
      <c r="N419" s="6">
        <f t="shared" si="20"/>
        <v>8.8565523554536615E-4</v>
      </c>
      <c r="T419" s="1">
        <v>44442</v>
      </c>
      <c r="U419" s="6">
        <f t="shared" si="18"/>
        <v>2.065101178047472E-2</v>
      </c>
    </row>
    <row r="420" spans="2:21" x14ac:dyDescent="0.35">
      <c r="B420" s="1">
        <v>44445</v>
      </c>
      <c r="C420" s="4">
        <v>1183.68933105469</v>
      </c>
      <c r="D420" s="4">
        <v>3495.53051757812</v>
      </c>
      <c r="E420" s="4"/>
      <c r="F420" s="4"/>
      <c r="G420" s="4"/>
      <c r="H420" s="4"/>
      <c r="L420" s="1">
        <v>44445</v>
      </c>
      <c r="M420" s="5">
        <f t="shared" si="19"/>
        <v>1.5085082512513307E-2</v>
      </c>
      <c r="N420" s="6">
        <f t="shared" si="20"/>
        <v>2.5220191664447385E-3</v>
      </c>
      <c r="T420" s="1">
        <v>44445</v>
      </c>
      <c r="U420" s="6">
        <f t="shared" si="18"/>
        <v>8.803550839479023E-3</v>
      </c>
    </row>
    <row r="421" spans="2:21" x14ac:dyDescent="0.35">
      <c r="B421" s="1">
        <v>44446</v>
      </c>
      <c r="C421" s="4">
        <v>1191.86682128906</v>
      </c>
      <c r="D421" s="4">
        <v>3462.5810546875</v>
      </c>
      <c r="E421" s="4"/>
      <c r="F421" s="4"/>
      <c r="G421" s="4"/>
      <c r="H421" s="4"/>
      <c r="L421" s="1">
        <v>44446</v>
      </c>
      <c r="M421" s="5">
        <f t="shared" si="19"/>
        <v>6.8847225749283794E-3</v>
      </c>
      <c r="N421" s="6">
        <f t="shared" si="20"/>
        <v>-9.470876929304697E-3</v>
      </c>
      <c r="T421" s="1">
        <v>44446</v>
      </c>
      <c r="U421" s="6">
        <f t="shared" si="18"/>
        <v>-1.2930771771881588E-3</v>
      </c>
    </row>
    <row r="422" spans="2:21" x14ac:dyDescent="0.35">
      <c r="B422" s="1">
        <v>44447</v>
      </c>
      <c r="C422" s="4">
        <v>1186.64294433594</v>
      </c>
      <c r="D422" s="4">
        <v>3425.68432617188</v>
      </c>
      <c r="E422" s="4"/>
      <c r="F422" s="4"/>
      <c r="G422" s="4"/>
      <c r="H422" s="4"/>
      <c r="L422" s="1">
        <v>44447</v>
      </c>
      <c r="M422" s="5">
        <f t="shared" si="19"/>
        <v>-4.3925700268549247E-3</v>
      </c>
      <c r="N422" s="6">
        <f t="shared" si="20"/>
        <v>-1.0713025517454403E-2</v>
      </c>
      <c r="T422" s="1">
        <v>44447</v>
      </c>
      <c r="U422" s="6">
        <f t="shared" si="18"/>
        <v>-7.552797772154664E-3</v>
      </c>
    </row>
    <row r="423" spans="2:21" x14ac:dyDescent="0.35">
      <c r="B423" s="1">
        <v>44448</v>
      </c>
      <c r="C423" s="4">
        <v>1184.12854003906</v>
      </c>
      <c r="D423" s="4">
        <v>3441.70483398438</v>
      </c>
      <c r="E423" s="4"/>
      <c r="F423" s="4"/>
      <c r="G423" s="4"/>
      <c r="H423" s="4"/>
      <c r="L423" s="1">
        <v>44448</v>
      </c>
      <c r="M423" s="5">
        <f t="shared" si="19"/>
        <v>-2.1211704765473956E-3</v>
      </c>
      <c r="N423" s="6">
        <f t="shared" si="20"/>
        <v>4.6656848770013516E-3</v>
      </c>
      <c r="T423" s="1">
        <v>44448</v>
      </c>
      <c r="U423" s="6">
        <f t="shared" si="18"/>
        <v>1.272257200226978E-3</v>
      </c>
    </row>
    <row r="424" spans="2:21" x14ac:dyDescent="0.35">
      <c r="B424" s="1">
        <v>44452</v>
      </c>
      <c r="C424" s="4">
        <v>1157.81420898438</v>
      </c>
      <c r="D424" s="4">
        <v>3489.04028320312</v>
      </c>
      <c r="E424" s="4"/>
      <c r="F424" s="4"/>
      <c r="G424" s="4"/>
      <c r="H424" s="4"/>
      <c r="L424" s="1">
        <v>44452</v>
      </c>
      <c r="M424" s="5">
        <f t="shared" si="19"/>
        <v>-2.2473169804156021E-2</v>
      </c>
      <c r="N424" s="6">
        <f t="shared" si="20"/>
        <v>1.3659768016267651E-2</v>
      </c>
      <c r="T424" s="1">
        <v>44452</v>
      </c>
      <c r="U424" s="6">
        <f t="shared" si="18"/>
        <v>-4.4067008939441847E-3</v>
      </c>
    </row>
    <row r="425" spans="2:21" x14ac:dyDescent="0.35">
      <c r="B425" s="1">
        <v>44453</v>
      </c>
      <c r="C425" s="4">
        <v>1156.2275390625</v>
      </c>
      <c r="D425" s="4">
        <v>3526.48193359375</v>
      </c>
      <c r="E425" s="4"/>
      <c r="F425" s="4"/>
      <c r="G425" s="4"/>
      <c r="H425" s="4"/>
      <c r="L425" s="1">
        <v>44453</v>
      </c>
      <c r="M425" s="5">
        <f t="shared" si="19"/>
        <v>-1.3713410070268642E-3</v>
      </c>
      <c r="N425" s="6">
        <f t="shared" si="20"/>
        <v>1.0674046700053622E-2</v>
      </c>
      <c r="T425" s="1">
        <v>44453</v>
      </c>
      <c r="U425" s="6">
        <f t="shared" si="18"/>
        <v>4.6513528465133794E-3</v>
      </c>
    </row>
    <row r="426" spans="2:21" x14ac:dyDescent="0.35">
      <c r="B426" s="1">
        <v>44454</v>
      </c>
      <c r="C426" s="4">
        <v>1161.42700195312</v>
      </c>
      <c r="D426" s="4">
        <v>3589.70239257812</v>
      </c>
      <c r="E426" s="4"/>
      <c r="F426" s="4"/>
      <c r="G426" s="4"/>
      <c r="H426" s="4"/>
      <c r="L426" s="1">
        <v>44454</v>
      </c>
      <c r="M426" s="5">
        <f t="shared" si="19"/>
        <v>4.4868391914745865E-3</v>
      </c>
      <c r="N426" s="6">
        <f t="shared" si="20"/>
        <v>1.7768545449205433E-2</v>
      </c>
      <c r="T426" s="1">
        <v>44454</v>
      </c>
      <c r="U426" s="6">
        <f t="shared" si="18"/>
        <v>1.112769232034001E-2</v>
      </c>
    </row>
    <row r="427" spans="2:21" x14ac:dyDescent="0.35">
      <c r="B427" s="1">
        <v>44455</v>
      </c>
      <c r="C427" s="4">
        <v>1185.42236328125</v>
      </c>
      <c r="D427" s="4">
        <v>3542.23095703125</v>
      </c>
      <c r="E427" s="4"/>
      <c r="F427" s="4"/>
      <c r="G427" s="4"/>
      <c r="H427" s="4"/>
      <c r="L427" s="1">
        <v>44455</v>
      </c>
      <c r="M427" s="5">
        <f t="shared" si="19"/>
        <v>2.0449712621196478E-2</v>
      </c>
      <c r="N427" s="6">
        <f t="shared" si="20"/>
        <v>-1.3312557565601648E-2</v>
      </c>
      <c r="T427" s="1">
        <v>44455</v>
      </c>
      <c r="U427" s="6">
        <f t="shared" si="18"/>
        <v>3.568577527797415E-3</v>
      </c>
    </row>
    <row r="428" spans="2:21" x14ac:dyDescent="0.35">
      <c r="B428" s="1">
        <v>44456</v>
      </c>
      <c r="C428" s="4">
        <v>1167.01684570312</v>
      </c>
      <c r="D428" s="4">
        <v>3476.83203125</v>
      </c>
      <c r="E428" s="4"/>
      <c r="F428" s="4"/>
      <c r="G428" s="4"/>
      <c r="H428" s="4"/>
      <c r="L428" s="1">
        <v>44456</v>
      </c>
      <c r="M428" s="5">
        <f t="shared" si="19"/>
        <v>-1.5648347542774887E-2</v>
      </c>
      <c r="N428" s="6">
        <f t="shared" si="20"/>
        <v>-1.8635199163600787E-2</v>
      </c>
      <c r="T428" s="1">
        <v>44456</v>
      </c>
      <c r="U428" s="6">
        <f t="shared" si="18"/>
        <v>-1.7141773353187839E-2</v>
      </c>
    </row>
    <row r="429" spans="2:21" x14ac:dyDescent="0.35">
      <c r="B429" s="1">
        <v>44459</v>
      </c>
      <c r="C429" s="4">
        <v>1168.72570800781</v>
      </c>
      <c r="D429" s="4">
        <v>3470.3876953125</v>
      </c>
      <c r="E429" s="4"/>
      <c r="F429" s="4"/>
      <c r="G429" s="4"/>
      <c r="H429" s="4"/>
      <c r="L429" s="1">
        <v>44459</v>
      </c>
      <c r="M429" s="5">
        <f t="shared" si="19"/>
        <v>1.4632285624715019E-3</v>
      </c>
      <c r="N429" s="6">
        <f t="shared" si="20"/>
        <v>-1.8552278579129446E-3</v>
      </c>
      <c r="T429" s="1">
        <v>44459</v>
      </c>
      <c r="U429" s="6">
        <f t="shared" si="18"/>
        <v>-1.9599964772072133E-4</v>
      </c>
    </row>
    <row r="430" spans="2:21" x14ac:dyDescent="0.35">
      <c r="B430" s="1">
        <v>44460</v>
      </c>
      <c r="C430" s="4">
        <v>1173.72973632812</v>
      </c>
      <c r="D430" s="4">
        <v>3508.14624023438</v>
      </c>
      <c r="E430" s="4"/>
      <c r="F430" s="4"/>
      <c r="G430" s="4"/>
      <c r="H430" s="4"/>
      <c r="L430" s="1">
        <v>44460</v>
      </c>
      <c r="M430" s="5">
        <f t="shared" si="19"/>
        <v>4.2724705346012023E-3</v>
      </c>
      <c r="N430" s="6">
        <f t="shared" si="20"/>
        <v>1.0821445805659169E-2</v>
      </c>
      <c r="T430" s="1">
        <v>44460</v>
      </c>
      <c r="U430" s="6">
        <f t="shared" si="18"/>
        <v>7.5469581701301854E-3</v>
      </c>
    </row>
    <row r="431" spans="2:21" x14ac:dyDescent="0.35">
      <c r="B431" s="1">
        <v>44461</v>
      </c>
      <c r="C431" s="4">
        <v>1186.64294433594</v>
      </c>
      <c r="D431" s="4">
        <v>3505.92309570312</v>
      </c>
      <c r="E431" s="4"/>
      <c r="F431" s="4"/>
      <c r="G431" s="4"/>
      <c r="H431" s="4"/>
      <c r="L431" s="1">
        <v>44461</v>
      </c>
      <c r="M431" s="5">
        <f t="shared" si="19"/>
        <v>1.0941777920761711E-2</v>
      </c>
      <c r="N431" s="6">
        <f t="shared" si="20"/>
        <v>-6.3391007394677005E-4</v>
      </c>
      <c r="T431" s="1">
        <v>44461</v>
      </c>
      <c r="U431" s="6">
        <f t="shared" si="18"/>
        <v>5.1539339234074706E-3</v>
      </c>
    </row>
    <row r="432" spans="2:21" x14ac:dyDescent="0.35">
      <c r="B432" s="1">
        <v>44462</v>
      </c>
      <c r="C432" s="4">
        <v>1215.47180175781</v>
      </c>
      <c r="D432" s="4">
        <v>3511.55053710938</v>
      </c>
      <c r="E432" s="4"/>
      <c r="F432" s="4"/>
      <c r="G432" s="4"/>
      <c r="H432" s="4"/>
      <c r="L432" s="1">
        <v>44462</v>
      </c>
      <c r="M432" s="5">
        <f t="shared" si="19"/>
        <v>2.4004050354150382E-2</v>
      </c>
      <c r="N432" s="6">
        <f t="shared" si="20"/>
        <v>1.6038371946943001E-3</v>
      </c>
      <c r="T432" s="1">
        <v>44462</v>
      </c>
      <c r="U432" s="6">
        <f t="shared" si="18"/>
        <v>1.280394377442234E-2</v>
      </c>
    </row>
    <row r="433" spans="2:21" x14ac:dyDescent="0.35">
      <c r="B433" s="1">
        <v>44463</v>
      </c>
      <c r="C433" s="4">
        <v>1212.20080566406</v>
      </c>
      <c r="D433" s="4">
        <v>3513.91088867188</v>
      </c>
      <c r="E433" s="4"/>
      <c r="F433" s="4"/>
      <c r="G433" s="4"/>
      <c r="H433" s="4"/>
      <c r="L433" s="1">
        <v>44463</v>
      </c>
      <c r="M433" s="5">
        <f t="shared" si="19"/>
        <v>-2.6947604575468047E-3</v>
      </c>
      <c r="N433" s="6">
        <f t="shared" si="20"/>
        <v>6.7194209981642891E-4</v>
      </c>
      <c r="T433" s="1">
        <v>44463</v>
      </c>
      <c r="U433" s="6">
        <f t="shared" si="18"/>
        <v>-1.0114091788651879E-3</v>
      </c>
    </row>
    <row r="434" spans="2:21" x14ac:dyDescent="0.35">
      <c r="B434" s="1">
        <v>44466</v>
      </c>
      <c r="C434" s="4">
        <v>1232.82751464844</v>
      </c>
      <c r="D434" s="4">
        <v>3482.73217773438</v>
      </c>
      <c r="E434" s="4"/>
      <c r="F434" s="4"/>
      <c r="G434" s="4"/>
      <c r="H434" s="4"/>
      <c r="L434" s="1">
        <v>44466</v>
      </c>
      <c r="M434" s="5">
        <f t="shared" si="19"/>
        <v>1.6872768436027218E-2</v>
      </c>
      <c r="N434" s="6">
        <f t="shared" si="20"/>
        <v>-8.9125362054245511E-3</v>
      </c>
      <c r="T434" s="1">
        <v>44466</v>
      </c>
      <c r="U434" s="6">
        <f t="shared" si="18"/>
        <v>3.9801161153013333E-3</v>
      </c>
    </row>
    <row r="435" spans="2:21" x14ac:dyDescent="0.35">
      <c r="B435" s="1">
        <v>44467</v>
      </c>
      <c r="C435" s="4">
        <v>1243.98315429688</v>
      </c>
      <c r="D435" s="4">
        <v>3430.13208007812</v>
      </c>
      <c r="E435" s="4"/>
      <c r="F435" s="4"/>
      <c r="G435" s="4"/>
      <c r="H435" s="4"/>
      <c r="L435" s="1">
        <v>44467</v>
      </c>
      <c r="M435" s="5">
        <f t="shared" si="19"/>
        <v>9.0081290628038092E-3</v>
      </c>
      <c r="N435" s="6">
        <f t="shared" si="20"/>
        <v>-1.5218326546383032E-2</v>
      </c>
      <c r="T435" s="1">
        <v>44467</v>
      </c>
      <c r="U435" s="6">
        <f t="shared" si="18"/>
        <v>-3.1050987417896112E-3</v>
      </c>
    </row>
    <row r="436" spans="2:21" x14ac:dyDescent="0.35">
      <c r="B436" s="1">
        <v>44468</v>
      </c>
      <c r="C436" s="4">
        <v>1233.82836914062</v>
      </c>
      <c r="D436" s="4">
        <v>3441.56909179688</v>
      </c>
      <c r="E436" s="4"/>
      <c r="F436" s="4"/>
      <c r="G436" s="4"/>
      <c r="H436" s="4"/>
      <c r="L436" s="1">
        <v>44468</v>
      </c>
      <c r="M436" s="5">
        <f t="shared" si="19"/>
        <v>-8.1966218285088252E-3</v>
      </c>
      <c r="N436" s="6">
        <f t="shared" si="20"/>
        <v>3.3287309774678387E-3</v>
      </c>
      <c r="T436" s="1">
        <v>44468</v>
      </c>
      <c r="U436" s="6">
        <f t="shared" si="18"/>
        <v>-2.4339454255204933E-3</v>
      </c>
    </row>
    <row r="437" spans="2:21" x14ac:dyDescent="0.35">
      <c r="B437" s="1">
        <v>44469</v>
      </c>
      <c r="C437" s="4">
        <v>1228.82421875</v>
      </c>
      <c r="D437" s="4">
        <v>3426.04711914062</v>
      </c>
      <c r="E437" s="4"/>
      <c r="F437" s="4"/>
      <c r="G437" s="4"/>
      <c r="H437" s="4"/>
      <c r="L437" s="1">
        <v>44469</v>
      </c>
      <c r="M437" s="5">
        <f t="shared" si="19"/>
        <v>-4.0640383485462716E-3</v>
      </c>
      <c r="N437" s="6">
        <f t="shared" si="20"/>
        <v>-4.5203455202539548E-3</v>
      </c>
      <c r="T437" s="1">
        <v>44469</v>
      </c>
      <c r="U437" s="6">
        <f t="shared" si="18"/>
        <v>-4.2921919344001136E-3</v>
      </c>
    </row>
    <row r="438" spans="2:21" x14ac:dyDescent="0.35">
      <c r="B438" s="1">
        <v>44470</v>
      </c>
      <c r="C438" s="4">
        <v>1231.68029785156</v>
      </c>
      <c r="D438" s="4">
        <v>3385.02026367188</v>
      </c>
      <c r="E438" s="4"/>
      <c r="F438" s="4"/>
      <c r="G438" s="4"/>
      <c r="H438" s="4"/>
      <c r="L438" s="1">
        <v>44470</v>
      </c>
      <c r="M438" s="5">
        <f t="shared" si="19"/>
        <v>2.3215404524053098E-3</v>
      </c>
      <c r="N438" s="6">
        <f t="shared" si="20"/>
        <v>-1.2047260545058095E-2</v>
      </c>
      <c r="T438" s="1">
        <v>44470</v>
      </c>
      <c r="U438" s="6">
        <f t="shared" si="18"/>
        <v>-4.8628600463263925E-3</v>
      </c>
    </row>
    <row r="439" spans="2:21" x14ac:dyDescent="0.35">
      <c r="B439" s="1">
        <v>44473</v>
      </c>
      <c r="C439" s="4">
        <v>1247.79150390625</v>
      </c>
      <c r="D439" s="4">
        <v>3422.9609375</v>
      </c>
      <c r="E439" s="4"/>
      <c r="F439" s="4"/>
      <c r="G439" s="4"/>
      <c r="H439" s="4"/>
      <c r="L439" s="1">
        <v>44473</v>
      </c>
      <c r="M439" s="5">
        <f t="shared" si="19"/>
        <v>1.2995858874120783E-2</v>
      </c>
      <c r="N439" s="6">
        <f t="shared" si="20"/>
        <v>1.1146055049613194E-2</v>
      </c>
      <c r="T439" s="1">
        <v>44473</v>
      </c>
      <c r="U439" s="6">
        <f t="shared" si="18"/>
        <v>1.207095696186699E-2</v>
      </c>
    </row>
    <row r="440" spans="2:21" x14ac:dyDescent="0.35">
      <c r="B440" s="1">
        <v>44474</v>
      </c>
      <c r="C440" s="4">
        <v>1273.78845214844</v>
      </c>
      <c r="D440" s="4">
        <v>3479.78247070312</v>
      </c>
      <c r="E440" s="4"/>
      <c r="F440" s="4"/>
      <c r="G440" s="4"/>
      <c r="H440" s="4"/>
      <c r="L440" s="1">
        <v>44474</v>
      </c>
      <c r="M440" s="5">
        <f t="shared" si="19"/>
        <v>2.0620301430382872E-2</v>
      </c>
      <c r="N440" s="6">
        <f t="shared" si="20"/>
        <v>1.6463835704371408E-2</v>
      </c>
      <c r="T440" s="1">
        <v>44474</v>
      </c>
      <c r="U440" s="6">
        <f t="shared" si="18"/>
        <v>1.854206856737714E-2</v>
      </c>
    </row>
    <row r="441" spans="2:21" x14ac:dyDescent="0.35">
      <c r="B441" s="1">
        <v>44475</v>
      </c>
      <c r="C441" s="4">
        <v>1249.91491699219</v>
      </c>
      <c r="D441" s="4">
        <v>3458.17919921875</v>
      </c>
      <c r="E441" s="4"/>
      <c r="F441" s="4"/>
      <c r="G441" s="4"/>
      <c r="H441" s="4"/>
      <c r="L441" s="1">
        <v>44475</v>
      </c>
      <c r="M441" s="5">
        <f t="shared" si="19"/>
        <v>-1.8920010651821525E-2</v>
      </c>
      <c r="N441" s="6">
        <f t="shared" si="20"/>
        <v>-6.2275758591797637E-3</v>
      </c>
      <c r="T441" s="1">
        <v>44475</v>
      </c>
      <c r="U441" s="6">
        <f t="shared" si="18"/>
        <v>-1.2573793255500645E-2</v>
      </c>
    </row>
    <row r="442" spans="2:21" x14ac:dyDescent="0.35">
      <c r="B442" s="1">
        <v>44476</v>
      </c>
      <c r="C442" s="4">
        <v>1255.74914550781</v>
      </c>
      <c r="D442" s="4">
        <v>3533.24487304688</v>
      </c>
      <c r="E442" s="4"/>
      <c r="F442" s="4"/>
      <c r="G442" s="4"/>
      <c r="H442" s="4"/>
      <c r="L442" s="1">
        <v>44476</v>
      </c>
      <c r="M442" s="5">
        <f t="shared" si="19"/>
        <v>4.6568405928273391E-3</v>
      </c>
      <c r="N442" s="6">
        <f t="shared" si="20"/>
        <v>2.147446865155251E-2</v>
      </c>
      <c r="T442" s="1">
        <v>44476</v>
      </c>
      <c r="U442" s="6">
        <f t="shared" si="18"/>
        <v>1.3065654622189924E-2</v>
      </c>
    </row>
    <row r="443" spans="2:21" x14ac:dyDescent="0.35">
      <c r="B443" s="1">
        <v>44477</v>
      </c>
      <c r="C443" s="4">
        <v>1303.93542480469</v>
      </c>
      <c r="D443" s="4">
        <v>3572.00219726562</v>
      </c>
      <c r="E443" s="4"/>
      <c r="F443" s="4"/>
      <c r="G443" s="4"/>
      <c r="H443" s="4"/>
      <c r="L443" s="1">
        <v>44477</v>
      </c>
      <c r="M443" s="5">
        <f t="shared" si="19"/>
        <v>3.7654618238797913E-2</v>
      </c>
      <c r="N443" s="6">
        <f t="shared" si="20"/>
        <v>1.0909601943635898E-2</v>
      </c>
      <c r="T443" s="1">
        <v>44477</v>
      </c>
      <c r="U443" s="6">
        <f t="shared" si="18"/>
        <v>2.4282110091216905E-2</v>
      </c>
    </row>
    <row r="444" spans="2:21" x14ac:dyDescent="0.35">
      <c r="B444" s="1">
        <v>44480</v>
      </c>
      <c r="C444" s="4">
        <v>1294.31762695312</v>
      </c>
      <c r="D444" s="4">
        <v>3346.17138671875</v>
      </c>
      <c r="E444" s="4"/>
      <c r="F444" s="4"/>
      <c r="G444" s="4"/>
      <c r="H444" s="4"/>
      <c r="L444" s="1">
        <v>44480</v>
      </c>
      <c r="M444" s="5">
        <f t="shared" si="19"/>
        <v>-7.4033141410623149E-3</v>
      </c>
      <c r="N444" s="6">
        <f t="shared" si="20"/>
        <v>-6.5309455522750581E-2</v>
      </c>
      <c r="T444" s="1">
        <v>44480</v>
      </c>
      <c r="U444" s="6">
        <f t="shared" si="18"/>
        <v>-3.6356384831906445E-2</v>
      </c>
    </row>
    <row r="445" spans="2:21" x14ac:dyDescent="0.35">
      <c r="B445" s="1">
        <v>44481</v>
      </c>
      <c r="C445" s="4">
        <v>1302.81262207031</v>
      </c>
      <c r="D445" s="4">
        <v>3316.58056640625</v>
      </c>
      <c r="E445" s="4"/>
      <c r="F445" s="4"/>
      <c r="G445" s="4"/>
      <c r="H445" s="4"/>
      <c r="L445" s="1">
        <v>44481</v>
      </c>
      <c r="M445" s="5">
        <f t="shared" si="19"/>
        <v>6.5418555086001135E-3</v>
      </c>
      <c r="N445" s="6">
        <f t="shared" si="20"/>
        <v>-8.8825203393489635E-3</v>
      </c>
      <c r="T445" s="1">
        <v>44481</v>
      </c>
      <c r="U445" s="6">
        <f t="shared" si="18"/>
        <v>-1.170332415374425E-3</v>
      </c>
    </row>
    <row r="446" spans="2:21" x14ac:dyDescent="0.35">
      <c r="B446" s="1">
        <v>44482</v>
      </c>
      <c r="C446" s="4">
        <v>1316.1650390625</v>
      </c>
      <c r="D446" s="4">
        <v>3318.5322265625</v>
      </c>
      <c r="E446" s="4"/>
      <c r="F446" s="4"/>
      <c r="G446" s="4"/>
      <c r="H446" s="4"/>
      <c r="L446" s="1">
        <v>44482</v>
      </c>
      <c r="M446" s="5">
        <f t="shared" si="19"/>
        <v>1.0196751871454687E-2</v>
      </c>
      <c r="N446" s="6">
        <f t="shared" si="20"/>
        <v>5.8828245229035001E-4</v>
      </c>
      <c r="T446" s="1">
        <v>44482</v>
      </c>
      <c r="U446" s="6">
        <f t="shared" si="18"/>
        <v>5.3925171618725183E-3</v>
      </c>
    </row>
    <row r="447" spans="2:21" x14ac:dyDescent="0.35">
      <c r="B447" s="1">
        <v>44483</v>
      </c>
      <c r="C447" s="4">
        <v>1318.09350585938</v>
      </c>
      <c r="D447" s="4">
        <v>3284.20190429688</v>
      </c>
      <c r="E447" s="4"/>
      <c r="F447" s="4"/>
      <c r="G447" s="4"/>
      <c r="H447" s="4"/>
      <c r="L447" s="1">
        <v>44483</v>
      </c>
      <c r="M447" s="5">
        <f t="shared" si="19"/>
        <v>1.4641441669458915E-3</v>
      </c>
      <c r="N447" s="6">
        <f t="shared" si="20"/>
        <v>-1.0398913828929811E-2</v>
      </c>
      <c r="T447" s="1">
        <v>44483</v>
      </c>
      <c r="U447" s="6">
        <f t="shared" si="18"/>
        <v>-4.4673848309919597E-3</v>
      </c>
    </row>
    <row r="448" spans="2:21" x14ac:dyDescent="0.35">
      <c r="B448" s="1">
        <v>44487</v>
      </c>
      <c r="C448" s="4">
        <v>1321.58422851562</v>
      </c>
      <c r="D448" s="4">
        <v>3317.03149414062</v>
      </c>
      <c r="E448" s="4"/>
      <c r="F448" s="4"/>
      <c r="G448" s="4"/>
      <c r="H448" s="4"/>
      <c r="L448" s="1">
        <v>44487</v>
      </c>
      <c r="M448" s="5">
        <f t="shared" si="19"/>
        <v>2.6448112552455486E-3</v>
      </c>
      <c r="N448" s="6">
        <f t="shared" si="20"/>
        <v>9.9465837751062363E-3</v>
      </c>
      <c r="T448" s="1">
        <v>44487</v>
      </c>
      <c r="U448" s="6">
        <f t="shared" si="18"/>
        <v>6.2956975151758927E-3</v>
      </c>
    </row>
    <row r="449" spans="2:21" x14ac:dyDescent="0.35">
      <c r="B449" s="1">
        <v>44488</v>
      </c>
      <c r="C449" s="4">
        <v>1333.54528808594</v>
      </c>
      <c r="D449" s="4">
        <v>3305.39111328125</v>
      </c>
      <c r="E449" s="4"/>
      <c r="F449" s="4"/>
      <c r="G449" s="4"/>
      <c r="H449" s="4"/>
      <c r="L449" s="1">
        <v>44488</v>
      </c>
      <c r="M449" s="5">
        <f t="shared" si="19"/>
        <v>9.0098357983218573E-3</v>
      </c>
      <c r="N449" s="6">
        <f t="shared" si="20"/>
        <v>-3.5154485110451667E-3</v>
      </c>
      <c r="T449" s="1">
        <v>44488</v>
      </c>
      <c r="U449" s="6">
        <f t="shared" si="18"/>
        <v>2.7471936436383451E-3</v>
      </c>
    </row>
    <row r="450" spans="2:21" x14ac:dyDescent="0.35">
      <c r="B450" s="1">
        <v>44489</v>
      </c>
      <c r="C450" s="4">
        <v>1318.11791992188</v>
      </c>
      <c r="D450" s="4">
        <v>3281.06396484375</v>
      </c>
      <c r="E450" s="4"/>
      <c r="F450" s="4"/>
      <c r="G450" s="4"/>
      <c r="H450" s="4"/>
      <c r="L450" s="1">
        <v>44489</v>
      </c>
      <c r="M450" s="5">
        <f t="shared" si="19"/>
        <v>-1.1636124971262506E-2</v>
      </c>
      <c r="N450" s="6">
        <f t="shared" si="20"/>
        <v>-7.3870568534150994E-3</v>
      </c>
      <c r="T450" s="1">
        <v>44489</v>
      </c>
      <c r="U450" s="6">
        <f t="shared" si="18"/>
        <v>-9.5115909123388021E-3</v>
      </c>
    </row>
    <row r="451" spans="2:21" x14ac:dyDescent="0.35">
      <c r="B451" s="1">
        <v>44490</v>
      </c>
      <c r="C451" s="4">
        <v>1280.57446289062</v>
      </c>
      <c r="D451" s="4">
        <v>3213.357421875</v>
      </c>
      <c r="E451" s="4"/>
      <c r="F451" s="4"/>
      <c r="G451" s="4"/>
      <c r="H451" s="4"/>
      <c r="L451" s="1">
        <v>44490</v>
      </c>
      <c r="M451" s="5">
        <f t="shared" si="19"/>
        <v>-2.8896124526593528E-2</v>
      </c>
      <c r="N451" s="6">
        <f t="shared" si="20"/>
        <v>-2.0851432961547067E-2</v>
      </c>
      <c r="T451" s="1">
        <v>44490</v>
      </c>
      <c r="U451" s="6">
        <f t="shared" si="18"/>
        <v>-2.4873778744070298E-2</v>
      </c>
    </row>
    <row r="452" spans="2:21" x14ac:dyDescent="0.35">
      <c r="B452" s="1">
        <v>44491</v>
      </c>
      <c r="C452" s="4">
        <v>1282.5517578125</v>
      </c>
      <c r="D452" s="4">
        <v>3183.02783203125</v>
      </c>
      <c r="E452" s="4"/>
      <c r="F452" s="4"/>
      <c r="G452" s="4"/>
      <c r="H452" s="4"/>
      <c r="L452" s="1">
        <v>44491</v>
      </c>
      <c r="M452" s="5">
        <f t="shared" si="19"/>
        <v>1.5428778326638233E-3</v>
      </c>
      <c r="N452" s="6">
        <f t="shared" si="20"/>
        <v>-9.4834241365834154E-3</v>
      </c>
      <c r="T452" s="1">
        <v>44491</v>
      </c>
      <c r="U452" s="6">
        <f t="shared" si="18"/>
        <v>-3.9702731519597962E-3</v>
      </c>
    </row>
    <row r="453" spans="2:21" x14ac:dyDescent="0.35">
      <c r="B453" s="1">
        <v>44494</v>
      </c>
      <c r="C453" s="4">
        <v>1270.15124511719</v>
      </c>
      <c r="D453" s="4">
        <v>3176.16259765625</v>
      </c>
      <c r="E453" s="4"/>
      <c r="F453" s="4"/>
      <c r="G453" s="4"/>
      <c r="H453" s="4"/>
      <c r="L453" s="1">
        <v>44494</v>
      </c>
      <c r="M453" s="5">
        <f t="shared" si="19"/>
        <v>-9.7156701940489983E-3</v>
      </c>
      <c r="N453" s="6">
        <f t="shared" si="20"/>
        <v>-2.1591544137642038E-3</v>
      </c>
      <c r="T453" s="1">
        <v>44494</v>
      </c>
      <c r="U453" s="6">
        <f t="shared" ref="U453:U516" si="21">SUMPRODUCT(M453:N453,$P$4:$Q$4)</f>
        <v>-5.9374123039066008E-3</v>
      </c>
    </row>
    <row r="454" spans="2:21" x14ac:dyDescent="0.35">
      <c r="B454" s="1">
        <v>44495</v>
      </c>
      <c r="C454" s="4">
        <v>1299.37060546875</v>
      </c>
      <c r="D454" s="4">
        <v>3167.568359375</v>
      </c>
      <c r="E454" s="4"/>
      <c r="F454" s="4"/>
      <c r="G454" s="4"/>
      <c r="H454" s="4"/>
      <c r="L454" s="1">
        <v>44495</v>
      </c>
      <c r="M454" s="5">
        <f t="shared" ref="M454:M517" si="22">LN(C454/C453)</f>
        <v>2.2744013566560264E-2</v>
      </c>
      <c r="N454" s="6">
        <f t="shared" ref="N454:N517" si="23">LN(D454/D453)</f>
        <v>-2.7095233380346759E-3</v>
      </c>
      <c r="T454" s="1">
        <v>44495</v>
      </c>
      <c r="U454" s="6">
        <f t="shared" si="21"/>
        <v>1.0017245114262795E-2</v>
      </c>
    </row>
    <row r="455" spans="2:21" x14ac:dyDescent="0.35">
      <c r="B455" s="1">
        <v>44496</v>
      </c>
      <c r="C455" s="4">
        <v>1285.28576660156</v>
      </c>
      <c r="D455" s="4">
        <v>3172.93383789062</v>
      </c>
      <c r="E455" s="4"/>
      <c r="F455" s="4"/>
      <c r="G455" s="4"/>
      <c r="H455" s="4"/>
      <c r="L455" s="1">
        <v>44496</v>
      </c>
      <c r="M455" s="5">
        <f t="shared" si="22"/>
        <v>-1.0898917506451439E-2</v>
      </c>
      <c r="N455" s="6">
        <f t="shared" si="23"/>
        <v>1.6924463171583393E-3</v>
      </c>
      <c r="T455" s="1">
        <v>44496</v>
      </c>
      <c r="U455" s="6">
        <f t="shared" si="21"/>
        <v>-4.6032355946465497E-3</v>
      </c>
    </row>
    <row r="456" spans="2:21" x14ac:dyDescent="0.35">
      <c r="B456" s="1">
        <v>44497</v>
      </c>
      <c r="C456" s="4">
        <v>1269.02844238281</v>
      </c>
      <c r="D456" s="4">
        <v>3114.18505859375</v>
      </c>
      <c r="E456" s="4"/>
      <c r="F456" s="4"/>
      <c r="G456" s="4"/>
      <c r="H456" s="4"/>
      <c r="L456" s="1">
        <v>44497</v>
      </c>
      <c r="M456" s="5">
        <f t="shared" si="22"/>
        <v>-1.2729478377035123E-2</v>
      </c>
      <c r="N456" s="6">
        <f t="shared" si="23"/>
        <v>-1.8689161206778424E-2</v>
      </c>
      <c r="T456" s="1">
        <v>44497</v>
      </c>
      <c r="U456" s="6">
        <f t="shared" si="21"/>
        <v>-1.5709319791906772E-2</v>
      </c>
    </row>
    <row r="457" spans="2:21" x14ac:dyDescent="0.35">
      <c r="B457" s="1">
        <v>44498</v>
      </c>
      <c r="C457" s="4">
        <v>1238.88159179688</v>
      </c>
      <c r="D457" s="4">
        <v>3090.94873046875</v>
      </c>
      <c r="E457" s="4"/>
      <c r="F457" s="4"/>
      <c r="G457" s="4"/>
      <c r="H457" s="4"/>
      <c r="L457" s="1">
        <v>44498</v>
      </c>
      <c r="M457" s="5">
        <f t="shared" si="22"/>
        <v>-2.4042571183164704E-2</v>
      </c>
      <c r="N457" s="6">
        <f t="shared" si="23"/>
        <v>-7.4894232833966987E-3</v>
      </c>
      <c r="T457" s="1">
        <v>44498</v>
      </c>
      <c r="U457" s="6">
        <f t="shared" si="21"/>
        <v>-1.5765997233280701E-2</v>
      </c>
    </row>
    <row r="458" spans="2:21" x14ac:dyDescent="0.35">
      <c r="B458" s="1">
        <v>44501</v>
      </c>
      <c r="C458" s="4">
        <v>1238.75952148438</v>
      </c>
      <c r="D458" s="4">
        <v>3162.33837890625</v>
      </c>
      <c r="E458" s="4"/>
      <c r="F458" s="4"/>
      <c r="G458" s="4"/>
      <c r="H458" s="4"/>
      <c r="L458" s="1">
        <v>44501</v>
      </c>
      <c r="M458" s="5">
        <f t="shared" si="22"/>
        <v>-9.8537525830092056E-5</v>
      </c>
      <c r="N458" s="6">
        <f t="shared" si="23"/>
        <v>2.2833670964543279E-2</v>
      </c>
      <c r="T458" s="1">
        <v>44501</v>
      </c>
      <c r="U458" s="6">
        <f t="shared" si="21"/>
        <v>1.1367566719356594E-2</v>
      </c>
    </row>
    <row r="459" spans="2:21" x14ac:dyDescent="0.35">
      <c r="B459" s="1">
        <v>44502</v>
      </c>
      <c r="C459" s="4">
        <v>1220.96411132812</v>
      </c>
      <c r="D459" s="4">
        <v>3168.20483398438</v>
      </c>
      <c r="E459" s="4"/>
      <c r="F459" s="4"/>
      <c r="G459" s="4"/>
      <c r="H459" s="4"/>
      <c r="L459" s="1">
        <v>44502</v>
      </c>
      <c r="M459" s="5">
        <f t="shared" si="22"/>
        <v>-1.4469691152381108E-2</v>
      </c>
      <c r="N459" s="6">
        <f t="shared" si="23"/>
        <v>1.8533817905132665E-3</v>
      </c>
      <c r="T459" s="1">
        <v>44502</v>
      </c>
      <c r="U459" s="6">
        <f t="shared" si="21"/>
        <v>-6.3081546809339202E-3</v>
      </c>
    </row>
    <row r="460" spans="2:21" x14ac:dyDescent="0.35">
      <c r="B460" s="1">
        <v>44503</v>
      </c>
      <c r="C460" s="4">
        <v>1212.64013671875</v>
      </c>
      <c r="D460" s="4">
        <v>3176.20703125</v>
      </c>
      <c r="E460" s="4"/>
      <c r="F460" s="4"/>
      <c r="G460" s="4"/>
      <c r="H460" s="4"/>
      <c r="L460" s="1">
        <v>44503</v>
      </c>
      <c r="M460" s="5">
        <f t="shared" si="22"/>
        <v>-6.8408880186371203E-3</v>
      </c>
      <c r="N460" s="6">
        <f t="shared" si="23"/>
        <v>2.5225983681700774E-3</v>
      </c>
      <c r="T460" s="1">
        <v>44503</v>
      </c>
      <c r="U460" s="6">
        <f t="shared" si="21"/>
        <v>-2.1591448252335213E-3</v>
      </c>
    </row>
    <row r="461" spans="2:21" x14ac:dyDescent="0.35">
      <c r="B461" s="1">
        <v>44504</v>
      </c>
      <c r="C461" s="4">
        <v>1219.93896484375</v>
      </c>
      <c r="D461" s="4">
        <v>3191.212890625</v>
      </c>
      <c r="E461" s="4"/>
      <c r="F461" s="4"/>
      <c r="G461" s="4"/>
      <c r="H461" s="4"/>
      <c r="L461" s="1">
        <v>44504</v>
      </c>
      <c r="M461" s="5">
        <f t="shared" si="22"/>
        <v>6.0009148507943104E-3</v>
      </c>
      <c r="N461" s="6">
        <f t="shared" si="23"/>
        <v>4.7133336074403238E-3</v>
      </c>
      <c r="T461" s="1">
        <v>44504</v>
      </c>
      <c r="U461" s="6">
        <f t="shared" si="21"/>
        <v>5.3571242291173167E-3</v>
      </c>
    </row>
    <row r="462" spans="2:21" x14ac:dyDescent="0.35">
      <c r="B462" s="1">
        <v>44508</v>
      </c>
      <c r="C462" s="4">
        <v>1221.50109863281</v>
      </c>
      <c r="D462" s="4">
        <v>3185.34692382812</v>
      </c>
      <c r="E462" s="4"/>
      <c r="F462" s="4"/>
      <c r="G462" s="4"/>
      <c r="H462" s="4"/>
      <c r="L462" s="1">
        <v>44508</v>
      </c>
      <c r="M462" s="5">
        <f t="shared" si="22"/>
        <v>1.2796824510310761E-3</v>
      </c>
      <c r="N462" s="6">
        <f t="shared" si="23"/>
        <v>-1.8398536584901873E-3</v>
      </c>
      <c r="T462" s="1">
        <v>44508</v>
      </c>
      <c r="U462" s="6">
        <f t="shared" si="21"/>
        <v>-2.8008560372955562E-4</v>
      </c>
    </row>
    <row r="463" spans="2:21" x14ac:dyDescent="0.35">
      <c r="B463" s="1">
        <v>44509</v>
      </c>
      <c r="C463" s="4">
        <v>1230.3134765625</v>
      </c>
      <c r="D463" s="4">
        <v>3187.07495117188</v>
      </c>
      <c r="E463" s="4"/>
      <c r="F463" s="4"/>
      <c r="G463" s="4"/>
      <c r="H463" s="4"/>
      <c r="L463" s="1">
        <v>44509</v>
      </c>
      <c r="M463" s="5">
        <f t="shared" si="22"/>
        <v>7.1884847790771719E-3</v>
      </c>
      <c r="N463" s="6">
        <f t="shared" si="23"/>
        <v>5.4234556971051884E-4</v>
      </c>
      <c r="T463" s="1">
        <v>44509</v>
      </c>
      <c r="U463" s="6">
        <f t="shared" si="21"/>
        <v>3.8654151743938454E-3</v>
      </c>
    </row>
    <row r="464" spans="2:21" x14ac:dyDescent="0.35">
      <c r="B464" s="1">
        <v>44510</v>
      </c>
      <c r="C464" s="4">
        <v>1244.64233398438</v>
      </c>
      <c r="D464" s="4">
        <v>3168.75048828125</v>
      </c>
      <c r="E464" s="4"/>
      <c r="F464" s="4"/>
      <c r="G464" s="4"/>
      <c r="H464" s="4"/>
      <c r="L464" s="1">
        <v>44510</v>
      </c>
      <c r="M464" s="5">
        <f t="shared" si="22"/>
        <v>1.1579210795860332E-2</v>
      </c>
      <c r="N464" s="6">
        <f t="shared" si="23"/>
        <v>-5.7662104908168211E-3</v>
      </c>
      <c r="T464" s="1">
        <v>44510</v>
      </c>
      <c r="U464" s="6">
        <f t="shared" si="21"/>
        <v>2.9065001525217554E-3</v>
      </c>
    </row>
    <row r="465" spans="2:21" x14ac:dyDescent="0.35">
      <c r="B465" s="1">
        <v>44511</v>
      </c>
      <c r="C465" s="4">
        <v>1247.35180664062</v>
      </c>
      <c r="D465" s="4">
        <v>3172.16064453125</v>
      </c>
      <c r="E465" s="4"/>
      <c r="F465" s="4"/>
      <c r="G465" s="4"/>
      <c r="H465" s="4"/>
      <c r="L465" s="1">
        <v>44511</v>
      </c>
      <c r="M465" s="5">
        <f t="shared" si="22"/>
        <v>2.1745426120754622E-3</v>
      </c>
      <c r="N465" s="6">
        <f t="shared" si="23"/>
        <v>1.0756045960422641E-3</v>
      </c>
      <c r="T465" s="1">
        <v>44511</v>
      </c>
      <c r="U465" s="6">
        <f t="shared" si="21"/>
        <v>1.6250736040588631E-3</v>
      </c>
    </row>
    <row r="466" spans="2:21" x14ac:dyDescent="0.35">
      <c r="B466" s="1">
        <v>44512</v>
      </c>
      <c r="C466" s="4">
        <v>1265.68420410156</v>
      </c>
      <c r="D466" s="4">
        <v>3205.26318359375</v>
      </c>
      <c r="E466" s="4"/>
      <c r="F466" s="4"/>
      <c r="G466" s="4"/>
      <c r="H466" s="4"/>
      <c r="L466" s="1">
        <v>44512</v>
      </c>
      <c r="M466" s="5">
        <f t="shared" si="22"/>
        <v>1.4590099452937712E-2</v>
      </c>
      <c r="N466" s="6">
        <f t="shared" si="23"/>
        <v>1.038125652107637E-2</v>
      </c>
      <c r="T466" s="1">
        <v>44512</v>
      </c>
      <c r="U466" s="6">
        <f t="shared" si="21"/>
        <v>1.2485677987007041E-2</v>
      </c>
    </row>
    <row r="467" spans="2:21" x14ac:dyDescent="0.35">
      <c r="B467" s="1">
        <v>44515</v>
      </c>
      <c r="C467" s="4">
        <v>1258.87353515625</v>
      </c>
      <c r="D467" s="4">
        <v>3232.00024414062</v>
      </c>
      <c r="E467" s="4"/>
      <c r="F467" s="4"/>
      <c r="G467" s="4"/>
      <c r="H467" s="4"/>
      <c r="L467" s="1">
        <v>44515</v>
      </c>
      <c r="M467" s="5">
        <f t="shared" si="22"/>
        <v>-5.3955473959160323E-3</v>
      </c>
      <c r="N467" s="6">
        <f t="shared" si="23"/>
        <v>8.3070126302389469E-3</v>
      </c>
      <c r="T467" s="1">
        <v>44515</v>
      </c>
      <c r="U467" s="6">
        <f t="shared" si="21"/>
        <v>1.4557326171614573E-3</v>
      </c>
    </row>
    <row r="468" spans="2:21" x14ac:dyDescent="0.35">
      <c r="B468" s="1">
        <v>44516</v>
      </c>
      <c r="C468" s="4">
        <v>1226.43212890625</v>
      </c>
      <c r="D468" s="4">
        <v>3233.13720703125</v>
      </c>
      <c r="E468" s="4"/>
      <c r="F468" s="4"/>
      <c r="G468" s="4"/>
      <c r="H468" s="4"/>
      <c r="L468" s="1">
        <v>44516</v>
      </c>
      <c r="M468" s="5">
        <f t="shared" si="22"/>
        <v>-2.6108055401537739E-2</v>
      </c>
      <c r="N468" s="6">
        <f t="shared" si="23"/>
        <v>3.5172118487432249E-4</v>
      </c>
      <c r="T468" s="1">
        <v>44516</v>
      </c>
      <c r="U468" s="6">
        <f t="shared" si="21"/>
        <v>-1.2878167108331708E-2</v>
      </c>
    </row>
    <row r="469" spans="2:21" x14ac:dyDescent="0.35">
      <c r="B469" s="1">
        <v>44517</v>
      </c>
      <c r="C469" s="4">
        <v>1202.9736328125</v>
      </c>
      <c r="D469" s="4">
        <v>3204.7626953125</v>
      </c>
      <c r="E469" s="4"/>
      <c r="F469" s="4"/>
      <c r="G469" s="4"/>
      <c r="H469" s="4"/>
      <c r="L469" s="1">
        <v>44517</v>
      </c>
      <c r="M469" s="5">
        <f t="shared" si="22"/>
        <v>-1.9312727079865637E-2</v>
      </c>
      <c r="N469" s="6">
        <f t="shared" si="23"/>
        <v>-8.8148917750722755E-3</v>
      </c>
      <c r="T469" s="1">
        <v>44517</v>
      </c>
      <c r="U469" s="6">
        <f t="shared" si="21"/>
        <v>-1.4063809427468956E-2</v>
      </c>
    </row>
    <row r="470" spans="2:21" x14ac:dyDescent="0.35">
      <c r="B470" s="1">
        <v>44518</v>
      </c>
      <c r="C470" s="4">
        <v>1207.22106933594</v>
      </c>
      <c r="D470" s="4">
        <v>3160.83837890625</v>
      </c>
      <c r="E470" s="4"/>
      <c r="F470" s="4"/>
      <c r="G470" s="4"/>
      <c r="H470" s="4"/>
      <c r="L470" s="1">
        <v>44518</v>
      </c>
      <c r="M470" s="5">
        <f t="shared" si="22"/>
        <v>3.5245624900338075E-3</v>
      </c>
      <c r="N470" s="6">
        <f t="shared" si="23"/>
        <v>-1.3800743416342831E-2</v>
      </c>
      <c r="T470" s="1">
        <v>44518</v>
      </c>
      <c r="U470" s="6">
        <f t="shared" si="21"/>
        <v>-5.1380904631545118E-3</v>
      </c>
    </row>
    <row r="471" spans="2:21" x14ac:dyDescent="0.35">
      <c r="B471" s="1">
        <v>44522</v>
      </c>
      <c r="C471" s="4">
        <v>1153.83520507812</v>
      </c>
      <c r="D471" s="4">
        <v>3147.74243164062</v>
      </c>
      <c r="E471" s="4"/>
      <c r="F471" s="4"/>
      <c r="G471" s="4"/>
      <c r="H471" s="4"/>
      <c r="L471" s="1">
        <v>44522</v>
      </c>
      <c r="M471" s="5">
        <f t="shared" si="22"/>
        <v>-4.5229726717422626E-2</v>
      </c>
      <c r="N471" s="6">
        <f t="shared" si="23"/>
        <v>-4.1517946652605943E-3</v>
      </c>
      <c r="T471" s="1">
        <v>44522</v>
      </c>
      <c r="U471" s="6">
        <f t="shared" si="21"/>
        <v>-2.4690760691341612E-2</v>
      </c>
    </row>
    <row r="472" spans="2:21" x14ac:dyDescent="0.35">
      <c r="B472" s="1">
        <v>44523</v>
      </c>
      <c r="C472" s="4">
        <v>1164.94201660156</v>
      </c>
      <c r="D472" s="4">
        <v>3149.97045898438</v>
      </c>
      <c r="E472" s="4"/>
      <c r="F472" s="4"/>
      <c r="G472" s="4"/>
      <c r="H472" s="4"/>
      <c r="L472" s="1">
        <v>44523</v>
      </c>
      <c r="M472" s="5">
        <f t="shared" si="22"/>
        <v>9.5799599582223165E-3</v>
      </c>
      <c r="N472" s="6">
        <f t="shared" si="23"/>
        <v>7.0756716776721644E-4</v>
      </c>
      <c r="T472" s="1">
        <v>44523</v>
      </c>
      <c r="U472" s="6">
        <f t="shared" si="21"/>
        <v>5.1437635629947662E-3</v>
      </c>
    </row>
    <row r="473" spans="2:21" x14ac:dyDescent="0.35">
      <c r="B473" s="1">
        <v>44524</v>
      </c>
      <c r="C473" s="4">
        <v>1147.73266601562</v>
      </c>
      <c r="D473" s="4">
        <v>3131.64526367188</v>
      </c>
      <c r="E473" s="4"/>
      <c r="F473" s="4"/>
      <c r="G473" s="4"/>
      <c r="H473" s="4"/>
      <c r="L473" s="1">
        <v>44524</v>
      </c>
      <c r="M473" s="5">
        <f t="shared" si="22"/>
        <v>-1.4882913166848914E-2</v>
      </c>
      <c r="N473" s="6">
        <f t="shared" si="23"/>
        <v>-5.8345648977303731E-3</v>
      </c>
      <c r="T473" s="1">
        <v>44524</v>
      </c>
      <c r="U473" s="6">
        <f t="shared" si="21"/>
        <v>-1.0358739032289644E-2</v>
      </c>
    </row>
    <row r="474" spans="2:21" x14ac:dyDescent="0.35">
      <c r="B474" s="1">
        <v>44525</v>
      </c>
      <c r="C474" s="4">
        <v>1217.79077148438</v>
      </c>
      <c r="D474" s="4">
        <v>3133.41943359375</v>
      </c>
      <c r="E474" s="4"/>
      <c r="F474" s="4"/>
      <c r="G474" s="4"/>
      <c r="H474" s="4"/>
      <c r="L474" s="1">
        <v>44525</v>
      </c>
      <c r="M474" s="5">
        <f t="shared" si="22"/>
        <v>5.9249972686540871E-2</v>
      </c>
      <c r="N474" s="6">
        <f t="shared" si="23"/>
        <v>5.6636924118914228E-4</v>
      </c>
      <c r="T474" s="1">
        <v>44525</v>
      </c>
      <c r="U474" s="6">
        <f t="shared" si="21"/>
        <v>2.9908170963865006E-2</v>
      </c>
    </row>
    <row r="475" spans="2:21" x14ac:dyDescent="0.35">
      <c r="B475" s="1">
        <v>44526</v>
      </c>
      <c r="C475" s="4">
        <v>1177.63537597656</v>
      </c>
      <c r="D475" s="4">
        <v>3133.55541992188</v>
      </c>
      <c r="E475" s="4"/>
      <c r="F475" s="4"/>
      <c r="G475" s="4"/>
      <c r="H475" s="4"/>
      <c r="L475" s="1">
        <v>44526</v>
      </c>
      <c r="M475" s="5">
        <f t="shared" si="22"/>
        <v>-3.3529864859046139E-2</v>
      </c>
      <c r="N475" s="6">
        <f t="shared" si="23"/>
        <v>4.3397757715635249E-5</v>
      </c>
      <c r="T475" s="1">
        <v>44526</v>
      </c>
      <c r="U475" s="6">
        <f t="shared" si="21"/>
        <v>-1.6743233550665253E-2</v>
      </c>
    </row>
    <row r="476" spans="2:21" x14ac:dyDescent="0.35">
      <c r="B476" s="1">
        <v>44529</v>
      </c>
      <c r="C476" s="4">
        <v>1192.45251464844</v>
      </c>
      <c r="D476" s="4">
        <v>3183.619140625</v>
      </c>
      <c r="E476" s="4"/>
      <c r="F476" s="4"/>
      <c r="G476" s="4"/>
      <c r="H476" s="4"/>
      <c r="L476" s="1">
        <v>44529</v>
      </c>
      <c r="M476" s="5">
        <f t="shared" si="22"/>
        <v>1.2503613703988434E-2</v>
      </c>
      <c r="N476" s="6">
        <f t="shared" si="23"/>
        <v>1.5850367395074446E-2</v>
      </c>
      <c r="T476" s="1">
        <v>44529</v>
      </c>
      <c r="U476" s="6">
        <f t="shared" si="21"/>
        <v>1.417699054953144E-2</v>
      </c>
    </row>
    <row r="477" spans="2:21" x14ac:dyDescent="0.35">
      <c r="B477" s="1">
        <v>44530</v>
      </c>
      <c r="C477" s="4">
        <v>1174.99914550781</v>
      </c>
      <c r="D477" s="4">
        <v>3212.08447265625</v>
      </c>
      <c r="E477" s="4"/>
      <c r="F477" s="4"/>
      <c r="G477" s="4"/>
      <c r="H477" s="4"/>
      <c r="L477" s="1">
        <v>44530</v>
      </c>
      <c r="M477" s="5">
        <f t="shared" si="22"/>
        <v>-1.4744702617751624E-2</v>
      </c>
      <c r="N477" s="6">
        <f t="shared" si="23"/>
        <v>8.901450632596215E-3</v>
      </c>
      <c r="T477" s="1">
        <v>44530</v>
      </c>
      <c r="U477" s="6">
        <f t="shared" si="21"/>
        <v>-2.9216259925777047E-3</v>
      </c>
    </row>
    <row r="478" spans="2:21" x14ac:dyDescent="0.35">
      <c r="B478" s="1">
        <v>44531</v>
      </c>
      <c r="C478" s="4">
        <v>1204.36499023438</v>
      </c>
      <c r="D478" s="4">
        <v>3254.05395507812</v>
      </c>
      <c r="E478" s="4"/>
      <c r="F478" s="4"/>
      <c r="G478" s="4"/>
      <c r="H478" s="4"/>
      <c r="L478" s="1">
        <v>44531</v>
      </c>
      <c r="M478" s="5">
        <f t="shared" si="22"/>
        <v>2.4685028613285042E-2</v>
      </c>
      <c r="N478" s="6">
        <f t="shared" si="23"/>
        <v>1.298149499208808E-2</v>
      </c>
      <c r="T478" s="1">
        <v>44531</v>
      </c>
      <c r="U478" s="6">
        <f t="shared" si="21"/>
        <v>1.883326180268656E-2</v>
      </c>
    </row>
    <row r="479" spans="2:21" x14ac:dyDescent="0.35">
      <c r="B479" s="1">
        <v>44532</v>
      </c>
      <c r="C479" s="4">
        <v>1212.61572265625</v>
      </c>
      <c r="D479" s="4">
        <v>3311.34741210938</v>
      </c>
      <c r="E479" s="4"/>
      <c r="F479" s="4"/>
      <c r="G479" s="4"/>
      <c r="H479" s="4"/>
      <c r="L479" s="1">
        <v>44532</v>
      </c>
      <c r="M479" s="5">
        <f t="shared" si="22"/>
        <v>6.8273316594959499E-3</v>
      </c>
      <c r="N479" s="6">
        <f t="shared" si="23"/>
        <v>1.7453589887701577E-2</v>
      </c>
      <c r="T479" s="1">
        <v>44532</v>
      </c>
      <c r="U479" s="6">
        <f t="shared" si="21"/>
        <v>1.2140460773598764E-2</v>
      </c>
    </row>
    <row r="480" spans="2:21" x14ac:dyDescent="0.35">
      <c r="B480" s="1">
        <v>44533</v>
      </c>
      <c r="C480" s="4">
        <v>1175.6826171875</v>
      </c>
      <c r="D480" s="4">
        <v>3309.9833984375</v>
      </c>
      <c r="E480" s="4"/>
      <c r="F480" s="4"/>
      <c r="G480" s="4"/>
      <c r="H480" s="4"/>
      <c r="L480" s="1">
        <v>44533</v>
      </c>
      <c r="M480" s="5">
        <f t="shared" si="22"/>
        <v>-3.0930850933834145E-2</v>
      </c>
      <c r="N480" s="6">
        <f t="shared" si="23"/>
        <v>-4.1200590340609197E-4</v>
      </c>
      <c r="T480" s="1">
        <v>44533</v>
      </c>
      <c r="U480" s="6">
        <f t="shared" si="21"/>
        <v>-1.5671428418620119E-2</v>
      </c>
    </row>
    <row r="481" spans="2:21" x14ac:dyDescent="0.35">
      <c r="B481" s="1">
        <v>44536</v>
      </c>
      <c r="C481" s="4">
        <v>1153.78649902344</v>
      </c>
      <c r="D481" s="4">
        <v>3214.22143554688</v>
      </c>
      <c r="E481" s="4"/>
      <c r="F481" s="4"/>
      <c r="G481" s="4"/>
      <c r="H481" s="4"/>
      <c r="L481" s="1">
        <v>44536</v>
      </c>
      <c r="M481" s="5">
        <f t="shared" si="22"/>
        <v>-1.8799788249622584E-2</v>
      </c>
      <c r="N481" s="6">
        <f t="shared" si="23"/>
        <v>-2.9358011673356638E-2</v>
      </c>
      <c r="T481" s="1">
        <v>44536</v>
      </c>
      <c r="U481" s="6">
        <f t="shared" si="21"/>
        <v>-2.4078899961489611E-2</v>
      </c>
    </row>
    <row r="482" spans="2:21" x14ac:dyDescent="0.35">
      <c r="B482" s="1">
        <v>44537</v>
      </c>
      <c r="C482" s="4">
        <v>1162.720703125</v>
      </c>
      <c r="D482" s="4">
        <v>3260.01098632812</v>
      </c>
      <c r="E482" s="4"/>
      <c r="F482" s="4"/>
      <c r="G482" s="4"/>
      <c r="H482" s="4"/>
      <c r="L482" s="1">
        <v>44537</v>
      </c>
      <c r="M482" s="5">
        <f t="shared" si="22"/>
        <v>7.7135511524865485E-3</v>
      </c>
      <c r="N482" s="6">
        <f t="shared" si="23"/>
        <v>1.4145403286995938E-2</v>
      </c>
      <c r="T482" s="1">
        <v>44537</v>
      </c>
      <c r="U482" s="6">
        <f t="shared" si="21"/>
        <v>1.0929477219741243E-2</v>
      </c>
    </row>
    <row r="483" spans="2:21" x14ac:dyDescent="0.35">
      <c r="B483" s="1">
        <v>44538</v>
      </c>
      <c r="C483" s="4">
        <v>1180.19860839844</v>
      </c>
      <c r="D483" s="4">
        <v>3298.0244140625</v>
      </c>
      <c r="E483" s="4"/>
      <c r="F483" s="4"/>
      <c r="G483" s="4"/>
      <c r="H483" s="4"/>
      <c r="L483" s="1">
        <v>44538</v>
      </c>
      <c r="M483" s="5">
        <f t="shared" si="22"/>
        <v>1.4920043906458583E-2</v>
      </c>
      <c r="N483" s="6">
        <f t="shared" si="23"/>
        <v>1.159306138500376E-2</v>
      </c>
      <c r="T483" s="1">
        <v>44538</v>
      </c>
      <c r="U483" s="6">
        <f t="shared" si="21"/>
        <v>1.3256552645731171E-2</v>
      </c>
    </row>
    <row r="484" spans="2:21" x14ac:dyDescent="0.35">
      <c r="B484" s="1">
        <v>44539</v>
      </c>
      <c r="C484" s="4">
        <v>1198.97021484375</v>
      </c>
      <c r="D484" s="4">
        <v>3277.19921875</v>
      </c>
      <c r="E484" s="4"/>
      <c r="F484" s="4"/>
      <c r="G484" s="4"/>
      <c r="H484" s="4"/>
      <c r="L484" s="1">
        <v>44539</v>
      </c>
      <c r="M484" s="5">
        <f t="shared" si="22"/>
        <v>1.5780297555157242E-2</v>
      </c>
      <c r="N484" s="6">
        <f t="shared" si="23"/>
        <v>-6.3344659012267417E-3</v>
      </c>
      <c r="T484" s="1">
        <v>44539</v>
      </c>
      <c r="U484" s="6">
        <f t="shared" si="21"/>
        <v>4.72291582696525E-3</v>
      </c>
    </row>
    <row r="485" spans="2:21" x14ac:dyDescent="0.35">
      <c r="B485" s="1">
        <v>44540</v>
      </c>
      <c r="C485" s="4">
        <v>1200.48364257812</v>
      </c>
      <c r="D485" s="4">
        <v>3307.16430664062</v>
      </c>
      <c r="E485" s="4"/>
      <c r="F485" s="4"/>
      <c r="G485" s="4"/>
      <c r="H485" s="4"/>
      <c r="L485" s="1">
        <v>44540</v>
      </c>
      <c r="M485" s="5">
        <f t="shared" si="22"/>
        <v>1.2614770068487991E-3</v>
      </c>
      <c r="N485" s="6">
        <f t="shared" si="23"/>
        <v>9.1019563691404539E-3</v>
      </c>
      <c r="T485" s="1">
        <v>44540</v>
      </c>
      <c r="U485" s="6">
        <f t="shared" si="21"/>
        <v>5.1817166879946268E-3</v>
      </c>
    </row>
    <row r="486" spans="2:21" x14ac:dyDescent="0.35">
      <c r="B486" s="1">
        <v>44543</v>
      </c>
      <c r="C486" s="4">
        <v>1176.48815917969</v>
      </c>
      <c r="D486" s="4">
        <v>3283.11010742188</v>
      </c>
      <c r="E486" s="4"/>
      <c r="F486" s="4"/>
      <c r="G486" s="4"/>
      <c r="H486" s="4"/>
      <c r="L486" s="1">
        <v>44543</v>
      </c>
      <c r="M486" s="5">
        <f t="shared" si="22"/>
        <v>-2.0190646389756681E-2</v>
      </c>
      <c r="N486" s="6">
        <f t="shared" si="23"/>
        <v>-7.2999406477734187E-3</v>
      </c>
      <c r="T486" s="1">
        <v>44543</v>
      </c>
      <c r="U486" s="6">
        <f t="shared" si="21"/>
        <v>-1.374529351876505E-2</v>
      </c>
    </row>
    <row r="487" spans="2:21" x14ac:dyDescent="0.35">
      <c r="B487" s="1">
        <v>44544</v>
      </c>
      <c r="C487" s="4">
        <v>1162.134765625</v>
      </c>
      <c r="D487" s="4">
        <v>3294.65966796875</v>
      </c>
      <c r="E487" s="4"/>
      <c r="F487" s="4"/>
      <c r="G487" s="4"/>
      <c r="H487" s="4"/>
      <c r="L487" s="1">
        <v>44544</v>
      </c>
      <c r="M487" s="5">
        <f t="shared" si="22"/>
        <v>-1.2275235682043396E-2</v>
      </c>
      <c r="N487" s="6">
        <f t="shared" si="23"/>
        <v>3.5116985879324169E-3</v>
      </c>
      <c r="T487" s="1">
        <v>44544</v>
      </c>
      <c r="U487" s="6">
        <f t="shared" si="21"/>
        <v>-4.3817685470554897E-3</v>
      </c>
    </row>
    <row r="488" spans="2:21" x14ac:dyDescent="0.35">
      <c r="B488" s="1">
        <v>44545</v>
      </c>
      <c r="C488" s="4">
        <v>1158.27807617188</v>
      </c>
      <c r="D488" s="4">
        <v>3246.27880859375</v>
      </c>
      <c r="E488" s="4"/>
      <c r="F488" s="4"/>
      <c r="G488" s="4"/>
      <c r="H488" s="4"/>
      <c r="L488" s="1">
        <v>44545</v>
      </c>
      <c r="M488" s="5">
        <f t="shared" si="22"/>
        <v>-3.3241438204412001E-3</v>
      </c>
      <c r="N488" s="6">
        <f t="shared" si="23"/>
        <v>-1.4793516827460598E-2</v>
      </c>
      <c r="T488" s="1">
        <v>44545</v>
      </c>
      <c r="U488" s="6">
        <f t="shared" si="21"/>
        <v>-9.0588303239508994E-3</v>
      </c>
    </row>
    <row r="489" spans="2:21" x14ac:dyDescent="0.35">
      <c r="B489" s="1">
        <v>44546</v>
      </c>
      <c r="C489" s="4">
        <v>1173.87622070312</v>
      </c>
      <c r="D489" s="4">
        <v>3256.96435546875</v>
      </c>
      <c r="E489" s="4"/>
      <c r="F489" s="4"/>
      <c r="G489" s="4"/>
      <c r="H489" s="4"/>
      <c r="L489" s="1">
        <v>44546</v>
      </c>
      <c r="M489" s="5">
        <f t="shared" si="22"/>
        <v>1.3376796847517134E-2</v>
      </c>
      <c r="N489" s="6">
        <f t="shared" si="23"/>
        <v>3.2862238799211264E-3</v>
      </c>
      <c r="T489" s="1">
        <v>44546</v>
      </c>
      <c r="U489" s="6">
        <f t="shared" si="21"/>
        <v>8.3315103637191298E-3</v>
      </c>
    </row>
    <row r="490" spans="2:21" x14ac:dyDescent="0.35">
      <c r="B490" s="1">
        <v>44547</v>
      </c>
      <c r="C490" s="4">
        <v>1142.97253417969</v>
      </c>
      <c r="D490" s="4">
        <v>3262.28466796875</v>
      </c>
      <c r="E490" s="4"/>
      <c r="F490" s="4"/>
      <c r="G490" s="4"/>
      <c r="H490" s="4"/>
      <c r="L490" s="1">
        <v>44547</v>
      </c>
      <c r="M490" s="5">
        <f t="shared" si="22"/>
        <v>-2.6678927099127683E-2</v>
      </c>
      <c r="N490" s="6">
        <f t="shared" si="23"/>
        <v>1.6321860576260347E-3</v>
      </c>
      <c r="T490" s="1">
        <v>44547</v>
      </c>
      <c r="U490" s="6">
        <f t="shared" si="21"/>
        <v>-1.2523370520750825E-2</v>
      </c>
    </row>
    <row r="491" spans="2:21" x14ac:dyDescent="0.35">
      <c r="B491" s="1">
        <v>44550</v>
      </c>
      <c r="C491" s="4">
        <v>1111.75158691406</v>
      </c>
      <c r="D491" s="4">
        <v>3234.9111328125</v>
      </c>
      <c r="E491" s="4"/>
      <c r="F491" s="4"/>
      <c r="G491" s="4"/>
      <c r="H491" s="4"/>
      <c r="L491" s="1">
        <v>44550</v>
      </c>
      <c r="M491" s="5">
        <f t="shared" si="22"/>
        <v>-2.7695577125337798E-2</v>
      </c>
      <c r="N491" s="6">
        <f t="shared" si="23"/>
        <v>-8.4263112769538077E-3</v>
      </c>
      <c r="T491" s="1">
        <v>44550</v>
      </c>
      <c r="U491" s="6">
        <f t="shared" si="21"/>
        <v>-1.8060944201145804E-2</v>
      </c>
    </row>
    <row r="492" spans="2:21" x14ac:dyDescent="0.35">
      <c r="B492" s="1">
        <v>44551</v>
      </c>
      <c r="C492" s="4">
        <v>1127.81359863281</v>
      </c>
      <c r="D492" s="4">
        <v>3281.60913085938</v>
      </c>
      <c r="E492" s="4"/>
      <c r="F492" s="4"/>
      <c r="G492" s="4"/>
      <c r="H492" s="4"/>
      <c r="L492" s="1">
        <v>44551</v>
      </c>
      <c r="M492" s="5">
        <f t="shared" si="22"/>
        <v>1.434411217212803E-2</v>
      </c>
      <c r="N492" s="6">
        <f t="shared" si="23"/>
        <v>1.4332433734963679E-2</v>
      </c>
      <c r="T492" s="1">
        <v>44551</v>
      </c>
      <c r="U492" s="6">
        <f t="shared" si="21"/>
        <v>1.4338272953545854E-2</v>
      </c>
    </row>
    <row r="493" spans="2:21" x14ac:dyDescent="0.35">
      <c r="B493" s="1">
        <v>44552</v>
      </c>
      <c r="C493" s="4">
        <v>1155.08020019531</v>
      </c>
      <c r="D493" s="4">
        <v>3301.2080078125</v>
      </c>
      <c r="E493" s="4"/>
      <c r="F493" s="4"/>
      <c r="G493" s="4"/>
      <c r="H493" s="4"/>
      <c r="L493" s="1">
        <v>44552</v>
      </c>
      <c r="M493" s="5">
        <f t="shared" si="22"/>
        <v>2.3888888979953022E-2</v>
      </c>
      <c r="N493" s="6">
        <f t="shared" si="23"/>
        <v>5.9545736878045081E-3</v>
      </c>
      <c r="T493" s="1">
        <v>44552</v>
      </c>
      <c r="U493" s="6">
        <f t="shared" si="21"/>
        <v>1.4921731333878765E-2</v>
      </c>
    </row>
    <row r="494" spans="2:21" x14ac:dyDescent="0.35">
      <c r="B494" s="1">
        <v>44553</v>
      </c>
      <c r="C494" s="4">
        <v>1154.44543457031</v>
      </c>
      <c r="D494" s="4">
        <v>3331.03735351562</v>
      </c>
      <c r="E494" s="4"/>
      <c r="F494" s="4"/>
      <c r="G494" s="4"/>
      <c r="H494" s="4"/>
      <c r="L494" s="1">
        <v>44553</v>
      </c>
      <c r="M494" s="5">
        <f t="shared" si="22"/>
        <v>-5.496935227115717E-4</v>
      </c>
      <c r="N494" s="6">
        <f t="shared" si="23"/>
        <v>8.9953085918706554E-3</v>
      </c>
      <c r="T494" s="1">
        <v>44553</v>
      </c>
      <c r="U494" s="6">
        <f t="shared" si="21"/>
        <v>4.2228075345795415E-3</v>
      </c>
    </row>
    <row r="495" spans="2:21" x14ac:dyDescent="0.35">
      <c r="B495" s="1">
        <v>44554</v>
      </c>
      <c r="C495" s="4">
        <v>1158.15588378906</v>
      </c>
      <c r="D495" s="4">
        <v>3337.81201171875</v>
      </c>
      <c r="E495" s="4"/>
      <c r="F495" s="4"/>
      <c r="G495" s="4"/>
      <c r="H495" s="4"/>
      <c r="L495" s="1">
        <v>44554</v>
      </c>
      <c r="M495" s="5">
        <f t="shared" si="22"/>
        <v>3.2088993231804779E-3</v>
      </c>
      <c r="N495" s="6">
        <f t="shared" si="23"/>
        <v>2.031732960979827E-3</v>
      </c>
      <c r="T495" s="1">
        <v>44554</v>
      </c>
      <c r="U495" s="6">
        <f t="shared" si="21"/>
        <v>2.6203161420801525E-3</v>
      </c>
    </row>
    <row r="496" spans="2:21" x14ac:dyDescent="0.35">
      <c r="B496" s="1">
        <v>44557</v>
      </c>
      <c r="C496" s="4">
        <v>1156.9599609375</v>
      </c>
      <c r="D496" s="4">
        <v>3360.8203125</v>
      </c>
      <c r="E496" s="4"/>
      <c r="F496" s="4"/>
      <c r="G496" s="4"/>
      <c r="H496" s="4"/>
      <c r="L496" s="1">
        <v>44557</v>
      </c>
      <c r="M496" s="5">
        <f t="shared" si="22"/>
        <v>-1.033143080645344E-3</v>
      </c>
      <c r="N496" s="6">
        <f t="shared" si="23"/>
        <v>6.8695787885741924E-3</v>
      </c>
      <c r="T496" s="1">
        <v>44557</v>
      </c>
      <c r="U496" s="6">
        <f t="shared" si="21"/>
        <v>2.9182178539644242E-3</v>
      </c>
    </row>
    <row r="497" spans="2:21" x14ac:dyDescent="0.35">
      <c r="B497" s="1">
        <v>44558</v>
      </c>
      <c r="C497" s="4">
        <v>1170.58081054688</v>
      </c>
      <c r="D497" s="4">
        <v>3371.505859375</v>
      </c>
      <c r="E497" s="4"/>
      <c r="F497" s="4"/>
      <c r="G497" s="4"/>
      <c r="H497" s="4"/>
      <c r="L497" s="1">
        <v>44558</v>
      </c>
      <c r="M497" s="5">
        <f t="shared" si="22"/>
        <v>1.1704203223766273E-2</v>
      </c>
      <c r="N497" s="6">
        <f t="shared" si="23"/>
        <v>3.1744023017408378E-3</v>
      </c>
      <c r="T497" s="1">
        <v>44558</v>
      </c>
      <c r="U497" s="6">
        <f t="shared" si="21"/>
        <v>7.4393027627535548E-3</v>
      </c>
    </row>
    <row r="498" spans="2:21" x14ac:dyDescent="0.35">
      <c r="B498" s="1">
        <v>44559</v>
      </c>
      <c r="C498" s="4">
        <v>1173.19287109375</v>
      </c>
      <c r="D498" s="4">
        <v>3358.63818359375</v>
      </c>
      <c r="E498" s="4"/>
      <c r="F498" s="4"/>
      <c r="G498" s="4"/>
      <c r="H498" s="4"/>
      <c r="L498" s="1">
        <v>44559</v>
      </c>
      <c r="M498" s="5">
        <f t="shared" si="22"/>
        <v>2.2289367345990707E-3</v>
      </c>
      <c r="N498" s="6">
        <f t="shared" si="23"/>
        <v>-3.8238977883870689E-3</v>
      </c>
      <c r="T498" s="1">
        <v>44559</v>
      </c>
      <c r="U498" s="6">
        <f t="shared" si="21"/>
        <v>-7.9748052689399907E-4</v>
      </c>
    </row>
    <row r="499" spans="2:21" x14ac:dyDescent="0.35">
      <c r="B499" s="1">
        <v>44560</v>
      </c>
      <c r="C499" s="4">
        <v>1150.4423828125</v>
      </c>
      <c r="D499" s="4">
        <v>3395.01440429688</v>
      </c>
      <c r="E499" s="4"/>
      <c r="F499" s="4"/>
      <c r="G499" s="4"/>
      <c r="H499" s="4"/>
      <c r="L499" s="1">
        <v>44560</v>
      </c>
      <c r="M499" s="5">
        <f t="shared" si="22"/>
        <v>-1.9582432528790921E-2</v>
      </c>
      <c r="N499" s="6">
        <f t="shared" si="23"/>
        <v>1.0772414482978474E-2</v>
      </c>
      <c r="T499" s="1">
        <v>44560</v>
      </c>
      <c r="U499" s="6">
        <f t="shared" si="21"/>
        <v>-4.4050090229062235E-3</v>
      </c>
    </row>
    <row r="500" spans="2:21" x14ac:dyDescent="0.35">
      <c r="B500" s="1">
        <v>44561</v>
      </c>
      <c r="C500" s="4">
        <v>1156.15417480469</v>
      </c>
      <c r="D500" s="4">
        <v>3398.3798828125</v>
      </c>
      <c r="E500" s="4"/>
      <c r="F500" s="4"/>
      <c r="G500" s="4"/>
      <c r="H500" s="4"/>
      <c r="L500" s="1">
        <v>44561</v>
      </c>
      <c r="M500" s="5">
        <f t="shared" si="22"/>
        <v>4.952581454486067E-3</v>
      </c>
      <c r="N500" s="6">
        <f t="shared" si="23"/>
        <v>9.9080920338494804E-4</v>
      </c>
      <c r="T500" s="1">
        <v>44561</v>
      </c>
      <c r="U500" s="6">
        <f t="shared" si="21"/>
        <v>2.9716953289355076E-3</v>
      </c>
    </row>
    <row r="501" spans="2:21" x14ac:dyDescent="0.35">
      <c r="B501" s="1">
        <v>44564</v>
      </c>
      <c r="C501" s="4">
        <v>1173.82751464844</v>
      </c>
      <c r="D501" s="4">
        <v>3472.31567382812</v>
      </c>
      <c r="E501" s="4"/>
      <c r="F501" s="4"/>
      <c r="G501" s="4"/>
      <c r="H501" s="4"/>
      <c r="L501" s="1">
        <v>44564</v>
      </c>
      <c r="M501" s="5">
        <f t="shared" si="22"/>
        <v>1.5170658963331723E-2</v>
      </c>
      <c r="N501" s="6">
        <f t="shared" si="23"/>
        <v>2.1522899544155441E-2</v>
      </c>
      <c r="T501" s="1">
        <v>44564</v>
      </c>
      <c r="U501" s="6">
        <f t="shared" si="21"/>
        <v>1.8346779253743582E-2</v>
      </c>
    </row>
    <row r="502" spans="2:21" x14ac:dyDescent="0.35">
      <c r="B502" s="1">
        <v>44565</v>
      </c>
      <c r="C502" s="4">
        <v>1199.89782714844</v>
      </c>
      <c r="D502" s="4">
        <v>3531.01879882812</v>
      </c>
      <c r="E502" s="4"/>
      <c r="F502" s="4"/>
      <c r="G502" s="4"/>
      <c r="H502" s="4"/>
      <c r="L502" s="1">
        <v>44565</v>
      </c>
      <c r="M502" s="5">
        <f t="shared" si="22"/>
        <v>2.1966619597183448E-2</v>
      </c>
      <c r="N502" s="6">
        <f t="shared" si="23"/>
        <v>1.6764728324425951E-2</v>
      </c>
      <c r="T502" s="1">
        <v>44565</v>
      </c>
      <c r="U502" s="6">
        <f t="shared" si="21"/>
        <v>1.93656739608047E-2</v>
      </c>
    </row>
    <row r="503" spans="2:21" x14ac:dyDescent="0.35">
      <c r="B503" s="1">
        <v>44566</v>
      </c>
      <c r="C503" s="4">
        <v>1203.94995117188</v>
      </c>
      <c r="D503" s="4">
        <v>3511.32983398438</v>
      </c>
      <c r="E503" s="4"/>
      <c r="F503" s="4"/>
      <c r="G503" s="4"/>
      <c r="H503" s="4"/>
      <c r="L503" s="1">
        <v>44566</v>
      </c>
      <c r="M503" s="5">
        <f t="shared" si="22"/>
        <v>3.3713681024752124E-3</v>
      </c>
      <c r="N503" s="6">
        <f t="shared" si="23"/>
        <v>-5.591605065290722E-3</v>
      </c>
      <c r="T503" s="1">
        <v>44566</v>
      </c>
      <c r="U503" s="6">
        <f t="shared" si="21"/>
        <v>-1.1101184814077548E-3</v>
      </c>
    </row>
    <row r="504" spans="2:21" x14ac:dyDescent="0.35">
      <c r="B504" s="1">
        <v>44567</v>
      </c>
      <c r="C504" s="4">
        <v>1179.80798339844</v>
      </c>
      <c r="D504" s="4">
        <v>3462.03955078125</v>
      </c>
      <c r="E504" s="4"/>
      <c r="F504" s="4"/>
      <c r="G504" s="4"/>
      <c r="H504" s="4"/>
      <c r="L504" s="1">
        <v>44567</v>
      </c>
      <c r="M504" s="5">
        <f t="shared" si="22"/>
        <v>-2.0256077925756712E-2</v>
      </c>
      <c r="N504" s="6">
        <f t="shared" si="23"/>
        <v>-1.4136954858871341E-2</v>
      </c>
      <c r="T504" s="1">
        <v>44567</v>
      </c>
      <c r="U504" s="6">
        <f t="shared" si="21"/>
        <v>-1.7196516392314027E-2</v>
      </c>
    </row>
    <row r="505" spans="2:21" x14ac:dyDescent="0.35">
      <c r="B505" s="1">
        <v>44568</v>
      </c>
      <c r="C505" s="4">
        <v>1189.2548828125</v>
      </c>
      <c r="D505" s="4">
        <v>3505.69213867188</v>
      </c>
      <c r="E505" s="4"/>
      <c r="F505" s="4"/>
      <c r="G505" s="4"/>
      <c r="H505" s="4"/>
      <c r="L505" s="1">
        <v>44568</v>
      </c>
      <c r="M505" s="5">
        <f t="shared" si="22"/>
        <v>7.9752628105435042E-3</v>
      </c>
      <c r="N505" s="6">
        <f t="shared" si="23"/>
        <v>1.2530091848461232E-2</v>
      </c>
      <c r="T505" s="1">
        <v>44568</v>
      </c>
      <c r="U505" s="6">
        <f t="shared" si="21"/>
        <v>1.0252677329502368E-2</v>
      </c>
    </row>
    <row r="506" spans="2:21" x14ac:dyDescent="0.35">
      <c r="B506" s="1">
        <v>44571</v>
      </c>
      <c r="C506" s="4">
        <v>1190.08483886719</v>
      </c>
      <c r="D506" s="4">
        <v>3527.97314453125</v>
      </c>
      <c r="E506" s="4"/>
      <c r="F506" s="4"/>
      <c r="G506" s="4"/>
      <c r="H506" s="4"/>
      <c r="L506" s="1">
        <v>44571</v>
      </c>
      <c r="M506" s="5">
        <f t="shared" si="22"/>
        <v>6.9763563461656324E-4</v>
      </c>
      <c r="N506" s="6">
        <f t="shared" si="23"/>
        <v>6.3355532260179499E-3</v>
      </c>
      <c r="T506" s="1">
        <v>44571</v>
      </c>
      <c r="U506" s="6">
        <f t="shared" si="21"/>
        <v>3.5165944303172567E-3</v>
      </c>
    </row>
    <row r="507" spans="2:21" x14ac:dyDescent="0.35">
      <c r="B507" s="1">
        <v>44572</v>
      </c>
      <c r="C507" s="4">
        <v>1198.50646972656</v>
      </c>
      <c r="D507" s="4">
        <v>3561.12060546875</v>
      </c>
      <c r="E507" s="4"/>
      <c r="F507" s="4"/>
      <c r="G507" s="4"/>
      <c r="H507" s="4"/>
      <c r="L507" s="1">
        <v>44572</v>
      </c>
      <c r="M507" s="5">
        <f t="shared" si="22"/>
        <v>7.0515753163580899E-3</v>
      </c>
      <c r="N507" s="6">
        <f t="shared" si="23"/>
        <v>9.3517461279195684E-3</v>
      </c>
      <c r="T507" s="1">
        <v>44572</v>
      </c>
      <c r="U507" s="6">
        <f t="shared" si="21"/>
        <v>8.2016607221388291E-3</v>
      </c>
    </row>
    <row r="508" spans="2:21" x14ac:dyDescent="0.35">
      <c r="B508" s="1">
        <v>44573</v>
      </c>
      <c r="C508" s="4">
        <v>1230.58190917969</v>
      </c>
      <c r="D508" s="4">
        <v>3507.87426757812</v>
      </c>
      <c r="E508" s="4"/>
      <c r="F508" s="4"/>
      <c r="G508" s="4"/>
      <c r="H508" s="4"/>
      <c r="L508" s="1">
        <v>44573</v>
      </c>
      <c r="M508" s="5">
        <f t="shared" si="22"/>
        <v>2.6410981339066188E-2</v>
      </c>
      <c r="N508" s="6">
        <f t="shared" si="23"/>
        <v>-1.5065039906958606E-2</v>
      </c>
      <c r="T508" s="1">
        <v>44573</v>
      </c>
      <c r="U508" s="6">
        <f t="shared" si="21"/>
        <v>5.6729707160537912E-3</v>
      </c>
    </row>
    <row r="509" spans="2:21" x14ac:dyDescent="0.35">
      <c r="B509" s="1">
        <v>44574</v>
      </c>
      <c r="C509" s="4">
        <v>1237.78295898438</v>
      </c>
      <c r="D509" s="4">
        <v>3544.61474609375</v>
      </c>
      <c r="E509" s="4"/>
      <c r="F509" s="4"/>
      <c r="G509" s="4"/>
      <c r="H509" s="4"/>
      <c r="L509" s="1">
        <v>44574</v>
      </c>
      <c r="M509" s="5">
        <f t="shared" si="22"/>
        <v>5.8346886448498959E-3</v>
      </c>
      <c r="N509" s="6">
        <f t="shared" si="23"/>
        <v>1.0419246545383938E-2</v>
      </c>
      <c r="T509" s="1">
        <v>44574</v>
      </c>
      <c r="U509" s="6">
        <f t="shared" si="21"/>
        <v>8.1269675951169164E-3</v>
      </c>
    </row>
    <row r="510" spans="2:21" x14ac:dyDescent="0.35">
      <c r="B510" s="1">
        <v>44575</v>
      </c>
      <c r="C510" s="4">
        <v>1239.41845703125</v>
      </c>
      <c r="D510" s="4">
        <v>3609.7294921875</v>
      </c>
      <c r="E510" s="4"/>
      <c r="F510" s="4"/>
      <c r="G510" s="4"/>
      <c r="H510" s="4"/>
      <c r="L510" s="1">
        <v>44575</v>
      </c>
      <c r="M510" s="5">
        <f t="shared" si="22"/>
        <v>1.3204402951887578E-3</v>
      </c>
      <c r="N510" s="6">
        <f t="shared" si="23"/>
        <v>1.8203357837527821E-2</v>
      </c>
      <c r="T510" s="1">
        <v>44575</v>
      </c>
      <c r="U510" s="6">
        <f t="shared" si="21"/>
        <v>9.7618990663582896E-3</v>
      </c>
    </row>
    <row r="511" spans="2:21" x14ac:dyDescent="0.35">
      <c r="B511" s="1">
        <v>44578</v>
      </c>
      <c r="C511" s="4">
        <v>1246.05822753906</v>
      </c>
      <c r="D511" s="4">
        <v>3655.06494140625</v>
      </c>
      <c r="E511" s="4"/>
      <c r="F511" s="4"/>
      <c r="G511" s="4"/>
      <c r="H511" s="4"/>
      <c r="L511" s="1">
        <v>44578</v>
      </c>
      <c r="M511" s="5">
        <f t="shared" si="22"/>
        <v>5.342867502284911E-3</v>
      </c>
      <c r="N511" s="6">
        <f t="shared" si="23"/>
        <v>1.2481024245374448E-2</v>
      </c>
      <c r="T511" s="1">
        <v>44578</v>
      </c>
      <c r="U511" s="6">
        <f t="shared" si="21"/>
        <v>8.9119458738296797E-3</v>
      </c>
    </row>
    <row r="512" spans="2:21" x14ac:dyDescent="0.35">
      <c r="B512" s="1">
        <v>44579</v>
      </c>
      <c r="C512" s="4">
        <v>1230.70397949219</v>
      </c>
      <c r="D512" s="4">
        <v>3628.82763671875</v>
      </c>
      <c r="E512" s="4"/>
      <c r="F512" s="4"/>
      <c r="G512" s="4"/>
      <c r="H512" s="4"/>
      <c r="L512" s="1">
        <v>44579</v>
      </c>
      <c r="M512" s="5">
        <f t="shared" si="22"/>
        <v>-1.2398804135438847E-2</v>
      </c>
      <c r="N512" s="6">
        <f t="shared" si="23"/>
        <v>-7.20422984945422E-3</v>
      </c>
      <c r="T512" s="1">
        <v>44579</v>
      </c>
      <c r="U512" s="6">
        <f t="shared" si="21"/>
        <v>-9.8015169924465344E-3</v>
      </c>
    </row>
    <row r="513" spans="2:21" x14ac:dyDescent="0.35">
      <c r="B513" s="1">
        <v>44580</v>
      </c>
      <c r="C513" s="4">
        <v>1230.97241210938</v>
      </c>
      <c r="D513" s="4">
        <v>3567.37915039062</v>
      </c>
      <c r="E513" s="4"/>
      <c r="F513" s="4"/>
      <c r="G513" s="4"/>
      <c r="H513" s="4"/>
      <c r="L513" s="1">
        <v>44580</v>
      </c>
      <c r="M513" s="5">
        <f t="shared" si="22"/>
        <v>2.1808928189720022E-4</v>
      </c>
      <c r="N513" s="6">
        <f t="shared" si="23"/>
        <v>-1.7078436379265611E-2</v>
      </c>
      <c r="T513" s="1">
        <v>44580</v>
      </c>
      <c r="U513" s="6">
        <f t="shared" si="21"/>
        <v>-8.4301735486842048E-3</v>
      </c>
    </row>
    <row r="514" spans="2:21" x14ac:dyDescent="0.35">
      <c r="B514" s="1">
        <v>44581</v>
      </c>
      <c r="C514" s="4">
        <v>1210.17456054688</v>
      </c>
      <c r="D514" s="4">
        <v>3487.2548828125</v>
      </c>
      <c r="E514" s="4"/>
      <c r="F514" s="4"/>
      <c r="G514" s="4"/>
      <c r="H514" s="4"/>
      <c r="L514" s="1">
        <v>44581</v>
      </c>
      <c r="M514" s="5">
        <f t="shared" si="22"/>
        <v>-1.7039821873868707E-2</v>
      </c>
      <c r="N514" s="6">
        <f t="shared" si="23"/>
        <v>-2.2716334462578404E-2</v>
      </c>
      <c r="T514" s="1">
        <v>44581</v>
      </c>
      <c r="U514" s="6">
        <f t="shared" si="21"/>
        <v>-1.9878078168223554E-2</v>
      </c>
    </row>
    <row r="515" spans="2:21" x14ac:dyDescent="0.35">
      <c r="B515" s="1">
        <v>44582</v>
      </c>
      <c r="C515" s="4">
        <v>1209.83288574219</v>
      </c>
      <c r="D515" s="4">
        <v>3493.63232421875</v>
      </c>
      <c r="E515" s="4"/>
      <c r="F515" s="4"/>
      <c r="G515" s="4"/>
      <c r="H515" s="4"/>
      <c r="L515" s="1">
        <v>44582</v>
      </c>
      <c r="M515" s="5">
        <f t="shared" si="22"/>
        <v>-2.8237500465895212E-4</v>
      </c>
      <c r="N515" s="6">
        <f t="shared" si="23"/>
        <v>1.8271153769693377E-3</v>
      </c>
      <c r="T515" s="1">
        <v>44582</v>
      </c>
      <c r="U515" s="6">
        <f t="shared" si="21"/>
        <v>7.723701861551928E-4</v>
      </c>
    </row>
    <row r="516" spans="2:21" x14ac:dyDescent="0.35">
      <c r="B516" s="1">
        <v>44585</v>
      </c>
      <c r="C516" s="4">
        <v>1160.74340820312</v>
      </c>
      <c r="D516" s="4">
        <v>3435.91870117188</v>
      </c>
      <c r="E516" s="4"/>
      <c r="F516" s="4"/>
      <c r="G516" s="4"/>
      <c r="H516" s="4"/>
      <c r="L516" s="1">
        <v>44585</v>
      </c>
      <c r="M516" s="5">
        <f t="shared" si="22"/>
        <v>-4.1421570123623547E-2</v>
      </c>
      <c r="N516" s="6">
        <f t="shared" si="23"/>
        <v>-1.6657632607022507E-2</v>
      </c>
      <c r="T516" s="1">
        <v>44585</v>
      </c>
      <c r="U516" s="6">
        <f t="shared" si="21"/>
        <v>-2.9039601365323027E-2</v>
      </c>
    </row>
    <row r="517" spans="2:21" x14ac:dyDescent="0.35">
      <c r="B517" s="1">
        <v>44586</v>
      </c>
      <c r="C517" s="4">
        <v>1158.86389160156</v>
      </c>
      <c r="D517" s="4">
        <v>3434.64306640625</v>
      </c>
      <c r="E517" s="4"/>
      <c r="F517" s="4"/>
      <c r="G517" s="4"/>
      <c r="H517" s="4"/>
      <c r="L517" s="1">
        <v>44586</v>
      </c>
      <c r="M517" s="5">
        <f t="shared" si="22"/>
        <v>-1.6205475927295451E-3</v>
      </c>
      <c r="N517" s="6">
        <f t="shared" si="23"/>
        <v>-3.7133347270311851E-4</v>
      </c>
      <c r="T517" s="1">
        <v>44586</v>
      </c>
      <c r="U517" s="6">
        <f t="shared" ref="U517:U580" si="24">SUMPRODUCT(M517:N517,$P$4:$Q$4)</f>
        <v>-9.9594053271633183E-4</v>
      </c>
    </row>
    <row r="518" spans="2:21" x14ac:dyDescent="0.35">
      <c r="B518" s="1">
        <v>44588</v>
      </c>
      <c r="C518" s="4">
        <v>1141.55676269531</v>
      </c>
      <c r="D518" s="4">
        <v>3325.32055664062</v>
      </c>
      <c r="E518" s="4"/>
      <c r="F518" s="4"/>
      <c r="G518" s="4"/>
      <c r="H518" s="4"/>
      <c r="L518" s="1">
        <v>44588</v>
      </c>
      <c r="M518" s="5">
        <f t="shared" ref="M518:M581" si="25">LN(C518/C517)</f>
        <v>-1.5047209237329745E-2</v>
      </c>
      <c r="N518" s="6">
        <f t="shared" ref="N518:N581" si="26">LN(D518/D517)</f>
        <v>-3.2346932003368557E-2</v>
      </c>
      <c r="T518" s="1">
        <v>44588</v>
      </c>
      <c r="U518" s="6">
        <f t="shared" si="24"/>
        <v>-2.3697070620349151E-2</v>
      </c>
    </row>
    <row r="519" spans="2:21" x14ac:dyDescent="0.35">
      <c r="B519" s="1">
        <v>44589</v>
      </c>
      <c r="C519" s="4">
        <v>1140.16528320312</v>
      </c>
      <c r="D519" s="4">
        <v>3361.89794921875</v>
      </c>
      <c r="E519" s="4"/>
      <c r="F519" s="4"/>
      <c r="G519" s="4"/>
      <c r="H519" s="4"/>
      <c r="L519" s="1">
        <v>44589</v>
      </c>
      <c r="M519" s="5">
        <f t="shared" si="25"/>
        <v>-1.2196749969517007E-3</v>
      </c>
      <c r="N519" s="6">
        <f t="shared" si="26"/>
        <v>1.0939602864290701E-2</v>
      </c>
      <c r="T519" s="1">
        <v>44589</v>
      </c>
      <c r="U519" s="6">
        <f t="shared" si="24"/>
        <v>4.8599639336695004E-3</v>
      </c>
    </row>
    <row r="520" spans="2:21" x14ac:dyDescent="0.35">
      <c r="B520" s="1">
        <v>44592</v>
      </c>
      <c r="C520" s="4">
        <v>1165.03967285156</v>
      </c>
      <c r="D520" s="4">
        <v>3405.30786132812</v>
      </c>
      <c r="E520" s="4"/>
      <c r="F520" s="4"/>
      <c r="G520" s="4"/>
      <c r="H520" s="4"/>
      <c r="L520" s="1">
        <v>44592</v>
      </c>
      <c r="M520" s="5">
        <f t="shared" si="25"/>
        <v>2.1581903224727281E-2</v>
      </c>
      <c r="N520" s="6">
        <f t="shared" si="26"/>
        <v>1.2829669663927587E-2</v>
      </c>
      <c r="T520" s="1">
        <v>44592</v>
      </c>
      <c r="U520" s="6">
        <f t="shared" si="24"/>
        <v>1.7205786444327433E-2</v>
      </c>
    </row>
    <row r="521" spans="2:21" x14ac:dyDescent="0.35">
      <c r="B521" s="1">
        <v>44593</v>
      </c>
      <c r="C521" s="4">
        <v>1162.15930175781</v>
      </c>
      <c r="D521" s="4">
        <v>3462.474609375</v>
      </c>
      <c r="E521" s="4"/>
      <c r="F521" s="4"/>
      <c r="G521" s="4"/>
      <c r="H521" s="4"/>
      <c r="L521" s="1">
        <v>44593</v>
      </c>
      <c r="M521" s="5">
        <f t="shared" si="25"/>
        <v>-2.4753986195326866E-3</v>
      </c>
      <c r="N521" s="6">
        <f t="shared" si="26"/>
        <v>1.6648188452780509E-2</v>
      </c>
      <c r="T521" s="1">
        <v>44593</v>
      </c>
      <c r="U521" s="6">
        <f t="shared" si="24"/>
        <v>7.0863949166239115E-3</v>
      </c>
    </row>
    <row r="522" spans="2:21" x14ac:dyDescent="0.35">
      <c r="B522" s="1">
        <v>44594</v>
      </c>
      <c r="C522" s="4">
        <v>1163.64831542969</v>
      </c>
      <c r="D522" s="4">
        <v>3513.81079101562</v>
      </c>
      <c r="E522" s="4"/>
      <c r="F522" s="4"/>
      <c r="G522" s="4"/>
      <c r="H522" s="4"/>
      <c r="L522" s="1">
        <v>44594</v>
      </c>
      <c r="M522" s="5">
        <f t="shared" si="25"/>
        <v>1.2804273786980558E-3</v>
      </c>
      <c r="N522" s="6">
        <f t="shared" si="26"/>
        <v>1.4717605528675366E-2</v>
      </c>
      <c r="T522" s="1">
        <v>44594</v>
      </c>
      <c r="U522" s="6">
        <f t="shared" si="24"/>
        <v>7.9990164536867109E-3</v>
      </c>
    </row>
    <row r="523" spans="2:21" x14ac:dyDescent="0.35">
      <c r="B523" s="1">
        <v>44595</v>
      </c>
      <c r="C523" s="4">
        <v>1148.611328125</v>
      </c>
      <c r="D523" s="4">
        <v>3484.658203125</v>
      </c>
      <c r="E523" s="4"/>
      <c r="F523" s="4"/>
      <c r="G523" s="4"/>
      <c r="H523" s="4"/>
      <c r="L523" s="1">
        <v>44595</v>
      </c>
      <c r="M523" s="5">
        <f t="shared" si="25"/>
        <v>-1.3006497197358228E-2</v>
      </c>
      <c r="N523" s="6">
        <f t="shared" si="26"/>
        <v>-8.3311811582815753E-3</v>
      </c>
      <c r="T523" s="1">
        <v>44595</v>
      </c>
      <c r="U523" s="6">
        <f t="shared" si="24"/>
        <v>-1.0668839177819901E-2</v>
      </c>
    </row>
    <row r="524" spans="2:21" x14ac:dyDescent="0.35">
      <c r="B524" s="1">
        <v>44596</v>
      </c>
      <c r="C524" s="4">
        <v>1138.40783691406</v>
      </c>
      <c r="D524" s="4">
        <v>3475.22900390625</v>
      </c>
      <c r="E524" s="4"/>
      <c r="F524" s="4"/>
      <c r="G524" s="4"/>
      <c r="H524" s="4"/>
      <c r="L524" s="1">
        <v>44596</v>
      </c>
      <c r="M524" s="5">
        <f t="shared" si="25"/>
        <v>-8.9230200316959031E-3</v>
      </c>
      <c r="N524" s="6">
        <f t="shared" si="26"/>
        <v>-2.7095855743774155E-3</v>
      </c>
      <c r="T524" s="1">
        <v>44596</v>
      </c>
      <c r="U524" s="6">
        <f t="shared" si="24"/>
        <v>-5.8163028030366595E-3</v>
      </c>
    </row>
    <row r="525" spans="2:21" x14ac:dyDescent="0.35">
      <c r="B525" s="1">
        <v>44599</v>
      </c>
      <c r="C525" s="4">
        <v>1131.49963378906</v>
      </c>
      <c r="D525" s="4">
        <v>3442.38696289062</v>
      </c>
      <c r="E525" s="4"/>
      <c r="F525" s="4"/>
      <c r="G525" s="4"/>
      <c r="H525" s="4"/>
      <c r="L525" s="1">
        <v>44599</v>
      </c>
      <c r="M525" s="5">
        <f t="shared" si="25"/>
        <v>-6.0867894772397551E-3</v>
      </c>
      <c r="N525" s="6">
        <f t="shared" si="26"/>
        <v>-9.4952619301489089E-3</v>
      </c>
      <c r="T525" s="1">
        <v>44599</v>
      </c>
      <c r="U525" s="6">
        <f t="shared" si="24"/>
        <v>-7.791025703694332E-3</v>
      </c>
    </row>
    <row r="526" spans="2:21" x14ac:dyDescent="0.35">
      <c r="B526" s="1">
        <v>44600</v>
      </c>
      <c r="C526" s="4">
        <v>1150.02722167969</v>
      </c>
      <c r="D526" s="4">
        <v>3409.40795898438</v>
      </c>
      <c r="E526" s="4"/>
      <c r="F526" s="4"/>
      <c r="G526" s="4"/>
      <c r="H526" s="4"/>
      <c r="L526" s="1">
        <v>44600</v>
      </c>
      <c r="M526" s="5">
        <f t="shared" si="25"/>
        <v>1.6241750680271921E-2</v>
      </c>
      <c r="N526" s="6">
        <f t="shared" si="26"/>
        <v>-9.6264581642201159E-3</v>
      </c>
      <c r="T526" s="1">
        <v>44600</v>
      </c>
      <c r="U526" s="6">
        <f t="shared" si="24"/>
        <v>3.3076462580259028E-3</v>
      </c>
    </row>
    <row r="527" spans="2:21" x14ac:dyDescent="0.35">
      <c r="B527" s="1">
        <v>44601</v>
      </c>
      <c r="C527" s="4">
        <v>1163.86804199219</v>
      </c>
      <c r="D527" s="4">
        <v>3426.5810546875</v>
      </c>
      <c r="E527" s="4"/>
      <c r="F527" s="4"/>
      <c r="G527" s="4"/>
      <c r="H527" s="4"/>
      <c r="L527" s="1">
        <v>44601</v>
      </c>
      <c r="M527" s="5">
        <f t="shared" si="25"/>
        <v>1.1963363775924182E-2</v>
      </c>
      <c r="N527" s="6">
        <f t="shared" si="26"/>
        <v>5.0243298504637299E-3</v>
      </c>
      <c r="T527" s="1">
        <v>44601</v>
      </c>
      <c r="U527" s="6">
        <f t="shared" si="24"/>
        <v>8.493846813193956E-3</v>
      </c>
    </row>
    <row r="528" spans="2:21" x14ac:dyDescent="0.35">
      <c r="B528" s="1">
        <v>44602</v>
      </c>
      <c r="C528" s="4">
        <v>1161.45129394531</v>
      </c>
      <c r="D528" s="4">
        <v>3435.64526367188</v>
      </c>
      <c r="E528" s="4"/>
      <c r="F528" s="4"/>
      <c r="G528" s="4"/>
      <c r="H528" s="4"/>
      <c r="L528" s="1">
        <v>44602</v>
      </c>
      <c r="M528" s="5">
        <f t="shared" si="25"/>
        <v>-2.0786383011633944E-3</v>
      </c>
      <c r="N528" s="6">
        <f t="shared" si="26"/>
        <v>2.6417707127162904E-3</v>
      </c>
      <c r="T528" s="1">
        <v>44602</v>
      </c>
      <c r="U528" s="6">
        <f t="shared" si="24"/>
        <v>2.8156620577644799E-4</v>
      </c>
    </row>
    <row r="529" spans="2:21" x14ac:dyDescent="0.35">
      <c r="B529" s="1">
        <v>44603</v>
      </c>
      <c r="C529" s="4">
        <v>1160.40173339844</v>
      </c>
      <c r="D529" s="4">
        <v>3366.7724609375</v>
      </c>
      <c r="E529" s="4"/>
      <c r="F529" s="4"/>
      <c r="G529" s="4"/>
      <c r="H529" s="4"/>
      <c r="L529" s="1">
        <v>44603</v>
      </c>
      <c r="M529" s="5">
        <f t="shared" si="25"/>
        <v>-9.0407153768772052E-4</v>
      </c>
      <c r="N529" s="6">
        <f t="shared" si="26"/>
        <v>-2.0250198992685649E-2</v>
      </c>
      <c r="T529" s="1">
        <v>44603</v>
      </c>
      <c r="U529" s="6">
        <f t="shared" si="24"/>
        <v>-1.0577135265186685E-2</v>
      </c>
    </row>
    <row r="530" spans="2:21" x14ac:dyDescent="0.35">
      <c r="B530" s="1">
        <v>44607</v>
      </c>
      <c r="C530" s="4">
        <v>1180.17407226562</v>
      </c>
      <c r="D530" s="4">
        <v>3478.00805664062</v>
      </c>
      <c r="E530" s="4"/>
      <c r="F530" s="4"/>
      <c r="G530" s="4"/>
      <c r="H530" s="4"/>
      <c r="L530" s="1">
        <v>44607</v>
      </c>
      <c r="M530" s="5">
        <f t="shared" si="25"/>
        <v>1.6895679409009597E-2</v>
      </c>
      <c r="N530" s="6">
        <f t="shared" si="26"/>
        <v>3.2505173661100048E-2</v>
      </c>
      <c r="T530" s="1">
        <v>44607</v>
      </c>
      <c r="U530" s="6">
        <f t="shared" si="24"/>
        <v>2.4700426535054824E-2</v>
      </c>
    </row>
    <row r="531" spans="2:21" x14ac:dyDescent="0.35">
      <c r="B531" s="1">
        <v>44608</v>
      </c>
      <c r="C531" s="4">
        <v>1177.73315429688</v>
      </c>
      <c r="D531" s="4">
        <v>3474.22778320312</v>
      </c>
      <c r="E531" s="4"/>
      <c r="F531" s="4"/>
      <c r="G531" s="4"/>
      <c r="H531" s="4"/>
      <c r="L531" s="1">
        <v>44608</v>
      </c>
      <c r="M531" s="5">
        <f t="shared" si="25"/>
        <v>-2.0704112640051514E-3</v>
      </c>
      <c r="N531" s="6">
        <f t="shared" si="26"/>
        <v>-1.0874987262077225E-3</v>
      </c>
      <c r="T531" s="1">
        <v>44608</v>
      </c>
      <c r="U531" s="6">
        <f t="shared" si="24"/>
        <v>-1.578954995106437E-3</v>
      </c>
    </row>
    <row r="532" spans="2:21" x14ac:dyDescent="0.35">
      <c r="B532" s="1">
        <v>44609</v>
      </c>
      <c r="C532" s="4">
        <v>1193.62426757812</v>
      </c>
      <c r="D532" s="4">
        <v>3447.71630859375</v>
      </c>
      <c r="E532" s="4"/>
      <c r="F532" s="4"/>
      <c r="G532" s="4"/>
      <c r="H532" s="4"/>
      <c r="L532" s="1">
        <v>44609</v>
      </c>
      <c r="M532" s="5">
        <f t="shared" si="25"/>
        <v>1.3402746473764857E-2</v>
      </c>
      <c r="N532" s="6">
        <f t="shared" si="26"/>
        <v>-7.6601613345916681E-3</v>
      </c>
      <c r="T532" s="1">
        <v>44609</v>
      </c>
      <c r="U532" s="6">
        <f t="shared" si="24"/>
        <v>2.8712925695865946E-3</v>
      </c>
    </row>
    <row r="533" spans="2:21" x14ac:dyDescent="0.35">
      <c r="B533" s="1">
        <v>44610</v>
      </c>
      <c r="C533" s="4">
        <v>1183.49389648438</v>
      </c>
      <c r="D533" s="4">
        <v>3457.14575195312</v>
      </c>
      <c r="E533" s="4"/>
      <c r="F533" s="4"/>
      <c r="G533" s="4"/>
      <c r="H533" s="4"/>
      <c r="L533" s="1">
        <v>44610</v>
      </c>
      <c r="M533" s="5">
        <f t="shared" si="25"/>
        <v>-8.5232888922222722E-3</v>
      </c>
      <c r="N533" s="6">
        <f t="shared" si="26"/>
        <v>2.7312491222667968E-3</v>
      </c>
      <c r="T533" s="1">
        <v>44610</v>
      </c>
      <c r="U533" s="6">
        <f t="shared" si="24"/>
        <v>-2.8960198849777375E-3</v>
      </c>
    </row>
    <row r="534" spans="2:21" x14ac:dyDescent="0.35">
      <c r="B534" s="1">
        <v>44613</v>
      </c>
      <c r="C534" s="4">
        <v>1171.77697753906</v>
      </c>
      <c r="D534" s="4">
        <v>3389.22900390625</v>
      </c>
      <c r="E534" s="4"/>
      <c r="F534" s="4"/>
      <c r="G534" s="4"/>
      <c r="H534" s="4"/>
      <c r="L534" s="1">
        <v>44613</v>
      </c>
      <c r="M534" s="5">
        <f t="shared" si="25"/>
        <v>-9.9496119396465642E-3</v>
      </c>
      <c r="N534" s="6">
        <f t="shared" si="26"/>
        <v>-1.9840858399149574E-2</v>
      </c>
      <c r="T534" s="1">
        <v>44613</v>
      </c>
      <c r="U534" s="6">
        <f t="shared" si="24"/>
        <v>-1.4895235169398068E-2</v>
      </c>
    </row>
    <row r="535" spans="2:21" x14ac:dyDescent="0.35">
      <c r="B535" s="1">
        <v>44614</v>
      </c>
      <c r="C535" s="4">
        <v>1165.94274902344</v>
      </c>
      <c r="D535" s="4">
        <v>3267.51586914062</v>
      </c>
      <c r="E535" s="4"/>
      <c r="F535" s="4"/>
      <c r="G535" s="4"/>
      <c r="H535" s="4"/>
      <c r="L535" s="1">
        <v>44614</v>
      </c>
      <c r="M535" s="5">
        <f t="shared" si="25"/>
        <v>-4.9913944449052035E-3</v>
      </c>
      <c r="N535" s="6">
        <f t="shared" si="26"/>
        <v>-3.657243988394681E-2</v>
      </c>
      <c r="T535" s="1">
        <v>44614</v>
      </c>
      <c r="U535" s="6">
        <f t="shared" si="24"/>
        <v>-2.0781917164426008E-2</v>
      </c>
    </row>
    <row r="536" spans="2:21" x14ac:dyDescent="0.35">
      <c r="B536" s="1">
        <v>44615</v>
      </c>
      <c r="C536" s="4">
        <v>1158.91259765625</v>
      </c>
      <c r="D536" s="4">
        <v>3248.06591796875</v>
      </c>
      <c r="E536" s="4"/>
      <c r="F536" s="4"/>
      <c r="G536" s="4"/>
      <c r="H536" s="4"/>
      <c r="L536" s="1">
        <v>44615</v>
      </c>
      <c r="M536" s="5">
        <f t="shared" si="25"/>
        <v>-6.0478367441755181E-3</v>
      </c>
      <c r="N536" s="6">
        <f t="shared" si="26"/>
        <v>-5.9703061310824616E-3</v>
      </c>
      <c r="T536" s="1">
        <v>44615</v>
      </c>
      <c r="U536" s="6">
        <f t="shared" si="24"/>
        <v>-6.0090714376289898E-3</v>
      </c>
    </row>
    <row r="537" spans="2:21" x14ac:dyDescent="0.35">
      <c r="B537" s="1">
        <v>44616</v>
      </c>
      <c r="C537" s="4">
        <v>1101.20629882812</v>
      </c>
      <c r="D537" s="4">
        <v>3099.52392578125</v>
      </c>
      <c r="E537" s="4"/>
      <c r="F537" s="4"/>
      <c r="G537" s="4"/>
      <c r="H537" s="4"/>
      <c r="L537" s="1">
        <v>44616</v>
      </c>
      <c r="M537" s="5">
        <f t="shared" si="25"/>
        <v>-5.107593541834092E-2</v>
      </c>
      <c r="N537" s="6">
        <f t="shared" si="26"/>
        <v>-4.6811189665575612E-2</v>
      </c>
      <c r="T537" s="1">
        <v>44616</v>
      </c>
      <c r="U537" s="6">
        <f t="shared" si="24"/>
        <v>-4.8943562541958266E-2</v>
      </c>
    </row>
    <row r="538" spans="2:21" x14ac:dyDescent="0.35">
      <c r="B538" s="1">
        <v>44617</v>
      </c>
      <c r="C538" s="4">
        <v>1115.04699707031</v>
      </c>
      <c r="D538" s="4">
        <v>3206.52319335938</v>
      </c>
      <c r="E538" s="4"/>
      <c r="F538" s="4"/>
      <c r="G538" s="4"/>
      <c r="H538" s="4"/>
      <c r="L538" s="1">
        <v>44617</v>
      </c>
      <c r="M538" s="5">
        <f t="shared" si="25"/>
        <v>1.2490339625271919E-2</v>
      </c>
      <c r="N538" s="6">
        <f t="shared" si="26"/>
        <v>3.3938705443889931E-2</v>
      </c>
      <c r="T538" s="1">
        <v>44617</v>
      </c>
      <c r="U538" s="6">
        <f t="shared" si="24"/>
        <v>2.3214522534580926E-2</v>
      </c>
    </row>
    <row r="539" spans="2:21" x14ac:dyDescent="0.35">
      <c r="B539" s="1">
        <v>44620</v>
      </c>
      <c r="C539" s="4">
        <v>1151.73608398438</v>
      </c>
      <c r="D539" s="4">
        <v>3238.2724609375</v>
      </c>
      <c r="E539" s="4"/>
      <c r="F539" s="4"/>
      <c r="G539" s="4"/>
      <c r="H539" s="4"/>
      <c r="L539" s="1">
        <v>44620</v>
      </c>
      <c r="M539" s="5">
        <f t="shared" si="25"/>
        <v>3.2373888401510016E-2</v>
      </c>
      <c r="N539" s="6">
        <f t="shared" si="26"/>
        <v>9.8527637257357619E-3</v>
      </c>
      <c r="T539" s="1">
        <v>44620</v>
      </c>
      <c r="U539" s="6">
        <f t="shared" si="24"/>
        <v>2.111332606362289E-2</v>
      </c>
    </row>
    <row r="540" spans="2:21" x14ac:dyDescent="0.35">
      <c r="B540" s="1">
        <v>44622</v>
      </c>
      <c r="C540" s="4">
        <v>1170.92260742188</v>
      </c>
      <c r="D540" s="4">
        <v>3228.98022460938</v>
      </c>
      <c r="E540" s="4"/>
      <c r="F540" s="4"/>
      <c r="G540" s="4"/>
      <c r="H540" s="4"/>
      <c r="L540" s="1">
        <v>44622</v>
      </c>
      <c r="M540" s="5">
        <f t="shared" si="25"/>
        <v>1.6521549152697424E-2</v>
      </c>
      <c r="N540" s="6">
        <f t="shared" si="26"/>
        <v>-2.8736290893023974E-3</v>
      </c>
      <c r="T540" s="1">
        <v>44622</v>
      </c>
      <c r="U540" s="6">
        <f t="shared" si="24"/>
        <v>6.8239600316975131E-3</v>
      </c>
    </row>
    <row r="541" spans="2:21" x14ac:dyDescent="0.35">
      <c r="B541" s="1">
        <v>44623</v>
      </c>
      <c r="C541" s="4">
        <v>1161.06066894531</v>
      </c>
      <c r="D541" s="4">
        <v>3229.07104492188</v>
      </c>
      <c r="E541" s="4"/>
      <c r="F541" s="4"/>
      <c r="G541" s="4"/>
      <c r="H541" s="4"/>
      <c r="L541" s="1">
        <v>44623</v>
      </c>
      <c r="M541" s="5">
        <f t="shared" si="25"/>
        <v>-8.4580342995360276E-3</v>
      </c>
      <c r="N541" s="6">
        <f t="shared" si="26"/>
        <v>2.8126228397843401E-5</v>
      </c>
      <c r="T541" s="1">
        <v>44623</v>
      </c>
      <c r="U541" s="6">
        <f t="shared" si="24"/>
        <v>-4.2149540355690919E-3</v>
      </c>
    </row>
    <row r="542" spans="2:21" x14ac:dyDescent="0.35">
      <c r="B542" s="1">
        <v>44624</v>
      </c>
      <c r="C542" s="4">
        <v>1135.25903320312</v>
      </c>
      <c r="D542" s="4">
        <v>3211.53442382812</v>
      </c>
      <c r="E542" s="4"/>
      <c r="F542" s="4"/>
      <c r="G542" s="4"/>
      <c r="H542" s="4"/>
      <c r="L542" s="1">
        <v>44624</v>
      </c>
      <c r="M542" s="5">
        <f t="shared" si="25"/>
        <v>-2.2473109136428526E-2</v>
      </c>
      <c r="N542" s="6">
        <f t="shared" si="26"/>
        <v>-5.4456570943420719E-3</v>
      </c>
      <c r="T542" s="1">
        <v>44624</v>
      </c>
      <c r="U542" s="6">
        <f t="shared" si="24"/>
        <v>-1.3959383115385299E-2</v>
      </c>
    </row>
    <row r="543" spans="2:21" x14ac:dyDescent="0.35">
      <c r="B543" s="1">
        <v>44627</v>
      </c>
      <c r="C543" s="4">
        <v>1093.56555175781</v>
      </c>
      <c r="D543" s="4">
        <v>3175.1845703125</v>
      </c>
      <c r="E543" s="4"/>
      <c r="F543" s="4"/>
      <c r="G543" s="4"/>
      <c r="H543" s="4"/>
      <c r="L543" s="1">
        <v>44627</v>
      </c>
      <c r="M543" s="5">
        <f t="shared" si="25"/>
        <v>-3.7417341905113394E-2</v>
      </c>
      <c r="N543" s="6">
        <f t="shared" si="26"/>
        <v>-1.1383073546489826E-2</v>
      </c>
      <c r="T543" s="1">
        <v>44627</v>
      </c>
      <c r="U543" s="6">
        <f t="shared" si="24"/>
        <v>-2.440020772580161E-2</v>
      </c>
    </row>
    <row r="544" spans="2:21" x14ac:dyDescent="0.35">
      <c r="B544" s="1">
        <v>44628</v>
      </c>
      <c r="C544" s="4">
        <v>1091.97912597656</v>
      </c>
      <c r="D544" s="4">
        <v>3279.63305664062</v>
      </c>
      <c r="E544" s="4"/>
      <c r="F544" s="4"/>
      <c r="G544" s="4"/>
      <c r="H544" s="4"/>
      <c r="L544" s="1">
        <v>44628</v>
      </c>
      <c r="M544" s="5">
        <f t="shared" si="25"/>
        <v>-1.4517443418440535E-3</v>
      </c>
      <c r="N544" s="6">
        <f t="shared" si="26"/>
        <v>3.2365780125460313E-2</v>
      </c>
      <c r="T544" s="1">
        <v>44628</v>
      </c>
      <c r="U544" s="6">
        <f t="shared" si="24"/>
        <v>1.5457017891808129E-2</v>
      </c>
    </row>
    <row r="545" spans="2:21" x14ac:dyDescent="0.35">
      <c r="B545" s="1">
        <v>44629</v>
      </c>
      <c r="C545" s="4">
        <v>1149.1484375</v>
      </c>
      <c r="D545" s="4">
        <v>3310.0615234375</v>
      </c>
      <c r="E545" s="4"/>
      <c r="F545" s="4"/>
      <c r="G545" s="4"/>
      <c r="H545" s="4"/>
      <c r="L545" s="1">
        <v>44629</v>
      </c>
      <c r="M545" s="5">
        <f t="shared" si="25"/>
        <v>5.1029417213298831E-2</v>
      </c>
      <c r="N545" s="6">
        <f t="shared" si="26"/>
        <v>9.2352331950877956E-3</v>
      </c>
      <c r="T545" s="1">
        <v>44629</v>
      </c>
      <c r="U545" s="6">
        <f t="shared" si="24"/>
        <v>3.0132325204193313E-2</v>
      </c>
    </row>
    <row r="546" spans="2:21" x14ac:dyDescent="0.35">
      <c r="B546" s="1">
        <v>44630</v>
      </c>
      <c r="C546" s="4">
        <v>1168.408203125</v>
      </c>
      <c r="D546" s="4">
        <v>3297.98999023438</v>
      </c>
      <c r="E546" s="4"/>
      <c r="F546" s="4"/>
      <c r="G546" s="4"/>
      <c r="H546" s="4"/>
      <c r="L546" s="1">
        <v>44630</v>
      </c>
      <c r="M546" s="5">
        <f t="shared" si="25"/>
        <v>1.6621133378641854E-2</v>
      </c>
      <c r="N546" s="6">
        <f t="shared" si="26"/>
        <v>-3.653587326434872E-3</v>
      </c>
      <c r="T546" s="1">
        <v>44630</v>
      </c>
      <c r="U546" s="6">
        <f t="shared" si="24"/>
        <v>6.4837730261034909E-3</v>
      </c>
    </row>
    <row r="547" spans="2:21" x14ac:dyDescent="0.35">
      <c r="B547" s="1">
        <v>44631</v>
      </c>
      <c r="C547" s="4">
        <v>1170.97143554688</v>
      </c>
      <c r="D547" s="4">
        <v>3280.31616210938</v>
      </c>
      <c r="E547" s="4"/>
      <c r="F547" s="4"/>
      <c r="G547" s="4"/>
      <c r="H547" s="4"/>
      <c r="L547" s="1">
        <v>44631</v>
      </c>
      <c r="M547" s="5">
        <f t="shared" si="25"/>
        <v>2.1913787785940468E-3</v>
      </c>
      <c r="N547" s="6">
        <f t="shared" si="26"/>
        <v>-5.3733803932811113E-3</v>
      </c>
      <c r="T547" s="1">
        <v>44631</v>
      </c>
      <c r="U547" s="6">
        <f t="shared" si="24"/>
        <v>-1.5910008073435323E-3</v>
      </c>
    </row>
    <row r="548" spans="2:21" x14ac:dyDescent="0.35">
      <c r="B548" s="1">
        <v>44634</v>
      </c>
      <c r="C548" s="4">
        <v>1180.76013183594</v>
      </c>
      <c r="D548" s="4">
        <v>3318.5791015625</v>
      </c>
      <c r="E548" s="4"/>
      <c r="F548" s="4"/>
      <c r="G548" s="4"/>
      <c r="H548" s="4"/>
      <c r="L548" s="1">
        <v>44634</v>
      </c>
      <c r="M548" s="5">
        <f t="shared" si="25"/>
        <v>8.3247195005239014E-3</v>
      </c>
      <c r="N548" s="6">
        <f t="shared" si="26"/>
        <v>1.159690122336029E-2</v>
      </c>
      <c r="T548" s="1">
        <v>44634</v>
      </c>
      <c r="U548" s="6">
        <f t="shared" si="24"/>
        <v>9.9608103619420948E-3</v>
      </c>
    </row>
    <row r="549" spans="2:21" x14ac:dyDescent="0.35">
      <c r="B549" s="1">
        <v>44635</v>
      </c>
      <c r="C549" s="4">
        <v>1153.85961914062</v>
      </c>
      <c r="D549" s="4">
        <v>3275.48706054688</v>
      </c>
      <c r="E549" s="4"/>
      <c r="F549" s="4"/>
      <c r="G549" s="4"/>
      <c r="H549" s="4"/>
      <c r="L549" s="1">
        <v>44635</v>
      </c>
      <c r="M549" s="5">
        <f t="shared" si="25"/>
        <v>-2.3045897110538602E-2</v>
      </c>
      <c r="N549" s="6">
        <f t="shared" si="26"/>
        <v>-1.3070131054065796E-2</v>
      </c>
      <c r="T549" s="1">
        <v>44635</v>
      </c>
      <c r="U549" s="6">
        <f t="shared" si="24"/>
        <v>-1.8058014082302197E-2</v>
      </c>
    </row>
    <row r="550" spans="2:21" x14ac:dyDescent="0.35">
      <c r="B550" s="1">
        <v>44636</v>
      </c>
      <c r="C550" s="4">
        <v>1173.29040527344</v>
      </c>
      <c r="D550" s="4">
        <v>3329.1015625</v>
      </c>
      <c r="E550" s="4"/>
      <c r="F550" s="4"/>
      <c r="G550" s="4"/>
      <c r="H550" s="4"/>
      <c r="L550" s="1">
        <v>44636</v>
      </c>
      <c r="M550" s="5">
        <f t="shared" si="25"/>
        <v>1.6699600363464E-2</v>
      </c>
      <c r="N550" s="6">
        <f t="shared" si="26"/>
        <v>1.6235887731399903E-2</v>
      </c>
      <c r="T550" s="1">
        <v>44636</v>
      </c>
      <c r="U550" s="6">
        <f t="shared" si="24"/>
        <v>1.6467744047431954E-2</v>
      </c>
    </row>
    <row r="551" spans="2:21" x14ac:dyDescent="0.35">
      <c r="B551" s="1">
        <v>44637</v>
      </c>
      <c r="C551" s="4">
        <v>1210.58959960938</v>
      </c>
      <c r="D551" s="4">
        <v>3348.18701171875</v>
      </c>
      <c r="E551" s="4"/>
      <c r="F551" s="4"/>
      <c r="G551" s="4"/>
      <c r="H551" s="4"/>
      <c r="L551" s="1">
        <v>44637</v>
      </c>
      <c r="M551" s="5">
        <f t="shared" si="25"/>
        <v>3.1295399476533987E-2</v>
      </c>
      <c r="N551" s="6">
        <f t="shared" si="26"/>
        <v>5.7165422703553516E-3</v>
      </c>
      <c r="T551" s="1">
        <v>44637</v>
      </c>
      <c r="U551" s="6">
        <f t="shared" si="24"/>
        <v>1.8505970873444671E-2</v>
      </c>
    </row>
    <row r="552" spans="2:21" x14ac:dyDescent="0.35">
      <c r="B552" s="1">
        <v>44641</v>
      </c>
      <c r="C552" s="4">
        <v>1204.48706054688</v>
      </c>
      <c r="D552" s="4">
        <v>3302.68139648438</v>
      </c>
      <c r="E552" s="4"/>
      <c r="F552" s="4"/>
      <c r="G552" s="4"/>
      <c r="H552" s="4"/>
      <c r="L552" s="1">
        <v>44641</v>
      </c>
      <c r="M552" s="5">
        <f t="shared" si="25"/>
        <v>-5.0537129122387326E-3</v>
      </c>
      <c r="N552" s="6">
        <f t="shared" si="26"/>
        <v>-1.368432588264434E-2</v>
      </c>
      <c r="T552" s="1">
        <v>44641</v>
      </c>
      <c r="U552" s="6">
        <f t="shared" si="24"/>
        <v>-9.3690193974415373E-3</v>
      </c>
    </row>
    <row r="553" spans="2:21" x14ac:dyDescent="0.35">
      <c r="B553" s="1">
        <v>44642</v>
      </c>
      <c r="C553" s="4">
        <v>1235.70812988281</v>
      </c>
      <c r="D553" s="4">
        <v>3371.64575195312</v>
      </c>
      <c r="E553" s="4"/>
      <c r="F553" s="4"/>
      <c r="G553" s="4"/>
      <c r="H553" s="4"/>
      <c r="L553" s="1">
        <v>44642</v>
      </c>
      <c r="M553" s="5">
        <f t="shared" si="25"/>
        <v>2.5590389856130168E-2</v>
      </c>
      <c r="N553" s="6">
        <f t="shared" si="26"/>
        <v>2.0666295927539442E-2</v>
      </c>
      <c r="T553" s="1">
        <v>44642</v>
      </c>
      <c r="U553" s="6">
        <f t="shared" si="24"/>
        <v>2.3128342891834804E-2</v>
      </c>
    </row>
    <row r="554" spans="2:21" x14ac:dyDescent="0.35">
      <c r="B554" s="1">
        <v>44643</v>
      </c>
      <c r="C554" s="4">
        <v>1239.90661621094</v>
      </c>
      <c r="D554" s="4">
        <v>3378.29663085938</v>
      </c>
      <c r="E554" s="4"/>
      <c r="F554" s="4"/>
      <c r="G554" s="4"/>
      <c r="H554" s="4"/>
      <c r="L554" s="1">
        <v>44643</v>
      </c>
      <c r="M554" s="5">
        <f t="shared" si="25"/>
        <v>3.3918769953952877E-3</v>
      </c>
      <c r="N554" s="6">
        <f t="shared" si="26"/>
        <v>1.9706482459941753E-3</v>
      </c>
      <c r="T554" s="1">
        <v>44643</v>
      </c>
      <c r="U554" s="6">
        <f t="shared" si="24"/>
        <v>2.6812626206947315E-3</v>
      </c>
    </row>
    <row r="555" spans="2:21" x14ac:dyDescent="0.35">
      <c r="B555" s="1">
        <v>44644</v>
      </c>
      <c r="C555" s="4">
        <v>1258.55627441406</v>
      </c>
      <c r="D555" s="4">
        <v>3416.33203125</v>
      </c>
      <c r="E555" s="4"/>
      <c r="F555" s="4"/>
      <c r="G555" s="4"/>
      <c r="H555" s="4"/>
      <c r="L555" s="1">
        <v>44644</v>
      </c>
      <c r="M555" s="5">
        <f t="shared" si="25"/>
        <v>1.4929182785869709E-2</v>
      </c>
      <c r="N555" s="6">
        <f t="shared" si="26"/>
        <v>1.1195842946804011E-2</v>
      </c>
      <c r="T555" s="1">
        <v>44644</v>
      </c>
      <c r="U555" s="6">
        <f t="shared" si="24"/>
        <v>1.306251286633686E-2</v>
      </c>
    </row>
    <row r="556" spans="2:21" x14ac:dyDescent="0.35">
      <c r="B556" s="1">
        <v>44645</v>
      </c>
      <c r="C556" s="4">
        <v>1267.73474121094</v>
      </c>
      <c r="D556" s="4">
        <v>3378.02294921875</v>
      </c>
      <c r="E556" s="4"/>
      <c r="F556" s="4"/>
      <c r="G556" s="4"/>
      <c r="H556" s="4"/>
      <c r="L556" s="1">
        <v>44645</v>
      </c>
      <c r="M556" s="5">
        <f t="shared" si="25"/>
        <v>7.2663894425839259E-3</v>
      </c>
      <c r="N556" s="6">
        <f t="shared" si="26"/>
        <v>-1.127685795431997E-2</v>
      </c>
      <c r="T556" s="1">
        <v>44645</v>
      </c>
      <c r="U556" s="6">
        <f t="shared" si="24"/>
        <v>-2.0052342558680219E-3</v>
      </c>
    </row>
    <row r="557" spans="2:21" x14ac:dyDescent="0.35">
      <c r="B557" s="1">
        <v>44648</v>
      </c>
      <c r="C557" s="4">
        <v>1279.91540527344</v>
      </c>
      <c r="D557" s="4">
        <v>3376.2919921875</v>
      </c>
      <c r="E557" s="4"/>
      <c r="F557" s="4"/>
      <c r="G557" s="4"/>
      <c r="H557" s="4"/>
      <c r="L557" s="1">
        <v>44648</v>
      </c>
      <c r="M557" s="5">
        <f t="shared" si="25"/>
        <v>9.5623466151953645E-3</v>
      </c>
      <c r="N557" s="6">
        <f t="shared" si="26"/>
        <v>-5.1254852169630642E-4</v>
      </c>
      <c r="T557" s="1">
        <v>44648</v>
      </c>
      <c r="U557" s="6">
        <f t="shared" si="24"/>
        <v>4.5248990467495294E-3</v>
      </c>
    </row>
    <row r="558" spans="2:21" x14ac:dyDescent="0.35">
      <c r="B558" s="1">
        <v>44649</v>
      </c>
      <c r="C558" s="4">
        <v>1280.15954589844</v>
      </c>
      <c r="D558" s="4">
        <v>3375.29028320312</v>
      </c>
      <c r="E558" s="4"/>
      <c r="F558" s="4"/>
      <c r="G558" s="4"/>
      <c r="H558" s="4"/>
      <c r="L558" s="1">
        <v>44649</v>
      </c>
      <c r="M558" s="5">
        <f t="shared" si="25"/>
        <v>1.9072927972541974E-4</v>
      </c>
      <c r="N558" s="6">
        <f t="shared" si="26"/>
        <v>-2.9673310666190265E-4</v>
      </c>
      <c r="T558" s="1">
        <v>44649</v>
      </c>
      <c r="U558" s="6">
        <f t="shared" si="24"/>
        <v>-5.3001913468241454E-5</v>
      </c>
    </row>
    <row r="559" spans="2:21" x14ac:dyDescent="0.35">
      <c r="B559" s="1">
        <v>44650</v>
      </c>
      <c r="C559" s="4">
        <v>1304.98498535156</v>
      </c>
      <c r="D559" s="4">
        <v>3398.70336914062</v>
      </c>
      <c r="E559" s="4"/>
      <c r="F559" s="4"/>
      <c r="G559" s="4"/>
      <c r="H559" s="4"/>
      <c r="L559" s="1">
        <v>44650</v>
      </c>
      <c r="M559" s="5">
        <f t="shared" si="25"/>
        <v>1.9206819833626043E-2</v>
      </c>
      <c r="N559" s="6">
        <f t="shared" si="26"/>
        <v>6.9126664038429084E-3</v>
      </c>
      <c r="T559" s="1">
        <v>44650</v>
      </c>
      <c r="U559" s="6">
        <f t="shared" si="24"/>
        <v>1.3059743118734476E-2</v>
      </c>
    </row>
    <row r="560" spans="2:21" x14ac:dyDescent="0.35">
      <c r="B560" s="1">
        <v>44651</v>
      </c>
      <c r="C560" s="4">
        <v>1285.92041015625</v>
      </c>
      <c r="D560" s="4">
        <v>3406.12866210938</v>
      </c>
      <c r="E560" s="4"/>
      <c r="F560" s="4"/>
      <c r="G560" s="4"/>
      <c r="H560" s="4"/>
      <c r="L560" s="1">
        <v>44651</v>
      </c>
      <c r="M560" s="5">
        <f t="shared" si="25"/>
        <v>-1.4716800789132839E-2</v>
      </c>
      <c r="N560" s="6">
        <f t="shared" si="26"/>
        <v>2.1823597942443656E-3</v>
      </c>
      <c r="T560" s="1">
        <v>44651</v>
      </c>
      <c r="U560" s="6">
        <f t="shared" si="24"/>
        <v>-6.2672204974442373E-3</v>
      </c>
    </row>
    <row r="561" spans="2:21" x14ac:dyDescent="0.35">
      <c r="B561" s="1">
        <v>44652</v>
      </c>
      <c r="C561" s="4">
        <v>1295.92858886719</v>
      </c>
      <c r="D561" s="4">
        <v>3422.57250976562</v>
      </c>
      <c r="E561" s="4"/>
      <c r="F561" s="4"/>
      <c r="G561" s="4"/>
      <c r="H561" s="4"/>
      <c r="L561" s="1">
        <v>44652</v>
      </c>
      <c r="M561" s="5">
        <f t="shared" si="25"/>
        <v>7.7527607876298008E-3</v>
      </c>
      <c r="N561" s="6">
        <f t="shared" si="26"/>
        <v>4.8161074930010992E-3</v>
      </c>
      <c r="T561" s="1">
        <v>44652</v>
      </c>
      <c r="U561" s="6">
        <f t="shared" si="24"/>
        <v>6.2844341403154504E-3</v>
      </c>
    </row>
    <row r="562" spans="2:21" x14ac:dyDescent="0.35">
      <c r="B562" s="1">
        <v>44655</v>
      </c>
      <c r="C562" s="4">
        <v>1300.12731933594</v>
      </c>
      <c r="D562" s="4">
        <v>3434.3701171875</v>
      </c>
      <c r="E562" s="4"/>
      <c r="F562" s="4"/>
      <c r="G562" s="4"/>
      <c r="H562" s="4"/>
      <c r="L562" s="1">
        <v>44655</v>
      </c>
      <c r="M562" s="5">
        <f t="shared" si="25"/>
        <v>3.2347023933729045E-3</v>
      </c>
      <c r="N562" s="6">
        <f t="shared" si="26"/>
        <v>3.4410727068868584E-3</v>
      </c>
      <c r="T562" s="1">
        <v>44655</v>
      </c>
      <c r="U562" s="6">
        <f t="shared" si="24"/>
        <v>3.3378875501298812E-3</v>
      </c>
    </row>
    <row r="563" spans="2:21" x14ac:dyDescent="0.35">
      <c r="B563" s="1">
        <v>44656</v>
      </c>
      <c r="C563" s="4">
        <v>1281.74609375</v>
      </c>
      <c r="D563" s="4">
        <v>3474.68286132812</v>
      </c>
      <c r="E563" s="4"/>
      <c r="F563" s="4"/>
      <c r="G563" s="4"/>
      <c r="H563" s="4"/>
      <c r="L563" s="1">
        <v>44656</v>
      </c>
      <c r="M563" s="5">
        <f t="shared" si="25"/>
        <v>-1.4238913536761051E-2</v>
      </c>
      <c r="N563" s="6">
        <f t="shared" si="26"/>
        <v>1.1669675063085758E-2</v>
      </c>
      <c r="T563" s="1">
        <v>44656</v>
      </c>
      <c r="U563" s="6">
        <f t="shared" si="24"/>
        <v>-1.2846192368376466E-3</v>
      </c>
    </row>
    <row r="564" spans="2:21" x14ac:dyDescent="0.35">
      <c r="B564" s="1">
        <v>44657</v>
      </c>
      <c r="C564" s="4">
        <v>1278.79248046875</v>
      </c>
      <c r="D564" s="4">
        <v>3421.93432617188</v>
      </c>
      <c r="E564" s="4"/>
      <c r="F564" s="4"/>
      <c r="G564" s="4"/>
      <c r="H564" s="4"/>
      <c r="L564" s="1">
        <v>44657</v>
      </c>
      <c r="M564" s="5">
        <f t="shared" si="25"/>
        <v>-2.3070260460101868E-3</v>
      </c>
      <c r="N564" s="6">
        <f t="shared" si="26"/>
        <v>-1.5297228289573599E-2</v>
      </c>
      <c r="T564" s="1">
        <v>44657</v>
      </c>
      <c r="U564" s="6">
        <f t="shared" si="24"/>
        <v>-8.8021271677918931E-3</v>
      </c>
    </row>
    <row r="565" spans="2:21" x14ac:dyDescent="0.35">
      <c r="B565" s="1">
        <v>44658</v>
      </c>
      <c r="C565" s="4">
        <v>1255.55383300781</v>
      </c>
      <c r="D565" s="4">
        <v>3357.0693359375</v>
      </c>
      <c r="E565" s="4"/>
      <c r="F565" s="4"/>
      <c r="G565" s="4"/>
      <c r="H565" s="4"/>
      <c r="L565" s="1">
        <v>44658</v>
      </c>
      <c r="M565" s="5">
        <f t="shared" si="25"/>
        <v>-1.8339481599382781E-2</v>
      </c>
      <c r="N565" s="6">
        <f t="shared" si="26"/>
        <v>-1.9137611713825463E-2</v>
      </c>
      <c r="T565" s="1">
        <v>44658</v>
      </c>
      <c r="U565" s="6">
        <f t="shared" si="24"/>
        <v>-1.873854665660412E-2</v>
      </c>
    </row>
    <row r="566" spans="2:21" x14ac:dyDescent="0.35">
      <c r="B566" s="1">
        <v>44659</v>
      </c>
      <c r="C566" s="4">
        <v>1277.52307128906</v>
      </c>
      <c r="D566" s="4">
        <v>3358.80078125</v>
      </c>
      <c r="E566" s="4"/>
      <c r="F566" s="4"/>
      <c r="G566" s="4"/>
      <c r="H566" s="4"/>
      <c r="L566" s="1">
        <v>44659</v>
      </c>
      <c r="M566" s="5">
        <f t="shared" si="25"/>
        <v>1.7346326209659417E-2</v>
      </c>
      <c r="N566" s="6">
        <f t="shared" si="26"/>
        <v>5.1562800371343892E-4</v>
      </c>
      <c r="T566" s="1">
        <v>44659</v>
      </c>
      <c r="U566" s="6">
        <f t="shared" si="24"/>
        <v>8.9309771066864285E-3</v>
      </c>
    </row>
    <row r="567" spans="2:21" x14ac:dyDescent="0.35">
      <c r="B567" s="1">
        <v>44662</v>
      </c>
      <c r="C567" s="4">
        <v>1274.13024902344</v>
      </c>
      <c r="D567" s="4">
        <v>3367.50073242188</v>
      </c>
      <c r="E567" s="4"/>
      <c r="F567" s="4"/>
      <c r="G567" s="4"/>
      <c r="H567" s="4"/>
      <c r="L567" s="1">
        <v>44662</v>
      </c>
      <c r="M567" s="5">
        <f t="shared" si="25"/>
        <v>-2.6593144437773715E-3</v>
      </c>
      <c r="N567" s="6">
        <f t="shared" si="26"/>
        <v>2.586846874380125E-3</v>
      </c>
      <c r="T567" s="1">
        <v>44662</v>
      </c>
      <c r="U567" s="6">
        <f t="shared" si="24"/>
        <v>-3.6233784698623235E-5</v>
      </c>
    </row>
    <row r="568" spans="2:21" x14ac:dyDescent="0.35">
      <c r="B568" s="1">
        <v>44663</v>
      </c>
      <c r="C568" s="4">
        <v>1249.890625</v>
      </c>
      <c r="D568" s="4">
        <v>3362.9912109375</v>
      </c>
      <c r="E568" s="4"/>
      <c r="F568" s="4"/>
      <c r="G568" s="4"/>
      <c r="H568" s="4"/>
      <c r="L568" s="1">
        <v>44663</v>
      </c>
      <c r="M568" s="5">
        <f t="shared" si="25"/>
        <v>-1.9207740720472662E-2</v>
      </c>
      <c r="N568" s="6">
        <f t="shared" si="26"/>
        <v>-1.3400275038235731E-3</v>
      </c>
      <c r="T568" s="1">
        <v>44663</v>
      </c>
      <c r="U568" s="6">
        <f t="shared" si="24"/>
        <v>-1.0273884112148118E-2</v>
      </c>
    </row>
    <row r="569" spans="2:21" x14ac:dyDescent="0.35">
      <c r="B569" s="1">
        <v>44664</v>
      </c>
      <c r="C569" s="4">
        <v>1246.13146972656</v>
      </c>
      <c r="D569" s="4">
        <v>3335.52416992188</v>
      </c>
      <c r="E569" s="4"/>
      <c r="F569" s="4"/>
      <c r="G569" s="4"/>
      <c r="H569" s="4"/>
      <c r="L569" s="1">
        <v>44664</v>
      </c>
      <c r="M569" s="5">
        <f t="shared" si="25"/>
        <v>-3.0121192625443523E-3</v>
      </c>
      <c r="N569" s="6">
        <f t="shared" si="26"/>
        <v>-8.2009798880824242E-3</v>
      </c>
      <c r="T569" s="1">
        <v>44664</v>
      </c>
      <c r="U569" s="6">
        <f t="shared" si="24"/>
        <v>-5.6065495753133878E-3</v>
      </c>
    </row>
    <row r="570" spans="2:21" x14ac:dyDescent="0.35">
      <c r="B570" s="1">
        <v>44669</v>
      </c>
      <c r="C570" s="4">
        <v>1242.0791015625</v>
      </c>
      <c r="D570" s="4">
        <v>3214.49462890625</v>
      </c>
      <c r="E570" s="4"/>
      <c r="F570" s="4"/>
      <c r="G570" s="4"/>
      <c r="H570" s="4"/>
      <c r="L570" s="1">
        <v>44669</v>
      </c>
      <c r="M570" s="5">
        <f t="shared" si="25"/>
        <v>-3.2572578813836197E-3</v>
      </c>
      <c r="N570" s="6">
        <f t="shared" si="26"/>
        <v>-3.6959685705012769E-2</v>
      </c>
      <c r="T570" s="1">
        <v>44669</v>
      </c>
      <c r="U570" s="6">
        <f t="shared" si="24"/>
        <v>-2.0108471793198194E-2</v>
      </c>
    </row>
    <row r="571" spans="2:21" x14ac:dyDescent="0.35">
      <c r="B571" s="1">
        <v>44670</v>
      </c>
      <c r="C571" s="4">
        <v>1288.11743164062</v>
      </c>
      <c r="D571" s="4">
        <v>3165.16284179688</v>
      </c>
      <c r="E571" s="4"/>
      <c r="F571" s="4"/>
      <c r="G571" s="4"/>
      <c r="H571" s="4"/>
      <c r="L571" s="1">
        <v>44670</v>
      </c>
      <c r="M571" s="5">
        <f t="shared" si="25"/>
        <v>3.6395126818187046E-2</v>
      </c>
      <c r="N571" s="6">
        <f t="shared" si="26"/>
        <v>-1.5465648625363324E-2</v>
      </c>
      <c r="T571" s="1">
        <v>44670</v>
      </c>
      <c r="U571" s="6">
        <f t="shared" si="24"/>
        <v>1.0464739096411862E-2</v>
      </c>
    </row>
    <row r="572" spans="2:21" x14ac:dyDescent="0.35">
      <c r="B572" s="1">
        <v>44671</v>
      </c>
      <c r="C572" s="4">
        <v>1327.14978027344</v>
      </c>
      <c r="D572" s="4">
        <v>3239.54809570312</v>
      </c>
      <c r="E572" s="4"/>
      <c r="F572" s="4"/>
      <c r="G572" s="4"/>
      <c r="H572" s="4"/>
      <c r="L572" s="1">
        <v>44671</v>
      </c>
      <c r="M572" s="5">
        <f t="shared" si="25"/>
        <v>2.9851823164423006E-2</v>
      </c>
      <c r="N572" s="6">
        <f t="shared" si="26"/>
        <v>2.3229338364334544E-2</v>
      </c>
      <c r="T572" s="1">
        <v>44671</v>
      </c>
      <c r="U572" s="6">
        <f t="shared" si="24"/>
        <v>2.6540580764378777E-2</v>
      </c>
    </row>
    <row r="573" spans="2:21" x14ac:dyDescent="0.35">
      <c r="B573" s="1">
        <v>44672</v>
      </c>
      <c r="C573" s="4">
        <v>1358.27307128906</v>
      </c>
      <c r="D573" s="4">
        <v>3306.96313476562</v>
      </c>
      <c r="E573" s="4"/>
      <c r="F573" s="4"/>
      <c r="G573" s="4"/>
      <c r="H573" s="4"/>
      <c r="L573" s="1">
        <v>44672</v>
      </c>
      <c r="M573" s="5">
        <f t="shared" si="25"/>
        <v>2.3180472020860182E-2</v>
      </c>
      <c r="N573" s="6">
        <f t="shared" si="26"/>
        <v>2.0596442859248776E-2</v>
      </c>
      <c r="T573" s="1">
        <v>44672</v>
      </c>
      <c r="U573" s="6">
        <f t="shared" si="24"/>
        <v>2.1888457440054479E-2</v>
      </c>
    </row>
    <row r="574" spans="2:21" x14ac:dyDescent="0.35">
      <c r="B574" s="1">
        <v>44673</v>
      </c>
      <c r="C574" s="4">
        <v>1346.70263671875</v>
      </c>
      <c r="D574" s="4">
        <v>3290.47412109375</v>
      </c>
      <c r="E574" s="4"/>
      <c r="F574" s="4"/>
      <c r="G574" s="4"/>
      <c r="H574" s="4"/>
      <c r="L574" s="1">
        <v>44673</v>
      </c>
      <c r="M574" s="5">
        <f t="shared" si="25"/>
        <v>-8.5549789624565428E-3</v>
      </c>
      <c r="N574" s="6">
        <f t="shared" si="26"/>
        <v>-4.9986221514703635E-3</v>
      </c>
      <c r="T574" s="1">
        <v>44673</v>
      </c>
      <c r="U574" s="6">
        <f t="shared" si="24"/>
        <v>-6.7768005569634531E-3</v>
      </c>
    </row>
    <row r="575" spans="2:21" x14ac:dyDescent="0.35">
      <c r="B575" s="1">
        <v>44676</v>
      </c>
      <c r="C575" s="4">
        <v>1315.65246582031</v>
      </c>
      <c r="D575" s="4">
        <v>3232.03198242188</v>
      </c>
      <c r="E575" s="4"/>
      <c r="F575" s="4"/>
      <c r="G575" s="4"/>
      <c r="H575" s="4"/>
      <c r="L575" s="1">
        <v>44676</v>
      </c>
      <c r="M575" s="5">
        <f t="shared" si="25"/>
        <v>-2.3326399079236986E-2</v>
      </c>
      <c r="N575" s="6">
        <f t="shared" si="26"/>
        <v>-1.7920627988193969E-2</v>
      </c>
      <c r="T575" s="1">
        <v>44676</v>
      </c>
      <c r="U575" s="6">
        <f t="shared" si="24"/>
        <v>-2.0623513533715478E-2</v>
      </c>
    </row>
    <row r="576" spans="2:21" x14ac:dyDescent="0.35">
      <c r="B576" s="1">
        <v>44677</v>
      </c>
      <c r="C576" s="4">
        <v>1355.12426757812</v>
      </c>
      <c r="D576" s="4">
        <v>3229.25317382812</v>
      </c>
      <c r="E576" s="4"/>
      <c r="F576" s="4"/>
      <c r="G576" s="4"/>
      <c r="H576" s="4"/>
      <c r="L576" s="1">
        <v>44677</v>
      </c>
      <c r="M576" s="5">
        <f t="shared" si="25"/>
        <v>2.9560446212569893E-2</v>
      </c>
      <c r="N576" s="6">
        <f t="shared" si="26"/>
        <v>-8.6014119416955807E-4</v>
      </c>
      <c r="T576" s="1">
        <v>44677</v>
      </c>
      <c r="U576" s="6">
        <f t="shared" si="24"/>
        <v>1.4350152509200168E-2</v>
      </c>
    </row>
    <row r="577" spans="2:21" x14ac:dyDescent="0.35">
      <c r="B577" s="1">
        <v>44678</v>
      </c>
      <c r="C577" s="4">
        <v>1356.1982421875</v>
      </c>
      <c r="D577" s="4">
        <v>3244.42163085938</v>
      </c>
      <c r="E577" s="4"/>
      <c r="F577" s="4"/>
      <c r="G577" s="4"/>
      <c r="H577" s="4"/>
      <c r="L577" s="1">
        <v>44678</v>
      </c>
      <c r="M577" s="5">
        <f t="shared" si="25"/>
        <v>7.922146197517141E-4</v>
      </c>
      <c r="N577" s="6">
        <f t="shared" si="26"/>
        <v>4.6862053618142267E-3</v>
      </c>
      <c r="T577" s="1">
        <v>44678</v>
      </c>
      <c r="U577" s="6">
        <f t="shared" si="24"/>
        <v>2.7392099907829703E-3</v>
      </c>
    </row>
    <row r="578" spans="2:21" x14ac:dyDescent="0.35">
      <c r="B578" s="1">
        <v>44679</v>
      </c>
      <c r="C578" s="4">
        <v>1376.361328125</v>
      </c>
      <c r="D578" s="4">
        <v>3265.10180664062</v>
      </c>
      <c r="E578" s="4"/>
      <c r="F578" s="4"/>
      <c r="G578" s="4"/>
      <c r="H578" s="4"/>
      <c r="L578" s="1">
        <v>44679</v>
      </c>
      <c r="M578" s="5">
        <f t="shared" si="25"/>
        <v>1.4757923017681614E-2</v>
      </c>
      <c r="N578" s="6">
        <f t="shared" si="26"/>
        <v>6.3538431203414292E-3</v>
      </c>
      <c r="T578" s="1">
        <v>44679</v>
      </c>
      <c r="U578" s="6">
        <f t="shared" si="24"/>
        <v>1.0555883069011521E-2</v>
      </c>
    </row>
    <row r="579" spans="2:21" x14ac:dyDescent="0.35">
      <c r="B579" s="1">
        <v>44680</v>
      </c>
      <c r="C579" s="4">
        <v>1362.49609375</v>
      </c>
      <c r="D579" s="4">
        <v>3234.21875</v>
      </c>
      <c r="E579" s="4"/>
      <c r="F579" s="4"/>
      <c r="G579" s="4"/>
      <c r="H579" s="4"/>
      <c r="L579" s="1">
        <v>44680</v>
      </c>
      <c r="M579" s="5">
        <f t="shared" si="25"/>
        <v>-1.012491757503821E-2</v>
      </c>
      <c r="N579" s="6">
        <f t="shared" si="26"/>
        <v>-9.5035438891713387E-3</v>
      </c>
      <c r="T579" s="1">
        <v>44680</v>
      </c>
      <c r="U579" s="6">
        <f t="shared" si="24"/>
        <v>-9.8142307321047745E-3</v>
      </c>
    </row>
    <row r="580" spans="2:21" x14ac:dyDescent="0.35">
      <c r="B580" s="1">
        <v>44685</v>
      </c>
      <c r="C580" s="4">
        <v>1314.82238769531</v>
      </c>
      <c r="D580" s="4">
        <v>3172.58764648438</v>
      </c>
      <c r="E580" s="4"/>
      <c r="F580" s="4"/>
      <c r="G580" s="4"/>
      <c r="H580" s="4"/>
      <c r="L580" s="1">
        <v>44685</v>
      </c>
      <c r="M580" s="5">
        <f t="shared" si="25"/>
        <v>-3.5616790462633031E-2</v>
      </c>
      <c r="N580" s="6">
        <f t="shared" si="26"/>
        <v>-1.9239852389807598E-2</v>
      </c>
      <c r="T580" s="1">
        <v>44685</v>
      </c>
      <c r="U580" s="6">
        <f t="shared" si="24"/>
        <v>-2.7428321426220315E-2</v>
      </c>
    </row>
    <row r="581" spans="2:21" x14ac:dyDescent="0.35">
      <c r="B581" s="1">
        <v>44686</v>
      </c>
      <c r="C581" s="4">
        <v>1289.240234375</v>
      </c>
      <c r="D581" s="4">
        <v>3200.69287109375</v>
      </c>
      <c r="E581" s="4"/>
      <c r="F581" s="4"/>
      <c r="G581" s="4"/>
      <c r="H581" s="4"/>
      <c r="L581" s="1">
        <v>44686</v>
      </c>
      <c r="M581" s="5">
        <f t="shared" si="25"/>
        <v>-1.9648510851606359E-2</v>
      </c>
      <c r="N581" s="6">
        <f t="shared" si="26"/>
        <v>8.8197614147058935E-3</v>
      </c>
      <c r="T581" s="1">
        <v>44686</v>
      </c>
      <c r="U581" s="6">
        <f t="shared" ref="U581:U644" si="27">SUMPRODUCT(M581:N581,$P$4:$Q$4)</f>
        <v>-5.4143747184502329E-3</v>
      </c>
    </row>
    <row r="582" spans="2:21" x14ac:dyDescent="0.35">
      <c r="B582" s="1">
        <v>44687</v>
      </c>
      <c r="C582" s="4">
        <v>1279.67126464844</v>
      </c>
      <c r="D582" s="4">
        <v>3127.53759765625</v>
      </c>
      <c r="E582" s="4"/>
      <c r="F582" s="4"/>
      <c r="G582" s="4"/>
      <c r="H582" s="4"/>
      <c r="L582" s="1">
        <v>44687</v>
      </c>
      <c r="M582" s="5">
        <f t="shared" ref="M582:M645" si="28">LN(C582/C581)</f>
        <v>-7.4498588113740974E-3</v>
      </c>
      <c r="N582" s="6">
        <f t="shared" ref="N582:N645" si="29">LN(D582/D581)</f>
        <v>-2.3121323665561879E-2</v>
      </c>
      <c r="T582" s="1">
        <v>44687</v>
      </c>
      <c r="U582" s="6">
        <f t="shared" si="27"/>
        <v>-1.5285591238467988E-2</v>
      </c>
    </row>
    <row r="583" spans="2:21" x14ac:dyDescent="0.35">
      <c r="B583" s="1">
        <v>44690</v>
      </c>
      <c r="C583" s="4">
        <v>1228.89758300781</v>
      </c>
      <c r="D583" s="4">
        <v>3139.47216796875</v>
      </c>
      <c r="E583" s="4"/>
      <c r="F583" s="4"/>
      <c r="G583" s="4"/>
      <c r="H583" s="4"/>
      <c r="L583" s="1">
        <v>44690</v>
      </c>
      <c r="M583" s="5">
        <f t="shared" si="28"/>
        <v>-4.0485726939802895E-2</v>
      </c>
      <c r="N583" s="6">
        <f t="shared" si="29"/>
        <v>3.8087014975054954E-3</v>
      </c>
      <c r="T583" s="1">
        <v>44690</v>
      </c>
      <c r="U583" s="6">
        <f t="shared" si="27"/>
        <v>-1.8338512721148701E-2</v>
      </c>
    </row>
    <row r="584" spans="2:21" x14ac:dyDescent="0.35">
      <c r="B584" s="1">
        <v>44691</v>
      </c>
      <c r="C584" s="4">
        <v>1207.46496582031</v>
      </c>
      <c r="D584" s="4">
        <v>3131.40966796875</v>
      </c>
      <c r="E584" s="4"/>
      <c r="F584" s="4"/>
      <c r="G584" s="4"/>
      <c r="H584" s="4"/>
      <c r="L584" s="1">
        <v>44691</v>
      </c>
      <c r="M584" s="5">
        <f t="shared" si="28"/>
        <v>-1.7594401202984781E-2</v>
      </c>
      <c r="N584" s="6">
        <f t="shared" si="29"/>
        <v>-2.5714100994003153E-3</v>
      </c>
      <c r="T584" s="1">
        <v>44691</v>
      </c>
      <c r="U584" s="6">
        <f t="shared" si="27"/>
        <v>-1.0082905651192547E-2</v>
      </c>
    </row>
    <row r="585" spans="2:21" x14ac:dyDescent="0.35">
      <c r="B585" s="1">
        <v>44692</v>
      </c>
      <c r="C585" s="4">
        <v>1195.99206542969</v>
      </c>
      <c r="D585" s="4">
        <v>3109.2265625</v>
      </c>
      <c r="E585" s="4"/>
      <c r="F585" s="4"/>
      <c r="G585" s="4"/>
      <c r="H585" s="4"/>
      <c r="L585" s="1">
        <v>44692</v>
      </c>
      <c r="M585" s="5">
        <f t="shared" si="28"/>
        <v>-9.5470710599527935E-3</v>
      </c>
      <c r="N585" s="6">
        <f t="shared" si="29"/>
        <v>-7.1092747856434952E-3</v>
      </c>
      <c r="T585" s="1">
        <v>44692</v>
      </c>
      <c r="U585" s="6">
        <f t="shared" si="27"/>
        <v>-8.3281729227981452E-3</v>
      </c>
    </row>
    <row r="586" spans="2:21" x14ac:dyDescent="0.35">
      <c r="B586" s="1">
        <v>44693</v>
      </c>
      <c r="C586" s="4">
        <v>1172.16748046875</v>
      </c>
      <c r="D586" s="4">
        <v>3107.4951171875</v>
      </c>
      <c r="E586" s="4"/>
      <c r="F586" s="4"/>
      <c r="G586" s="4"/>
      <c r="H586" s="4"/>
      <c r="L586" s="1">
        <v>44693</v>
      </c>
      <c r="M586" s="5">
        <f t="shared" si="28"/>
        <v>-2.0121438881088062E-2</v>
      </c>
      <c r="N586" s="6">
        <f t="shared" si="29"/>
        <v>-5.5702842960681702E-4</v>
      </c>
      <c r="T586" s="1">
        <v>44693</v>
      </c>
      <c r="U586" s="6">
        <f t="shared" si="27"/>
        <v>-1.0339233655347439E-2</v>
      </c>
    </row>
    <row r="587" spans="2:21" x14ac:dyDescent="0.35">
      <c r="B587" s="1">
        <v>44694</v>
      </c>
      <c r="C587" s="4">
        <v>1185.39807128906</v>
      </c>
      <c r="D587" s="4">
        <v>3109.72680664062</v>
      </c>
      <c r="E587" s="4"/>
      <c r="F587" s="4"/>
      <c r="G587" s="4"/>
      <c r="H587" s="4"/>
      <c r="L587" s="1">
        <v>44694</v>
      </c>
      <c r="M587" s="5">
        <f t="shared" si="28"/>
        <v>1.1224060946092001E-2</v>
      </c>
      <c r="N587" s="6">
        <f t="shared" si="29"/>
        <v>7.1790570653930364E-4</v>
      </c>
      <c r="T587" s="1">
        <v>44694</v>
      </c>
      <c r="U587" s="6">
        <f t="shared" si="27"/>
        <v>5.9709833263156525E-3</v>
      </c>
    </row>
    <row r="588" spans="2:21" x14ac:dyDescent="0.35">
      <c r="B588" s="1">
        <v>44697</v>
      </c>
      <c r="C588" s="4">
        <v>1185.08068847656</v>
      </c>
      <c r="D588" s="4">
        <v>3076.20166015625</v>
      </c>
      <c r="E588" s="4"/>
      <c r="F588" s="4"/>
      <c r="G588" s="4"/>
      <c r="H588" s="4"/>
      <c r="L588" s="1">
        <v>44697</v>
      </c>
      <c r="M588" s="5">
        <f t="shared" si="28"/>
        <v>-2.6777950495359879E-4</v>
      </c>
      <c r="N588" s="6">
        <f t="shared" si="29"/>
        <v>-1.0839270095725384E-2</v>
      </c>
      <c r="T588" s="1">
        <v>44697</v>
      </c>
      <c r="U588" s="6">
        <f t="shared" si="27"/>
        <v>-5.5535248003394915E-3</v>
      </c>
    </row>
    <row r="589" spans="2:21" x14ac:dyDescent="0.35">
      <c r="B589" s="1">
        <v>44698</v>
      </c>
      <c r="C589" s="4">
        <v>1235.5126953125</v>
      </c>
      <c r="D589" s="4">
        <v>3145.02978515625</v>
      </c>
      <c r="E589" s="4"/>
      <c r="F589" s="4"/>
      <c r="G589" s="4"/>
      <c r="H589" s="4"/>
      <c r="L589" s="1">
        <v>44698</v>
      </c>
      <c r="M589" s="5">
        <f t="shared" si="28"/>
        <v>4.1675158028528017E-2</v>
      </c>
      <c r="N589" s="6">
        <f t="shared" si="29"/>
        <v>2.2127752032442168E-2</v>
      </c>
      <c r="T589" s="1">
        <v>44698</v>
      </c>
      <c r="U589" s="6">
        <f t="shared" si="27"/>
        <v>3.1901455030485096E-2</v>
      </c>
    </row>
    <row r="590" spans="2:21" x14ac:dyDescent="0.35">
      <c r="B590" s="1">
        <v>44699</v>
      </c>
      <c r="C590" s="4">
        <v>1239.46728515625</v>
      </c>
      <c r="D590" s="4">
        <v>3142.1142578125</v>
      </c>
      <c r="E590" s="4"/>
      <c r="F590" s="4"/>
      <c r="G590" s="4"/>
      <c r="H590" s="4"/>
      <c r="L590" s="1">
        <v>44699</v>
      </c>
      <c r="M590" s="5">
        <f t="shared" si="28"/>
        <v>3.1956567248108002E-3</v>
      </c>
      <c r="N590" s="6">
        <f t="shared" si="29"/>
        <v>-9.2745689706269215E-4</v>
      </c>
      <c r="T590" s="1">
        <v>44699</v>
      </c>
      <c r="U590" s="6">
        <f t="shared" si="27"/>
        <v>1.1340999138740541E-3</v>
      </c>
    </row>
    <row r="591" spans="2:21" x14ac:dyDescent="0.35">
      <c r="B591" s="1">
        <v>44700</v>
      </c>
      <c r="C591" s="4">
        <v>1210.36999511719</v>
      </c>
      <c r="D591" s="4">
        <v>2979.6787109375</v>
      </c>
      <c r="E591" s="4"/>
      <c r="F591" s="4"/>
      <c r="G591" s="4"/>
      <c r="H591" s="4"/>
      <c r="L591" s="1">
        <v>44700</v>
      </c>
      <c r="M591" s="5">
        <f t="shared" si="28"/>
        <v>-2.3755584607982733E-2</v>
      </c>
      <c r="N591" s="6">
        <f t="shared" si="29"/>
        <v>-5.3080424265211507E-2</v>
      </c>
      <c r="T591" s="1">
        <v>44700</v>
      </c>
      <c r="U591" s="6">
        <f t="shared" si="27"/>
        <v>-3.8418004436597118E-2</v>
      </c>
    </row>
    <row r="592" spans="2:21" x14ac:dyDescent="0.35">
      <c r="B592" s="1">
        <v>44701</v>
      </c>
      <c r="C592" s="4">
        <v>1280.15954589844</v>
      </c>
      <c r="D592" s="4">
        <v>3000.81469726562</v>
      </c>
      <c r="E592" s="4"/>
      <c r="F592" s="4"/>
      <c r="G592" s="4"/>
      <c r="H592" s="4"/>
      <c r="L592" s="1">
        <v>44701</v>
      </c>
      <c r="M592" s="5">
        <f t="shared" si="28"/>
        <v>5.6058621441382732E-2</v>
      </c>
      <c r="N592" s="6">
        <f t="shared" si="29"/>
        <v>7.0683379728103193E-3</v>
      </c>
      <c r="T592" s="1">
        <v>44701</v>
      </c>
      <c r="U592" s="6">
        <f t="shared" si="27"/>
        <v>3.1563479707096526E-2</v>
      </c>
    </row>
    <row r="593" spans="2:21" x14ac:dyDescent="0.35">
      <c r="B593" s="1">
        <v>44704</v>
      </c>
      <c r="C593" s="4">
        <v>1272.25048828125</v>
      </c>
      <c r="D593" s="4">
        <v>3025.45825195312</v>
      </c>
      <c r="E593" s="4"/>
      <c r="F593" s="4"/>
      <c r="G593" s="4"/>
      <c r="H593" s="4"/>
      <c r="L593" s="1">
        <v>44704</v>
      </c>
      <c r="M593" s="5">
        <f t="shared" si="28"/>
        <v>-6.1973451169029707E-3</v>
      </c>
      <c r="N593" s="6">
        <f t="shared" si="29"/>
        <v>8.1787507025728734E-3</v>
      </c>
      <c r="T593" s="1">
        <v>44704</v>
      </c>
      <c r="U593" s="6">
        <f t="shared" si="27"/>
        <v>9.9070279283495133E-4</v>
      </c>
    </row>
    <row r="594" spans="2:21" x14ac:dyDescent="0.35">
      <c r="B594" s="1">
        <v>44705</v>
      </c>
      <c r="C594" s="4">
        <v>1277.15698242188</v>
      </c>
      <c r="D594" s="4">
        <v>2995.4853515625</v>
      </c>
      <c r="E594" s="4"/>
      <c r="F594" s="4"/>
      <c r="G594" s="4"/>
      <c r="H594" s="4"/>
      <c r="L594" s="1">
        <v>44705</v>
      </c>
      <c r="M594" s="5">
        <f t="shared" si="28"/>
        <v>3.8491298506146748E-3</v>
      </c>
      <c r="N594" s="6">
        <f t="shared" si="29"/>
        <v>-9.9562958764198451E-3</v>
      </c>
      <c r="T594" s="1">
        <v>44705</v>
      </c>
      <c r="U594" s="6">
        <f t="shared" si="27"/>
        <v>-3.0535830129025852E-3</v>
      </c>
    </row>
    <row r="595" spans="2:21" x14ac:dyDescent="0.35">
      <c r="B595" s="1">
        <v>44706</v>
      </c>
      <c r="C595" s="4">
        <v>1274.78930664062</v>
      </c>
      <c r="D595" s="4">
        <v>2904.27416992188</v>
      </c>
      <c r="E595" s="4"/>
      <c r="F595" s="4"/>
      <c r="G595" s="4"/>
      <c r="H595" s="4"/>
      <c r="L595" s="1">
        <v>44706</v>
      </c>
      <c r="M595" s="5">
        <f t="shared" si="28"/>
        <v>-1.8555848692990613E-3</v>
      </c>
      <c r="N595" s="6">
        <f t="shared" si="29"/>
        <v>-3.092276874594075E-2</v>
      </c>
      <c r="T595" s="1">
        <v>44706</v>
      </c>
      <c r="U595" s="6">
        <f t="shared" si="27"/>
        <v>-1.6389176807619907E-2</v>
      </c>
    </row>
    <row r="596" spans="2:21" x14ac:dyDescent="0.35">
      <c r="B596" s="1">
        <v>44707</v>
      </c>
      <c r="C596" s="4">
        <v>1263.21850585938</v>
      </c>
      <c r="D596" s="4">
        <v>2961.13842773438</v>
      </c>
      <c r="E596" s="4"/>
      <c r="F596" s="4"/>
      <c r="G596" s="4"/>
      <c r="H596" s="4"/>
      <c r="L596" s="1">
        <v>44707</v>
      </c>
      <c r="M596" s="5">
        <f t="shared" si="28"/>
        <v>-9.1180814258613498E-3</v>
      </c>
      <c r="N596" s="6">
        <f t="shared" si="29"/>
        <v>1.93902947229166E-2</v>
      </c>
      <c r="T596" s="1">
        <v>44707</v>
      </c>
      <c r="U596" s="6">
        <f t="shared" si="27"/>
        <v>5.1361066485276254E-3</v>
      </c>
    </row>
    <row r="597" spans="2:21" x14ac:dyDescent="0.35">
      <c r="B597" s="1">
        <v>44708</v>
      </c>
      <c r="C597" s="4">
        <v>1257.23803710938</v>
      </c>
      <c r="D597" s="4">
        <v>2991.95434570312</v>
      </c>
      <c r="E597" s="4"/>
      <c r="F597" s="4"/>
      <c r="G597" s="4"/>
      <c r="H597" s="4"/>
      <c r="L597" s="1">
        <v>44708</v>
      </c>
      <c r="M597" s="5">
        <f t="shared" si="28"/>
        <v>-4.7455529357660646E-3</v>
      </c>
      <c r="N597" s="6">
        <f t="shared" si="29"/>
        <v>1.0353002847610206E-2</v>
      </c>
      <c r="T597" s="1">
        <v>44708</v>
      </c>
      <c r="U597" s="6">
        <f t="shared" si="27"/>
        <v>2.8037249559220707E-3</v>
      </c>
    </row>
    <row r="598" spans="2:21" x14ac:dyDescent="0.35">
      <c r="B598" s="1">
        <v>44711</v>
      </c>
      <c r="C598" s="4">
        <v>1300.46911621094</v>
      </c>
      <c r="D598" s="4">
        <v>3095.91381835938</v>
      </c>
      <c r="E598" s="4"/>
      <c r="F598" s="4"/>
      <c r="G598" s="4"/>
      <c r="H598" s="4"/>
      <c r="L598" s="1">
        <v>44711</v>
      </c>
      <c r="M598" s="5">
        <f t="shared" si="28"/>
        <v>3.380777709758151E-2</v>
      </c>
      <c r="N598" s="6">
        <f t="shared" si="29"/>
        <v>3.4156317686060832E-2</v>
      </c>
      <c r="T598" s="1">
        <v>44711</v>
      </c>
      <c r="U598" s="6">
        <f t="shared" si="27"/>
        <v>3.3982047391821174E-2</v>
      </c>
    </row>
    <row r="599" spans="2:21" x14ac:dyDescent="0.35">
      <c r="B599" s="1">
        <v>44712</v>
      </c>
      <c r="C599" s="4">
        <v>1285.89599609375</v>
      </c>
      <c r="D599" s="4">
        <v>3086.05493164062</v>
      </c>
      <c r="E599" s="4"/>
      <c r="F599" s="4"/>
      <c r="G599" s="4"/>
      <c r="H599" s="4"/>
      <c r="L599" s="1">
        <v>44712</v>
      </c>
      <c r="M599" s="5">
        <f t="shared" si="28"/>
        <v>-1.1269309407617532E-2</v>
      </c>
      <c r="N599" s="6">
        <f t="shared" si="29"/>
        <v>-3.1895648378668716E-3</v>
      </c>
      <c r="T599" s="1">
        <v>44712</v>
      </c>
      <c r="U599" s="6">
        <f t="shared" si="27"/>
        <v>-7.2294371227422018E-3</v>
      </c>
    </row>
    <row r="600" spans="2:21" x14ac:dyDescent="0.35">
      <c r="B600" s="1">
        <v>44713</v>
      </c>
      <c r="C600" s="4">
        <v>1285.06604003906</v>
      </c>
      <c r="D600" s="4">
        <v>3078.44189453125</v>
      </c>
      <c r="E600" s="4"/>
      <c r="F600" s="4"/>
      <c r="G600" s="4"/>
      <c r="H600" s="4"/>
      <c r="L600" s="1">
        <v>44713</v>
      </c>
      <c r="M600" s="5">
        <f t="shared" si="28"/>
        <v>-6.4563853674710556E-4</v>
      </c>
      <c r="N600" s="6">
        <f t="shared" si="29"/>
        <v>-2.46996346805297E-3</v>
      </c>
      <c r="T600" s="1">
        <v>44713</v>
      </c>
      <c r="U600" s="6">
        <f t="shared" si="27"/>
        <v>-1.5578010024000378E-3</v>
      </c>
    </row>
    <row r="601" spans="2:21" x14ac:dyDescent="0.35">
      <c r="B601" s="1">
        <v>44714</v>
      </c>
      <c r="C601" s="4">
        <v>1330.12780761719</v>
      </c>
      <c r="D601" s="4">
        <v>3139.38745117188</v>
      </c>
      <c r="E601" s="4"/>
      <c r="F601" s="4"/>
      <c r="G601" s="4"/>
      <c r="H601" s="4"/>
      <c r="L601" s="1">
        <v>44714</v>
      </c>
      <c r="M601" s="5">
        <f t="shared" si="28"/>
        <v>3.4464923516403838E-2</v>
      </c>
      <c r="N601" s="6">
        <f t="shared" si="29"/>
        <v>1.9604111058215839E-2</v>
      </c>
      <c r="T601" s="1">
        <v>44714</v>
      </c>
      <c r="U601" s="6">
        <f t="shared" si="27"/>
        <v>2.7034517287309837E-2</v>
      </c>
    </row>
    <row r="602" spans="2:21" x14ac:dyDescent="0.35">
      <c r="B602" s="1">
        <v>44715</v>
      </c>
      <c r="C602" s="4">
        <v>1356.97937011719</v>
      </c>
      <c r="D602" s="4">
        <v>3153.92456054688</v>
      </c>
      <c r="E602" s="4"/>
      <c r="F602" s="4"/>
      <c r="G602" s="4"/>
      <c r="H602" s="4"/>
      <c r="L602" s="1">
        <v>44715</v>
      </c>
      <c r="M602" s="5">
        <f t="shared" si="28"/>
        <v>1.9986144601104244E-2</v>
      </c>
      <c r="N602" s="6">
        <f t="shared" si="29"/>
        <v>4.6198679498487506E-3</v>
      </c>
      <c r="T602" s="1">
        <v>44715</v>
      </c>
      <c r="U602" s="6">
        <f t="shared" si="27"/>
        <v>1.2303006275476498E-2</v>
      </c>
    </row>
    <row r="603" spans="2:21" x14ac:dyDescent="0.35">
      <c r="B603" s="1">
        <v>44718</v>
      </c>
      <c r="C603" s="4">
        <v>1350.82775878906</v>
      </c>
      <c r="D603" s="4">
        <v>3146.08227539062</v>
      </c>
      <c r="E603" s="4"/>
      <c r="F603" s="4"/>
      <c r="G603" s="4"/>
      <c r="H603" s="4"/>
      <c r="L603" s="1">
        <v>44718</v>
      </c>
      <c r="M603" s="5">
        <f t="shared" si="28"/>
        <v>-4.5436189642323356E-3</v>
      </c>
      <c r="N603" s="6">
        <f t="shared" si="29"/>
        <v>-2.4896129198392035E-3</v>
      </c>
      <c r="T603" s="1">
        <v>44718</v>
      </c>
      <c r="U603" s="6">
        <f t="shared" si="27"/>
        <v>-3.5166159420357695E-3</v>
      </c>
    </row>
    <row r="604" spans="2:21" x14ac:dyDescent="0.35">
      <c r="B604" s="1">
        <v>44719</v>
      </c>
      <c r="C604" s="4">
        <v>1353.56188964844</v>
      </c>
      <c r="D604" s="4">
        <v>3083.486328125</v>
      </c>
      <c r="E604" s="4"/>
      <c r="F604" s="4"/>
      <c r="G604" s="4"/>
      <c r="H604" s="4"/>
      <c r="L604" s="1">
        <v>44719</v>
      </c>
      <c r="M604" s="5">
        <f t="shared" si="28"/>
        <v>2.021995456529673E-3</v>
      </c>
      <c r="N604" s="6">
        <f t="shared" si="29"/>
        <v>-2.0097075117488122E-2</v>
      </c>
      <c r="T604" s="1">
        <v>44719</v>
      </c>
      <c r="U604" s="6">
        <f t="shared" si="27"/>
        <v>-9.0375398304792243E-3</v>
      </c>
    </row>
    <row r="605" spans="2:21" x14ac:dyDescent="0.35">
      <c r="B605" s="1">
        <v>44720</v>
      </c>
      <c r="C605" s="4">
        <v>1330.0302734375</v>
      </c>
      <c r="D605" s="4">
        <v>3121.1357421875</v>
      </c>
      <c r="E605" s="4"/>
      <c r="F605" s="4"/>
      <c r="G605" s="4"/>
      <c r="H605" s="4"/>
      <c r="L605" s="1">
        <v>44720</v>
      </c>
      <c r="M605" s="5">
        <f t="shared" si="28"/>
        <v>-1.7537850705222943E-2</v>
      </c>
      <c r="N605" s="6">
        <f t="shared" si="29"/>
        <v>1.213607395647251E-2</v>
      </c>
      <c r="T605" s="1">
        <v>44720</v>
      </c>
      <c r="U605" s="6">
        <f t="shared" si="27"/>
        <v>-2.7008883743752168E-3</v>
      </c>
    </row>
    <row r="606" spans="2:21" x14ac:dyDescent="0.35">
      <c r="B606" s="1">
        <v>44721</v>
      </c>
      <c r="C606" s="4">
        <v>1366.30419921875</v>
      </c>
      <c r="D606" s="4">
        <v>3142.689453125</v>
      </c>
      <c r="E606" s="4"/>
      <c r="F606" s="4"/>
      <c r="G606" s="4"/>
      <c r="H606" s="4"/>
      <c r="L606" s="1">
        <v>44721</v>
      </c>
      <c r="M606" s="5">
        <f t="shared" si="28"/>
        <v>2.6907725823549587E-2</v>
      </c>
      <c r="N606" s="6">
        <f t="shared" si="29"/>
        <v>6.8819915415652246E-3</v>
      </c>
      <c r="T606" s="1">
        <v>44721</v>
      </c>
      <c r="U606" s="6">
        <f t="shared" si="27"/>
        <v>1.6894858682557405E-2</v>
      </c>
    </row>
    <row r="607" spans="2:21" x14ac:dyDescent="0.35">
      <c r="B607" s="1">
        <v>44722</v>
      </c>
      <c r="C607" s="4">
        <v>1325.00170898438</v>
      </c>
      <c r="D607" s="4">
        <v>3086.55859375</v>
      </c>
      <c r="E607" s="4"/>
      <c r="F607" s="4"/>
      <c r="G607" s="4"/>
      <c r="H607" s="4"/>
      <c r="L607" s="1">
        <v>44722</v>
      </c>
      <c r="M607" s="5">
        <f t="shared" si="28"/>
        <v>-3.0695680544358808E-2</v>
      </c>
      <c r="N607" s="6">
        <f t="shared" si="29"/>
        <v>-1.8022200502625277E-2</v>
      </c>
      <c r="T607" s="1">
        <v>44722</v>
      </c>
      <c r="U607" s="6">
        <f t="shared" si="27"/>
        <v>-2.4358940523492044E-2</v>
      </c>
    </row>
    <row r="608" spans="2:21" x14ac:dyDescent="0.35">
      <c r="B608" s="1">
        <v>44725</v>
      </c>
      <c r="C608" s="4">
        <v>1300.00524902344</v>
      </c>
      <c r="D608" s="4">
        <v>2953.38793945312</v>
      </c>
      <c r="E608" s="4"/>
      <c r="F608" s="4"/>
      <c r="G608" s="4"/>
      <c r="H608" s="4"/>
      <c r="L608" s="1">
        <v>44725</v>
      </c>
      <c r="M608" s="5">
        <f t="shared" si="28"/>
        <v>-1.9045447067207847E-2</v>
      </c>
      <c r="N608" s="6">
        <f t="shared" si="29"/>
        <v>-4.4103781118280137E-2</v>
      </c>
      <c r="T608" s="1">
        <v>44725</v>
      </c>
      <c r="U608" s="6">
        <f t="shared" si="27"/>
        <v>-3.1574614092743994E-2</v>
      </c>
    </row>
    <row r="609" spans="2:21" x14ac:dyDescent="0.35">
      <c r="B609" s="1">
        <v>44726</v>
      </c>
      <c r="C609" s="4">
        <v>1282.69836425781</v>
      </c>
      <c r="D609" s="4">
        <v>2945.22509765625</v>
      </c>
      <c r="E609" s="4"/>
      <c r="F609" s="4"/>
      <c r="G609" s="4"/>
      <c r="H609" s="4"/>
      <c r="L609" s="1">
        <v>44726</v>
      </c>
      <c r="M609" s="5">
        <f t="shared" si="28"/>
        <v>-1.3402346080463118E-2</v>
      </c>
      <c r="N609" s="6">
        <f t="shared" si="29"/>
        <v>-2.767717412993784E-3</v>
      </c>
      <c r="T609" s="1">
        <v>44726</v>
      </c>
      <c r="U609" s="6">
        <f t="shared" si="27"/>
        <v>-8.0850317467284511E-3</v>
      </c>
    </row>
    <row r="610" spans="2:21" x14ac:dyDescent="0.35">
      <c r="B610" s="1">
        <v>44727</v>
      </c>
      <c r="C610" s="4">
        <v>1267.53930664062</v>
      </c>
      <c r="D610" s="4">
        <v>2941.14331054688</v>
      </c>
      <c r="E610" s="4"/>
      <c r="F610" s="4"/>
      <c r="G610" s="4"/>
      <c r="H610" s="4"/>
      <c r="L610" s="1">
        <v>44727</v>
      </c>
      <c r="M610" s="5">
        <f t="shared" si="28"/>
        <v>-1.1888488930542025E-2</v>
      </c>
      <c r="N610" s="6">
        <f t="shared" si="29"/>
        <v>-1.3868611274546513E-3</v>
      </c>
      <c r="T610" s="1">
        <v>44727</v>
      </c>
      <c r="U610" s="6">
        <f t="shared" si="27"/>
        <v>-6.6376750289983376E-3</v>
      </c>
    </row>
    <row r="611" spans="2:21" x14ac:dyDescent="0.35">
      <c r="B611" s="1">
        <v>44728</v>
      </c>
      <c r="C611" s="4">
        <v>1249.4267578125</v>
      </c>
      <c r="D611" s="4">
        <v>2882.03271484375</v>
      </c>
      <c r="E611" s="4"/>
      <c r="F611" s="4"/>
      <c r="G611" s="4"/>
      <c r="H611" s="4"/>
      <c r="L611" s="1">
        <v>44728</v>
      </c>
      <c r="M611" s="5">
        <f t="shared" si="28"/>
        <v>-1.4392614780736708E-2</v>
      </c>
      <c r="N611" s="6">
        <f t="shared" si="29"/>
        <v>-2.0302537943605637E-2</v>
      </c>
      <c r="T611" s="1">
        <v>44728</v>
      </c>
      <c r="U611" s="6">
        <f t="shared" si="27"/>
        <v>-1.7347576362171171E-2</v>
      </c>
    </row>
    <row r="612" spans="2:21" x14ac:dyDescent="0.35">
      <c r="B612" s="1">
        <v>44729</v>
      </c>
      <c r="C612" s="4">
        <v>1264.12194824219</v>
      </c>
      <c r="D612" s="4">
        <v>2833.33203125</v>
      </c>
      <c r="E612" s="4"/>
      <c r="F612" s="4"/>
      <c r="G612" s="4"/>
      <c r="H612" s="4"/>
      <c r="L612" s="1">
        <v>44729</v>
      </c>
      <c r="M612" s="5">
        <f t="shared" si="28"/>
        <v>1.1692916732730048E-2</v>
      </c>
      <c r="N612" s="6">
        <f t="shared" si="29"/>
        <v>-1.7042433681474883E-2</v>
      </c>
      <c r="T612" s="1">
        <v>44729</v>
      </c>
      <c r="U612" s="6">
        <f t="shared" si="27"/>
        <v>-2.6747584743724174E-3</v>
      </c>
    </row>
    <row r="613" spans="2:21" x14ac:dyDescent="0.35">
      <c r="B613" s="1">
        <v>44732</v>
      </c>
      <c r="C613" s="4">
        <v>1241.42016601562</v>
      </c>
      <c r="D613" s="4">
        <v>2855.29760742188</v>
      </c>
      <c r="E613" s="4"/>
      <c r="F613" s="4"/>
      <c r="G613" s="4"/>
      <c r="H613" s="4"/>
      <c r="L613" s="1">
        <v>44732</v>
      </c>
      <c r="M613" s="5">
        <f t="shared" si="28"/>
        <v>-1.8121749670019373E-2</v>
      </c>
      <c r="N613" s="6">
        <f t="shared" si="29"/>
        <v>7.7226631842908684E-3</v>
      </c>
      <c r="T613" s="1">
        <v>44732</v>
      </c>
      <c r="U613" s="6">
        <f t="shared" si="27"/>
        <v>-5.1995432428642522E-3</v>
      </c>
    </row>
    <row r="614" spans="2:21" x14ac:dyDescent="0.35">
      <c r="B614" s="1">
        <v>44733</v>
      </c>
      <c r="C614" s="4">
        <v>1261.80285644531</v>
      </c>
      <c r="D614" s="4">
        <v>2945.9130859375</v>
      </c>
      <c r="E614" s="4"/>
      <c r="F614" s="4"/>
      <c r="G614" s="4"/>
      <c r="H614" s="4"/>
      <c r="L614" s="1">
        <v>44733</v>
      </c>
      <c r="M614" s="5">
        <f t="shared" si="28"/>
        <v>1.6285517297470048E-2</v>
      </c>
      <c r="N614" s="6">
        <f t="shared" si="29"/>
        <v>3.1242736754393079E-2</v>
      </c>
      <c r="T614" s="1">
        <v>44733</v>
      </c>
      <c r="U614" s="6">
        <f t="shared" si="27"/>
        <v>2.3764127025931565E-2</v>
      </c>
    </row>
    <row r="615" spans="2:21" x14ac:dyDescent="0.35">
      <c r="B615" s="1">
        <v>44734</v>
      </c>
      <c r="C615" s="4">
        <v>1223.0634765625</v>
      </c>
      <c r="D615" s="4">
        <v>2955.08471679688</v>
      </c>
      <c r="E615" s="4"/>
      <c r="F615" s="4"/>
      <c r="G615" s="4"/>
      <c r="H615" s="4"/>
      <c r="L615" s="1">
        <v>44734</v>
      </c>
      <c r="M615" s="5">
        <f t="shared" si="28"/>
        <v>-3.1182779039405438E-2</v>
      </c>
      <c r="N615" s="6">
        <f t="shared" si="29"/>
        <v>3.1085042059939808E-3</v>
      </c>
      <c r="T615" s="1">
        <v>44734</v>
      </c>
      <c r="U615" s="6">
        <f t="shared" si="27"/>
        <v>-1.4037137416705729E-2</v>
      </c>
    </row>
    <row r="616" spans="2:21" x14ac:dyDescent="0.35">
      <c r="B616" s="1">
        <v>44735</v>
      </c>
      <c r="C616" s="4">
        <v>1203.24206542969</v>
      </c>
      <c r="D616" s="4">
        <v>3034.87744140625</v>
      </c>
      <c r="E616" s="4"/>
      <c r="F616" s="4"/>
      <c r="G616" s="4"/>
      <c r="H616" s="4"/>
      <c r="L616" s="1">
        <v>44735</v>
      </c>
      <c r="M616" s="5">
        <f t="shared" si="28"/>
        <v>-1.6339122801782225E-2</v>
      </c>
      <c r="N616" s="6">
        <f t="shared" si="29"/>
        <v>2.6643722537953156E-2</v>
      </c>
      <c r="T616" s="1">
        <v>44735</v>
      </c>
      <c r="U616" s="6">
        <f t="shared" si="27"/>
        <v>5.1522998680854654E-3</v>
      </c>
    </row>
    <row r="617" spans="2:21" x14ac:dyDescent="0.35">
      <c r="B617" s="1">
        <v>44736</v>
      </c>
      <c r="C617" s="4">
        <v>1220.89086914062</v>
      </c>
      <c r="D617" s="4">
        <v>3020.15673828125</v>
      </c>
      <c r="E617" s="4"/>
      <c r="F617" s="4"/>
      <c r="G617" s="4"/>
      <c r="H617" s="4"/>
      <c r="L617" s="1">
        <v>44736</v>
      </c>
      <c r="M617" s="5">
        <f t="shared" si="28"/>
        <v>1.4561177973952909E-2</v>
      </c>
      <c r="N617" s="6">
        <f t="shared" si="29"/>
        <v>-4.8623118187188898E-3</v>
      </c>
      <c r="T617" s="1">
        <v>44736</v>
      </c>
      <c r="U617" s="6">
        <f t="shared" si="27"/>
        <v>4.8494330776170103E-3</v>
      </c>
    </row>
    <row r="618" spans="2:21" x14ac:dyDescent="0.35">
      <c r="B618" s="1">
        <v>44739</v>
      </c>
      <c r="C618" s="4">
        <v>1216.59460449219</v>
      </c>
      <c r="D618" s="4">
        <v>3038.22485351562</v>
      </c>
      <c r="E618" s="4"/>
      <c r="F618" s="4"/>
      <c r="G618" s="4"/>
      <c r="H618" s="4"/>
      <c r="L618" s="1">
        <v>44739</v>
      </c>
      <c r="M618" s="5">
        <f t="shared" si="28"/>
        <v>-3.5251648832105159E-3</v>
      </c>
      <c r="N618" s="6">
        <f t="shared" si="29"/>
        <v>5.9646849670051674E-3</v>
      </c>
      <c r="T618" s="1">
        <v>44739</v>
      </c>
      <c r="U618" s="6">
        <f t="shared" si="27"/>
        <v>1.2197600418973257E-3</v>
      </c>
    </row>
    <row r="619" spans="2:21" x14ac:dyDescent="0.35">
      <c r="B619" s="1">
        <v>44740</v>
      </c>
      <c r="C619" s="4">
        <v>1234.68273925781</v>
      </c>
      <c r="D619" s="4">
        <v>3044.0029296875</v>
      </c>
      <c r="E619" s="4"/>
      <c r="F619" s="4"/>
      <c r="G619" s="4"/>
      <c r="H619" s="4"/>
      <c r="L619" s="1">
        <v>44740</v>
      </c>
      <c r="M619" s="5">
        <f t="shared" si="28"/>
        <v>1.4758397800826774E-2</v>
      </c>
      <c r="N619" s="6">
        <f t="shared" si="29"/>
        <v>1.8999873454432327E-3</v>
      </c>
      <c r="T619" s="1">
        <v>44740</v>
      </c>
      <c r="U619" s="6">
        <f t="shared" si="27"/>
        <v>8.3291925731350039E-3</v>
      </c>
    </row>
    <row r="620" spans="2:21" x14ac:dyDescent="0.35">
      <c r="B620" s="1">
        <v>44741</v>
      </c>
      <c r="C620" s="4">
        <v>1259.11779785156</v>
      </c>
      <c r="D620" s="4">
        <v>3018.41430664062</v>
      </c>
      <c r="E620" s="4"/>
      <c r="F620" s="4"/>
      <c r="G620" s="4"/>
      <c r="H620" s="4"/>
      <c r="L620" s="1">
        <v>44741</v>
      </c>
      <c r="M620" s="5">
        <f t="shared" si="28"/>
        <v>1.9597269512828593E-2</v>
      </c>
      <c r="N620" s="6">
        <f t="shared" si="29"/>
        <v>-8.4417729794859127E-3</v>
      </c>
      <c r="T620" s="1">
        <v>44741</v>
      </c>
      <c r="U620" s="6">
        <f t="shared" si="27"/>
        <v>5.57774826667134E-3</v>
      </c>
    </row>
    <row r="621" spans="2:21" x14ac:dyDescent="0.35">
      <c r="B621" s="1">
        <v>44742</v>
      </c>
      <c r="C621" s="4">
        <v>1266.44104003906</v>
      </c>
      <c r="D621" s="4">
        <v>2994.75170898438</v>
      </c>
      <c r="E621" s="4"/>
      <c r="F621" s="4"/>
      <c r="G621" s="4"/>
      <c r="H621" s="4"/>
      <c r="L621" s="1">
        <v>44742</v>
      </c>
      <c r="M621" s="5">
        <f t="shared" si="28"/>
        <v>5.7993206115796525E-3</v>
      </c>
      <c r="N621" s="6">
        <f t="shared" si="29"/>
        <v>-7.8703031768509388E-3</v>
      </c>
      <c r="T621" s="1">
        <v>44742</v>
      </c>
      <c r="U621" s="6">
        <f t="shared" si="27"/>
        <v>-1.0354912826356431E-3</v>
      </c>
    </row>
    <row r="622" spans="2:21" x14ac:dyDescent="0.35">
      <c r="B622" s="1">
        <v>44743</v>
      </c>
      <c r="C622" s="4">
        <v>1176.0732421875</v>
      </c>
      <c r="D622" s="4">
        <v>3041.43432617188</v>
      </c>
      <c r="E622" s="4"/>
      <c r="F622" s="4"/>
      <c r="G622" s="4"/>
      <c r="H622" s="4"/>
      <c r="L622" s="1">
        <v>44743</v>
      </c>
      <c r="M622" s="5">
        <f t="shared" si="28"/>
        <v>-7.4029507604154804E-2</v>
      </c>
      <c r="N622" s="6">
        <f t="shared" si="29"/>
        <v>1.5467895677542911E-2</v>
      </c>
      <c r="T622" s="1">
        <v>44743</v>
      </c>
      <c r="U622" s="6">
        <f t="shared" si="27"/>
        <v>-2.9280805963305945E-2</v>
      </c>
    </row>
    <row r="623" spans="2:21" x14ac:dyDescent="0.35">
      <c r="B623" s="1">
        <v>44746</v>
      </c>
      <c r="C623" s="4">
        <v>1178.51428222656</v>
      </c>
      <c r="D623" s="4">
        <v>2966.68627929688</v>
      </c>
      <c r="E623" s="4"/>
      <c r="F623" s="4"/>
      <c r="G623" s="4"/>
      <c r="H623" s="4"/>
      <c r="L623" s="1">
        <v>44746</v>
      </c>
      <c r="M623" s="5">
        <f t="shared" si="28"/>
        <v>2.0734339991851209E-3</v>
      </c>
      <c r="N623" s="6">
        <f t="shared" si="29"/>
        <v>-2.4883622919718327E-2</v>
      </c>
      <c r="T623" s="1">
        <v>44746</v>
      </c>
      <c r="U623" s="6">
        <f t="shared" si="27"/>
        <v>-1.1405094460266604E-2</v>
      </c>
    </row>
    <row r="624" spans="2:21" x14ac:dyDescent="0.35">
      <c r="B624" s="1">
        <v>44747</v>
      </c>
      <c r="C624" s="4">
        <v>1187.91223144531</v>
      </c>
      <c r="D624" s="4">
        <v>2949.71899414062</v>
      </c>
      <c r="E624" s="4"/>
      <c r="F624" s="4"/>
      <c r="G624" s="4"/>
      <c r="H624" s="4"/>
      <c r="L624" s="1">
        <v>44747</v>
      </c>
      <c r="M624" s="5">
        <f t="shared" si="28"/>
        <v>7.9427766485196758E-3</v>
      </c>
      <c r="N624" s="6">
        <f t="shared" si="29"/>
        <v>-5.7356894560326166E-3</v>
      </c>
      <c r="T624" s="1">
        <v>44747</v>
      </c>
      <c r="U624" s="6">
        <f t="shared" si="27"/>
        <v>1.1035435962435296E-3</v>
      </c>
    </row>
    <row r="625" spans="2:21" x14ac:dyDescent="0.35">
      <c r="B625" s="1">
        <v>44748</v>
      </c>
      <c r="C625" s="4">
        <v>1177.53784179688</v>
      </c>
      <c r="D625" s="4">
        <v>2990.21142578125</v>
      </c>
      <c r="E625" s="4"/>
      <c r="F625" s="4"/>
      <c r="G625" s="4"/>
      <c r="H625" s="4"/>
      <c r="L625" s="1">
        <v>44748</v>
      </c>
      <c r="M625" s="5">
        <f t="shared" si="28"/>
        <v>-8.7716551572999228E-3</v>
      </c>
      <c r="N625" s="6">
        <f t="shared" si="29"/>
        <v>1.3634186275273782E-2</v>
      </c>
      <c r="T625" s="1">
        <v>44748</v>
      </c>
      <c r="U625" s="6">
        <f t="shared" si="27"/>
        <v>2.4312655589869298E-3</v>
      </c>
    </row>
    <row r="626" spans="2:21" x14ac:dyDescent="0.35">
      <c r="B626" s="1">
        <v>44749</v>
      </c>
      <c r="C626" s="4">
        <v>1165.67431640625</v>
      </c>
      <c r="D626" s="4">
        <v>3014.65405273438</v>
      </c>
      <c r="E626" s="4"/>
      <c r="F626" s="4"/>
      <c r="G626" s="4"/>
      <c r="H626" s="4"/>
      <c r="L626" s="1">
        <v>44749</v>
      </c>
      <c r="M626" s="5">
        <f t="shared" si="28"/>
        <v>-1.0125951862880286E-2</v>
      </c>
      <c r="N626" s="6">
        <f t="shared" si="29"/>
        <v>8.1409856844735801E-3</v>
      </c>
      <c r="T626" s="1">
        <v>44749</v>
      </c>
      <c r="U626" s="6">
        <f t="shared" si="27"/>
        <v>-9.9248308920335277E-4</v>
      </c>
    </row>
    <row r="627" spans="2:21" x14ac:dyDescent="0.35">
      <c r="B627" s="1">
        <v>44750</v>
      </c>
      <c r="C627" s="4">
        <v>1167.55407714844</v>
      </c>
      <c r="D627" s="4">
        <v>2994.38452148438</v>
      </c>
      <c r="E627" s="4"/>
      <c r="F627" s="4"/>
      <c r="G627" s="4"/>
      <c r="H627" s="4"/>
      <c r="L627" s="1">
        <v>44750</v>
      </c>
      <c r="M627" s="5">
        <f t="shared" si="28"/>
        <v>1.6112963086518486E-3</v>
      </c>
      <c r="N627" s="6">
        <f t="shared" si="29"/>
        <v>-6.7463731103676481E-3</v>
      </c>
      <c r="T627" s="1">
        <v>44750</v>
      </c>
      <c r="U627" s="6">
        <f t="shared" si="27"/>
        <v>-2.5675384008578997E-3</v>
      </c>
    </row>
    <row r="628" spans="2:21" x14ac:dyDescent="0.35">
      <c r="B628" s="1">
        <v>44753</v>
      </c>
      <c r="C628" s="4">
        <v>1183.0302734375</v>
      </c>
      <c r="D628" s="4">
        <v>2855.34326171875</v>
      </c>
      <c r="E628" s="4"/>
      <c r="F628" s="4"/>
      <c r="G628" s="4"/>
      <c r="H628" s="4"/>
      <c r="L628" s="1">
        <v>44753</v>
      </c>
      <c r="M628" s="5">
        <f t="shared" si="28"/>
        <v>1.3168146819074326E-2</v>
      </c>
      <c r="N628" s="6">
        <f t="shared" si="29"/>
        <v>-4.7546640784320325E-2</v>
      </c>
      <c r="T628" s="1">
        <v>44753</v>
      </c>
      <c r="U628" s="6">
        <f t="shared" si="27"/>
        <v>-1.7189246982622999E-2</v>
      </c>
    </row>
    <row r="629" spans="2:21" x14ac:dyDescent="0.35">
      <c r="B629" s="1">
        <v>44754</v>
      </c>
      <c r="C629" s="4">
        <v>1181.54113769531</v>
      </c>
      <c r="D629" s="4">
        <v>2829.11254882812</v>
      </c>
      <c r="E629" s="4"/>
      <c r="F629" s="4"/>
      <c r="G629" s="4"/>
      <c r="H629" s="4"/>
      <c r="L629" s="1">
        <v>44754</v>
      </c>
      <c r="M629" s="5">
        <f t="shared" si="28"/>
        <v>-1.2595398320792385E-3</v>
      </c>
      <c r="N629" s="6">
        <f t="shared" si="29"/>
        <v>-9.2289921661712505E-3</v>
      </c>
      <c r="T629" s="1">
        <v>44754</v>
      </c>
      <c r="U629" s="6">
        <f t="shared" si="27"/>
        <v>-5.244265999125244E-3</v>
      </c>
    </row>
    <row r="630" spans="2:21" x14ac:dyDescent="0.35">
      <c r="B630" s="1">
        <v>44755</v>
      </c>
      <c r="C630" s="4">
        <v>1160.62133789062</v>
      </c>
      <c r="D630" s="4">
        <v>2786.83203125</v>
      </c>
      <c r="E630" s="4"/>
      <c r="F630" s="4"/>
      <c r="G630" s="4"/>
      <c r="H630" s="4"/>
      <c r="L630" s="1">
        <v>44755</v>
      </c>
      <c r="M630" s="5">
        <f t="shared" si="28"/>
        <v>-1.7864137402864379E-2</v>
      </c>
      <c r="N630" s="6">
        <f t="shared" si="29"/>
        <v>-1.505759746440836E-2</v>
      </c>
      <c r="T630" s="1">
        <v>44755</v>
      </c>
      <c r="U630" s="6">
        <f t="shared" si="27"/>
        <v>-1.646086743363637E-2</v>
      </c>
    </row>
    <row r="631" spans="2:21" x14ac:dyDescent="0.35">
      <c r="B631" s="1">
        <v>44756</v>
      </c>
      <c r="C631" s="4">
        <v>1170.21472167969</v>
      </c>
      <c r="D631" s="4">
        <v>2757.54296875</v>
      </c>
      <c r="E631" s="4"/>
      <c r="F631" s="4"/>
      <c r="G631" s="4"/>
      <c r="H631" s="4"/>
      <c r="L631" s="1">
        <v>44756</v>
      </c>
      <c r="M631" s="5">
        <f t="shared" si="28"/>
        <v>8.2317569455097415E-3</v>
      </c>
      <c r="N631" s="6">
        <f t="shared" si="29"/>
        <v>-1.056542349914621E-2</v>
      </c>
      <c r="T631" s="1">
        <v>44756</v>
      </c>
      <c r="U631" s="6">
        <f t="shared" si="27"/>
        <v>-1.1668332768182341E-3</v>
      </c>
    </row>
    <row r="632" spans="2:21" x14ac:dyDescent="0.35">
      <c r="B632" s="1">
        <v>44757</v>
      </c>
      <c r="C632" s="4">
        <v>1172.46044921875</v>
      </c>
      <c r="D632" s="4">
        <v>2752.80737304688</v>
      </c>
      <c r="E632" s="4"/>
      <c r="F632" s="4"/>
      <c r="G632" s="4"/>
      <c r="H632" s="4"/>
      <c r="L632" s="1">
        <v>44757</v>
      </c>
      <c r="M632" s="5">
        <f t="shared" si="28"/>
        <v>1.9172339851963509E-3</v>
      </c>
      <c r="N632" s="6">
        <f t="shared" si="29"/>
        <v>-1.718800647956729E-3</v>
      </c>
      <c r="T632" s="1">
        <v>44757</v>
      </c>
      <c r="U632" s="6">
        <f t="shared" si="27"/>
        <v>9.9216668619810946E-5</v>
      </c>
    </row>
    <row r="633" spans="2:21" x14ac:dyDescent="0.35">
      <c r="B633" s="1">
        <v>44760</v>
      </c>
      <c r="C633" s="4">
        <v>1182.517578125</v>
      </c>
      <c r="D633" s="4">
        <v>2814.23486328125</v>
      </c>
      <c r="E633" s="4"/>
      <c r="F633" s="4"/>
      <c r="G633" s="4"/>
      <c r="H633" s="4"/>
      <c r="L633" s="1">
        <v>44760</v>
      </c>
      <c r="M633" s="5">
        <f t="shared" si="28"/>
        <v>8.541217735686512E-3</v>
      </c>
      <c r="N633" s="6">
        <f t="shared" si="29"/>
        <v>2.2069163762125931E-2</v>
      </c>
      <c r="T633" s="1">
        <v>44760</v>
      </c>
      <c r="U633" s="6">
        <f t="shared" si="27"/>
        <v>1.5305190748906222E-2</v>
      </c>
    </row>
    <row r="634" spans="2:21" x14ac:dyDescent="0.35">
      <c r="B634" s="1">
        <v>44761</v>
      </c>
      <c r="C634" s="4">
        <v>1191.81799316406</v>
      </c>
      <c r="D634" s="4">
        <v>2827.79931640625</v>
      </c>
      <c r="E634" s="4"/>
      <c r="F634" s="4"/>
      <c r="G634" s="4"/>
      <c r="H634" s="4"/>
      <c r="L634" s="1">
        <v>44761</v>
      </c>
      <c r="M634" s="5">
        <f t="shared" si="28"/>
        <v>7.8341601907481583E-3</v>
      </c>
      <c r="N634" s="6">
        <f t="shared" si="29"/>
        <v>4.8083647945362925E-3</v>
      </c>
      <c r="T634" s="1">
        <v>44761</v>
      </c>
      <c r="U634" s="6">
        <f t="shared" si="27"/>
        <v>6.321262492642225E-3</v>
      </c>
    </row>
    <row r="635" spans="2:21" x14ac:dyDescent="0.35">
      <c r="B635" s="1">
        <v>44762</v>
      </c>
      <c r="C635" s="4">
        <v>1221.20812988281</v>
      </c>
      <c r="D635" s="4">
        <v>2909.50341796875</v>
      </c>
      <c r="E635" s="4"/>
      <c r="F635" s="4"/>
      <c r="G635" s="4"/>
      <c r="H635" s="4"/>
      <c r="L635" s="1">
        <v>44762</v>
      </c>
      <c r="M635" s="5">
        <f t="shared" si="28"/>
        <v>2.4360772460440307E-2</v>
      </c>
      <c r="N635" s="6">
        <f t="shared" si="29"/>
        <v>2.8483637440368005E-2</v>
      </c>
      <c r="T635" s="1">
        <v>44762</v>
      </c>
      <c r="U635" s="6">
        <f t="shared" si="27"/>
        <v>2.6422204950404156E-2</v>
      </c>
    </row>
    <row r="636" spans="2:21" x14ac:dyDescent="0.35">
      <c r="B636" s="1">
        <v>44763</v>
      </c>
      <c r="C636" s="4">
        <v>1214.37329101562</v>
      </c>
      <c r="D636" s="4">
        <v>2922.14794921875</v>
      </c>
      <c r="E636" s="4"/>
      <c r="F636" s="4"/>
      <c r="G636" s="4"/>
      <c r="H636" s="4"/>
      <c r="L636" s="1">
        <v>44763</v>
      </c>
      <c r="M636" s="5">
        <f t="shared" si="28"/>
        <v>-5.6125052934869772E-3</v>
      </c>
      <c r="N636" s="6">
        <f t="shared" si="29"/>
        <v>4.3365250318794391E-3</v>
      </c>
      <c r="T636" s="1">
        <v>44763</v>
      </c>
      <c r="U636" s="6">
        <f t="shared" si="27"/>
        <v>-6.3799013080376903E-4</v>
      </c>
    </row>
    <row r="637" spans="2:21" x14ac:dyDescent="0.35">
      <c r="B637" s="1">
        <v>44764</v>
      </c>
      <c r="C637" s="4">
        <v>1221.9404296875</v>
      </c>
      <c r="D637" s="4">
        <v>2915.98681640625</v>
      </c>
      <c r="E637" s="4"/>
      <c r="F637" s="4"/>
      <c r="G637" s="4"/>
      <c r="H637" s="4"/>
      <c r="L637" s="1">
        <v>44764</v>
      </c>
      <c r="M637" s="5">
        <f t="shared" si="28"/>
        <v>6.2119774981155848E-3</v>
      </c>
      <c r="N637" s="6">
        <f t="shared" si="29"/>
        <v>-2.1106518938277868E-3</v>
      </c>
      <c r="T637" s="1">
        <v>44764</v>
      </c>
      <c r="U637" s="6">
        <f t="shared" si="27"/>
        <v>2.050662802143899E-3</v>
      </c>
    </row>
    <row r="638" spans="2:21" x14ac:dyDescent="0.35">
      <c r="B638" s="1">
        <v>44767</v>
      </c>
      <c r="C638" s="4">
        <v>1181.54113769531</v>
      </c>
      <c r="D638" s="4">
        <v>2912.583984375</v>
      </c>
      <c r="E638" s="4"/>
      <c r="F638" s="4"/>
      <c r="G638" s="4"/>
      <c r="H638" s="4"/>
      <c r="L638" s="1">
        <v>44767</v>
      </c>
      <c r="M638" s="5">
        <f t="shared" si="28"/>
        <v>-3.3620476119345495E-2</v>
      </c>
      <c r="N638" s="6">
        <f t="shared" si="29"/>
        <v>-1.1676387005221628E-3</v>
      </c>
      <c r="T638" s="1">
        <v>44767</v>
      </c>
      <c r="U638" s="6">
        <f t="shared" si="27"/>
        <v>-1.7394057409933827E-2</v>
      </c>
    </row>
    <row r="639" spans="2:21" x14ac:dyDescent="0.35">
      <c r="B639" s="1">
        <v>44768</v>
      </c>
      <c r="C639" s="4">
        <v>1181.71203613281</v>
      </c>
      <c r="D639" s="4">
        <v>2865.27197265625</v>
      </c>
      <c r="E639" s="4"/>
      <c r="F639" s="4"/>
      <c r="G639" s="4"/>
      <c r="H639" s="4"/>
      <c r="L639" s="1">
        <v>44768</v>
      </c>
      <c r="M639" s="5">
        <f t="shared" si="28"/>
        <v>1.4462981765187358E-4</v>
      </c>
      <c r="N639" s="6">
        <f t="shared" si="29"/>
        <v>-1.6377379277879776E-2</v>
      </c>
      <c r="T639" s="1">
        <v>44768</v>
      </c>
      <c r="U639" s="6">
        <f t="shared" si="27"/>
        <v>-8.1163747301139511E-3</v>
      </c>
    </row>
    <row r="640" spans="2:21" x14ac:dyDescent="0.35">
      <c r="B640" s="1">
        <v>44769</v>
      </c>
      <c r="C640" s="4">
        <v>1181.10180664062</v>
      </c>
      <c r="D640" s="4">
        <v>2931.94116210938</v>
      </c>
      <c r="E640" s="4"/>
      <c r="F640" s="4"/>
      <c r="G640" s="4"/>
      <c r="H640" s="4"/>
      <c r="L640" s="1">
        <v>44769</v>
      </c>
      <c r="M640" s="5">
        <f t="shared" si="28"/>
        <v>-5.1652778963004941E-4</v>
      </c>
      <c r="N640" s="6">
        <f t="shared" si="29"/>
        <v>2.300144129455586E-2</v>
      </c>
      <c r="T640" s="1">
        <v>44769</v>
      </c>
      <c r="U640" s="6">
        <f t="shared" si="27"/>
        <v>1.1242456752462906E-2</v>
      </c>
    </row>
    <row r="641" spans="2:21" x14ac:dyDescent="0.35">
      <c r="B641" s="1">
        <v>44770</v>
      </c>
      <c r="C641" s="4">
        <v>1199.65380859375</v>
      </c>
      <c r="D641" s="4">
        <v>2998.01318359375</v>
      </c>
      <c r="E641" s="4"/>
      <c r="F641" s="4"/>
      <c r="G641" s="4"/>
      <c r="H641" s="4"/>
      <c r="L641" s="1">
        <v>44770</v>
      </c>
      <c r="M641" s="5">
        <f t="shared" si="28"/>
        <v>1.5585285073403347E-2</v>
      </c>
      <c r="N641" s="6">
        <f t="shared" si="29"/>
        <v>2.2285080803969078E-2</v>
      </c>
      <c r="T641" s="1">
        <v>44770</v>
      </c>
      <c r="U641" s="6">
        <f t="shared" si="27"/>
        <v>1.8935182938686214E-2</v>
      </c>
    </row>
    <row r="642" spans="2:21" x14ac:dyDescent="0.35">
      <c r="B642" s="1">
        <v>44771</v>
      </c>
      <c r="C642" s="4">
        <v>1224.79663085938</v>
      </c>
      <c r="D642" s="4">
        <v>3035.34814453125</v>
      </c>
      <c r="E642" s="4"/>
      <c r="F642" s="4"/>
      <c r="G642" s="4"/>
      <c r="H642" s="4"/>
      <c r="L642" s="1">
        <v>44771</v>
      </c>
      <c r="M642" s="5">
        <f t="shared" si="28"/>
        <v>2.0741792256226323E-2</v>
      </c>
      <c r="N642" s="6">
        <f t="shared" si="29"/>
        <v>1.2376330694130902E-2</v>
      </c>
      <c r="T642" s="1">
        <v>44771</v>
      </c>
      <c r="U642" s="6">
        <f t="shared" si="27"/>
        <v>1.6559061475178612E-2</v>
      </c>
    </row>
    <row r="643" spans="2:21" x14ac:dyDescent="0.35">
      <c r="B643" s="1">
        <v>44774</v>
      </c>
      <c r="C643" s="4">
        <v>1257.18933105469</v>
      </c>
      <c r="D643" s="4">
        <v>3033.87670898438</v>
      </c>
      <c r="E643" s="4"/>
      <c r="F643" s="4"/>
      <c r="G643" s="4"/>
      <c r="H643" s="4"/>
      <c r="L643" s="1">
        <v>44774</v>
      </c>
      <c r="M643" s="5">
        <f t="shared" si="28"/>
        <v>2.6103725040389464E-2</v>
      </c>
      <c r="N643" s="6">
        <f t="shared" si="29"/>
        <v>-4.8488418577770332E-4</v>
      </c>
      <c r="T643" s="1">
        <v>44774</v>
      </c>
      <c r="U643" s="6">
        <f t="shared" si="27"/>
        <v>1.280942042730588E-2</v>
      </c>
    </row>
    <row r="644" spans="2:21" x14ac:dyDescent="0.35">
      <c r="B644" s="1">
        <v>44775</v>
      </c>
      <c r="C644" s="4">
        <v>1261.09509277344</v>
      </c>
      <c r="D644" s="4">
        <v>3025.46240234375</v>
      </c>
      <c r="E644" s="4"/>
      <c r="F644" s="4"/>
      <c r="G644" s="4"/>
      <c r="H644" s="4"/>
      <c r="L644" s="1">
        <v>44775</v>
      </c>
      <c r="M644" s="5">
        <f t="shared" si="28"/>
        <v>3.1019251150053583E-3</v>
      </c>
      <c r="N644" s="6">
        <f t="shared" si="29"/>
        <v>-2.7773035621937742E-3</v>
      </c>
      <c r="T644" s="1">
        <v>44775</v>
      </c>
      <c r="U644" s="6">
        <f t="shared" si="27"/>
        <v>1.6231077640579202E-4</v>
      </c>
    </row>
    <row r="645" spans="2:21" x14ac:dyDescent="0.35">
      <c r="B645" s="1">
        <v>44776</v>
      </c>
      <c r="C645" s="4">
        <v>1272.17736816406</v>
      </c>
      <c r="D645" s="4">
        <v>3071.02807617188</v>
      </c>
      <c r="E645" s="4"/>
      <c r="F645" s="4"/>
      <c r="G645" s="4"/>
      <c r="H645" s="4"/>
      <c r="L645" s="1">
        <v>44776</v>
      </c>
      <c r="M645" s="5">
        <f t="shared" si="28"/>
        <v>8.7494308326045763E-3</v>
      </c>
      <c r="N645" s="6">
        <f t="shared" si="29"/>
        <v>1.494844369199997E-2</v>
      </c>
      <c r="T645" s="1">
        <v>44776</v>
      </c>
      <c r="U645" s="6">
        <f t="shared" ref="U645:U708" si="30">SUMPRODUCT(M645:N645,$P$4:$Q$4)</f>
        <v>1.1848937262302274E-2</v>
      </c>
    </row>
    <row r="646" spans="2:21" x14ac:dyDescent="0.35">
      <c r="B646" s="1">
        <v>44777</v>
      </c>
      <c r="C646" s="4">
        <v>1255.3828125</v>
      </c>
      <c r="D646" s="4">
        <v>3084.4072265625</v>
      </c>
      <c r="E646" s="4"/>
      <c r="F646" s="4"/>
      <c r="G646" s="4"/>
      <c r="H646" s="4"/>
      <c r="L646" s="1">
        <v>44777</v>
      </c>
      <c r="M646" s="5">
        <f t="shared" ref="M646:M709" si="31">LN(C646/C645)</f>
        <v>-1.3289339625505051E-2</v>
      </c>
      <c r="N646" s="6">
        <f t="shared" ref="N646:N709" si="32">LN(D646/D645)</f>
        <v>4.34710814160498E-3</v>
      </c>
      <c r="T646" s="1">
        <v>44777</v>
      </c>
      <c r="U646" s="6">
        <f t="shared" si="30"/>
        <v>-4.4711157419500356E-3</v>
      </c>
    </row>
    <row r="647" spans="2:21" x14ac:dyDescent="0.35">
      <c r="B647" s="1">
        <v>44778</v>
      </c>
      <c r="C647" s="4">
        <v>1237.09948730469</v>
      </c>
      <c r="D647" s="4">
        <v>3094.61474609375</v>
      </c>
      <c r="E647" s="4"/>
      <c r="F647" s="4"/>
      <c r="G647" s="4"/>
      <c r="H647" s="4"/>
      <c r="L647" s="1">
        <v>44778</v>
      </c>
      <c r="M647" s="5">
        <f t="shared" si="31"/>
        <v>-1.4671039498705032E-2</v>
      </c>
      <c r="N647" s="6">
        <f t="shared" si="32"/>
        <v>3.3039302536295194E-3</v>
      </c>
      <c r="T647" s="1">
        <v>44778</v>
      </c>
      <c r="U647" s="6">
        <f t="shared" si="30"/>
        <v>-5.6835546225377561E-3</v>
      </c>
    </row>
    <row r="648" spans="2:21" x14ac:dyDescent="0.35">
      <c r="B648" s="1">
        <v>44781</v>
      </c>
      <c r="C648" s="4">
        <v>1253.13708496094</v>
      </c>
      <c r="D648" s="4">
        <v>3102.615234375</v>
      </c>
      <c r="E648" s="4"/>
      <c r="F648" s="4"/>
      <c r="G648" s="4"/>
      <c r="H648" s="4"/>
      <c r="L648" s="1">
        <v>44781</v>
      </c>
      <c r="M648" s="5">
        <f t="shared" si="31"/>
        <v>1.2880558872035005E-2</v>
      </c>
      <c r="N648" s="6">
        <f t="shared" si="32"/>
        <v>2.5819576653027284E-3</v>
      </c>
      <c r="T648" s="1">
        <v>44781</v>
      </c>
      <c r="U648" s="6">
        <f t="shared" si="30"/>
        <v>7.7312582686688671E-3</v>
      </c>
    </row>
    <row r="649" spans="2:21" x14ac:dyDescent="0.35">
      <c r="B649" s="1">
        <v>44783</v>
      </c>
      <c r="C649" s="4">
        <v>1260.53344726562</v>
      </c>
      <c r="D649" s="4">
        <v>3086.10913085938</v>
      </c>
      <c r="E649" s="4"/>
      <c r="F649" s="4"/>
      <c r="G649" s="4"/>
      <c r="H649" s="4"/>
      <c r="L649" s="1">
        <v>44783</v>
      </c>
      <c r="M649" s="5">
        <f t="shared" si="31"/>
        <v>5.8849268875681192E-3</v>
      </c>
      <c r="N649" s="6">
        <f t="shared" si="32"/>
        <v>-5.3342633087848151E-3</v>
      </c>
      <c r="T649" s="1">
        <v>44783</v>
      </c>
      <c r="U649" s="6">
        <f t="shared" si="30"/>
        <v>2.7533178939165206E-4</v>
      </c>
    </row>
    <row r="650" spans="2:21" x14ac:dyDescent="0.35">
      <c r="B650" s="1">
        <v>44784</v>
      </c>
      <c r="C650" s="4">
        <v>1264.56127929688</v>
      </c>
      <c r="D650" s="4">
        <v>3147.21484375</v>
      </c>
      <c r="E650" s="4"/>
      <c r="F650" s="4"/>
      <c r="G650" s="4"/>
      <c r="H650" s="4"/>
      <c r="L650" s="1">
        <v>44784</v>
      </c>
      <c r="M650" s="5">
        <f t="shared" si="31"/>
        <v>3.1902450272847062E-3</v>
      </c>
      <c r="N650" s="6">
        <f t="shared" si="32"/>
        <v>1.9606768612020372E-2</v>
      </c>
      <c r="T650" s="1">
        <v>44784</v>
      </c>
      <c r="U650" s="6">
        <f t="shared" si="30"/>
        <v>1.139850681965254E-2</v>
      </c>
    </row>
    <row r="651" spans="2:21" x14ac:dyDescent="0.35">
      <c r="B651" s="1">
        <v>44785</v>
      </c>
      <c r="C651" s="4">
        <v>1285.28576660156</v>
      </c>
      <c r="D651" s="4">
        <v>3126.38696289062</v>
      </c>
      <c r="E651" s="4"/>
      <c r="F651" s="4"/>
      <c r="G651" s="4"/>
      <c r="H651" s="4"/>
      <c r="L651" s="1">
        <v>44785</v>
      </c>
      <c r="M651" s="5">
        <f t="shared" si="31"/>
        <v>1.6255832843085505E-2</v>
      </c>
      <c r="N651" s="6">
        <f t="shared" si="32"/>
        <v>-6.6398722847678523E-3</v>
      </c>
      <c r="T651" s="1">
        <v>44785</v>
      </c>
      <c r="U651" s="6">
        <f t="shared" si="30"/>
        <v>4.8079802791588262E-3</v>
      </c>
    </row>
    <row r="652" spans="2:21" x14ac:dyDescent="0.35">
      <c r="B652" s="1">
        <v>44789</v>
      </c>
      <c r="C652" s="4">
        <v>1294.02478027344</v>
      </c>
      <c r="D652" s="4">
        <v>3120.08764648438</v>
      </c>
      <c r="E652" s="4"/>
      <c r="F652" s="4"/>
      <c r="G652" s="4"/>
      <c r="H652" s="4"/>
      <c r="L652" s="1">
        <v>44789</v>
      </c>
      <c r="M652" s="5">
        <f t="shared" si="31"/>
        <v>6.776265946043753E-3</v>
      </c>
      <c r="N652" s="6">
        <f t="shared" si="32"/>
        <v>-2.0169196020537478E-3</v>
      </c>
      <c r="T652" s="1">
        <v>44789</v>
      </c>
      <c r="U652" s="6">
        <f t="shared" si="30"/>
        <v>2.3796731719950026E-3</v>
      </c>
    </row>
    <row r="653" spans="2:21" x14ac:dyDescent="0.35">
      <c r="B653" s="1">
        <v>44790</v>
      </c>
      <c r="C653" s="4">
        <v>1300.81091308594</v>
      </c>
      <c r="D653" s="4">
        <v>3127.16772460938</v>
      </c>
      <c r="E653" s="4"/>
      <c r="F653" s="4"/>
      <c r="G653" s="4"/>
      <c r="H653" s="4"/>
      <c r="L653" s="1">
        <v>44790</v>
      </c>
      <c r="M653" s="5">
        <f t="shared" si="31"/>
        <v>5.2305032655475181E-3</v>
      </c>
      <c r="N653" s="6">
        <f t="shared" si="32"/>
        <v>2.266621335494223E-3</v>
      </c>
      <c r="T653" s="1">
        <v>44790</v>
      </c>
      <c r="U653" s="6">
        <f t="shared" si="30"/>
        <v>3.7485623005208708E-3</v>
      </c>
    </row>
    <row r="654" spans="2:21" x14ac:dyDescent="0.35">
      <c r="B654" s="1">
        <v>44791</v>
      </c>
      <c r="C654" s="4">
        <v>1306.80285644531</v>
      </c>
      <c r="D654" s="4">
        <v>3109.32836914062</v>
      </c>
      <c r="E654" s="4"/>
      <c r="F654" s="4"/>
      <c r="G654" s="4"/>
      <c r="H654" s="4"/>
      <c r="L654" s="1">
        <v>44791</v>
      </c>
      <c r="M654" s="5">
        <f t="shared" si="31"/>
        <v>4.5957372795003412E-3</v>
      </c>
      <c r="N654" s="6">
        <f t="shared" si="32"/>
        <v>-5.7209701911655414E-3</v>
      </c>
      <c r="T654" s="1">
        <v>44791</v>
      </c>
      <c r="U654" s="6">
        <f t="shared" si="30"/>
        <v>-5.6261645583260012E-4</v>
      </c>
    </row>
    <row r="655" spans="2:21" x14ac:dyDescent="0.35">
      <c r="B655" s="1">
        <v>44792</v>
      </c>
      <c r="C655" s="4">
        <v>1283.69396972656</v>
      </c>
      <c r="D655" s="4">
        <v>3113.00708007812</v>
      </c>
      <c r="E655" s="4"/>
      <c r="F655" s="4"/>
      <c r="G655" s="4"/>
      <c r="H655" s="4"/>
      <c r="L655" s="1">
        <v>44792</v>
      </c>
      <c r="M655" s="5">
        <f t="shared" si="31"/>
        <v>-1.7841751048924399E-2</v>
      </c>
      <c r="N655" s="6">
        <f t="shared" si="32"/>
        <v>1.1824214223515451E-3</v>
      </c>
      <c r="T655" s="1">
        <v>44792</v>
      </c>
      <c r="U655" s="6">
        <f t="shared" si="30"/>
        <v>-8.3296648132864266E-3</v>
      </c>
    </row>
    <row r="656" spans="2:21" x14ac:dyDescent="0.35">
      <c r="B656" s="1">
        <v>44795</v>
      </c>
      <c r="C656" s="4">
        <v>1280.30493164062</v>
      </c>
      <c r="D656" s="4">
        <v>3084.49926757812</v>
      </c>
      <c r="E656" s="4"/>
      <c r="F656" s="4"/>
      <c r="G656" s="4"/>
      <c r="H656" s="4"/>
      <c r="L656" s="1">
        <v>44795</v>
      </c>
      <c r="M656" s="5">
        <f t="shared" si="31"/>
        <v>-2.6435581214916079E-3</v>
      </c>
      <c r="N656" s="6">
        <f t="shared" si="32"/>
        <v>-9.1998336002763244E-3</v>
      </c>
      <c r="T656" s="1">
        <v>44795</v>
      </c>
      <c r="U656" s="6">
        <f t="shared" si="30"/>
        <v>-5.9216958608839659E-3</v>
      </c>
    </row>
    <row r="657" spans="2:21" x14ac:dyDescent="0.35">
      <c r="B657" s="1">
        <v>44796</v>
      </c>
      <c r="C657" s="4">
        <v>1300.34436035156</v>
      </c>
      <c r="D657" s="4">
        <v>3019.66967773438</v>
      </c>
      <c r="E657" s="4"/>
      <c r="F657" s="4"/>
      <c r="G657" s="4"/>
      <c r="H657" s="4"/>
      <c r="L657" s="1">
        <v>44796</v>
      </c>
      <c r="M657" s="5">
        <f t="shared" si="31"/>
        <v>1.5530844563756328E-2</v>
      </c>
      <c r="N657" s="6">
        <f t="shared" si="32"/>
        <v>-2.1241885044249526E-2</v>
      </c>
      <c r="T657" s="1">
        <v>44796</v>
      </c>
      <c r="U657" s="6">
        <f t="shared" si="30"/>
        <v>-2.8555202402465989E-3</v>
      </c>
    </row>
    <row r="658" spans="2:21" x14ac:dyDescent="0.35">
      <c r="B658" s="1">
        <v>44797</v>
      </c>
      <c r="C658" s="4">
        <v>1296.19384765625</v>
      </c>
      <c r="D658" s="4">
        <v>2993.55346679688</v>
      </c>
      <c r="E658" s="4"/>
      <c r="F658" s="4"/>
      <c r="G658" s="4"/>
      <c r="H658" s="4"/>
      <c r="L658" s="1">
        <v>44797</v>
      </c>
      <c r="M658" s="5">
        <f t="shared" si="31"/>
        <v>-3.1969614138985555E-3</v>
      </c>
      <c r="N658" s="6">
        <f t="shared" si="32"/>
        <v>-8.6863149827466953E-3</v>
      </c>
      <c r="T658" s="1">
        <v>44797</v>
      </c>
      <c r="U658" s="6">
        <f t="shared" si="30"/>
        <v>-5.9416381983226256E-3</v>
      </c>
    </row>
    <row r="659" spans="2:21" x14ac:dyDescent="0.35">
      <c r="B659" s="1">
        <v>44798</v>
      </c>
      <c r="C659" s="4">
        <v>1291.99462890625</v>
      </c>
      <c r="D659" s="4">
        <v>2959.298828125</v>
      </c>
      <c r="E659" s="4"/>
      <c r="F659" s="4"/>
      <c r="G659" s="4"/>
      <c r="H659" s="4"/>
      <c r="L659" s="1">
        <v>44798</v>
      </c>
      <c r="M659" s="5">
        <f t="shared" si="31"/>
        <v>-3.244912395406958E-3</v>
      </c>
      <c r="N659" s="6">
        <f t="shared" si="32"/>
        <v>-1.1508774303446052E-2</v>
      </c>
      <c r="T659" s="1">
        <v>44798</v>
      </c>
      <c r="U659" s="6">
        <f t="shared" si="30"/>
        <v>-7.3768433494265052E-3</v>
      </c>
    </row>
    <row r="660" spans="2:21" x14ac:dyDescent="0.35">
      <c r="B660" s="1">
        <v>44799</v>
      </c>
      <c r="C660" s="4">
        <v>1286.22351074219</v>
      </c>
      <c r="D660" s="4">
        <v>2962.5634765625</v>
      </c>
      <c r="E660" s="4"/>
      <c r="F660" s="4"/>
      <c r="G660" s="4"/>
      <c r="H660" s="4"/>
      <c r="L660" s="1">
        <v>44799</v>
      </c>
      <c r="M660" s="5">
        <f t="shared" si="31"/>
        <v>-4.4768343795726986E-3</v>
      </c>
      <c r="N660" s="6">
        <f t="shared" si="32"/>
        <v>1.1025750347636442E-3</v>
      </c>
      <c r="T660" s="1">
        <v>44799</v>
      </c>
      <c r="U660" s="6">
        <f t="shared" si="30"/>
        <v>-1.6871296724045273E-3</v>
      </c>
    </row>
    <row r="661" spans="2:21" x14ac:dyDescent="0.35">
      <c r="B661" s="1">
        <v>44802</v>
      </c>
      <c r="C661" s="4">
        <v>1275.44250488281</v>
      </c>
      <c r="D661" s="4">
        <v>2881.6865234375</v>
      </c>
      <c r="E661" s="4"/>
      <c r="F661" s="4"/>
      <c r="G661" s="4"/>
      <c r="H661" s="4"/>
      <c r="L661" s="1">
        <v>44802</v>
      </c>
      <c r="M661" s="5">
        <f t="shared" si="31"/>
        <v>-8.4172327276288601E-3</v>
      </c>
      <c r="N661" s="6">
        <f t="shared" si="32"/>
        <v>-2.7679211751654751E-2</v>
      </c>
      <c r="T661" s="1">
        <v>44802</v>
      </c>
      <c r="U661" s="6">
        <f t="shared" si="30"/>
        <v>-1.8048222239641806E-2</v>
      </c>
    </row>
    <row r="662" spans="2:21" x14ac:dyDescent="0.35">
      <c r="B662" s="1">
        <v>44803</v>
      </c>
      <c r="C662" s="4">
        <v>1296.21862792969</v>
      </c>
      <c r="D662" s="4">
        <v>2953.32177734375</v>
      </c>
      <c r="E662" s="4"/>
      <c r="F662" s="4"/>
      <c r="G662" s="4"/>
      <c r="H662" s="4"/>
      <c r="L662" s="1">
        <v>44803</v>
      </c>
      <c r="M662" s="5">
        <f t="shared" si="31"/>
        <v>1.6158097041714926E-2</v>
      </c>
      <c r="N662" s="6">
        <f t="shared" si="32"/>
        <v>2.4554841910124189E-2</v>
      </c>
      <c r="T662" s="1">
        <v>44803</v>
      </c>
      <c r="U662" s="6">
        <f t="shared" si="30"/>
        <v>2.0356469475919556E-2</v>
      </c>
    </row>
    <row r="663" spans="2:21" x14ac:dyDescent="0.35">
      <c r="B663" s="1">
        <v>44805</v>
      </c>
      <c r="C663" s="4">
        <v>1257.46594238281</v>
      </c>
      <c r="D663" s="4">
        <v>2879.708984375</v>
      </c>
      <c r="E663" s="4"/>
      <c r="F663" s="4"/>
      <c r="G663" s="4"/>
      <c r="H663" s="4"/>
      <c r="L663" s="1">
        <v>44805</v>
      </c>
      <c r="M663" s="5">
        <f t="shared" si="31"/>
        <v>-3.0352739060185915E-2</v>
      </c>
      <c r="N663" s="6">
        <f t="shared" si="32"/>
        <v>-2.5241321127695213E-2</v>
      </c>
      <c r="T663" s="1">
        <v>44805</v>
      </c>
      <c r="U663" s="6">
        <f t="shared" si="30"/>
        <v>-2.7797030093940564E-2</v>
      </c>
    </row>
    <row r="664" spans="2:21" x14ac:dyDescent="0.35">
      <c r="B664" s="1">
        <v>44806</v>
      </c>
      <c r="C664" s="4">
        <v>1242.53479003906</v>
      </c>
      <c r="D664" s="4">
        <v>2877.96215820312</v>
      </c>
      <c r="E664" s="4"/>
      <c r="F664" s="4"/>
      <c r="G664" s="4"/>
      <c r="H664" s="4"/>
      <c r="L664" s="1">
        <v>44806</v>
      </c>
      <c r="M664" s="5">
        <f t="shared" si="31"/>
        <v>-1.194506040470155E-2</v>
      </c>
      <c r="N664" s="6">
        <f t="shared" si="32"/>
        <v>-6.0678221531565196E-4</v>
      </c>
      <c r="T664" s="1">
        <v>44806</v>
      </c>
      <c r="U664" s="6">
        <f t="shared" si="30"/>
        <v>-6.2759213100086015E-3</v>
      </c>
    </row>
    <row r="665" spans="2:21" x14ac:dyDescent="0.35">
      <c r="B665" s="1">
        <v>44809</v>
      </c>
      <c r="C665" s="4">
        <v>1262.40222167969</v>
      </c>
      <c r="D665" s="4">
        <v>2880.9052734375</v>
      </c>
      <c r="E665" s="4"/>
      <c r="F665" s="4"/>
      <c r="G665" s="4"/>
      <c r="H665" s="4"/>
      <c r="L665" s="1">
        <v>44809</v>
      </c>
      <c r="M665" s="5">
        <f t="shared" si="31"/>
        <v>1.5862952365520433E-2</v>
      </c>
      <c r="N665" s="6">
        <f t="shared" si="32"/>
        <v>1.0221160759623434E-3</v>
      </c>
      <c r="T665" s="1">
        <v>44809</v>
      </c>
      <c r="U665" s="6">
        <f t="shared" si="30"/>
        <v>8.4425342207413885E-3</v>
      </c>
    </row>
    <row r="666" spans="2:21" x14ac:dyDescent="0.35">
      <c r="B666" s="1">
        <v>44810</v>
      </c>
      <c r="C666" s="4">
        <v>1274.7548828125</v>
      </c>
      <c r="D666" s="4">
        <v>2877.22680664062</v>
      </c>
      <c r="E666" s="4"/>
      <c r="F666" s="4"/>
      <c r="G666" s="4"/>
      <c r="H666" s="4"/>
      <c r="L666" s="1">
        <v>44810</v>
      </c>
      <c r="M666" s="5">
        <f t="shared" si="31"/>
        <v>9.7374803601049543E-3</v>
      </c>
      <c r="N666" s="6">
        <f t="shared" si="32"/>
        <v>-1.2776599237816751E-3</v>
      </c>
      <c r="T666" s="1">
        <v>44810</v>
      </c>
      <c r="U666" s="6">
        <f t="shared" si="30"/>
        <v>4.2299102181616397E-3</v>
      </c>
    </row>
    <row r="667" spans="2:21" x14ac:dyDescent="0.35">
      <c r="B667" s="1">
        <v>44811</v>
      </c>
      <c r="C667" s="4">
        <v>1267.75573730469</v>
      </c>
      <c r="D667" s="4">
        <v>2897.68725585938</v>
      </c>
      <c r="E667" s="4"/>
      <c r="F667" s="4"/>
      <c r="G667" s="4"/>
      <c r="H667" s="4"/>
      <c r="L667" s="1">
        <v>44811</v>
      </c>
      <c r="M667" s="5">
        <f t="shared" si="31"/>
        <v>-5.5057100904554188E-3</v>
      </c>
      <c r="N667" s="6">
        <f t="shared" si="32"/>
        <v>7.0860049551145507E-3</v>
      </c>
      <c r="T667" s="1">
        <v>44811</v>
      </c>
      <c r="U667" s="6">
        <f t="shared" si="30"/>
        <v>7.9014743232956597E-4</v>
      </c>
    </row>
    <row r="668" spans="2:21" x14ac:dyDescent="0.35">
      <c r="B668" s="1">
        <v>44812</v>
      </c>
      <c r="C668" s="4">
        <v>1269.74499511719</v>
      </c>
      <c r="D668" s="4">
        <v>2914.92944335938</v>
      </c>
      <c r="E668" s="4"/>
      <c r="F668" s="4"/>
      <c r="G668" s="4"/>
      <c r="H668" s="4"/>
      <c r="L668" s="1">
        <v>44812</v>
      </c>
      <c r="M668" s="5">
        <f t="shared" si="31"/>
        <v>1.5678877996719762E-3</v>
      </c>
      <c r="N668" s="6">
        <f t="shared" si="32"/>
        <v>5.9326939878407668E-3</v>
      </c>
      <c r="T668" s="1">
        <v>44812</v>
      </c>
      <c r="U668" s="6">
        <f t="shared" si="30"/>
        <v>3.7502908937563717E-3</v>
      </c>
    </row>
    <row r="669" spans="2:21" x14ac:dyDescent="0.35">
      <c r="B669" s="1">
        <v>44813</v>
      </c>
      <c r="C669" s="4">
        <v>1261.591796875</v>
      </c>
      <c r="D669" s="4">
        <v>2958.56323242188</v>
      </c>
      <c r="E669" s="4"/>
      <c r="F669" s="4"/>
      <c r="G669" s="4"/>
      <c r="H669" s="4"/>
      <c r="L669" s="1">
        <v>44813</v>
      </c>
      <c r="M669" s="5">
        <f t="shared" si="31"/>
        <v>-6.4418345773348609E-3</v>
      </c>
      <c r="N669" s="6">
        <f t="shared" si="32"/>
        <v>1.485814121181976E-2</v>
      </c>
      <c r="T669" s="1">
        <v>44813</v>
      </c>
      <c r="U669" s="6">
        <f t="shared" si="30"/>
        <v>4.2081533172424494E-3</v>
      </c>
    </row>
    <row r="670" spans="2:21" x14ac:dyDescent="0.35">
      <c r="B670" s="1">
        <v>44816</v>
      </c>
      <c r="C670" s="4">
        <v>1275.83544921875</v>
      </c>
      <c r="D670" s="4">
        <v>2980.63330078125</v>
      </c>
      <c r="E670" s="4"/>
      <c r="F670" s="4"/>
      <c r="G670" s="4"/>
      <c r="H670" s="4"/>
      <c r="L670" s="1">
        <v>44816</v>
      </c>
      <c r="M670" s="5">
        <f t="shared" si="31"/>
        <v>1.1226963828650145E-2</v>
      </c>
      <c r="N670" s="6">
        <f t="shared" si="32"/>
        <v>7.4320389375739518E-3</v>
      </c>
      <c r="T670" s="1">
        <v>44816</v>
      </c>
      <c r="U670" s="6">
        <f t="shared" si="30"/>
        <v>9.3295013831120478E-3</v>
      </c>
    </row>
    <row r="671" spans="2:21" x14ac:dyDescent="0.35">
      <c r="B671" s="1">
        <v>44817</v>
      </c>
      <c r="C671" s="4">
        <v>1286.91088867188</v>
      </c>
      <c r="D671" s="4">
        <v>2969.68994140625</v>
      </c>
      <c r="E671" s="4"/>
      <c r="F671" s="4"/>
      <c r="G671" s="4"/>
      <c r="H671" s="4"/>
      <c r="L671" s="1">
        <v>44817</v>
      </c>
      <c r="M671" s="5">
        <f t="shared" si="31"/>
        <v>8.6434683313840847E-3</v>
      </c>
      <c r="N671" s="6">
        <f t="shared" si="32"/>
        <v>-3.6782444474863563E-3</v>
      </c>
      <c r="T671" s="1">
        <v>44817</v>
      </c>
      <c r="U671" s="6">
        <f t="shared" si="30"/>
        <v>2.4826119419488644E-3</v>
      </c>
    </row>
    <row r="672" spans="2:21" x14ac:dyDescent="0.35">
      <c r="B672" s="1">
        <v>44818</v>
      </c>
      <c r="C672" s="4">
        <v>1271.02209472656</v>
      </c>
      <c r="D672" s="4">
        <v>2869.8701171875</v>
      </c>
      <c r="E672" s="4"/>
      <c r="F672" s="4"/>
      <c r="G672" s="4"/>
      <c r="H672" s="4"/>
      <c r="L672" s="1">
        <v>44818</v>
      </c>
      <c r="M672" s="5">
        <f t="shared" si="31"/>
        <v>-1.2423310854901198E-2</v>
      </c>
      <c r="N672" s="6">
        <f t="shared" si="32"/>
        <v>-3.4190777119856797E-2</v>
      </c>
      <c r="T672" s="1">
        <v>44818</v>
      </c>
      <c r="U672" s="6">
        <f t="shared" si="30"/>
        <v>-2.3307043987378998E-2</v>
      </c>
    </row>
    <row r="673" spans="2:21" x14ac:dyDescent="0.35">
      <c r="B673" s="1">
        <v>44819</v>
      </c>
      <c r="C673" s="4">
        <v>1258.22729492188</v>
      </c>
      <c r="D673" s="4">
        <v>2854.69702148438</v>
      </c>
      <c r="E673" s="4"/>
      <c r="F673" s="4"/>
      <c r="G673" s="4"/>
      <c r="H673" s="4"/>
      <c r="L673" s="1">
        <v>44819</v>
      </c>
      <c r="M673" s="5">
        <f t="shared" si="31"/>
        <v>-1.011755424493219E-2</v>
      </c>
      <c r="N673" s="6">
        <f t="shared" si="32"/>
        <v>-5.3010580075033174E-3</v>
      </c>
      <c r="T673" s="1">
        <v>44819</v>
      </c>
      <c r="U673" s="6">
        <f t="shared" si="30"/>
        <v>-7.7093061262177541E-3</v>
      </c>
    </row>
    <row r="674" spans="2:21" x14ac:dyDescent="0.35">
      <c r="B674" s="1">
        <v>44820</v>
      </c>
      <c r="C674" s="4">
        <v>1227.55432128906</v>
      </c>
      <c r="D674" s="4">
        <v>2766.69287109375</v>
      </c>
      <c r="E674" s="4"/>
      <c r="F674" s="4"/>
      <c r="G674" s="4"/>
      <c r="H674" s="4"/>
      <c r="L674" s="1">
        <v>44820</v>
      </c>
      <c r="M674" s="5">
        <f t="shared" si="31"/>
        <v>-2.4679988242445106E-2</v>
      </c>
      <c r="N674" s="6">
        <f t="shared" si="32"/>
        <v>-3.1313017835349975E-2</v>
      </c>
      <c r="T674" s="1">
        <v>44820</v>
      </c>
      <c r="U674" s="6">
        <f t="shared" si="30"/>
        <v>-2.799650303889754E-2</v>
      </c>
    </row>
    <row r="675" spans="2:21" x14ac:dyDescent="0.35">
      <c r="B675" s="1">
        <v>44823</v>
      </c>
      <c r="C675" s="4">
        <v>1229.05249023438</v>
      </c>
      <c r="D675" s="4">
        <v>2784.99267578125</v>
      </c>
      <c r="E675" s="4"/>
      <c r="F675" s="4"/>
      <c r="G675" s="4"/>
      <c r="H675" s="4"/>
      <c r="L675" s="1">
        <v>44823</v>
      </c>
      <c r="M675" s="5">
        <f t="shared" si="31"/>
        <v>1.2197060791541252E-3</v>
      </c>
      <c r="N675" s="6">
        <f t="shared" si="32"/>
        <v>6.5925459254729014E-3</v>
      </c>
      <c r="T675" s="1">
        <v>44823</v>
      </c>
      <c r="U675" s="6">
        <f t="shared" si="30"/>
        <v>3.9061260023135133E-3</v>
      </c>
    </row>
    <row r="676" spans="2:21" x14ac:dyDescent="0.35">
      <c r="B676" s="1">
        <v>44824</v>
      </c>
      <c r="C676" s="4">
        <v>1228.90515136719</v>
      </c>
      <c r="D676" s="4">
        <v>2796.80883789062</v>
      </c>
      <c r="E676" s="4"/>
      <c r="F676" s="4"/>
      <c r="G676" s="4"/>
      <c r="H676" s="4"/>
      <c r="L676" s="1">
        <v>44824</v>
      </c>
      <c r="M676" s="5">
        <f t="shared" si="31"/>
        <v>-1.1988723066068769E-4</v>
      </c>
      <c r="N676" s="6">
        <f t="shared" si="32"/>
        <v>4.2338229802933291E-3</v>
      </c>
      <c r="T676" s="1">
        <v>44824</v>
      </c>
      <c r="U676" s="6">
        <f t="shared" si="30"/>
        <v>2.0569678748163208E-3</v>
      </c>
    </row>
    <row r="677" spans="2:21" x14ac:dyDescent="0.35">
      <c r="B677" s="1">
        <v>44825</v>
      </c>
      <c r="C677" s="4">
        <v>1232.44140625</v>
      </c>
      <c r="D677" s="4">
        <v>2760.34814453125</v>
      </c>
      <c r="E677" s="4"/>
      <c r="F677" s="4"/>
      <c r="G677" s="4"/>
      <c r="H677" s="4"/>
      <c r="L677" s="1">
        <v>44825</v>
      </c>
      <c r="M677" s="5">
        <f t="shared" si="31"/>
        <v>2.8734330848219749E-3</v>
      </c>
      <c r="N677" s="6">
        <f t="shared" si="32"/>
        <v>-1.31222553779434E-2</v>
      </c>
      <c r="T677" s="1">
        <v>44825</v>
      </c>
      <c r="U677" s="6">
        <f t="shared" si="30"/>
        <v>-5.1244111465607121E-3</v>
      </c>
    </row>
    <row r="678" spans="2:21" x14ac:dyDescent="0.35">
      <c r="B678" s="1">
        <v>44826</v>
      </c>
      <c r="C678" s="4">
        <v>1220.97290039062</v>
      </c>
      <c r="D678" s="4">
        <v>2765.72705078125</v>
      </c>
      <c r="E678" s="4"/>
      <c r="F678" s="4"/>
      <c r="G678" s="4"/>
      <c r="H678" s="4"/>
      <c r="L678" s="1">
        <v>44826</v>
      </c>
      <c r="M678" s="5">
        <f t="shared" si="31"/>
        <v>-9.3490849566811567E-3</v>
      </c>
      <c r="N678" s="6">
        <f t="shared" si="32"/>
        <v>1.9467371538137573E-3</v>
      </c>
      <c r="T678" s="1">
        <v>44826</v>
      </c>
      <c r="U678" s="6">
        <f t="shared" si="30"/>
        <v>-3.7011739014336997E-3</v>
      </c>
    </row>
    <row r="679" spans="2:21" x14ac:dyDescent="0.35">
      <c r="B679" s="1">
        <v>44827</v>
      </c>
      <c r="C679" s="4">
        <v>1198.109375</v>
      </c>
      <c r="D679" s="4">
        <v>2742.92163085938</v>
      </c>
      <c r="E679" s="4"/>
      <c r="F679" s="4"/>
      <c r="G679" s="4"/>
      <c r="H679" s="4"/>
      <c r="L679" s="1">
        <v>44827</v>
      </c>
      <c r="M679" s="5">
        <f t="shared" si="31"/>
        <v>-1.8903206757476674E-2</v>
      </c>
      <c r="N679" s="6">
        <f t="shared" si="32"/>
        <v>-8.2799072980404738E-3</v>
      </c>
      <c r="T679" s="1">
        <v>44827</v>
      </c>
      <c r="U679" s="6">
        <f t="shared" si="30"/>
        <v>-1.3591557027758574E-2</v>
      </c>
    </row>
    <row r="680" spans="2:21" x14ac:dyDescent="0.35">
      <c r="B680" s="1">
        <v>44830</v>
      </c>
      <c r="C680" s="4">
        <v>1167.73132324219</v>
      </c>
      <c r="D680" s="4">
        <v>2753.91064453125</v>
      </c>
      <c r="E680" s="4"/>
      <c r="F680" s="4"/>
      <c r="G680" s="4"/>
      <c r="H680" s="4"/>
      <c r="L680" s="1">
        <v>44830</v>
      </c>
      <c r="M680" s="5">
        <f t="shared" si="31"/>
        <v>-2.5681967048499444E-2</v>
      </c>
      <c r="N680" s="6">
        <f t="shared" si="32"/>
        <v>3.9983131232608077E-3</v>
      </c>
      <c r="T680" s="1">
        <v>44830</v>
      </c>
      <c r="U680" s="6">
        <f t="shared" si="30"/>
        <v>-1.0841826962619318E-2</v>
      </c>
    </row>
    <row r="681" spans="2:21" x14ac:dyDescent="0.35">
      <c r="B681" s="1">
        <v>44831</v>
      </c>
      <c r="C681" s="4">
        <v>1176.52282714844</v>
      </c>
      <c r="D681" s="4">
        <v>2775.888671875</v>
      </c>
      <c r="E681" s="4"/>
      <c r="F681" s="4"/>
      <c r="G681" s="4"/>
      <c r="H681" s="4"/>
      <c r="L681" s="1">
        <v>44831</v>
      </c>
      <c r="M681" s="5">
        <f t="shared" si="31"/>
        <v>7.5005051141506587E-3</v>
      </c>
      <c r="N681" s="6">
        <f t="shared" si="32"/>
        <v>7.9489839728391336E-3</v>
      </c>
      <c r="T681" s="1">
        <v>44831</v>
      </c>
      <c r="U681" s="6">
        <f t="shared" si="30"/>
        <v>7.7247445434948962E-3</v>
      </c>
    </row>
    <row r="682" spans="2:21" x14ac:dyDescent="0.35">
      <c r="B682" s="1">
        <v>44832</v>
      </c>
      <c r="C682" s="4">
        <v>1145.43273925781</v>
      </c>
      <c r="D682" s="4">
        <v>2793.08471679688</v>
      </c>
      <c r="E682" s="4"/>
      <c r="F682" s="4"/>
      <c r="G682" s="4"/>
      <c r="H682" s="4"/>
      <c r="L682" s="1">
        <v>44832</v>
      </c>
      <c r="M682" s="5">
        <f t="shared" si="31"/>
        <v>-2.6780827766188807E-2</v>
      </c>
      <c r="N682" s="6">
        <f t="shared" si="32"/>
        <v>6.1756802825429892E-3</v>
      </c>
      <c r="T682" s="1">
        <v>44832</v>
      </c>
      <c r="U682" s="6">
        <f t="shared" si="30"/>
        <v>-1.0302573741822909E-2</v>
      </c>
    </row>
    <row r="683" spans="2:21" x14ac:dyDescent="0.35">
      <c r="B683" s="1">
        <v>44833</v>
      </c>
      <c r="C683" s="4">
        <v>1142.0927734375</v>
      </c>
      <c r="D683" s="4">
        <v>2756.3017578125</v>
      </c>
      <c r="E683" s="4"/>
      <c r="F683" s="4"/>
      <c r="G683" s="4"/>
      <c r="H683" s="4"/>
      <c r="L683" s="1">
        <v>44833</v>
      </c>
      <c r="M683" s="5">
        <f t="shared" si="31"/>
        <v>-2.9201582016792171E-3</v>
      </c>
      <c r="N683" s="6">
        <f t="shared" si="32"/>
        <v>-1.3256779950116574E-2</v>
      </c>
      <c r="T683" s="1">
        <v>44833</v>
      </c>
      <c r="U683" s="6">
        <f t="shared" si="30"/>
        <v>-8.0884690758978948E-3</v>
      </c>
    </row>
    <row r="684" spans="2:21" x14ac:dyDescent="0.35">
      <c r="B684" s="1">
        <v>44834</v>
      </c>
      <c r="C684" s="4">
        <v>1167.82946777344</v>
      </c>
      <c r="D684" s="4">
        <v>2762.96923828125</v>
      </c>
      <c r="E684" s="4"/>
      <c r="F684" s="4"/>
      <c r="G684" s="4"/>
      <c r="H684" s="4"/>
      <c r="L684" s="1">
        <v>44834</v>
      </c>
      <c r="M684" s="5">
        <f t="shared" si="31"/>
        <v>2.2284524507545922E-2</v>
      </c>
      <c r="N684" s="6">
        <f t="shared" si="32"/>
        <v>2.4160740492257383E-3</v>
      </c>
      <c r="T684" s="1">
        <v>44834</v>
      </c>
      <c r="U684" s="6">
        <f t="shared" si="30"/>
        <v>1.235029927838583E-2</v>
      </c>
    </row>
    <row r="685" spans="2:21" x14ac:dyDescent="0.35">
      <c r="B685" s="1">
        <v>44837</v>
      </c>
      <c r="C685" s="4">
        <v>1166.15954589844</v>
      </c>
      <c r="D685" s="4">
        <v>2745.58862304688</v>
      </c>
      <c r="E685" s="4"/>
      <c r="F685" s="4"/>
      <c r="G685" s="4"/>
      <c r="H685" s="4"/>
      <c r="L685" s="1">
        <v>44837</v>
      </c>
      <c r="M685" s="5">
        <f t="shared" si="31"/>
        <v>-1.43095974331393E-3</v>
      </c>
      <c r="N685" s="6">
        <f t="shared" si="32"/>
        <v>-6.3104258314721157E-3</v>
      </c>
      <c r="T685" s="1">
        <v>44837</v>
      </c>
      <c r="U685" s="6">
        <f t="shared" si="30"/>
        <v>-3.870692787393023E-3</v>
      </c>
    </row>
    <row r="686" spans="2:21" x14ac:dyDescent="0.35">
      <c r="B686" s="1">
        <v>44838</v>
      </c>
      <c r="C686" s="4">
        <v>1185.19189453125</v>
      </c>
      <c r="D686" s="4">
        <v>2843.79956054688</v>
      </c>
      <c r="E686" s="4"/>
      <c r="F686" s="4"/>
      <c r="G686" s="4"/>
      <c r="H686" s="4"/>
      <c r="L686" s="1">
        <v>44838</v>
      </c>
      <c r="M686" s="5">
        <f t="shared" si="31"/>
        <v>1.6188787405590911E-2</v>
      </c>
      <c r="N686" s="6">
        <f t="shared" si="32"/>
        <v>3.5145544850743678E-2</v>
      </c>
      <c r="T686" s="1">
        <v>44838</v>
      </c>
      <c r="U686" s="6">
        <f t="shared" si="30"/>
        <v>2.5667166128167294E-2</v>
      </c>
    </row>
    <row r="687" spans="2:21" x14ac:dyDescent="0.35">
      <c r="B687" s="1">
        <v>44840</v>
      </c>
      <c r="C687" s="4">
        <v>1189.90710449219</v>
      </c>
      <c r="D687" s="4">
        <v>2855.01806640625</v>
      </c>
      <c r="E687" s="4"/>
      <c r="F687" s="4"/>
      <c r="G687" s="4"/>
      <c r="H687" s="4"/>
      <c r="L687" s="1">
        <v>44840</v>
      </c>
      <c r="M687" s="5">
        <f t="shared" si="31"/>
        <v>3.9705428342709003E-3</v>
      </c>
      <c r="N687" s="6">
        <f t="shared" si="32"/>
        <v>3.9371396262536662E-3</v>
      </c>
      <c r="T687" s="1">
        <v>44840</v>
      </c>
      <c r="U687" s="6">
        <f t="shared" si="30"/>
        <v>3.9538412302622828E-3</v>
      </c>
    </row>
    <row r="688" spans="2:21" x14ac:dyDescent="0.35">
      <c r="B688" s="1">
        <v>44841</v>
      </c>
      <c r="C688" s="4">
        <v>1195.11340332031</v>
      </c>
      <c r="D688" s="4">
        <v>2818.46533203125</v>
      </c>
      <c r="E688" s="4"/>
      <c r="F688" s="4"/>
      <c r="G688" s="4"/>
      <c r="H688" s="4"/>
      <c r="L688" s="1">
        <v>44841</v>
      </c>
      <c r="M688" s="5">
        <f t="shared" si="31"/>
        <v>4.3658384325315587E-3</v>
      </c>
      <c r="N688" s="6">
        <f t="shared" si="32"/>
        <v>-1.2885642760857319E-2</v>
      </c>
      <c r="T688" s="1">
        <v>44841</v>
      </c>
      <c r="U688" s="6">
        <f t="shared" si="30"/>
        <v>-4.2599021641628806E-3</v>
      </c>
    </row>
    <row r="689" spans="2:21" x14ac:dyDescent="0.35">
      <c r="B689" s="1">
        <v>44844</v>
      </c>
      <c r="C689" s="4">
        <v>1181.6064453125</v>
      </c>
      <c r="D689" s="4">
        <v>2870.19165039062</v>
      </c>
      <c r="E689" s="4"/>
      <c r="F689" s="4"/>
      <c r="G689" s="4"/>
      <c r="H689" s="4"/>
      <c r="L689" s="1">
        <v>44844</v>
      </c>
      <c r="M689" s="5">
        <f t="shared" si="31"/>
        <v>-1.1366172103773433E-2</v>
      </c>
      <c r="N689" s="6">
        <f t="shared" si="32"/>
        <v>1.8186276366351301E-2</v>
      </c>
      <c r="T689" s="1">
        <v>44844</v>
      </c>
      <c r="U689" s="6">
        <f t="shared" si="30"/>
        <v>3.4100521312889339E-3</v>
      </c>
    </row>
    <row r="690" spans="2:21" x14ac:dyDescent="0.35">
      <c r="B690" s="1">
        <v>44845</v>
      </c>
      <c r="C690" s="4">
        <v>1157.78540039062</v>
      </c>
      <c r="D690" s="4">
        <v>2822.14379882812</v>
      </c>
      <c r="E690" s="4"/>
      <c r="F690" s="4"/>
      <c r="G690" s="4"/>
      <c r="H690" s="4"/>
      <c r="L690" s="1">
        <v>44845</v>
      </c>
      <c r="M690" s="5">
        <f t="shared" si="31"/>
        <v>-2.0365864155147167E-2</v>
      </c>
      <c r="N690" s="6">
        <f t="shared" si="32"/>
        <v>-1.68819961962496E-2</v>
      </c>
      <c r="T690" s="1">
        <v>44845</v>
      </c>
      <c r="U690" s="6">
        <f t="shared" si="30"/>
        <v>-1.8623930175698383E-2</v>
      </c>
    </row>
    <row r="691" spans="2:21" x14ac:dyDescent="0.35">
      <c r="B691" s="1">
        <v>44846</v>
      </c>
      <c r="C691" s="4">
        <v>1166.52795410156</v>
      </c>
      <c r="D691" s="4">
        <v>2851.38598632812</v>
      </c>
      <c r="E691" s="4"/>
      <c r="F691" s="4"/>
      <c r="G691" s="4"/>
      <c r="H691" s="4"/>
      <c r="L691" s="1">
        <v>44846</v>
      </c>
      <c r="M691" s="5">
        <f t="shared" si="31"/>
        <v>7.522733476135743E-3</v>
      </c>
      <c r="N691" s="6">
        <f t="shared" si="32"/>
        <v>1.0308378576639412E-2</v>
      </c>
      <c r="T691" s="1">
        <v>44846</v>
      </c>
      <c r="U691" s="6">
        <f t="shared" si="30"/>
        <v>8.9155560263875777E-3</v>
      </c>
    </row>
    <row r="692" spans="2:21" x14ac:dyDescent="0.35">
      <c r="B692" s="1">
        <v>44847</v>
      </c>
      <c r="C692" s="4">
        <v>1170.85021972656</v>
      </c>
      <c r="D692" s="4">
        <v>2851.662109375</v>
      </c>
      <c r="E692" s="4"/>
      <c r="F692" s="4"/>
      <c r="G692" s="4"/>
      <c r="H692" s="4"/>
      <c r="L692" s="1">
        <v>44847</v>
      </c>
      <c r="M692" s="5">
        <f t="shared" si="31"/>
        <v>3.6983921558743885E-3</v>
      </c>
      <c r="N692" s="6">
        <f t="shared" si="32"/>
        <v>9.6833497618132965E-5</v>
      </c>
      <c r="T692" s="1">
        <v>44847</v>
      </c>
      <c r="U692" s="6">
        <f t="shared" si="30"/>
        <v>1.8976128267462608E-3</v>
      </c>
    </row>
    <row r="693" spans="2:21" x14ac:dyDescent="0.35">
      <c r="B693" s="1">
        <v>44848</v>
      </c>
      <c r="C693" s="4">
        <v>1164.53869628906</v>
      </c>
      <c r="D693" s="4">
        <v>2848.53540039062</v>
      </c>
      <c r="E693" s="4"/>
      <c r="F693" s="4"/>
      <c r="G693" s="4"/>
      <c r="H693" s="4"/>
      <c r="L693" s="1">
        <v>44848</v>
      </c>
      <c r="M693" s="5">
        <f t="shared" si="31"/>
        <v>-5.4051286793029198E-3</v>
      </c>
      <c r="N693" s="6">
        <f t="shared" si="32"/>
        <v>-1.0970529679410819E-3</v>
      </c>
      <c r="T693" s="1">
        <v>44848</v>
      </c>
      <c r="U693" s="6">
        <f t="shared" si="30"/>
        <v>-3.2510908236220008E-3</v>
      </c>
    </row>
    <row r="694" spans="2:21" x14ac:dyDescent="0.35">
      <c r="B694" s="1">
        <v>44851</v>
      </c>
      <c r="C694" s="4">
        <v>1183.69384765625</v>
      </c>
      <c r="D694" s="4">
        <v>2868.81860351562</v>
      </c>
      <c r="E694" s="4"/>
      <c r="F694" s="4"/>
      <c r="G694" s="4"/>
      <c r="H694" s="4"/>
      <c r="L694" s="1">
        <v>44851</v>
      </c>
      <c r="M694" s="5">
        <f t="shared" si="31"/>
        <v>1.6314888660275213E-2</v>
      </c>
      <c r="N694" s="6">
        <f t="shared" si="32"/>
        <v>7.0953410286084392E-3</v>
      </c>
      <c r="T694" s="1">
        <v>44851</v>
      </c>
      <c r="U694" s="6">
        <f t="shared" si="30"/>
        <v>1.1705114844441826E-2</v>
      </c>
    </row>
    <row r="695" spans="2:21" x14ac:dyDescent="0.35">
      <c r="B695" s="1">
        <v>44852</v>
      </c>
      <c r="C695" s="4">
        <v>1203.61047363281</v>
      </c>
      <c r="D695" s="4">
        <v>2898.4140625</v>
      </c>
      <c r="E695" s="4"/>
      <c r="F695" s="4"/>
      <c r="G695" s="4"/>
      <c r="H695" s="4"/>
      <c r="L695" s="1">
        <v>44852</v>
      </c>
      <c r="M695" s="5">
        <f t="shared" si="31"/>
        <v>1.66858392464879E-2</v>
      </c>
      <c r="N695" s="6">
        <f t="shared" si="32"/>
        <v>1.026340378145461E-2</v>
      </c>
      <c r="T695" s="1">
        <v>44852</v>
      </c>
      <c r="U695" s="6">
        <f t="shared" si="30"/>
        <v>1.3474621513971255E-2</v>
      </c>
    </row>
    <row r="696" spans="2:21" x14ac:dyDescent="0.35">
      <c r="B696" s="1">
        <v>44853</v>
      </c>
      <c r="C696" s="4">
        <v>1226.17919921875</v>
      </c>
      <c r="D696" s="4">
        <v>2877.208984375</v>
      </c>
      <c r="E696" s="4"/>
      <c r="F696" s="4"/>
      <c r="G696" s="4"/>
      <c r="H696" s="4"/>
      <c r="L696" s="1">
        <v>44853</v>
      </c>
      <c r="M696" s="5">
        <f t="shared" si="31"/>
        <v>1.8577224932922517E-2</v>
      </c>
      <c r="N696" s="6">
        <f t="shared" si="32"/>
        <v>-7.3429907850419271E-3</v>
      </c>
      <c r="T696" s="1">
        <v>44853</v>
      </c>
      <c r="U696" s="6">
        <f t="shared" si="30"/>
        <v>5.6171170739402945E-3</v>
      </c>
    </row>
    <row r="697" spans="2:21" x14ac:dyDescent="0.35">
      <c r="B697" s="1">
        <v>44854</v>
      </c>
      <c r="C697" s="4">
        <v>1228.34033203125</v>
      </c>
      <c r="D697" s="4">
        <v>2908.6474609375</v>
      </c>
      <c r="E697" s="4"/>
      <c r="F697" s="4"/>
      <c r="G697" s="4"/>
      <c r="H697" s="4"/>
      <c r="L697" s="1">
        <v>44854</v>
      </c>
      <c r="M697" s="5">
        <f t="shared" si="31"/>
        <v>1.7609420853596275E-3</v>
      </c>
      <c r="N697" s="6">
        <f t="shared" si="32"/>
        <v>1.0867461462467247E-2</v>
      </c>
      <c r="T697" s="1">
        <v>44854</v>
      </c>
      <c r="U697" s="6">
        <f t="shared" si="30"/>
        <v>6.314201773913437E-3</v>
      </c>
    </row>
    <row r="698" spans="2:21" x14ac:dyDescent="0.35">
      <c r="B698" s="1">
        <v>44855</v>
      </c>
      <c r="C698" s="4">
        <v>1214.12121582031</v>
      </c>
      <c r="D698" s="4">
        <v>2894.40283203125</v>
      </c>
      <c r="E698" s="4"/>
      <c r="F698" s="4"/>
      <c r="G698" s="4"/>
      <c r="H698" s="4"/>
      <c r="L698" s="1">
        <v>44855</v>
      </c>
      <c r="M698" s="5">
        <f t="shared" si="31"/>
        <v>-1.1643398736041505E-2</v>
      </c>
      <c r="N698" s="6">
        <f t="shared" si="32"/>
        <v>-4.9093689688406664E-3</v>
      </c>
      <c r="T698" s="1">
        <v>44855</v>
      </c>
      <c r="U698" s="6">
        <f t="shared" si="30"/>
        <v>-8.2763838524410847E-3</v>
      </c>
    </row>
    <row r="699" spans="2:21" x14ac:dyDescent="0.35">
      <c r="B699" s="1">
        <v>44858</v>
      </c>
      <c r="C699" s="4">
        <v>1217.92785644531</v>
      </c>
      <c r="D699" s="4">
        <v>2915.19311523438</v>
      </c>
      <c r="E699" s="4"/>
      <c r="F699" s="4"/>
      <c r="G699" s="4"/>
      <c r="H699" s="4"/>
      <c r="L699" s="1">
        <v>44858</v>
      </c>
      <c r="M699" s="5">
        <f t="shared" si="31"/>
        <v>3.1304004322755641E-3</v>
      </c>
      <c r="N699" s="6">
        <f t="shared" si="32"/>
        <v>7.1572522917173016E-3</v>
      </c>
      <c r="T699" s="1">
        <v>44858</v>
      </c>
      <c r="U699" s="6">
        <f t="shared" si="30"/>
        <v>5.1438263619964326E-3</v>
      </c>
    </row>
    <row r="700" spans="2:21" x14ac:dyDescent="0.35">
      <c r="B700" s="1">
        <v>44859</v>
      </c>
      <c r="C700" s="4">
        <v>1199.33740234375</v>
      </c>
      <c r="D700" s="4">
        <v>2915.05493164062</v>
      </c>
      <c r="E700" s="4"/>
      <c r="F700" s="4"/>
      <c r="G700" s="4"/>
      <c r="H700" s="4"/>
      <c r="L700" s="1">
        <v>44859</v>
      </c>
      <c r="M700" s="5">
        <f t="shared" si="31"/>
        <v>-1.5381696790646146E-2</v>
      </c>
      <c r="N700" s="6">
        <f t="shared" si="32"/>
        <v>-4.7402303529742252E-5</v>
      </c>
      <c r="T700" s="1">
        <v>44859</v>
      </c>
      <c r="U700" s="6">
        <f t="shared" si="30"/>
        <v>-7.7145495470879438E-3</v>
      </c>
    </row>
    <row r="701" spans="2:21" x14ac:dyDescent="0.35">
      <c r="B701" s="1">
        <v>44861</v>
      </c>
      <c r="C701" s="4">
        <v>1203.38940429688</v>
      </c>
      <c r="D701" s="4">
        <v>2909.845703125</v>
      </c>
      <c r="E701" s="4"/>
      <c r="F701" s="4"/>
      <c r="G701" s="4"/>
      <c r="H701" s="4"/>
      <c r="L701" s="1">
        <v>44861</v>
      </c>
      <c r="M701" s="5">
        <f t="shared" si="31"/>
        <v>3.3728393783625647E-3</v>
      </c>
      <c r="N701" s="6">
        <f t="shared" si="32"/>
        <v>-1.7886073019934294E-3</v>
      </c>
      <c r="T701" s="1">
        <v>44861</v>
      </c>
      <c r="U701" s="6">
        <f t="shared" si="30"/>
        <v>7.9211603818456764E-4</v>
      </c>
    </row>
    <row r="702" spans="2:21" x14ac:dyDescent="0.35">
      <c r="B702" s="1">
        <v>44862</v>
      </c>
      <c r="C702" s="4">
        <v>1240.66833496094</v>
      </c>
      <c r="D702" s="4">
        <v>2916.11547851562</v>
      </c>
      <c r="E702" s="4"/>
      <c r="F702" s="4"/>
      <c r="G702" s="4"/>
      <c r="H702" s="4"/>
      <c r="L702" s="1">
        <v>44862</v>
      </c>
      <c r="M702" s="5">
        <f t="shared" si="31"/>
        <v>3.050813526700764E-2</v>
      </c>
      <c r="N702" s="6">
        <f t="shared" si="32"/>
        <v>2.1523582514929702E-3</v>
      </c>
      <c r="T702" s="1">
        <v>44862</v>
      </c>
      <c r="U702" s="6">
        <f t="shared" si="30"/>
        <v>1.6330246759250305E-2</v>
      </c>
    </row>
    <row r="703" spans="2:21" x14ac:dyDescent="0.35">
      <c r="B703" s="1">
        <v>44865</v>
      </c>
      <c r="C703" s="4">
        <v>1252.23510742188</v>
      </c>
      <c r="D703" s="4">
        <v>2943.8662109375</v>
      </c>
      <c r="E703" s="4"/>
      <c r="F703" s="4"/>
      <c r="G703" s="4"/>
      <c r="H703" s="4"/>
      <c r="L703" s="1">
        <v>44865</v>
      </c>
      <c r="M703" s="5">
        <f t="shared" si="31"/>
        <v>9.2798263024464669E-3</v>
      </c>
      <c r="N703" s="6">
        <f t="shared" si="32"/>
        <v>9.4713401315819519E-3</v>
      </c>
      <c r="T703" s="1">
        <v>44865</v>
      </c>
      <c r="U703" s="6">
        <f t="shared" si="30"/>
        <v>9.3755832170142085E-3</v>
      </c>
    </row>
    <row r="704" spans="2:21" x14ac:dyDescent="0.35">
      <c r="B704" s="1">
        <v>44866</v>
      </c>
      <c r="C704" s="4">
        <v>1242.51025390625</v>
      </c>
      <c r="D704" s="4">
        <v>3005.22290039062</v>
      </c>
      <c r="E704" s="4"/>
      <c r="F704" s="4"/>
      <c r="G704" s="4"/>
      <c r="H704" s="4"/>
      <c r="L704" s="1">
        <v>44866</v>
      </c>
      <c r="M704" s="5">
        <f t="shared" si="31"/>
        <v>-7.7963089337162797E-3</v>
      </c>
      <c r="N704" s="6">
        <f t="shared" si="32"/>
        <v>2.0627986559323887E-2</v>
      </c>
      <c r="T704" s="1">
        <v>44866</v>
      </c>
      <c r="U704" s="6">
        <f t="shared" si="30"/>
        <v>6.4158388128038035E-3</v>
      </c>
    </row>
    <row r="705" spans="2:21" x14ac:dyDescent="0.35">
      <c r="B705" s="1">
        <v>44867</v>
      </c>
      <c r="C705" s="4">
        <v>1250.19689941406</v>
      </c>
      <c r="D705" s="4">
        <v>2989.68774414062</v>
      </c>
      <c r="E705" s="4"/>
      <c r="F705" s="4"/>
      <c r="G705" s="4"/>
      <c r="H705" s="4"/>
      <c r="L705" s="1">
        <v>44867</v>
      </c>
      <c r="M705" s="5">
        <f t="shared" si="31"/>
        <v>6.1673268451200476E-3</v>
      </c>
      <c r="N705" s="6">
        <f t="shared" si="32"/>
        <v>-5.1827931876701431E-3</v>
      </c>
      <c r="T705" s="1">
        <v>44867</v>
      </c>
      <c r="U705" s="6">
        <f t="shared" si="30"/>
        <v>4.9226682872495226E-4</v>
      </c>
    </row>
    <row r="706" spans="2:21" x14ac:dyDescent="0.35">
      <c r="B706" s="1">
        <v>44868</v>
      </c>
      <c r="C706" s="4">
        <v>1255.37866210938</v>
      </c>
      <c r="D706" s="4">
        <v>2956.86645507812</v>
      </c>
      <c r="E706" s="4"/>
      <c r="F706" s="4"/>
      <c r="G706" s="4"/>
      <c r="H706" s="4"/>
      <c r="L706" s="1">
        <v>44868</v>
      </c>
      <c r="M706" s="5">
        <f t="shared" si="31"/>
        <v>4.1361914303377984E-3</v>
      </c>
      <c r="N706" s="6">
        <f t="shared" si="32"/>
        <v>-1.1038871001033174E-2</v>
      </c>
      <c r="T706" s="1">
        <v>44868</v>
      </c>
      <c r="U706" s="6">
        <f t="shared" si="30"/>
        <v>-3.4513397853476878E-3</v>
      </c>
    </row>
    <row r="707" spans="2:21" x14ac:dyDescent="0.35">
      <c r="B707" s="1">
        <v>44869</v>
      </c>
      <c r="C707" s="4">
        <v>1273.30578613281</v>
      </c>
      <c r="D707" s="4">
        <v>2965.30249023438</v>
      </c>
      <c r="E707" s="4"/>
      <c r="F707" s="4"/>
      <c r="G707" s="4"/>
      <c r="H707" s="4"/>
      <c r="L707" s="1">
        <v>44869</v>
      </c>
      <c r="M707" s="5">
        <f t="shared" si="31"/>
        <v>1.4179249918347939E-2</v>
      </c>
      <c r="N707" s="6">
        <f t="shared" si="32"/>
        <v>2.8489700108778786E-3</v>
      </c>
      <c r="T707" s="1">
        <v>44869</v>
      </c>
      <c r="U707" s="6">
        <f t="shared" si="30"/>
        <v>8.5141099646129093E-3</v>
      </c>
    </row>
    <row r="708" spans="2:21" x14ac:dyDescent="0.35">
      <c r="B708" s="1">
        <v>44872</v>
      </c>
      <c r="C708" s="4">
        <v>1280.03479003906</v>
      </c>
      <c r="D708" s="4">
        <v>2981.85131835938</v>
      </c>
      <c r="E708" s="4"/>
      <c r="F708" s="4"/>
      <c r="G708" s="4"/>
      <c r="H708" s="4"/>
      <c r="L708" s="1">
        <v>44872</v>
      </c>
      <c r="M708" s="5">
        <f t="shared" si="31"/>
        <v>5.2707574909347139E-3</v>
      </c>
      <c r="N708" s="6">
        <f t="shared" si="32"/>
        <v>5.565307833299297E-3</v>
      </c>
      <c r="T708" s="1">
        <v>44872</v>
      </c>
      <c r="U708" s="6">
        <f t="shared" si="30"/>
        <v>5.418032662117005E-3</v>
      </c>
    </row>
    <row r="709" spans="2:21" x14ac:dyDescent="0.35">
      <c r="B709" s="1">
        <v>44874</v>
      </c>
      <c r="C709" s="4">
        <v>1278.48767089844</v>
      </c>
      <c r="D709" s="4">
        <v>2964.97875976562</v>
      </c>
      <c r="E709" s="4"/>
      <c r="F709" s="4"/>
      <c r="G709" s="4"/>
      <c r="H709" s="4"/>
      <c r="L709" s="1">
        <v>44874</v>
      </c>
      <c r="M709" s="5">
        <f t="shared" si="31"/>
        <v>-1.2093849890398576E-3</v>
      </c>
      <c r="N709" s="6">
        <f t="shared" si="32"/>
        <v>-5.6744866244676714E-3</v>
      </c>
      <c r="T709" s="1">
        <v>44874</v>
      </c>
      <c r="U709" s="6">
        <f t="shared" ref="U709:U772" si="33">SUMPRODUCT(M709:N709,$P$4:$Q$4)</f>
        <v>-3.4419358067537646E-3</v>
      </c>
    </row>
    <row r="710" spans="2:21" x14ac:dyDescent="0.35">
      <c r="B710" s="1">
        <v>44875</v>
      </c>
      <c r="C710" s="4">
        <v>1264.46508789062</v>
      </c>
      <c r="D710" s="4">
        <v>2955.80541992188</v>
      </c>
      <c r="E710" s="4"/>
      <c r="F710" s="4"/>
      <c r="G710" s="4"/>
      <c r="H710" s="4"/>
      <c r="L710" s="1">
        <v>44875</v>
      </c>
      <c r="M710" s="5">
        <f t="shared" ref="M710:M773" si="34">LN(C710/C709)</f>
        <v>-1.1028694962656172E-2</v>
      </c>
      <c r="N710" s="6">
        <f t="shared" ref="N710:N773" si="35">LN(D710/D709)</f>
        <v>-3.098693316785475E-3</v>
      </c>
      <c r="T710" s="1">
        <v>44875</v>
      </c>
      <c r="U710" s="6">
        <f t="shared" si="33"/>
        <v>-7.063694139720824E-3</v>
      </c>
    </row>
    <row r="711" spans="2:21" x14ac:dyDescent="0.35">
      <c r="B711" s="1">
        <v>44876</v>
      </c>
      <c r="C711" s="4">
        <v>1292.41198730469</v>
      </c>
      <c r="D711" s="4">
        <v>3057.31420898438</v>
      </c>
      <c r="E711" s="4"/>
      <c r="F711" s="4"/>
      <c r="G711" s="4"/>
      <c r="H711" s="4"/>
      <c r="L711" s="1">
        <v>44876</v>
      </c>
      <c r="M711" s="5">
        <f t="shared" si="34"/>
        <v>2.1861052824725689E-2</v>
      </c>
      <c r="N711" s="6">
        <f t="shared" si="35"/>
        <v>3.3765645616403273E-2</v>
      </c>
      <c r="T711" s="1">
        <v>44876</v>
      </c>
      <c r="U711" s="6">
        <f t="shared" si="33"/>
        <v>2.7813349220564481E-2</v>
      </c>
    </row>
    <row r="712" spans="2:21" x14ac:dyDescent="0.35">
      <c r="B712" s="1">
        <v>44879</v>
      </c>
      <c r="C712" s="4">
        <v>1285.83056640625</v>
      </c>
      <c r="D712" s="4">
        <v>3073.86303710938</v>
      </c>
      <c r="E712" s="4"/>
      <c r="F712" s="4"/>
      <c r="G712" s="4"/>
      <c r="H712" s="4"/>
      <c r="L712" s="1">
        <v>44879</v>
      </c>
      <c r="M712" s="5">
        <f t="shared" si="34"/>
        <v>-5.105365423607457E-3</v>
      </c>
      <c r="N712" s="6">
        <f t="shared" si="35"/>
        <v>5.3982677872772677E-3</v>
      </c>
      <c r="T712" s="1">
        <v>44879</v>
      </c>
      <c r="U712" s="6">
        <f t="shared" si="33"/>
        <v>1.4645118183490534E-4</v>
      </c>
    </row>
    <row r="713" spans="2:21" x14ac:dyDescent="0.35">
      <c r="B713" s="1">
        <v>44880</v>
      </c>
      <c r="C713" s="4">
        <v>1280.30493164062</v>
      </c>
      <c r="D713" s="4">
        <v>3072.572265625</v>
      </c>
      <c r="E713" s="4"/>
      <c r="F713" s="4"/>
      <c r="G713" s="4"/>
      <c r="H713" s="4"/>
      <c r="L713" s="1">
        <v>44880</v>
      </c>
      <c r="M713" s="5">
        <f t="shared" si="34"/>
        <v>-4.30658732558845E-3</v>
      </c>
      <c r="N713" s="6">
        <f t="shared" si="35"/>
        <v>-4.2000653705108389E-4</v>
      </c>
      <c r="T713" s="1">
        <v>44880</v>
      </c>
      <c r="U713" s="6">
        <f t="shared" si="33"/>
        <v>-2.3632969313197669E-3</v>
      </c>
    </row>
    <row r="714" spans="2:21" x14ac:dyDescent="0.35">
      <c r="B714" s="1">
        <v>44881</v>
      </c>
      <c r="C714" s="4">
        <v>1273.01123046875</v>
      </c>
      <c r="D714" s="4">
        <v>3092.30200195312</v>
      </c>
      <c r="E714" s="4"/>
      <c r="F714" s="4"/>
      <c r="G714" s="4"/>
      <c r="H714" s="4"/>
      <c r="L714" s="1">
        <v>44881</v>
      </c>
      <c r="M714" s="5">
        <f t="shared" si="34"/>
        <v>-5.7131358183647712E-3</v>
      </c>
      <c r="N714" s="6">
        <f t="shared" si="35"/>
        <v>6.4007156775489999E-3</v>
      </c>
      <c r="T714" s="1">
        <v>44881</v>
      </c>
      <c r="U714" s="6">
        <f t="shared" si="33"/>
        <v>3.4378992959211438E-4</v>
      </c>
    </row>
    <row r="715" spans="2:21" x14ac:dyDescent="0.35">
      <c r="B715" s="1">
        <v>44882</v>
      </c>
      <c r="C715" s="4">
        <v>1277.65270996094</v>
      </c>
      <c r="D715" s="4">
        <v>3089.85888671875</v>
      </c>
      <c r="E715" s="4"/>
      <c r="F715" s="4"/>
      <c r="G715" s="4"/>
      <c r="H715" s="4"/>
      <c r="L715" s="1">
        <v>44882</v>
      </c>
      <c r="M715" s="5">
        <f t="shared" si="34"/>
        <v>3.6394324958553639E-3</v>
      </c>
      <c r="N715" s="6">
        <f t="shared" si="35"/>
        <v>-7.9037585903979628E-4</v>
      </c>
      <c r="T715" s="1">
        <v>44882</v>
      </c>
      <c r="U715" s="6">
        <f t="shared" si="33"/>
        <v>1.4245283184077839E-3</v>
      </c>
    </row>
    <row r="716" spans="2:21" x14ac:dyDescent="0.35">
      <c r="B716" s="1">
        <v>44883</v>
      </c>
      <c r="C716" s="4">
        <v>1275.81091308594</v>
      </c>
      <c r="D716" s="4">
        <v>3081.00805664062</v>
      </c>
      <c r="E716" s="4"/>
      <c r="F716" s="4"/>
      <c r="G716" s="4"/>
      <c r="H716" s="4"/>
      <c r="L716" s="1">
        <v>44883</v>
      </c>
      <c r="M716" s="5">
        <f t="shared" si="34"/>
        <v>-1.4425873764432691E-3</v>
      </c>
      <c r="N716" s="6">
        <f t="shared" si="35"/>
        <v>-2.8685875837783184E-3</v>
      </c>
      <c r="T716" s="1">
        <v>44883</v>
      </c>
      <c r="U716" s="6">
        <f t="shared" si="33"/>
        <v>-2.1555874801107936E-3</v>
      </c>
    </row>
    <row r="717" spans="2:21" x14ac:dyDescent="0.35">
      <c r="B717" s="1">
        <v>44886</v>
      </c>
      <c r="C717" s="4">
        <v>1252.48071289062</v>
      </c>
      <c r="D717" s="4">
        <v>3026.15112304688</v>
      </c>
      <c r="E717" s="4"/>
      <c r="F717" s="4"/>
      <c r="G717" s="4"/>
      <c r="H717" s="4"/>
      <c r="L717" s="1">
        <v>44886</v>
      </c>
      <c r="M717" s="5">
        <f t="shared" si="34"/>
        <v>-1.8455831736466526E-2</v>
      </c>
      <c r="N717" s="6">
        <f t="shared" si="35"/>
        <v>-1.7965278912953318E-2</v>
      </c>
      <c r="T717" s="1">
        <v>44886</v>
      </c>
      <c r="U717" s="6">
        <f t="shared" si="33"/>
        <v>-1.8210555324709922E-2</v>
      </c>
    </row>
    <row r="718" spans="2:21" x14ac:dyDescent="0.35">
      <c r="B718" s="1">
        <v>44887</v>
      </c>
      <c r="C718" s="4">
        <v>1259.47985839844</v>
      </c>
      <c r="D718" s="4">
        <v>3055.60791015625</v>
      </c>
      <c r="E718" s="4"/>
      <c r="F718" s="4"/>
      <c r="G718" s="4"/>
      <c r="H718" s="4"/>
      <c r="L718" s="1">
        <v>44887</v>
      </c>
      <c r="M718" s="5">
        <f t="shared" si="34"/>
        <v>5.5726699700708272E-3</v>
      </c>
      <c r="N718" s="6">
        <f t="shared" si="35"/>
        <v>9.6870057809113289E-3</v>
      </c>
      <c r="T718" s="1">
        <v>44887</v>
      </c>
      <c r="U718" s="6">
        <f t="shared" si="33"/>
        <v>7.6298378754910776E-3</v>
      </c>
    </row>
    <row r="719" spans="2:21" x14ac:dyDescent="0.35">
      <c r="B719" s="1">
        <v>44888</v>
      </c>
      <c r="C719" s="4">
        <v>1255.62414550781</v>
      </c>
      <c r="D719" s="4">
        <v>3052.05859375</v>
      </c>
      <c r="E719" s="4"/>
      <c r="F719" s="4"/>
      <c r="G719" s="4"/>
      <c r="H719" s="4"/>
      <c r="L719" s="1">
        <v>44888</v>
      </c>
      <c r="M719" s="5">
        <f t="shared" si="34"/>
        <v>-3.0660488831955302E-3</v>
      </c>
      <c r="N719" s="6">
        <f t="shared" si="35"/>
        <v>-1.1622497081403553E-3</v>
      </c>
      <c r="T719" s="1">
        <v>44888</v>
      </c>
      <c r="U719" s="6">
        <f t="shared" si="33"/>
        <v>-2.1141492956679429E-3</v>
      </c>
    </row>
    <row r="720" spans="2:21" x14ac:dyDescent="0.35">
      <c r="B720" s="1">
        <v>44889</v>
      </c>
      <c r="C720" s="4">
        <v>1268.44360351562</v>
      </c>
      <c r="D720" s="4">
        <v>3114.84375</v>
      </c>
      <c r="E720" s="4"/>
      <c r="F720" s="4"/>
      <c r="G720" s="4"/>
      <c r="H720" s="4"/>
      <c r="L720" s="1">
        <v>44889</v>
      </c>
      <c r="M720" s="5">
        <f t="shared" si="34"/>
        <v>1.0157863821920826E-2</v>
      </c>
      <c r="N720" s="6">
        <f t="shared" si="35"/>
        <v>2.0362678753361153E-2</v>
      </c>
      <c r="T720" s="1">
        <v>44889</v>
      </c>
      <c r="U720" s="6">
        <f t="shared" si="33"/>
        <v>1.526027128764099E-2</v>
      </c>
    </row>
    <row r="721" spans="2:21" x14ac:dyDescent="0.35">
      <c r="B721" s="1">
        <v>44890</v>
      </c>
      <c r="C721" s="4">
        <v>1285.38842773438</v>
      </c>
      <c r="D721" s="4">
        <v>3124.3857421875</v>
      </c>
      <c r="E721" s="4"/>
      <c r="F721" s="4"/>
      <c r="G721" s="4"/>
      <c r="H721" s="4"/>
      <c r="L721" s="1">
        <v>44890</v>
      </c>
      <c r="M721" s="5">
        <f t="shared" si="34"/>
        <v>1.3270311185397935E-2</v>
      </c>
      <c r="N721" s="6">
        <f t="shared" si="35"/>
        <v>3.0587108997326344E-3</v>
      </c>
      <c r="T721" s="1">
        <v>44890</v>
      </c>
      <c r="U721" s="6">
        <f t="shared" si="33"/>
        <v>8.1645110425652839E-3</v>
      </c>
    </row>
    <row r="722" spans="2:21" x14ac:dyDescent="0.35">
      <c r="B722" s="1">
        <v>44893</v>
      </c>
      <c r="C722" s="4">
        <v>1330.083984375</v>
      </c>
      <c r="D722" s="4">
        <v>3132.26879882812</v>
      </c>
      <c r="E722" s="4"/>
      <c r="F722" s="4"/>
      <c r="G722" s="4"/>
      <c r="H722" s="4"/>
      <c r="L722" s="1">
        <v>44893</v>
      </c>
      <c r="M722" s="5">
        <f t="shared" si="34"/>
        <v>3.4181135323856984E-2</v>
      </c>
      <c r="N722" s="6">
        <f t="shared" si="35"/>
        <v>2.5198964591420328E-3</v>
      </c>
      <c r="T722" s="1">
        <v>44893</v>
      </c>
      <c r="U722" s="6">
        <f t="shared" si="33"/>
        <v>1.8350515891499507E-2</v>
      </c>
    </row>
    <row r="723" spans="2:21" x14ac:dyDescent="0.35">
      <c r="B723" s="1">
        <v>44894</v>
      </c>
      <c r="C723" s="4">
        <v>1331.55749511719</v>
      </c>
      <c r="D723" s="4">
        <v>3131.99243164062</v>
      </c>
      <c r="E723" s="4"/>
      <c r="F723" s="4"/>
      <c r="G723" s="4"/>
      <c r="H723" s="4"/>
      <c r="L723" s="1">
        <v>44894</v>
      </c>
      <c r="M723" s="5">
        <f t="shared" si="34"/>
        <v>1.1072196643153974E-3</v>
      </c>
      <c r="N723" s="6">
        <f t="shared" si="35"/>
        <v>-8.823616305622007E-5</v>
      </c>
      <c r="T723" s="1">
        <v>44894</v>
      </c>
      <c r="U723" s="6">
        <f t="shared" si="33"/>
        <v>5.094917506295887E-4</v>
      </c>
    </row>
    <row r="724" spans="2:21" x14ac:dyDescent="0.35">
      <c r="B724" s="1">
        <v>44895</v>
      </c>
      <c r="C724" s="4">
        <v>1342.04357910156</v>
      </c>
      <c r="D724" s="4">
        <v>3127.65942382812</v>
      </c>
      <c r="E724" s="4"/>
      <c r="F724" s="4"/>
      <c r="G724" s="4"/>
      <c r="H724" s="4"/>
      <c r="L724" s="1">
        <v>44895</v>
      </c>
      <c r="M724" s="5">
        <f t="shared" si="34"/>
        <v>7.8442052213297826E-3</v>
      </c>
      <c r="N724" s="6">
        <f t="shared" si="35"/>
        <v>-1.3844247586323835E-3</v>
      </c>
      <c r="T724" s="1">
        <v>44895</v>
      </c>
      <c r="U724" s="6">
        <f t="shared" si="33"/>
        <v>3.2298902313486998E-3</v>
      </c>
    </row>
    <row r="725" spans="2:21" x14ac:dyDescent="0.35">
      <c r="B725" s="1">
        <v>44896</v>
      </c>
      <c r="C725" s="4">
        <v>1337.40222167969</v>
      </c>
      <c r="D725" s="4">
        <v>3203.9052734375</v>
      </c>
      <c r="E725" s="4"/>
      <c r="F725" s="4"/>
      <c r="G725" s="4"/>
      <c r="H725" s="4"/>
      <c r="L725" s="1">
        <v>44896</v>
      </c>
      <c r="M725" s="5">
        <f t="shared" si="34"/>
        <v>-3.4644194428004216E-3</v>
      </c>
      <c r="N725" s="6">
        <f t="shared" si="35"/>
        <v>2.40855267697654E-2</v>
      </c>
      <c r="T725" s="1">
        <v>44896</v>
      </c>
      <c r="U725" s="6">
        <f t="shared" si="33"/>
        <v>1.031055366348249E-2</v>
      </c>
    </row>
    <row r="726" spans="2:21" x14ac:dyDescent="0.35">
      <c r="B726" s="1">
        <v>44897</v>
      </c>
      <c r="C726" s="4">
        <v>1337.2548828125</v>
      </c>
      <c r="D726" s="4">
        <v>3170.85302734375</v>
      </c>
      <c r="E726" s="4"/>
      <c r="F726" s="4"/>
      <c r="G726" s="4"/>
      <c r="H726" s="4"/>
      <c r="L726" s="1">
        <v>44897</v>
      </c>
      <c r="M726" s="5">
        <f t="shared" si="34"/>
        <v>-1.1017402349749061E-4</v>
      </c>
      <c r="N726" s="6">
        <f t="shared" si="35"/>
        <v>-1.036981818540666E-2</v>
      </c>
      <c r="T726" s="1">
        <v>44897</v>
      </c>
      <c r="U726" s="6">
        <f t="shared" si="33"/>
        <v>-5.2399961044520748E-3</v>
      </c>
    </row>
    <row r="727" spans="2:21" x14ac:dyDescent="0.35">
      <c r="B727" s="1">
        <v>44900</v>
      </c>
      <c r="C727" s="4">
        <v>1317.70678710938</v>
      </c>
      <c r="D727" s="4">
        <v>3157.71484375</v>
      </c>
      <c r="E727" s="4"/>
      <c r="F727" s="4"/>
      <c r="G727" s="4"/>
      <c r="H727" s="4"/>
      <c r="L727" s="1">
        <v>44900</v>
      </c>
      <c r="M727" s="5">
        <f t="shared" si="34"/>
        <v>-1.4725974525910556E-2</v>
      </c>
      <c r="N727" s="6">
        <f t="shared" si="35"/>
        <v>-4.1520302020425209E-3</v>
      </c>
      <c r="T727" s="1">
        <v>44900</v>
      </c>
      <c r="U727" s="6">
        <f t="shared" si="33"/>
        <v>-9.4390023639765383E-3</v>
      </c>
    </row>
    <row r="728" spans="2:21" x14ac:dyDescent="0.35">
      <c r="B728" s="1">
        <v>44901</v>
      </c>
      <c r="C728" s="4">
        <v>1320.35900878906</v>
      </c>
      <c r="D728" s="4">
        <v>3120.2373046875</v>
      </c>
      <c r="E728" s="4"/>
      <c r="F728" s="4"/>
      <c r="G728" s="4"/>
      <c r="H728" s="4"/>
      <c r="L728" s="1">
        <v>44901</v>
      </c>
      <c r="M728" s="5">
        <f t="shared" si="34"/>
        <v>2.010732694682086E-3</v>
      </c>
      <c r="N728" s="6">
        <f t="shared" si="35"/>
        <v>-1.1939557163445696E-2</v>
      </c>
      <c r="T728" s="1">
        <v>44901</v>
      </c>
      <c r="U728" s="6">
        <f t="shared" si="33"/>
        <v>-4.9644122343818053E-3</v>
      </c>
    </row>
    <row r="729" spans="2:21" x14ac:dyDescent="0.35">
      <c r="B729" s="1">
        <v>44902</v>
      </c>
      <c r="C729" s="4">
        <v>1301.52294921875</v>
      </c>
      <c r="D729" s="4">
        <v>3116.7802734375</v>
      </c>
      <c r="E729" s="4"/>
      <c r="F729" s="4"/>
      <c r="G729" s="4"/>
      <c r="H729" s="4"/>
      <c r="L729" s="1">
        <v>44902</v>
      </c>
      <c r="M729" s="5">
        <f t="shared" si="34"/>
        <v>-1.4368597778199587E-2</v>
      </c>
      <c r="N729" s="6">
        <f t="shared" si="35"/>
        <v>-1.1085527852769338E-3</v>
      </c>
      <c r="T729" s="1">
        <v>44902</v>
      </c>
      <c r="U729" s="6">
        <f t="shared" si="33"/>
        <v>-7.7385752817382605E-3</v>
      </c>
    </row>
    <row r="730" spans="2:21" x14ac:dyDescent="0.35">
      <c r="B730" s="1">
        <v>44903</v>
      </c>
      <c r="C730" s="4">
        <v>1301.32653808594</v>
      </c>
      <c r="D730" s="4">
        <v>3088.8447265625</v>
      </c>
      <c r="E730" s="4"/>
      <c r="F730" s="4"/>
      <c r="G730" s="4"/>
      <c r="H730" s="4"/>
      <c r="L730" s="1">
        <v>44903</v>
      </c>
      <c r="M730" s="5">
        <f t="shared" si="34"/>
        <v>-1.5092008519186414E-4</v>
      </c>
      <c r="N730" s="6">
        <f t="shared" si="35"/>
        <v>-9.0033592363302287E-3</v>
      </c>
      <c r="T730" s="1">
        <v>44903</v>
      </c>
      <c r="U730" s="6">
        <f t="shared" si="33"/>
        <v>-4.5771396607610466E-3</v>
      </c>
    </row>
    <row r="731" spans="2:21" x14ac:dyDescent="0.35">
      <c r="B731" s="1">
        <v>44904</v>
      </c>
      <c r="C731" s="4">
        <v>1281.48376464844</v>
      </c>
      <c r="D731" s="4">
        <v>3035.693359375</v>
      </c>
      <c r="E731" s="4"/>
      <c r="F731" s="4"/>
      <c r="G731" s="4"/>
      <c r="H731" s="4"/>
      <c r="L731" s="1">
        <v>44904</v>
      </c>
      <c r="M731" s="5">
        <f t="shared" si="34"/>
        <v>-1.5365560391532572E-2</v>
      </c>
      <c r="N731" s="6">
        <f t="shared" si="35"/>
        <v>-1.7357293193141374E-2</v>
      </c>
      <c r="T731" s="1">
        <v>44904</v>
      </c>
      <c r="U731" s="6">
        <f t="shared" si="33"/>
        <v>-1.6361426792336972E-2</v>
      </c>
    </row>
    <row r="732" spans="2:21" x14ac:dyDescent="0.35">
      <c r="B732" s="1">
        <v>44907</v>
      </c>
      <c r="C732" s="4">
        <v>1283.03088378906</v>
      </c>
      <c r="D732" s="4">
        <v>3028.17993164062</v>
      </c>
      <c r="E732" s="4"/>
      <c r="F732" s="4"/>
      <c r="G732" s="4"/>
      <c r="H732" s="4"/>
      <c r="L732" s="1">
        <v>44907</v>
      </c>
      <c r="M732" s="5">
        <f t="shared" si="34"/>
        <v>1.2065591664699711E-3</v>
      </c>
      <c r="N732" s="6">
        <f t="shared" si="35"/>
        <v>-2.4780964966681176E-3</v>
      </c>
      <c r="T732" s="1">
        <v>44907</v>
      </c>
      <c r="U732" s="6">
        <f t="shared" si="33"/>
        <v>-6.3576866509907324E-4</v>
      </c>
    </row>
    <row r="733" spans="2:21" x14ac:dyDescent="0.35">
      <c r="B733" s="1">
        <v>44908</v>
      </c>
      <c r="C733" s="4">
        <v>1288.90026855469</v>
      </c>
      <c r="D733" s="4">
        <v>3071.88061523438</v>
      </c>
      <c r="E733" s="4"/>
      <c r="F733" s="4"/>
      <c r="G733" s="4"/>
      <c r="H733" s="4"/>
      <c r="L733" s="1">
        <v>44908</v>
      </c>
      <c r="M733" s="5">
        <f t="shared" si="34"/>
        <v>4.5641929018665423E-3</v>
      </c>
      <c r="N733" s="6">
        <f t="shared" si="35"/>
        <v>1.4328195889545862E-2</v>
      </c>
      <c r="T733" s="1">
        <v>44908</v>
      </c>
      <c r="U733" s="6">
        <f t="shared" si="33"/>
        <v>9.446194395706202E-3</v>
      </c>
    </row>
    <row r="734" spans="2:21" x14ac:dyDescent="0.35">
      <c r="B734" s="1">
        <v>44909</v>
      </c>
      <c r="C734" s="4">
        <v>1284.33239746094</v>
      </c>
      <c r="D734" s="4">
        <v>3102.12084960938</v>
      </c>
      <c r="E734" s="4"/>
      <c r="F734" s="4"/>
      <c r="G734" s="4"/>
      <c r="H734" s="4"/>
      <c r="L734" s="1">
        <v>44909</v>
      </c>
      <c r="M734" s="5">
        <f t="shared" si="34"/>
        <v>-3.5503014959413046E-3</v>
      </c>
      <c r="N734" s="6">
        <f t="shared" si="35"/>
        <v>9.7960703039762526E-3</v>
      </c>
      <c r="T734" s="1">
        <v>44909</v>
      </c>
      <c r="U734" s="6">
        <f t="shared" si="33"/>
        <v>3.1228844040174742E-3</v>
      </c>
    </row>
    <row r="735" spans="2:21" x14ac:dyDescent="0.35">
      <c r="B735" s="1">
        <v>44910</v>
      </c>
      <c r="C735" s="4">
        <v>1266.57702636719</v>
      </c>
      <c r="D735" s="4">
        <v>3046.6650390625</v>
      </c>
      <c r="E735" s="4"/>
      <c r="F735" s="4"/>
      <c r="G735" s="4"/>
      <c r="H735" s="4"/>
      <c r="L735" s="1">
        <v>44910</v>
      </c>
      <c r="M735" s="5">
        <f t="shared" si="34"/>
        <v>-1.3921041389705818E-2</v>
      </c>
      <c r="N735" s="6">
        <f t="shared" si="35"/>
        <v>-1.8038460032610167E-2</v>
      </c>
      <c r="T735" s="1">
        <v>44910</v>
      </c>
      <c r="U735" s="6">
        <f t="shared" si="33"/>
        <v>-1.5979750711157995E-2</v>
      </c>
    </row>
    <row r="736" spans="2:21" x14ac:dyDescent="0.35">
      <c r="B736" s="1">
        <v>44911</v>
      </c>
      <c r="C736" s="4">
        <v>1259.87280273438</v>
      </c>
      <c r="D736" s="4">
        <v>2985.40087890625</v>
      </c>
      <c r="E736" s="4"/>
      <c r="F736" s="4"/>
      <c r="G736" s="4"/>
      <c r="H736" s="4"/>
      <c r="L736" s="1">
        <v>44911</v>
      </c>
      <c r="M736" s="5">
        <f t="shared" si="34"/>
        <v>-5.3072412457675511E-3</v>
      </c>
      <c r="N736" s="6">
        <f t="shared" si="35"/>
        <v>-2.0313526954780968E-2</v>
      </c>
      <c r="T736" s="1">
        <v>44911</v>
      </c>
      <c r="U736" s="6">
        <f t="shared" si="33"/>
        <v>-1.2810384100274259E-2</v>
      </c>
    </row>
    <row r="737" spans="2:21" x14ac:dyDescent="0.35">
      <c r="B737" s="1">
        <v>44914</v>
      </c>
      <c r="C737" s="4">
        <v>1277.01416015625</v>
      </c>
      <c r="D737" s="4">
        <v>2951.7490234375</v>
      </c>
      <c r="E737" s="4"/>
      <c r="F737" s="4"/>
      <c r="G737" s="4"/>
      <c r="H737" s="4"/>
      <c r="L737" s="1">
        <v>44914</v>
      </c>
      <c r="M737" s="5">
        <f t="shared" si="34"/>
        <v>1.3513899943164792E-2</v>
      </c>
      <c r="N737" s="6">
        <f t="shared" si="35"/>
        <v>-1.1336151655308987E-2</v>
      </c>
      <c r="T737" s="1">
        <v>44914</v>
      </c>
      <c r="U737" s="6">
        <f t="shared" si="33"/>
        <v>1.0888741439279027E-3</v>
      </c>
    </row>
    <row r="738" spans="2:21" x14ac:dyDescent="0.35">
      <c r="B738" s="1">
        <v>44915</v>
      </c>
      <c r="C738" s="4">
        <v>1287.40209960938</v>
      </c>
      <c r="D738" s="4">
        <v>2989.82592773438</v>
      </c>
      <c r="E738" s="4"/>
      <c r="F738" s="4"/>
      <c r="G738" s="4"/>
      <c r="H738" s="4"/>
      <c r="L738" s="1">
        <v>44915</v>
      </c>
      <c r="M738" s="5">
        <f t="shared" si="34"/>
        <v>8.1016459263602032E-3</v>
      </c>
      <c r="N738" s="6">
        <f t="shared" si="35"/>
        <v>1.2817283595662199E-2</v>
      </c>
      <c r="T738" s="1">
        <v>44915</v>
      </c>
      <c r="U738" s="6">
        <f t="shared" si="33"/>
        <v>1.04594647610112E-2</v>
      </c>
    </row>
    <row r="739" spans="2:21" x14ac:dyDescent="0.35">
      <c r="B739" s="1">
        <v>44916</v>
      </c>
      <c r="C739" s="4">
        <v>1269.35205078125</v>
      </c>
      <c r="D739" s="4">
        <v>3012.18334960938</v>
      </c>
      <c r="E739" s="4"/>
      <c r="F739" s="4"/>
      <c r="G739" s="4"/>
      <c r="H739" s="4"/>
      <c r="L739" s="1">
        <v>44916</v>
      </c>
      <c r="M739" s="5">
        <f t="shared" si="34"/>
        <v>-1.4119737485407237E-2</v>
      </c>
      <c r="N739" s="6">
        <f t="shared" si="35"/>
        <v>7.4500135704254639E-3</v>
      </c>
      <c r="T739" s="1">
        <v>44916</v>
      </c>
      <c r="U739" s="6">
        <f t="shared" si="33"/>
        <v>-3.3348619574908867E-3</v>
      </c>
    </row>
    <row r="740" spans="2:21" x14ac:dyDescent="0.35">
      <c r="B740" s="1">
        <v>44917</v>
      </c>
      <c r="C740" s="4">
        <v>1266.15954589844</v>
      </c>
      <c r="D740" s="4">
        <v>3004.39282226562</v>
      </c>
      <c r="E740" s="4"/>
      <c r="F740" s="4"/>
      <c r="G740" s="4"/>
      <c r="H740" s="4"/>
      <c r="L740" s="1">
        <v>44917</v>
      </c>
      <c r="M740" s="5">
        <f t="shared" si="34"/>
        <v>-2.5182346427425608E-3</v>
      </c>
      <c r="N740" s="6">
        <f t="shared" si="35"/>
        <v>-2.5896893765269104E-3</v>
      </c>
      <c r="T740" s="1">
        <v>44917</v>
      </c>
      <c r="U740" s="6">
        <f t="shared" si="33"/>
        <v>-2.5539620096347356E-3</v>
      </c>
    </row>
    <row r="741" spans="2:21" x14ac:dyDescent="0.35">
      <c r="B741" s="1">
        <v>44918</v>
      </c>
      <c r="C741" s="4">
        <v>1228.65954589844</v>
      </c>
      <c r="D741" s="4">
        <v>2975.44360351562</v>
      </c>
      <c r="E741" s="4"/>
      <c r="F741" s="4"/>
      <c r="G741" s="4"/>
      <c r="H741" s="4"/>
      <c r="L741" s="1">
        <v>44918</v>
      </c>
      <c r="M741" s="5">
        <f t="shared" si="34"/>
        <v>-3.0064564360281654E-2</v>
      </c>
      <c r="N741" s="6">
        <f t="shared" si="35"/>
        <v>-9.6823534455574671E-3</v>
      </c>
      <c r="T741" s="1">
        <v>44918</v>
      </c>
      <c r="U741" s="6">
        <f t="shared" si="33"/>
        <v>-1.9873458902919562E-2</v>
      </c>
    </row>
    <row r="742" spans="2:21" x14ac:dyDescent="0.35">
      <c r="B742" s="1">
        <v>44921</v>
      </c>
      <c r="C742" s="4">
        <v>1239.93176269531</v>
      </c>
      <c r="D742" s="4">
        <v>3001.765625</v>
      </c>
      <c r="E742" s="4"/>
      <c r="F742" s="4"/>
      <c r="G742" s="4"/>
      <c r="H742" s="4"/>
      <c r="L742" s="1">
        <v>44921</v>
      </c>
      <c r="M742" s="5">
        <f t="shared" si="34"/>
        <v>9.132572980452126E-3</v>
      </c>
      <c r="N742" s="6">
        <f t="shared" si="35"/>
        <v>8.8075189048958166E-3</v>
      </c>
      <c r="T742" s="1">
        <v>44921</v>
      </c>
      <c r="U742" s="6">
        <f t="shared" si="33"/>
        <v>8.9700459426739713E-3</v>
      </c>
    </row>
    <row r="743" spans="2:21" x14ac:dyDescent="0.35">
      <c r="B743" s="1">
        <v>44922</v>
      </c>
      <c r="C743" s="4">
        <v>1250.02502441406</v>
      </c>
      <c r="D743" s="4">
        <v>3004.71606445312</v>
      </c>
      <c r="E743" s="4"/>
      <c r="F743" s="4"/>
      <c r="G743" s="4"/>
      <c r="H743" s="4"/>
      <c r="L743" s="1">
        <v>44922</v>
      </c>
      <c r="M743" s="5">
        <f t="shared" si="34"/>
        <v>8.1072226267622626E-3</v>
      </c>
      <c r="N743" s="6">
        <f t="shared" si="35"/>
        <v>9.8241860808514093E-4</v>
      </c>
      <c r="T743" s="1">
        <v>44922</v>
      </c>
      <c r="U743" s="6">
        <f t="shared" si="33"/>
        <v>4.5448206174237022E-3</v>
      </c>
    </row>
    <row r="744" spans="2:21" x14ac:dyDescent="0.35">
      <c r="B744" s="1">
        <v>44923</v>
      </c>
      <c r="C744" s="4">
        <v>1249.73022460938</v>
      </c>
      <c r="D744" s="4">
        <v>3002.18017578125</v>
      </c>
      <c r="E744" s="4"/>
      <c r="F744" s="4"/>
      <c r="G744" s="4"/>
      <c r="H744" s="4"/>
      <c r="L744" s="1">
        <v>44923</v>
      </c>
      <c r="M744" s="5">
        <f t="shared" si="34"/>
        <v>-2.3586293591091532E-4</v>
      </c>
      <c r="N744" s="6">
        <f t="shared" si="35"/>
        <v>-8.4432582854831832E-4</v>
      </c>
      <c r="T744" s="1">
        <v>44923</v>
      </c>
      <c r="U744" s="6">
        <f t="shared" si="33"/>
        <v>-5.4009438222961685E-4</v>
      </c>
    </row>
    <row r="745" spans="2:21" x14ac:dyDescent="0.35">
      <c r="B745" s="1">
        <v>44924</v>
      </c>
      <c r="C745" s="4">
        <v>1248.79711914062</v>
      </c>
      <c r="D745" s="4">
        <v>3014.1201171875</v>
      </c>
      <c r="E745" s="4"/>
      <c r="F745" s="4"/>
      <c r="G745" s="4"/>
      <c r="H745" s="4"/>
      <c r="L745" s="1">
        <v>44924</v>
      </c>
      <c r="M745" s="5">
        <f t="shared" si="34"/>
        <v>-7.4692439486443839E-4</v>
      </c>
      <c r="N745" s="6">
        <f t="shared" si="35"/>
        <v>3.9692025000544334E-3</v>
      </c>
      <c r="T745" s="1">
        <v>44924</v>
      </c>
      <c r="U745" s="6">
        <f t="shared" si="33"/>
        <v>1.6111390525949975E-3</v>
      </c>
    </row>
    <row r="746" spans="2:21" x14ac:dyDescent="0.35">
      <c r="B746" s="1">
        <v>44925</v>
      </c>
      <c r="C746" s="4">
        <v>1251.57202148438</v>
      </c>
      <c r="D746" s="4">
        <v>3004.900390625</v>
      </c>
      <c r="E746" s="4"/>
      <c r="F746" s="4"/>
      <c r="G746" s="4"/>
      <c r="H746" s="4"/>
      <c r="L746" s="1">
        <v>44925</v>
      </c>
      <c r="M746" s="5">
        <f t="shared" si="34"/>
        <v>2.2195950493158071E-3</v>
      </c>
      <c r="N746" s="6">
        <f t="shared" si="35"/>
        <v>-3.0635329324119318E-3</v>
      </c>
      <c r="T746" s="1">
        <v>44925</v>
      </c>
      <c r="U746" s="6">
        <f t="shared" si="33"/>
        <v>-4.2196894154806239E-4</v>
      </c>
    </row>
    <row r="747" spans="2:21" x14ac:dyDescent="0.35">
      <c r="B747" s="1">
        <v>44928</v>
      </c>
      <c r="C747" s="4">
        <v>1264.80883789062</v>
      </c>
      <c r="D747" s="4">
        <v>3006.19067382812</v>
      </c>
      <c r="E747" s="4"/>
      <c r="F747" s="4"/>
      <c r="G747" s="4"/>
      <c r="H747" s="4"/>
      <c r="L747" s="1">
        <v>44928</v>
      </c>
      <c r="M747" s="5">
        <f t="shared" si="34"/>
        <v>1.0520616104656296E-2</v>
      </c>
      <c r="N747" s="6">
        <f t="shared" si="35"/>
        <v>4.2930084043035191E-4</v>
      </c>
      <c r="T747" s="1">
        <v>44928</v>
      </c>
      <c r="U747" s="6">
        <f t="shared" si="33"/>
        <v>5.4749584725433242E-3</v>
      </c>
    </row>
    <row r="748" spans="2:21" x14ac:dyDescent="0.35">
      <c r="B748" s="1">
        <v>44929</v>
      </c>
      <c r="C748" s="4">
        <v>1255.89428710938</v>
      </c>
      <c r="D748" s="4">
        <v>3052.47338867188</v>
      </c>
      <c r="E748" s="4"/>
      <c r="F748" s="4"/>
      <c r="G748" s="4"/>
      <c r="H748" s="4"/>
      <c r="L748" s="1">
        <v>44929</v>
      </c>
      <c r="M748" s="5">
        <f t="shared" si="34"/>
        <v>-7.0730962786302171E-3</v>
      </c>
      <c r="N748" s="6">
        <f t="shared" si="35"/>
        <v>1.527848868524927E-2</v>
      </c>
      <c r="T748" s="1">
        <v>44929</v>
      </c>
      <c r="U748" s="6">
        <f t="shared" si="33"/>
        <v>4.1026962033095266E-3</v>
      </c>
    </row>
    <row r="749" spans="2:21" x14ac:dyDescent="0.35">
      <c r="B749" s="1">
        <v>44930</v>
      </c>
      <c r="C749" s="4">
        <v>1236.81274414062</v>
      </c>
      <c r="D749" s="4">
        <v>3055.42309570312</v>
      </c>
      <c r="E749" s="4"/>
      <c r="F749" s="4"/>
      <c r="G749" s="4"/>
      <c r="H749" s="4"/>
      <c r="L749" s="1">
        <v>44930</v>
      </c>
      <c r="M749" s="5">
        <f t="shared" si="34"/>
        <v>-1.5310195267656795E-2</v>
      </c>
      <c r="N749" s="6">
        <f t="shared" si="35"/>
        <v>9.6586681457387635E-4</v>
      </c>
      <c r="T749" s="1">
        <v>44930</v>
      </c>
      <c r="U749" s="6">
        <f t="shared" si="33"/>
        <v>-7.1721642265414592E-3</v>
      </c>
    </row>
    <row r="750" spans="2:21" x14ac:dyDescent="0.35">
      <c r="B750" s="1">
        <v>44931</v>
      </c>
      <c r="C750" s="4">
        <v>1234.52893066406</v>
      </c>
      <c r="D750" s="4">
        <v>3052.01220703125</v>
      </c>
      <c r="E750" s="4"/>
      <c r="F750" s="4"/>
      <c r="G750" s="4"/>
      <c r="H750" s="4"/>
      <c r="L750" s="1">
        <v>44931</v>
      </c>
      <c r="M750" s="5">
        <f t="shared" si="34"/>
        <v>-1.8482382666598484E-3</v>
      </c>
      <c r="N750" s="6">
        <f t="shared" si="35"/>
        <v>-1.1169628026884591E-3</v>
      </c>
      <c r="T750" s="1">
        <v>44931</v>
      </c>
      <c r="U750" s="6">
        <f t="shared" si="33"/>
        <v>-1.4826005346741536E-3</v>
      </c>
    </row>
    <row r="751" spans="2:21" x14ac:dyDescent="0.35">
      <c r="B751" s="1">
        <v>44932</v>
      </c>
      <c r="C751" s="4">
        <v>1246.19384765625</v>
      </c>
      <c r="D751" s="4">
        <v>2961.33740234375</v>
      </c>
      <c r="E751" s="4"/>
      <c r="F751" s="4"/>
      <c r="G751" s="4"/>
      <c r="H751" s="4"/>
      <c r="L751" s="1">
        <v>44932</v>
      </c>
      <c r="M751" s="5">
        <f t="shared" si="34"/>
        <v>9.4045195773539928E-3</v>
      </c>
      <c r="N751" s="6">
        <f t="shared" si="35"/>
        <v>-3.0160121686928373E-2</v>
      </c>
      <c r="T751" s="1">
        <v>44932</v>
      </c>
      <c r="U751" s="6">
        <f t="shared" si="33"/>
        <v>-1.0377801054787191E-2</v>
      </c>
    </row>
    <row r="752" spans="2:21" x14ac:dyDescent="0.35">
      <c r="B752" s="1">
        <v>44935</v>
      </c>
      <c r="C752" s="4">
        <v>1275.31970214844</v>
      </c>
      <c r="D752" s="4">
        <v>3060.63232421875</v>
      </c>
      <c r="E752" s="4"/>
      <c r="F752" s="4"/>
      <c r="G752" s="4"/>
      <c r="H752" s="4"/>
      <c r="L752" s="1">
        <v>44935</v>
      </c>
      <c r="M752" s="5">
        <f t="shared" si="34"/>
        <v>2.3102909729085807E-2</v>
      </c>
      <c r="N752" s="6">
        <f t="shared" si="35"/>
        <v>3.2980545108476117E-2</v>
      </c>
      <c r="T752" s="1">
        <v>44935</v>
      </c>
      <c r="U752" s="6">
        <f t="shared" si="33"/>
        <v>2.8041727418780964E-2</v>
      </c>
    </row>
    <row r="753" spans="2:21" x14ac:dyDescent="0.35">
      <c r="B753" s="1">
        <v>44936</v>
      </c>
      <c r="C753" s="4">
        <v>1256.36096191406</v>
      </c>
      <c r="D753" s="4">
        <v>3029.7470703125</v>
      </c>
      <c r="E753" s="4"/>
      <c r="F753" s="4"/>
      <c r="G753" s="4"/>
      <c r="H753" s="4"/>
      <c r="L753" s="1">
        <v>44936</v>
      </c>
      <c r="M753" s="5">
        <f t="shared" si="34"/>
        <v>-1.4977477145399898E-2</v>
      </c>
      <c r="N753" s="6">
        <f t="shared" si="35"/>
        <v>-1.0142395625700183E-2</v>
      </c>
      <c r="T753" s="1">
        <v>44936</v>
      </c>
      <c r="U753" s="6">
        <f t="shared" si="33"/>
        <v>-1.2559936385550041E-2</v>
      </c>
    </row>
    <row r="754" spans="2:21" x14ac:dyDescent="0.35">
      <c r="B754" s="1">
        <v>44937</v>
      </c>
      <c r="C754" s="4">
        <v>1240.4228515625</v>
      </c>
      <c r="D754" s="4">
        <v>3069.06909179688</v>
      </c>
      <c r="E754" s="4"/>
      <c r="F754" s="4"/>
      <c r="G754" s="4"/>
      <c r="H754" s="4"/>
      <c r="L754" s="1">
        <v>44937</v>
      </c>
      <c r="M754" s="5">
        <f t="shared" si="34"/>
        <v>-1.2767086005281843E-2</v>
      </c>
      <c r="N754" s="6">
        <f t="shared" si="35"/>
        <v>1.2895147296002541E-2</v>
      </c>
      <c r="T754" s="1">
        <v>44937</v>
      </c>
      <c r="U754" s="6">
        <f t="shared" si="33"/>
        <v>6.4030645360349005E-5</v>
      </c>
    </row>
    <row r="755" spans="2:21" x14ac:dyDescent="0.35">
      <c r="B755" s="1">
        <v>44938</v>
      </c>
      <c r="C755" s="4">
        <v>1214.19506835938</v>
      </c>
      <c r="D755" s="4">
        <v>3074.3701171875</v>
      </c>
      <c r="E755" s="4"/>
      <c r="F755" s="4"/>
      <c r="G755" s="4"/>
      <c r="H755" s="4"/>
      <c r="L755" s="1">
        <v>44938</v>
      </c>
      <c r="M755" s="5">
        <f t="shared" si="34"/>
        <v>-2.1370968742932078E-2</v>
      </c>
      <c r="N755" s="6">
        <f t="shared" si="35"/>
        <v>1.7257521482439162E-3</v>
      </c>
      <c r="T755" s="1">
        <v>44938</v>
      </c>
      <c r="U755" s="6">
        <f t="shared" si="33"/>
        <v>-9.8226082973440799E-3</v>
      </c>
    </row>
    <row r="756" spans="2:21" x14ac:dyDescent="0.35">
      <c r="B756" s="1">
        <v>44939</v>
      </c>
      <c r="C756" s="4">
        <v>1211.86193847656</v>
      </c>
      <c r="D756" s="4">
        <v>3110.87915039062</v>
      </c>
      <c r="E756" s="4"/>
      <c r="F756" s="4"/>
      <c r="G756" s="4"/>
      <c r="H756" s="4"/>
      <c r="L756" s="1">
        <v>44939</v>
      </c>
      <c r="M756" s="5">
        <f t="shared" si="34"/>
        <v>-1.923393057557096E-3</v>
      </c>
      <c r="N756" s="6">
        <f t="shared" si="35"/>
        <v>1.1805330919432784E-2</v>
      </c>
      <c r="T756" s="1">
        <v>44939</v>
      </c>
      <c r="U756" s="6">
        <f t="shared" si="33"/>
        <v>4.9409689309378446E-3</v>
      </c>
    </row>
    <row r="757" spans="2:21" x14ac:dyDescent="0.35">
      <c r="B757" s="1">
        <v>44942</v>
      </c>
      <c r="C757" s="4">
        <v>1200.73718261719</v>
      </c>
      <c r="D757" s="4">
        <v>3144.0703125</v>
      </c>
      <c r="E757" s="4"/>
      <c r="F757" s="4"/>
      <c r="G757" s="4"/>
      <c r="H757" s="4"/>
      <c r="L757" s="1">
        <v>44942</v>
      </c>
      <c r="M757" s="5">
        <f t="shared" si="34"/>
        <v>-9.2222819855555822E-3</v>
      </c>
      <c r="N757" s="6">
        <f t="shared" si="35"/>
        <v>1.0612867087282795E-2</v>
      </c>
      <c r="T757" s="1">
        <v>44942</v>
      </c>
      <c r="U757" s="6">
        <f t="shared" si="33"/>
        <v>6.952925508636066E-4</v>
      </c>
    </row>
    <row r="758" spans="2:21" x14ac:dyDescent="0.35">
      <c r="B758" s="1">
        <v>44943</v>
      </c>
      <c r="C758" s="4">
        <v>1217.36291503906</v>
      </c>
      <c r="D758" s="4">
        <v>3185.98315429688</v>
      </c>
      <c r="E758" s="4"/>
      <c r="F758" s="4"/>
      <c r="G758" s="4"/>
      <c r="H758" s="4"/>
      <c r="L758" s="1">
        <v>44943</v>
      </c>
      <c r="M758" s="5">
        <f t="shared" si="34"/>
        <v>1.3751287159767362E-2</v>
      </c>
      <c r="N758" s="6">
        <f t="shared" si="35"/>
        <v>1.3242685715607709E-2</v>
      </c>
      <c r="T758" s="1">
        <v>44943</v>
      </c>
      <c r="U758" s="6">
        <f t="shared" si="33"/>
        <v>1.3496986437687535E-2</v>
      </c>
    </row>
    <row r="759" spans="2:21" x14ac:dyDescent="0.35">
      <c r="B759" s="1">
        <v>44944</v>
      </c>
      <c r="C759" s="4">
        <v>1215.4228515625</v>
      </c>
      <c r="D759" s="4">
        <v>3197.01538085938</v>
      </c>
      <c r="E759" s="4"/>
      <c r="F759" s="4"/>
      <c r="G759" s="4"/>
      <c r="H759" s="4"/>
      <c r="L759" s="1">
        <v>44944</v>
      </c>
      <c r="M759" s="5">
        <f t="shared" si="34"/>
        <v>-1.5949319619150239E-3</v>
      </c>
      <c r="N759" s="6">
        <f t="shared" si="35"/>
        <v>3.4567570358130287E-3</v>
      </c>
      <c r="T759" s="1">
        <v>44944</v>
      </c>
      <c r="U759" s="6">
        <f t="shared" si="33"/>
        <v>9.309125369490024E-4</v>
      </c>
    </row>
    <row r="760" spans="2:21" x14ac:dyDescent="0.35">
      <c r="B760" s="1">
        <v>44945</v>
      </c>
      <c r="C760" s="4">
        <v>1213.70373535156</v>
      </c>
      <c r="D760" s="4">
        <v>3179.90112304688</v>
      </c>
      <c r="E760" s="4"/>
      <c r="F760" s="4"/>
      <c r="G760" s="4"/>
      <c r="H760" s="4"/>
      <c r="L760" s="1">
        <v>44945</v>
      </c>
      <c r="M760" s="5">
        <f t="shared" si="34"/>
        <v>-1.4154194410527746E-3</v>
      </c>
      <c r="N760" s="6">
        <f t="shared" si="35"/>
        <v>-5.3675781678352817E-3</v>
      </c>
      <c r="T760" s="1">
        <v>44945</v>
      </c>
      <c r="U760" s="6">
        <f t="shared" si="33"/>
        <v>-3.3914988044440281E-3</v>
      </c>
    </row>
    <row r="761" spans="2:21" x14ac:dyDescent="0.35">
      <c r="B761" s="1">
        <v>44946</v>
      </c>
      <c r="C761" s="4">
        <v>1199.75476074219</v>
      </c>
      <c r="D761" s="4">
        <v>3169.76489257812</v>
      </c>
      <c r="E761" s="4"/>
      <c r="F761" s="4"/>
      <c r="G761" s="4"/>
      <c r="H761" s="4"/>
      <c r="L761" s="1">
        <v>44946</v>
      </c>
      <c r="M761" s="5">
        <f t="shared" si="34"/>
        <v>-1.1559452921639145E-2</v>
      </c>
      <c r="N761" s="6">
        <f t="shared" si="35"/>
        <v>-3.1926841676065926E-3</v>
      </c>
      <c r="T761" s="1">
        <v>44946</v>
      </c>
      <c r="U761" s="6">
        <f t="shared" si="33"/>
        <v>-7.3760685446228689E-3</v>
      </c>
    </row>
    <row r="762" spans="2:21" x14ac:dyDescent="0.35">
      <c r="B762" s="1">
        <v>44949</v>
      </c>
      <c r="C762" s="4">
        <v>1193.32067871094</v>
      </c>
      <c r="D762" s="4">
        <v>3219.12670898438</v>
      </c>
      <c r="E762" s="4"/>
      <c r="F762" s="4"/>
      <c r="G762" s="4"/>
      <c r="H762" s="4"/>
      <c r="L762" s="1">
        <v>44949</v>
      </c>
      <c r="M762" s="5">
        <f t="shared" si="34"/>
        <v>-5.3772626040945173E-3</v>
      </c>
      <c r="N762" s="6">
        <f t="shared" si="35"/>
        <v>1.5452695623141202E-2</v>
      </c>
      <c r="T762" s="1">
        <v>44949</v>
      </c>
      <c r="U762" s="6">
        <f t="shared" si="33"/>
        <v>5.037716509523343E-3</v>
      </c>
    </row>
    <row r="763" spans="2:21" x14ac:dyDescent="0.35">
      <c r="B763" s="1">
        <v>44950</v>
      </c>
      <c r="C763" s="4">
        <v>1186.22338867188</v>
      </c>
      <c r="D763" s="4">
        <v>3239.72924804688</v>
      </c>
      <c r="E763" s="4"/>
      <c r="F763" s="4"/>
      <c r="G763" s="4"/>
      <c r="H763" s="4"/>
      <c r="L763" s="1">
        <v>44950</v>
      </c>
      <c r="M763" s="5">
        <f t="shared" si="34"/>
        <v>-5.96526971904011E-3</v>
      </c>
      <c r="N763" s="6">
        <f t="shared" si="35"/>
        <v>6.3796465120976543E-3</v>
      </c>
      <c r="T763" s="1">
        <v>44950</v>
      </c>
      <c r="U763" s="6">
        <f t="shared" si="33"/>
        <v>2.0718839652877213E-4</v>
      </c>
    </row>
    <row r="764" spans="2:21" x14ac:dyDescent="0.35">
      <c r="B764" s="1">
        <v>44951</v>
      </c>
      <c r="C764" s="4">
        <v>1170.40795898438</v>
      </c>
      <c r="D764" s="4">
        <v>3235.6748046875</v>
      </c>
      <c r="E764" s="4"/>
      <c r="F764" s="4"/>
      <c r="G764" s="4"/>
      <c r="H764" s="4"/>
      <c r="L764" s="1">
        <v>44951</v>
      </c>
      <c r="M764" s="5">
        <f t="shared" si="34"/>
        <v>-1.3422266610513925E-2</v>
      </c>
      <c r="N764" s="6">
        <f t="shared" si="35"/>
        <v>-1.2522597373674598E-3</v>
      </c>
      <c r="T764" s="1">
        <v>44951</v>
      </c>
      <c r="U764" s="6">
        <f t="shared" si="33"/>
        <v>-7.3372631739406918E-3</v>
      </c>
    </row>
    <row r="765" spans="2:21" x14ac:dyDescent="0.35">
      <c r="B765" s="1">
        <v>44953</v>
      </c>
      <c r="C765" s="4">
        <v>1148.20764160156</v>
      </c>
      <c r="D765" s="4">
        <v>3215.73217773438</v>
      </c>
      <c r="E765" s="4"/>
      <c r="F765" s="4"/>
      <c r="G765" s="4"/>
      <c r="H765" s="4"/>
      <c r="L765" s="1">
        <v>44953</v>
      </c>
      <c r="M765" s="5">
        <f t="shared" si="34"/>
        <v>-1.9150216909397458E-2</v>
      </c>
      <c r="N765" s="6">
        <f t="shared" si="35"/>
        <v>-6.1824313762156666E-3</v>
      </c>
      <c r="T765" s="1">
        <v>44953</v>
      </c>
      <c r="U765" s="6">
        <f t="shared" si="33"/>
        <v>-1.2666324142806561E-2</v>
      </c>
    </row>
    <row r="766" spans="2:21" x14ac:dyDescent="0.35">
      <c r="B766" s="1">
        <v>44956</v>
      </c>
      <c r="C766" s="4">
        <v>1154.86291503906</v>
      </c>
      <c r="D766" s="4">
        <v>3239.30493164062</v>
      </c>
      <c r="E766" s="4"/>
      <c r="F766" s="4"/>
      <c r="G766" s="4"/>
      <c r="H766" s="4"/>
      <c r="L766" s="1">
        <v>44956</v>
      </c>
      <c r="M766" s="5">
        <f t="shared" si="34"/>
        <v>5.7794946347284873E-3</v>
      </c>
      <c r="N766" s="6">
        <f t="shared" si="35"/>
        <v>7.3037097373166663E-3</v>
      </c>
      <c r="T766" s="1">
        <v>44956</v>
      </c>
      <c r="U766" s="6">
        <f t="shared" si="33"/>
        <v>6.5416021860225763E-3</v>
      </c>
    </row>
    <row r="767" spans="2:21" x14ac:dyDescent="0.35">
      <c r="B767" s="1">
        <v>44957</v>
      </c>
      <c r="C767" s="4">
        <v>1156.13977050781</v>
      </c>
      <c r="D767" s="4">
        <v>3165.80444335938</v>
      </c>
      <c r="E767" s="4"/>
      <c r="F767" s="4"/>
      <c r="G767" s="4"/>
      <c r="H767" s="4"/>
      <c r="L767" s="1">
        <v>44957</v>
      </c>
      <c r="M767" s="5">
        <f t="shared" si="34"/>
        <v>1.1050230332172234E-3</v>
      </c>
      <c r="N767" s="6">
        <f t="shared" si="35"/>
        <v>-2.2951587699792341E-2</v>
      </c>
      <c r="T767" s="1">
        <v>44957</v>
      </c>
      <c r="U767" s="6">
        <f t="shared" si="33"/>
        <v>-1.0923282333287558E-2</v>
      </c>
    </row>
    <row r="768" spans="2:21" x14ac:dyDescent="0.35">
      <c r="B768" s="1">
        <v>44958</v>
      </c>
      <c r="C768" s="4">
        <v>1148.35498046875</v>
      </c>
      <c r="D768" s="4">
        <v>3213.13916015625</v>
      </c>
      <c r="E768" s="4"/>
      <c r="F768" s="4"/>
      <c r="G768" s="4"/>
      <c r="H768" s="4"/>
      <c r="L768" s="1">
        <v>44958</v>
      </c>
      <c r="M768" s="5">
        <f t="shared" si="34"/>
        <v>-6.7562051490741501E-3</v>
      </c>
      <c r="N768" s="6">
        <f t="shared" si="35"/>
        <v>1.4841198972507312E-2</v>
      </c>
      <c r="T768" s="1">
        <v>44958</v>
      </c>
      <c r="U768" s="6">
        <f t="shared" si="33"/>
        <v>4.0424969117165812E-3</v>
      </c>
    </row>
    <row r="769" spans="2:21" x14ac:dyDescent="0.35">
      <c r="B769" s="1">
        <v>44959</v>
      </c>
      <c r="C769" s="4">
        <v>1142.82946777344</v>
      </c>
      <c r="D769" s="4">
        <v>3264.33959960938</v>
      </c>
      <c r="E769" s="4"/>
      <c r="F769" s="4"/>
      <c r="G769" s="4"/>
      <c r="H769" s="4"/>
      <c r="L769" s="1">
        <v>44959</v>
      </c>
      <c r="M769" s="5">
        <f t="shared" si="34"/>
        <v>-4.823289902940891E-3</v>
      </c>
      <c r="N769" s="6">
        <f t="shared" si="35"/>
        <v>1.580908489635828E-2</v>
      </c>
      <c r="T769" s="1">
        <v>44959</v>
      </c>
      <c r="U769" s="6">
        <f t="shared" si="33"/>
        <v>5.4928974967086951E-3</v>
      </c>
    </row>
    <row r="770" spans="2:21" x14ac:dyDescent="0.35">
      <c r="B770" s="1">
        <v>44960</v>
      </c>
      <c r="C770" s="4">
        <v>1143.9345703125</v>
      </c>
      <c r="D770" s="4">
        <v>3283.10375976562</v>
      </c>
      <c r="E770" s="4"/>
      <c r="F770" s="4"/>
      <c r="G770" s="4"/>
      <c r="H770" s="4"/>
      <c r="L770" s="1">
        <v>44960</v>
      </c>
      <c r="M770" s="5">
        <f t="shared" si="34"/>
        <v>9.6652090612171586E-4</v>
      </c>
      <c r="N770" s="6">
        <f t="shared" si="35"/>
        <v>5.7317675001104162E-3</v>
      </c>
      <c r="T770" s="1">
        <v>44960</v>
      </c>
      <c r="U770" s="6">
        <f t="shared" si="33"/>
        <v>3.3491442031160661E-3</v>
      </c>
    </row>
    <row r="771" spans="2:21" x14ac:dyDescent="0.35">
      <c r="B771" s="1">
        <v>44963</v>
      </c>
      <c r="C771" s="4">
        <v>1135.31469726562</v>
      </c>
      <c r="D771" s="4">
        <v>3262.50073242188</v>
      </c>
      <c r="E771" s="4"/>
      <c r="F771" s="4"/>
      <c r="G771" s="4"/>
      <c r="H771" s="4"/>
      <c r="L771" s="1">
        <v>44963</v>
      </c>
      <c r="M771" s="5">
        <f t="shared" si="34"/>
        <v>-7.5638187237126826E-3</v>
      </c>
      <c r="N771" s="6">
        <f t="shared" si="35"/>
        <v>-6.2952460418268328E-3</v>
      </c>
      <c r="T771" s="1">
        <v>44963</v>
      </c>
      <c r="U771" s="6">
        <f t="shared" si="33"/>
        <v>-6.9295323827697573E-3</v>
      </c>
    </row>
    <row r="772" spans="2:21" x14ac:dyDescent="0.35">
      <c r="B772" s="1">
        <v>44964</v>
      </c>
      <c r="C772" s="4">
        <v>1132.56408691406</v>
      </c>
      <c r="D772" s="4">
        <v>3272.54296875</v>
      </c>
      <c r="E772" s="4"/>
      <c r="F772" s="4"/>
      <c r="G772" s="4"/>
      <c r="H772" s="4"/>
      <c r="L772" s="1">
        <v>44964</v>
      </c>
      <c r="M772" s="5">
        <f t="shared" si="34"/>
        <v>-2.4257131549384023E-3</v>
      </c>
      <c r="N772" s="6">
        <f t="shared" si="35"/>
        <v>3.0733518219033078E-3</v>
      </c>
      <c r="T772" s="1">
        <v>44964</v>
      </c>
      <c r="U772" s="6">
        <f t="shared" si="33"/>
        <v>3.2381933348245274E-4</v>
      </c>
    </row>
    <row r="773" spans="2:21" x14ac:dyDescent="0.35">
      <c r="B773" s="1">
        <v>44965</v>
      </c>
      <c r="C773" s="4">
        <v>1155.10852050781</v>
      </c>
      <c r="D773" s="4">
        <v>3317.85009765625</v>
      </c>
      <c r="E773" s="4"/>
      <c r="F773" s="4"/>
      <c r="G773" s="4"/>
      <c r="H773" s="4"/>
      <c r="L773" s="1">
        <v>44965</v>
      </c>
      <c r="M773" s="5">
        <f t="shared" si="34"/>
        <v>1.9710131049130733E-2</v>
      </c>
      <c r="N773" s="6">
        <f t="shared" si="35"/>
        <v>1.3749663255517781E-2</v>
      </c>
      <c r="T773" s="1">
        <v>44965</v>
      </c>
      <c r="U773" s="6">
        <f t="shared" ref="U773:U836" si="36">SUMPRODUCT(M773:N773,$P$4:$Q$4)</f>
        <v>1.6729897152324258E-2</v>
      </c>
    </row>
    <row r="774" spans="2:21" x14ac:dyDescent="0.35">
      <c r="B774" s="1">
        <v>44966</v>
      </c>
      <c r="C774" s="4">
        <v>1156.87658691406</v>
      </c>
      <c r="D774" s="4">
        <v>3339.0185546875</v>
      </c>
      <c r="E774" s="4"/>
      <c r="F774" s="4"/>
      <c r="G774" s="4"/>
      <c r="H774" s="4"/>
      <c r="L774" s="1">
        <v>44966</v>
      </c>
      <c r="M774" s="5">
        <f t="shared" ref="M774:M837" si="37">LN(C774/C773)</f>
        <v>1.5294793597458126E-3</v>
      </c>
      <c r="N774" s="6">
        <f t="shared" ref="N774:N837" si="38">LN(D774/D773)</f>
        <v>6.3599056821610931E-3</v>
      </c>
      <c r="T774" s="1">
        <v>44966</v>
      </c>
      <c r="U774" s="6">
        <f t="shared" si="36"/>
        <v>3.9446925209534528E-3</v>
      </c>
    </row>
    <row r="775" spans="2:21" x14ac:dyDescent="0.35">
      <c r="B775" s="1">
        <v>44967</v>
      </c>
      <c r="C775" s="4">
        <v>1147.52001953125</v>
      </c>
      <c r="D775" s="4">
        <v>3333.64379882812</v>
      </c>
      <c r="E775" s="4"/>
      <c r="F775" s="4"/>
      <c r="G775" s="4"/>
      <c r="H775" s="4"/>
      <c r="L775" s="1">
        <v>44967</v>
      </c>
      <c r="M775" s="5">
        <f t="shared" si="37"/>
        <v>-8.1206670544485757E-3</v>
      </c>
      <c r="N775" s="6">
        <f t="shared" si="38"/>
        <v>-1.6109782683523738E-3</v>
      </c>
      <c r="T775" s="1">
        <v>44967</v>
      </c>
      <c r="U775" s="6">
        <f t="shared" si="36"/>
        <v>-4.8658226614004749E-3</v>
      </c>
    </row>
    <row r="776" spans="2:21" x14ac:dyDescent="0.35">
      <c r="B776" s="1">
        <v>44970</v>
      </c>
      <c r="C776" s="4">
        <v>1140.84020996094</v>
      </c>
      <c r="D776" s="4">
        <v>3283.95263671875</v>
      </c>
      <c r="E776" s="4"/>
      <c r="F776" s="4"/>
      <c r="G776" s="4"/>
      <c r="H776" s="4"/>
      <c r="L776" s="1">
        <v>44970</v>
      </c>
      <c r="M776" s="5">
        <f t="shared" si="37"/>
        <v>-5.8380917975369923E-3</v>
      </c>
      <c r="N776" s="6">
        <f t="shared" si="38"/>
        <v>-1.5018170587401059E-2</v>
      </c>
      <c r="T776" s="1">
        <v>44970</v>
      </c>
      <c r="U776" s="6">
        <f t="shared" si="36"/>
        <v>-1.0428131192469025E-2</v>
      </c>
    </row>
    <row r="777" spans="2:21" x14ac:dyDescent="0.35">
      <c r="B777" s="1">
        <v>44971</v>
      </c>
      <c r="C777" s="4">
        <v>1167.68212890625</v>
      </c>
      <c r="D777" s="4">
        <v>3299.416015625</v>
      </c>
      <c r="E777" s="4"/>
      <c r="F777" s="4"/>
      <c r="G777" s="4"/>
      <c r="H777" s="4"/>
      <c r="L777" s="1">
        <v>44971</v>
      </c>
      <c r="M777" s="5">
        <f t="shared" si="37"/>
        <v>2.3255680240056316E-2</v>
      </c>
      <c r="N777" s="6">
        <f t="shared" si="38"/>
        <v>4.6977188004237247E-3</v>
      </c>
      <c r="T777" s="1">
        <v>44971</v>
      </c>
      <c r="U777" s="6">
        <f t="shared" si="36"/>
        <v>1.397669952024002E-2</v>
      </c>
    </row>
    <row r="778" spans="2:21" x14ac:dyDescent="0.35">
      <c r="B778" s="1">
        <v>44972</v>
      </c>
      <c r="C778" s="4">
        <v>1193.56628417969</v>
      </c>
      <c r="D778" s="4">
        <v>3318.0390625</v>
      </c>
      <c r="E778" s="4"/>
      <c r="F778" s="4"/>
      <c r="G778" s="4"/>
      <c r="H778" s="4"/>
      <c r="L778" s="1">
        <v>44972</v>
      </c>
      <c r="M778" s="5">
        <f t="shared" si="37"/>
        <v>2.1925005442414269E-2</v>
      </c>
      <c r="N778" s="6">
        <f t="shared" si="38"/>
        <v>5.6284767541504499E-3</v>
      </c>
      <c r="T778" s="1">
        <v>44972</v>
      </c>
      <c r="U778" s="6">
        <f t="shared" si="36"/>
        <v>1.377674109828236E-2</v>
      </c>
    </row>
    <row r="779" spans="2:21" x14ac:dyDescent="0.35">
      <c r="B779" s="1">
        <v>44973</v>
      </c>
      <c r="C779" s="4">
        <v>1193.34509277344</v>
      </c>
      <c r="D779" s="4">
        <v>3351.087890625</v>
      </c>
      <c r="E779" s="4"/>
      <c r="F779" s="4"/>
      <c r="G779" s="4"/>
      <c r="H779" s="4"/>
      <c r="L779" s="1">
        <v>44973</v>
      </c>
      <c r="M779" s="5">
        <f t="shared" si="37"/>
        <v>-1.8533692454514007E-4</v>
      </c>
      <c r="N779" s="6">
        <f t="shared" si="38"/>
        <v>9.9110719850591458E-3</v>
      </c>
      <c r="T779" s="1">
        <v>44973</v>
      </c>
      <c r="U779" s="6">
        <f t="shared" si="36"/>
        <v>4.8628675302570031E-3</v>
      </c>
    </row>
    <row r="780" spans="2:21" x14ac:dyDescent="0.35">
      <c r="B780" s="1">
        <v>44974</v>
      </c>
      <c r="C780" s="4">
        <v>1198.35510253906</v>
      </c>
      <c r="D780" s="4">
        <v>3299.88720703125</v>
      </c>
      <c r="E780" s="4"/>
      <c r="F780" s="4"/>
      <c r="G780" s="4"/>
      <c r="H780" s="4"/>
      <c r="L780" s="1">
        <v>44974</v>
      </c>
      <c r="M780" s="5">
        <f t="shared" si="37"/>
        <v>4.189502600186145E-3</v>
      </c>
      <c r="N780" s="6">
        <f t="shared" si="38"/>
        <v>-1.5396748388580739E-2</v>
      </c>
      <c r="T780" s="1">
        <v>44974</v>
      </c>
      <c r="U780" s="6">
        <f t="shared" si="36"/>
        <v>-5.6036228941972969E-3</v>
      </c>
    </row>
    <row r="781" spans="2:21" x14ac:dyDescent="0.35">
      <c r="B781" s="1">
        <v>44977</v>
      </c>
      <c r="C781" s="4">
        <v>1186.29711914062</v>
      </c>
      <c r="D781" s="4">
        <v>3287.111328125</v>
      </c>
      <c r="E781" s="4"/>
      <c r="F781" s="4"/>
      <c r="G781" s="4"/>
      <c r="H781" s="4"/>
      <c r="L781" s="1">
        <v>44977</v>
      </c>
      <c r="M781" s="5">
        <f t="shared" si="37"/>
        <v>-1.0113077334429104E-2</v>
      </c>
      <c r="N781" s="6">
        <f t="shared" si="38"/>
        <v>-3.8791248726092946E-3</v>
      </c>
      <c r="T781" s="1">
        <v>44977</v>
      </c>
      <c r="U781" s="6">
        <f t="shared" si="36"/>
        <v>-6.9961011035191995E-3</v>
      </c>
    </row>
    <row r="782" spans="2:21" x14ac:dyDescent="0.35">
      <c r="B782" s="1">
        <v>44978</v>
      </c>
      <c r="C782" s="4">
        <v>1195.72729492188</v>
      </c>
      <c r="D782" s="4">
        <v>3252.50561523438</v>
      </c>
      <c r="E782" s="4"/>
      <c r="F782" s="4"/>
      <c r="G782" s="4"/>
      <c r="H782" s="4"/>
      <c r="L782" s="1">
        <v>44978</v>
      </c>
      <c r="M782" s="5">
        <f t="shared" si="37"/>
        <v>7.9178240087453416E-3</v>
      </c>
      <c r="N782" s="6">
        <f t="shared" si="38"/>
        <v>-1.0583505488756811E-2</v>
      </c>
      <c r="T782" s="1">
        <v>44978</v>
      </c>
      <c r="U782" s="6">
        <f t="shared" si="36"/>
        <v>-1.3328407400057347E-3</v>
      </c>
    </row>
    <row r="783" spans="2:21" x14ac:dyDescent="0.35">
      <c r="B783" s="1">
        <v>44979</v>
      </c>
      <c r="C783" s="4">
        <v>1168.46789550781</v>
      </c>
      <c r="D783" s="4">
        <v>3206.4443359375</v>
      </c>
      <c r="E783" s="4"/>
      <c r="F783" s="4"/>
      <c r="G783" s="4"/>
      <c r="H783" s="4"/>
      <c r="L783" s="1">
        <v>44979</v>
      </c>
      <c r="M783" s="5">
        <f t="shared" si="37"/>
        <v>-2.3061215591759259E-2</v>
      </c>
      <c r="N783" s="6">
        <f t="shared" si="38"/>
        <v>-1.4263018140855191E-2</v>
      </c>
      <c r="T783" s="1">
        <v>44979</v>
      </c>
      <c r="U783" s="6">
        <f t="shared" si="36"/>
        <v>-1.8662116866307227E-2</v>
      </c>
    </row>
    <row r="784" spans="2:21" x14ac:dyDescent="0.35">
      <c r="B784" s="1">
        <v>44980</v>
      </c>
      <c r="C784" s="4">
        <v>1162.84423828125</v>
      </c>
      <c r="D784" s="4">
        <v>3219.22094726562</v>
      </c>
      <c r="E784" s="4"/>
      <c r="F784" s="4"/>
      <c r="G784" s="4"/>
      <c r="H784" s="4"/>
      <c r="L784" s="1">
        <v>44980</v>
      </c>
      <c r="M784" s="5">
        <f t="shared" si="37"/>
        <v>-4.8244660616843411E-3</v>
      </c>
      <c r="N784" s="6">
        <f t="shared" si="38"/>
        <v>3.9767487421179309E-3</v>
      </c>
      <c r="T784" s="1">
        <v>44980</v>
      </c>
      <c r="U784" s="6">
        <f t="shared" si="36"/>
        <v>-4.2385865978320511E-4</v>
      </c>
    </row>
    <row r="785" spans="2:21" x14ac:dyDescent="0.35">
      <c r="B785" s="1">
        <v>44981</v>
      </c>
      <c r="C785" s="4">
        <v>1171.80786132812</v>
      </c>
      <c r="D785" s="4">
        <v>3205.97290039062</v>
      </c>
      <c r="E785" s="4"/>
      <c r="F785" s="4"/>
      <c r="G785" s="4"/>
      <c r="H785" s="4"/>
      <c r="L785" s="1">
        <v>44981</v>
      </c>
      <c r="M785" s="5">
        <f t="shared" si="37"/>
        <v>7.6788032723136826E-3</v>
      </c>
      <c r="N785" s="6">
        <f t="shared" si="38"/>
        <v>-4.1237870680269108E-3</v>
      </c>
      <c r="T785" s="1">
        <v>44981</v>
      </c>
      <c r="U785" s="6">
        <f t="shared" si="36"/>
        <v>1.7775081021433859E-3</v>
      </c>
    </row>
    <row r="786" spans="2:21" x14ac:dyDescent="0.35">
      <c r="B786" s="1">
        <v>44984</v>
      </c>
      <c r="C786" s="4">
        <v>1163.60559082031</v>
      </c>
      <c r="D786" s="4">
        <v>3141.666015625</v>
      </c>
      <c r="E786" s="4"/>
      <c r="F786" s="4"/>
      <c r="G786" s="4"/>
      <c r="H786" s="4"/>
      <c r="L786" s="1">
        <v>44984</v>
      </c>
      <c r="M786" s="5">
        <f t="shared" si="37"/>
        <v>-7.0242844800180405E-3</v>
      </c>
      <c r="N786" s="6">
        <f t="shared" si="38"/>
        <v>-2.0262363934839048E-2</v>
      </c>
      <c r="T786" s="1">
        <v>44984</v>
      </c>
      <c r="U786" s="6">
        <f t="shared" si="36"/>
        <v>-1.3643324207428545E-2</v>
      </c>
    </row>
    <row r="787" spans="2:21" x14ac:dyDescent="0.35">
      <c r="B787" s="1">
        <v>44985</v>
      </c>
      <c r="C787" s="4">
        <v>1140.44738769531</v>
      </c>
      <c r="D787" s="4">
        <v>3124.97583007812</v>
      </c>
      <c r="E787" s="4"/>
      <c r="F787" s="4"/>
      <c r="G787" s="4"/>
      <c r="H787" s="4"/>
      <c r="L787" s="1">
        <v>44985</v>
      </c>
      <c r="M787" s="5">
        <f t="shared" si="37"/>
        <v>-2.0102821622085907E-2</v>
      </c>
      <c r="N787" s="6">
        <f t="shared" si="38"/>
        <v>-5.3266886543738489E-3</v>
      </c>
      <c r="T787" s="1">
        <v>44985</v>
      </c>
      <c r="U787" s="6">
        <f t="shared" si="36"/>
        <v>-1.2714755138229878E-2</v>
      </c>
    </row>
    <row r="788" spans="2:21" x14ac:dyDescent="0.35">
      <c r="B788" s="1">
        <v>44986</v>
      </c>
      <c r="C788" s="4">
        <v>1150.90893554688</v>
      </c>
      <c r="D788" s="4">
        <v>3192.58325195312</v>
      </c>
      <c r="E788" s="4"/>
      <c r="F788" s="4"/>
      <c r="G788" s="4"/>
      <c r="H788" s="4"/>
      <c r="L788" s="1">
        <v>44986</v>
      </c>
      <c r="M788" s="5">
        <f t="shared" si="37"/>
        <v>9.1313781601544859E-3</v>
      </c>
      <c r="N788" s="6">
        <f t="shared" si="38"/>
        <v>2.1403837155244979E-2</v>
      </c>
      <c r="T788" s="1">
        <v>44986</v>
      </c>
      <c r="U788" s="6">
        <f t="shared" si="36"/>
        <v>1.5267607657699732E-2</v>
      </c>
    </row>
    <row r="789" spans="2:21" x14ac:dyDescent="0.35">
      <c r="B789" s="1">
        <v>44987</v>
      </c>
      <c r="C789" s="4">
        <v>1143.34509277344</v>
      </c>
      <c r="D789" s="4">
        <v>3131.57666015625</v>
      </c>
      <c r="E789" s="4"/>
      <c r="F789" s="4"/>
      <c r="G789" s="4"/>
      <c r="H789" s="4"/>
      <c r="L789" s="1">
        <v>44987</v>
      </c>
      <c r="M789" s="5">
        <f t="shared" si="37"/>
        <v>-6.5937512453584759E-3</v>
      </c>
      <c r="N789" s="6">
        <f t="shared" si="38"/>
        <v>-1.9293782924094064E-2</v>
      </c>
      <c r="T789" s="1">
        <v>44987</v>
      </c>
      <c r="U789" s="6">
        <f t="shared" si="36"/>
        <v>-1.294376708472627E-2</v>
      </c>
    </row>
    <row r="790" spans="2:21" x14ac:dyDescent="0.35">
      <c r="B790" s="1">
        <v>44988</v>
      </c>
      <c r="C790" s="4">
        <v>1171.43957519531</v>
      </c>
      <c r="D790" s="4">
        <v>3151.943359375</v>
      </c>
      <c r="E790" s="4"/>
      <c r="F790" s="4"/>
      <c r="G790" s="4"/>
      <c r="H790" s="4"/>
      <c r="L790" s="1">
        <v>44988</v>
      </c>
      <c r="M790" s="5">
        <f t="shared" si="37"/>
        <v>2.4275140948757361E-2</v>
      </c>
      <c r="N790" s="6">
        <f t="shared" si="38"/>
        <v>6.482599078137084E-3</v>
      </c>
      <c r="T790" s="1">
        <v>44988</v>
      </c>
      <c r="U790" s="6">
        <f t="shared" si="36"/>
        <v>1.5378870013447222E-2</v>
      </c>
    </row>
    <row r="791" spans="2:21" x14ac:dyDescent="0.35">
      <c r="B791" s="1">
        <v>44991</v>
      </c>
      <c r="C791" s="4">
        <v>1182.61340332031</v>
      </c>
      <c r="D791" s="4">
        <v>3179.05249023438</v>
      </c>
      <c r="E791" s="4"/>
      <c r="F791" s="4"/>
      <c r="G791" s="4"/>
      <c r="H791" s="4"/>
      <c r="L791" s="1">
        <v>44991</v>
      </c>
      <c r="M791" s="5">
        <f t="shared" si="37"/>
        <v>9.4933394834834563E-3</v>
      </c>
      <c r="N791" s="6">
        <f t="shared" si="38"/>
        <v>8.5639912549359959E-3</v>
      </c>
      <c r="T791" s="1">
        <v>44991</v>
      </c>
      <c r="U791" s="6">
        <f t="shared" si="36"/>
        <v>9.028665369209727E-3</v>
      </c>
    </row>
    <row r="792" spans="2:21" x14ac:dyDescent="0.35">
      <c r="B792" s="1">
        <v>44993</v>
      </c>
      <c r="C792" s="4">
        <v>1187.40222167969</v>
      </c>
      <c r="D792" s="4">
        <v>3196.2138671875</v>
      </c>
      <c r="E792" s="4"/>
      <c r="F792" s="4"/>
      <c r="G792" s="4"/>
      <c r="H792" s="4"/>
      <c r="L792" s="1">
        <v>44993</v>
      </c>
      <c r="M792" s="5">
        <f t="shared" si="37"/>
        <v>4.0411757847390014E-3</v>
      </c>
      <c r="N792" s="6">
        <f t="shared" si="38"/>
        <v>5.3837494600209338E-3</v>
      </c>
      <c r="T792" s="1">
        <v>44993</v>
      </c>
      <c r="U792" s="6">
        <f t="shared" si="36"/>
        <v>4.7124626223799676E-3</v>
      </c>
    </row>
    <row r="793" spans="2:21" x14ac:dyDescent="0.35">
      <c r="B793" s="1">
        <v>44994</v>
      </c>
      <c r="C793" s="4">
        <v>1159.20959472656</v>
      </c>
      <c r="D793" s="4">
        <v>3146.94604492188</v>
      </c>
      <c r="E793" s="4"/>
      <c r="F793" s="4"/>
      <c r="G793" s="4"/>
      <c r="H793" s="4"/>
      <c r="L793" s="1">
        <v>44994</v>
      </c>
      <c r="M793" s="5">
        <f t="shared" si="37"/>
        <v>-2.4029524884035539E-2</v>
      </c>
      <c r="N793" s="6">
        <f t="shared" si="38"/>
        <v>-1.5534469797132381E-2</v>
      </c>
      <c r="T793" s="1">
        <v>44994</v>
      </c>
      <c r="U793" s="6">
        <f t="shared" si="36"/>
        <v>-1.9781997340583959E-2</v>
      </c>
    </row>
    <row r="794" spans="2:21" x14ac:dyDescent="0.35">
      <c r="B794" s="1">
        <v>44995</v>
      </c>
      <c r="C794" s="4">
        <v>1141.03662109375</v>
      </c>
      <c r="D794" s="4">
        <v>3140.91162109375</v>
      </c>
      <c r="E794" s="4"/>
      <c r="F794" s="4"/>
      <c r="G794" s="4"/>
      <c r="H794" s="4"/>
      <c r="L794" s="1">
        <v>44995</v>
      </c>
      <c r="M794" s="5">
        <f t="shared" si="37"/>
        <v>-1.5801223037086941E-2</v>
      </c>
      <c r="N794" s="6">
        <f t="shared" si="38"/>
        <v>-1.9193900375136762E-3</v>
      </c>
      <c r="T794" s="1">
        <v>44995</v>
      </c>
      <c r="U794" s="6">
        <f t="shared" si="36"/>
        <v>-8.8603065373003085E-3</v>
      </c>
    </row>
    <row r="795" spans="2:21" x14ac:dyDescent="0.35">
      <c r="B795" s="1">
        <v>44998</v>
      </c>
      <c r="C795" s="4">
        <v>1122.24975585938</v>
      </c>
      <c r="D795" s="4">
        <v>3095.03784179688</v>
      </c>
      <c r="E795" s="4"/>
      <c r="F795" s="4"/>
      <c r="G795" s="4"/>
      <c r="H795" s="4"/>
      <c r="L795" s="1">
        <v>44998</v>
      </c>
      <c r="M795" s="5">
        <f t="shared" si="37"/>
        <v>-1.6601784843068818E-2</v>
      </c>
      <c r="N795" s="6">
        <f t="shared" si="38"/>
        <v>-1.4712950159419541E-2</v>
      </c>
      <c r="T795" s="1">
        <v>44998</v>
      </c>
      <c r="U795" s="6">
        <f t="shared" si="36"/>
        <v>-1.565736750124418E-2</v>
      </c>
    </row>
    <row r="796" spans="2:21" x14ac:dyDescent="0.35">
      <c r="B796" s="1">
        <v>44999</v>
      </c>
      <c r="C796" s="4">
        <v>1118.12414550781</v>
      </c>
      <c r="D796" s="4">
        <v>3033.22998046875</v>
      </c>
      <c r="E796" s="4"/>
      <c r="F796" s="4"/>
      <c r="G796" s="4"/>
      <c r="H796" s="4"/>
      <c r="L796" s="1">
        <v>44999</v>
      </c>
      <c r="M796" s="5">
        <f t="shared" si="37"/>
        <v>-3.6829700725031062E-3</v>
      </c>
      <c r="N796" s="6">
        <f t="shared" si="38"/>
        <v>-2.0172080912353712E-2</v>
      </c>
      <c r="T796" s="1">
        <v>44999</v>
      </c>
      <c r="U796" s="6">
        <f t="shared" si="36"/>
        <v>-1.1927525492428408E-2</v>
      </c>
    </row>
    <row r="797" spans="2:21" x14ac:dyDescent="0.35">
      <c r="B797" s="1">
        <v>45000</v>
      </c>
      <c r="C797" s="4">
        <v>1098.64978027344</v>
      </c>
      <c r="D797" s="4">
        <v>3016.16357421875</v>
      </c>
      <c r="E797" s="4"/>
      <c r="F797" s="4"/>
      <c r="G797" s="4"/>
      <c r="H797" s="4"/>
      <c r="L797" s="1">
        <v>45000</v>
      </c>
      <c r="M797" s="5">
        <f t="shared" si="37"/>
        <v>-1.7570457697465042E-2</v>
      </c>
      <c r="N797" s="6">
        <f t="shared" si="38"/>
        <v>-5.6423677425891895E-3</v>
      </c>
      <c r="T797" s="1">
        <v>45000</v>
      </c>
      <c r="U797" s="6">
        <f t="shared" si="36"/>
        <v>-1.1606412720027116E-2</v>
      </c>
    </row>
    <row r="798" spans="2:21" x14ac:dyDescent="0.35">
      <c r="B798" s="1">
        <v>45001</v>
      </c>
      <c r="C798" s="4">
        <v>1093.34509277344</v>
      </c>
      <c r="D798" s="4">
        <v>3002.96264648438</v>
      </c>
      <c r="E798" s="4"/>
      <c r="F798" s="4"/>
      <c r="G798" s="4"/>
      <c r="H798" s="4"/>
      <c r="L798" s="1">
        <v>45001</v>
      </c>
      <c r="M798" s="5">
        <f t="shared" si="37"/>
        <v>-4.8400641086847702E-3</v>
      </c>
      <c r="N798" s="6">
        <f t="shared" si="38"/>
        <v>-4.3863339679980793E-3</v>
      </c>
      <c r="T798" s="1">
        <v>45001</v>
      </c>
      <c r="U798" s="6">
        <f t="shared" si="36"/>
        <v>-4.6131990383414248E-3</v>
      </c>
    </row>
    <row r="799" spans="2:21" x14ac:dyDescent="0.35">
      <c r="B799" s="1">
        <v>45002</v>
      </c>
      <c r="C799" s="4">
        <v>1091.87182617188</v>
      </c>
      <c r="D799" s="4">
        <v>2997.49340820312</v>
      </c>
      <c r="E799" s="4"/>
      <c r="F799" s="4"/>
      <c r="G799" s="4"/>
      <c r="H799" s="4"/>
      <c r="L799" s="1">
        <v>45002</v>
      </c>
      <c r="M799" s="5">
        <f t="shared" si="37"/>
        <v>-1.34839412234774E-3</v>
      </c>
      <c r="N799" s="6">
        <f t="shared" si="38"/>
        <v>-1.8229413717856082E-3</v>
      </c>
      <c r="T799" s="1">
        <v>45002</v>
      </c>
      <c r="U799" s="6">
        <f t="shared" si="36"/>
        <v>-1.585667747066674E-3</v>
      </c>
    </row>
    <row r="800" spans="2:21" x14ac:dyDescent="0.35">
      <c r="B800" s="1">
        <v>45005</v>
      </c>
      <c r="C800" s="4">
        <v>1081.33630371094</v>
      </c>
      <c r="D800" s="4">
        <v>2961.89819335938</v>
      </c>
      <c r="E800" s="4"/>
      <c r="F800" s="4"/>
      <c r="G800" s="4"/>
      <c r="H800" s="4"/>
      <c r="L800" s="1">
        <v>45005</v>
      </c>
      <c r="M800" s="5">
        <f t="shared" si="37"/>
        <v>-9.6959005936043535E-3</v>
      </c>
      <c r="N800" s="6">
        <f t="shared" si="38"/>
        <v>-1.194606447574756E-2</v>
      </c>
      <c r="T800" s="1">
        <v>45005</v>
      </c>
      <c r="U800" s="6">
        <f t="shared" si="36"/>
        <v>-1.0820982534675956E-2</v>
      </c>
    </row>
    <row r="801" spans="2:21" x14ac:dyDescent="0.35">
      <c r="B801" s="1">
        <v>45006</v>
      </c>
      <c r="C801" s="4">
        <v>1114.9560546875</v>
      </c>
      <c r="D801" s="4">
        <v>2928.61254882812</v>
      </c>
      <c r="E801" s="4"/>
      <c r="F801" s="4"/>
      <c r="G801" s="4"/>
      <c r="H801" s="4"/>
      <c r="L801" s="1">
        <v>45006</v>
      </c>
      <c r="M801" s="5">
        <f t="shared" si="37"/>
        <v>3.0617396759439738E-2</v>
      </c>
      <c r="N801" s="6">
        <f t="shared" si="38"/>
        <v>-1.1301566289423328E-2</v>
      </c>
      <c r="T801" s="1">
        <v>45006</v>
      </c>
      <c r="U801" s="6">
        <f t="shared" si="36"/>
        <v>9.6579152350082052E-3</v>
      </c>
    </row>
    <row r="802" spans="2:21" x14ac:dyDescent="0.35">
      <c r="B802" s="1">
        <v>45007</v>
      </c>
      <c r="C802" s="4">
        <v>1118.19787597656</v>
      </c>
      <c r="D802" s="4">
        <v>2951.99755859375</v>
      </c>
      <c r="E802" s="4"/>
      <c r="F802" s="4"/>
      <c r="G802" s="4"/>
      <c r="H802" s="4"/>
      <c r="L802" s="1">
        <v>45007</v>
      </c>
      <c r="M802" s="5">
        <f t="shared" si="37"/>
        <v>2.9033588072792764E-3</v>
      </c>
      <c r="N802" s="6">
        <f t="shared" si="38"/>
        <v>7.9533016495117199E-3</v>
      </c>
      <c r="T802" s="1">
        <v>45007</v>
      </c>
      <c r="U802" s="6">
        <f t="shared" si="36"/>
        <v>5.4283302283954981E-3</v>
      </c>
    </row>
    <row r="803" spans="2:21" x14ac:dyDescent="0.35">
      <c r="B803" s="1">
        <v>45008</v>
      </c>
      <c r="C803" s="4">
        <v>1103.90502929688</v>
      </c>
      <c r="D803" s="4">
        <v>2945.6796875</v>
      </c>
      <c r="E803" s="4"/>
      <c r="F803" s="4"/>
      <c r="G803" s="4"/>
      <c r="H803" s="4"/>
      <c r="L803" s="1">
        <v>45008</v>
      </c>
      <c r="M803" s="5">
        <f t="shared" si="37"/>
        <v>-1.2864430139330134E-2</v>
      </c>
      <c r="N803" s="6">
        <f t="shared" si="38"/>
        <v>-2.1424955103032535E-3</v>
      </c>
      <c r="T803" s="1">
        <v>45008</v>
      </c>
      <c r="U803" s="6">
        <f t="shared" si="36"/>
        <v>-7.5034628248166939E-3</v>
      </c>
    </row>
    <row r="804" spans="2:21" x14ac:dyDescent="0.35">
      <c r="B804" s="1">
        <v>45009</v>
      </c>
      <c r="C804" s="4">
        <v>1082.26940917969</v>
      </c>
      <c r="D804" s="4">
        <v>2943.275390625</v>
      </c>
      <c r="E804" s="4"/>
      <c r="F804" s="4"/>
      <c r="G804" s="4"/>
      <c r="H804" s="4"/>
      <c r="L804" s="1">
        <v>45009</v>
      </c>
      <c r="M804" s="5">
        <f t="shared" si="37"/>
        <v>-1.9793778687895679E-2</v>
      </c>
      <c r="N804" s="6">
        <f t="shared" si="38"/>
        <v>-8.1654452332937213E-4</v>
      </c>
      <c r="T804" s="1">
        <v>45009</v>
      </c>
      <c r="U804" s="6">
        <f t="shared" si="36"/>
        <v>-1.0305161605612526E-2</v>
      </c>
    </row>
    <row r="805" spans="2:21" x14ac:dyDescent="0.35">
      <c r="B805" s="1">
        <v>45012</v>
      </c>
      <c r="C805" s="4">
        <v>1098.96899414062</v>
      </c>
      <c r="D805" s="4">
        <v>2942.0029296875</v>
      </c>
      <c r="E805" s="4"/>
      <c r="F805" s="4"/>
      <c r="G805" s="4"/>
      <c r="H805" s="4"/>
      <c r="L805" s="1">
        <v>45012</v>
      </c>
      <c r="M805" s="5">
        <f t="shared" si="37"/>
        <v>1.5312320951505117E-2</v>
      </c>
      <c r="N805" s="6">
        <f t="shared" si="38"/>
        <v>-4.3242167594219967E-4</v>
      </c>
      <c r="T805" s="1">
        <v>45012</v>
      </c>
      <c r="U805" s="6">
        <f t="shared" si="36"/>
        <v>7.4399496377814582E-3</v>
      </c>
    </row>
    <row r="806" spans="2:21" x14ac:dyDescent="0.35">
      <c r="B806" s="1">
        <v>45013</v>
      </c>
      <c r="C806" s="4">
        <v>1104.1015625</v>
      </c>
      <c r="D806" s="4">
        <v>2937.66528320312</v>
      </c>
      <c r="E806" s="4"/>
      <c r="F806" s="4"/>
      <c r="G806" s="4"/>
      <c r="H806" s="4"/>
      <c r="L806" s="1">
        <v>45013</v>
      </c>
      <c r="M806" s="5">
        <f t="shared" si="37"/>
        <v>4.6594764111257325E-3</v>
      </c>
      <c r="N806" s="6">
        <f t="shared" si="38"/>
        <v>-1.4754734839627179E-3</v>
      </c>
      <c r="T806" s="1">
        <v>45013</v>
      </c>
      <c r="U806" s="6">
        <f t="shared" si="36"/>
        <v>1.5920014635815074E-3</v>
      </c>
    </row>
    <row r="807" spans="2:21" x14ac:dyDescent="0.35">
      <c r="B807" s="1">
        <v>45014</v>
      </c>
      <c r="C807" s="4">
        <v>1097.86376953125</v>
      </c>
      <c r="D807" s="4">
        <v>2958.97509765625</v>
      </c>
      <c r="E807" s="4"/>
      <c r="F807" s="4"/>
      <c r="G807" s="4"/>
      <c r="H807" s="4"/>
      <c r="L807" s="1">
        <v>45014</v>
      </c>
      <c r="M807" s="5">
        <f t="shared" si="37"/>
        <v>-5.6656747170633071E-3</v>
      </c>
      <c r="N807" s="6">
        <f t="shared" si="38"/>
        <v>7.2278130758062159E-3</v>
      </c>
      <c r="T807" s="1">
        <v>45014</v>
      </c>
      <c r="U807" s="6">
        <f t="shared" si="36"/>
        <v>7.8106917937145444E-4</v>
      </c>
    </row>
    <row r="808" spans="2:21" x14ac:dyDescent="0.35">
      <c r="B808" s="1">
        <v>45016</v>
      </c>
      <c r="C808" s="4">
        <v>1144.9169921875</v>
      </c>
      <c r="D808" s="4">
        <v>3022.810546875</v>
      </c>
      <c r="E808" s="4"/>
      <c r="F808" s="4"/>
      <c r="G808" s="4"/>
      <c r="H808" s="4"/>
      <c r="L808" s="1">
        <v>45016</v>
      </c>
      <c r="M808" s="5">
        <f t="shared" si="37"/>
        <v>4.1965874547460237E-2</v>
      </c>
      <c r="N808" s="6">
        <f t="shared" si="38"/>
        <v>2.1344085680606386E-2</v>
      </c>
      <c r="T808" s="1">
        <v>45016</v>
      </c>
      <c r="U808" s="6">
        <f t="shared" si="36"/>
        <v>3.165498011403331E-2</v>
      </c>
    </row>
    <row r="809" spans="2:21" x14ac:dyDescent="0.35">
      <c r="B809" s="1">
        <v>45019</v>
      </c>
      <c r="C809" s="4">
        <v>1145.26062011719</v>
      </c>
      <c r="D809" s="4">
        <v>3016.63452148438</v>
      </c>
      <c r="E809" s="4"/>
      <c r="F809" s="4"/>
      <c r="G809" s="4"/>
      <c r="H809" s="4"/>
      <c r="L809" s="1">
        <v>45019</v>
      </c>
      <c r="M809" s="5">
        <f t="shared" si="37"/>
        <v>3.0008845639081154E-4</v>
      </c>
      <c r="N809" s="6">
        <f t="shared" si="38"/>
        <v>-2.0452301407022097E-3</v>
      </c>
      <c r="T809" s="1">
        <v>45019</v>
      </c>
      <c r="U809" s="6">
        <f t="shared" si="36"/>
        <v>-8.7257084215569916E-4</v>
      </c>
    </row>
    <row r="810" spans="2:21" x14ac:dyDescent="0.35">
      <c r="B810" s="1">
        <v>45021</v>
      </c>
      <c r="C810" s="4">
        <v>1142.19091796875</v>
      </c>
      <c r="D810" s="4">
        <v>3052.04125976562</v>
      </c>
      <c r="E810" s="4"/>
      <c r="F810" s="4"/>
      <c r="G810" s="4"/>
      <c r="H810" s="4"/>
      <c r="L810" s="1">
        <v>45021</v>
      </c>
      <c r="M810" s="5">
        <f t="shared" si="37"/>
        <v>-2.6839510608813993E-3</v>
      </c>
      <c r="N810" s="6">
        <f t="shared" si="38"/>
        <v>1.1668819132547517E-2</v>
      </c>
      <c r="T810" s="1">
        <v>45021</v>
      </c>
      <c r="U810" s="6">
        <f t="shared" si="36"/>
        <v>4.4924340358330588E-3</v>
      </c>
    </row>
    <row r="811" spans="2:21" x14ac:dyDescent="0.35">
      <c r="B811" s="1">
        <v>45022</v>
      </c>
      <c r="C811" s="4">
        <v>1149.80395507812</v>
      </c>
      <c r="D811" s="4">
        <v>3037.80297851562</v>
      </c>
      <c r="E811" s="4"/>
      <c r="F811" s="4"/>
      <c r="G811" s="4"/>
      <c r="H811" s="4"/>
      <c r="L811" s="1">
        <v>45022</v>
      </c>
      <c r="M811" s="5">
        <f t="shared" si="37"/>
        <v>6.6431781300844315E-3</v>
      </c>
      <c r="N811" s="6">
        <f t="shared" si="38"/>
        <v>-4.6760825522300974E-3</v>
      </c>
      <c r="T811" s="1">
        <v>45022</v>
      </c>
      <c r="U811" s="6">
        <f t="shared" si="36"/>
        <v>9.8354778892716706E-4</v>
      </c>
    </row>
    <row r="812" spans="2:21" x14ac:dyDescent="0.35">
      <c r="B812" s="1">
        <v>45026</v>
      </c>
      <c r="C812" s="4">
        <v>1141.74890136719</v>
      </c>
      <c r="D812" s="4">
        <v>3076.93432617188</v>
      </c>
      <c r="E812" s="4"/>
      <c r="F812" s="4"/>
      <c r="G812" s="4"/>
      <c r="H812" s="4"/>
      <c r="L812" s="1">
        <v>45026</v>
      </c>
      <c r="M812" s="5">
        <f t="shared" si="37"/>
        <v>-7.0302431510944974E-3</v>
      </c>
      <c r="N812" s="6">
        <f t="shared" si="38"/>
        <v>1.2799202945840579E-2</v>
      </c>
      <c r="T812" s="1">
        <v>45026</v>
      </c>
      <c r="U812" s="6">
        <f t="shared" si="36"/>
        <v>2.8844798973730406E-3</v>
      </c>
    </row>
    <row r="813" spans="2:21" x14ac:dyDescent="0.35">
      <c r="B813" s="1">
        <v>45027</v>
      </c>
      <c r="C813" s="4">
        <v>1147.49560546875</v>
      </c>
      <c r="D813" s="4">
        <v>3030.77856445312</v>
      </c>
      <c r="E813" s="4"/>
      <c r="F813" s="4"/>
      <c r="G813" s="4"/>
      <c r="H813" s="4"/>
      <c r="L813" s="1">
        <v>45027</v>
      </c>
      <c r="M813" s="5">
        <f t="shared" si="37"/>
        <v>5.0206224417337544E-3</v>
      </c>
      <c r="N813" s="6">
        <f t="shared" si="38"/>
        <v>-1.5114214172075733E-2</v>
      </c>
      <c r="T813" s="1">
        <v>45027</v>
      </c>
      <c r="U813" s="6">
        <f t="shared" si="36"/>
        <v>-5.0467958651709893E-3</v>
      </c>
    </row>
    <row r="814" spans="2:21" x14ac:dyDescent="0.35">
      <c r="B814" s="1">
        <v>45028</v>
      </c>
      <c r="C814" s="4">
        <v>1152.4560546875</v>
      </c>
      <c r="D814" s="4">
        <v>3057.0390625</v>
      </c>
      <c r="E814" s="4"/>
      <c r="F814" s="4"/>
      <c r="G814" s="4"/>
      <c r="H814" s="4"/>
      <c r="L814" s="1">
        <v>45028</v>
      </c>
      <c r="M814" s="5">
        <f t="shared" si="37"/>
        <v>4.3135314503227459E-3</v>
      </c>
      <c r="N814" s="6">
        <f t="shared" si="38"/>
        <v>8.6272823979332558E-3</v>
      </c>
      <c r="T814" s="1">
        <v>45028</v>
      </c>
      <c r="U814" s="6">
        <f t="shared" si="36"/>
        <v>6.4704069241280013E-3</v>
      </c>
    </row>
    <row r="815" spans="2:21" x14ac:dyDescent="0.35">
      <c r="B815" s="1">
        <v>45029</v>
      </c>
      <c r="C815" s="4">
        <v>1156.99938964844</v>
      </c>
      <c r="D815" s="4">
        <v>3007.77124023438</v>
      </c>
      <c r="E815" s="4"/>
      <c r="F815" s="4"/>
      <c r="G815" s="4"/>
      <c r="H815" s="4"/>
      <c r="L815" s="1">
        <v>45029</v>
      </c>
      <c r="M815" s="5">
        <f t="shared" si="37"/>
        <v>3.9345559432721507E-3</v>
      </c>
      <c r="N815" s="6">
        <f t="shared" si="38"/>
        <v>-1.6247468135820044E-2</v>
      </c>
      <c r="T815" s="1">
        <v>45029</v>
      </c>
      <c r="U815" s="6">
        <f t="shared" si="36"/>
        <v>-6.1564560962739465E-3</v>
      </c>
    </row>
    <row r="816" spans="2:21" x14ac:dyDescent="0.35">
      <c r="B816" s="1">
        <v>45033</v>
      </c>
      <c r="C816" s="4">
        <v>1162.47583007812</v>
      </c>
      <c r="D816" s="4">
        <v>2960.38940429688</v>
      </c>
      <c r="E816" s="4"/>
      <c r="F816" s="4"/>
      <c r="G816" s="4"/>
      <c r="H816" s="4"/>
      <c r="L816" s="1">
        <v>45033</v>
      </c>
      <c r="M816" s="5">
        <f t="shared" si="37"/>
        <v>4.7221462506200447E-3</v>
      </c>
      <c r="N816" s="6">
        <f t="shared" si="38"/>
        <v>-1.5878537552609998E-2</v>
      </c>
      <c r="T816" s="1">
        <v>45033</v>
      </c>
      <c r="U816" s="6">
        <f t="shared" si="36"/>
        <v>-5.578195650994976E-3</v>
      </c>
    </row>
    <row r="817" spans="2:21" x14ac:dyDescent="0.35">
      <c r="B817" s="1">
        <v>45034</v>
      </c>
      <c r="C817" s="4">
        <v>1149.33740234375</v>
      </c>
      <c r="D817" s="4">
        <v>2952.5634765625</v>
      </c>
      <c r="E817" s="4"/>
      <c r="F817" s="4"/>
      <c r="G817" s="4"/>
      <c r="H817" s="4"/>
      <c r="L817" s="1">
        <v>45034</v>
      </c>
      <c r="M817" s="5">
        <f t="shared" si="37"/>
        <v>-1.1366462483223779E-2</v>
      </c>
      <c r="N817" s="6">
        <f t="shared" si="38"/>
        <v>-2.6470470716279978E-3</v>
      </c>
      <c r="T817" s="1">
        <v>45034</v>
      </c>
      <c r="U817" s="6">
        <f t="shared" si="36"/>
        <v>-7.0067547774258889E-3</v>
      </c>
    </row>
    <row r="818" spans="2:21" x14ac:dyDescent="0.35">
      <c r="B818" s="1">
        <v>45035</v>
      </c>
      <c r="C818" s="4">
        <v>1155.03466796875</v>
      </c>
      <c r="D818" s="4">
        <v>2912.39453125</v>
      </c>
      <c r="E818" s="4"/>
      <c r="F818" s="4"/>
      <c r="G818" s="4"/>
      <c r="H818" s="4"/>
      <c r="L818" s="1">
        <v>45035</v>
      </c>
      <c r="M818" s="5">
        <f t="shared" si="37"/>
        <v>4.9447546312999281E-3</v>
      </c>
      <c r="N818" s="6">
        <f t="shared" si="38"/>
        <v>-1.369816232759649E-2</v>
      </c>
      <c r="T818" s="1">
        <v>45035</v>
      </c>
      <c r="U818" s="6">
        <f t="shared" si="36"/>
        <v>-4.3767038481482808E-3</v>
      </c>
    </row>
    <row r="819" spans="2:21" x14ac:dyDescent="0.35">
      <c r="B819" s="1">
        <v>45036</v>
      </c>
      <c r="C819" s="4">
        <v>1152.11242675781</v>
      </c>
      <c r="D819" s="4">
        <v>2927.24584960938</v>
      </c>
      <c r="E819" s="4"/>
      <c r="F819" s="4"/>
      <c r="G819" s="4"/>
      <c r="H819" s="4"/>
      <c r="L819" s="1">
        <v>45036</v>
      </c>
      <c r="M819" s="5">
        <f t="shared" si="37"/>
        <v>-2.5332088971037944E-3</v>
      </c>
      <c r="N819" s="6">
        <f t="shared" si="38"/>
        <v>5.0863921095982336E-3</v>
      </c>
      <c r="T819" s="1">
        <v>45036</v>
      </c>
      <c r="U819" s="6">
        <f t="shared" si="36"/>
        <v>1.2765916062472196E-3</v>
      </c>
    </row>
    <row r="820" spans="2:21" x14ac:dyDescent="0.35">
      <c r="B820" s="1">
        <v>45037</v>
      </c>
      <c r="C820" s="4">
        <v>1153.68395996094</v>
      </c>
      <c r="D820" s="4">
        <v>2981.18041992188</v>
      </c>
      <c r="E820" s="4"/>
      <c r="F820" s="4"/>
      <c r="G820" s="4"/>
      <c r="H820" s="4"/>
      <c r="L820" s="1">
        <v>45037</v>
      </c>
      <c r="M820" s="5">
        <f t="shared" si="37"/>
        <v>1.3631155426548237E-3</v>
      </c>
      <c r="N820" s="6">
        <f t="shared" si="38"/>
        <v>1.8257338253213472E-2</v>
      </c>
      <c r="T820" s="1">
        <v>45037</v>
      </c>
      <c r="U820" s="6">
        <f t="shared" si="36"/>
        <v>9.8102268979341489E-3</v>
      </c>
    </row>
    <row r="821" spans="2:21" x14ac:dyDescent="0.35">
      <c r="B821" s="1">
        <v>45040</v>
      </c>
      <c r="C821" s="4">
        <v>1157.73596191406</v>
      </c>
      <c r="D821" s="4">
        <v>2992.966796875</v>
      </c>
      <c r="E821" s="4"/>
      <c r="F821" s="4"/>
      <c r="G821" s="4"/>
      <c r="H821" s="4"/>
      <c r="L821" s="1">
        <v>45040</v>
      </c>
      <c r="M821" s="5">
        <f t="shared" si="37"/>
        <v>3.5060752618444983E-3</v>
      </c>
      <c r="N821" s="6">
        <f t="shared" si="38"/>
        <v>3.9457990630507268E-3</v>
      </c>
      <c r="T821" s="1">
        <v>45040</v>
      </c>
      <c r="U821" s="6">
        <f t="shared" si="36"/>
        <v>3.7259371624476126E-3</v>
      </c>
    </row>
    <row r="822" spans="2:21" x14ac:dyDescent="0.35">
      <c r="B822" s="1">
        <v>45041</v>
      </c>
      <c r="C822" s="4">
        <v>1166.55249023438</v>
      </c>
      <c r="D822" s="4">
        <v>2994.05200195312</v>
      </c>
      <c r="E822" s="4"/>
      <c r="F822" s="4"/>
      <c r="G822" s="4"/>
      <c r="H822" s="4"/>
      <c r="L822" s="1">
        <v>45041</v>
      </c>
      <c r="M822" s="5">
        <f t="shared" si="37"/>
        <v>7.5864685366742041E-3</v>
      </c>
      <c r="N822" s="6">
        <f t="shared" si="38"/>
        <v>3.6251935277604747E-4</v>
      </c>
      <c r="T822" s="1">
        <v>45041</v>
      </c>
      <c r="U822" s="6">
        <f t="shared" si="36"/>
        <v>3.9744939447251253E-3</v>
      </c>
    </row>
    <row r="823" spans="2:21" x14ac:dyDescent="0.35">
      <c r="B823" s="1">
        <v>45042</v>
      </c>
      <c r="C823" s="4">
        <v>1160.14282226562</v>
      </c>
      <c r="D823" s="4">
        <v>3017.05908203125</v>
      </c>
      <c r="E823" s="4"/>
      <c r="F823" s="4"/>
      <c r="G823" s="4"/>
      <c r="H823" s="4"/>
      <c r="L823" s="1">
        <v>45042</v>
      </c>
      <c r="M823" s="5">
        <f t="shared" si="37"/>
        <v>-5.5096893426492847E-3</v>
      </c>
      <c r="N823" s="6">
        <f t="shared" si="38"/>
        <v>7.6548884566173094E-3</v>
      </c>
      <c r="T823" s="1">
        <v>45042</v>
      </c>
      <c r="U823" s="6">
        <f t="shared" si="36"/>
        <v>1.0725995569840123E-3</v>
      </c>
    </row>
    <row r="824" spans="2:21" x14ac:dyDescent="0.35">
      <c r="B824" s="1">
        <v>45043</v>
      </c>
      <c r="C824" s="4">
        <v>1167.73132324219</v>
      </c>
      <c r="D824" s="4">
        <v>3005.17822265625</v>
      </c>
      <c r="E824" s="4"/>
      <c r="F824" s="4"/>
      <c r="G824" s="4"/>
      <c r="H824" s="4"/>
      <c r="L824" s="1">
        <v>45043</v>
      </c>
      <c r="M824" s="5">
        <f t="shared" si="37"/>
        <v>6.519706291932049E-3</v>
      </c>
      <c r="N824" s="6">
        <f t="shared" si="38"/>
        <v>-3.9456680923141184E-3</v>
      </c>
      <c r="T824" s="1">
        <v>45043</v>
      </c>
      <c r="U824" s="6">
        <f t="shared" si="36"/>
        <v>1.2870190998089653E-3</v>
      </c>
    </row>
    <row r="825" spans="2:21" x14ac:dyDescent="0.35">
      <c r="B825" s="1">
        <v>45044</v>
      </c>
      <c r="C825" s="4">
        <v>1188.70361328125</v>
      </c>
      <c r="D825" s="4">
        <v>3032.4287109375</v>
      </c>
      <c r="E825" s="4"/>
      <c r="F825" s="4"/>
      <c r="G825" s="4"/>
      <c r="H825" s="4"/>
      <c r="L825" s="1">
        <v>45044</v>
      </c>
      <c r="M825" s="5">
        <f t="shared" si="37"/>
        <v>1.7800486217280601E-2</v>
      </c>
      <c r="N825" s="6">
        <f t="shared" si="38"/>
        <v>9.0269782799471086E-3</v>
      </c>
      <c r="T825" s="1">
        <v>45044</v>
      </c>
      <c r="U825" s="6">
        <f t="shared" si="36"/>
        <v>1.3413732248613855E-2</v>
      </c>
    </row>
    <row r="826" spans="2:21" x14ac:dyDescent="0.35">
      <c r="B826" s="1">
        <v>45048</v>
      </c>
      <c r="C826" s="4">
        <v>1198.94445800781</v>
      </c>
      <c r="D826" s="4">
        <v>3035.44580078125</v>
      </c>
      <c r="E826" s="4"/>
      <c r="F826" s="4"/>
      <c r="G826" s="4"/>
      <c r="H826" s="4"/>
      <c r="L826" s="1">
        <v>45048</v>
      </c>
      <c r="M826" s="5">
        <f t="shared" si="37"/>
        <v>8.578238684626132E-3</v>
      </c>
      <c r="N826" s="6">
        <f t="shared" si="38"/>
        <v>9.9444709562223222E-4</v>
      </c>
      <c r="T826" s="1">
        <v>45048</v>
      </c>
      <c r="U826" s="6">
        <f t="shared" si="36"/>
        <v>4.7863428901241817E-3</v>
      </c>
    </row>
    <row r="827" spans="2:21" x14ac:dyDescent="0.35">
      <c r="B827" s="1">
        <v>45049</v>
      </c>
      <c r="C827" s="4">
        <v>1188.50732421875</v>
      </c>
      <c r="D827" s="4">
        <v>2998.76635742188</v>
      </c>
      <c r="E827" s="4"/>
      <c r="F827" s="4"/>
      <c r="G827" s="4"/>
      <c r="H827" s="4"/>
      <c r="L827" s="1">
        <v>45049</v>
      </c>
      <c r="M827" s="5">
        <f t="shared" si="37"/>
        <v>-8.7433810031722903E-3</v>
      </c>
      <c r="N827" s="6">
        <f t="shared" si="38"/>
        <v>-1.2157310404630178E-2</v>
      </c>
      <c r="T827" s="1">
        <v>45049</v>
      </c>
      <c r="U827" s="6">
        <f t="shared" si="36"/>
        <v>-1.0450345703901234E-2</v>
      </c>
    </row>
    <row r="828" spans="2:21" x14ac:dyDescent="0.35">
      <c r="B828" s="1">
        <v>45050</v>
      </c>
      <c r="C828" s="4">
        <v>1202.259765625</v>
      </c>
      <c r="D828" s="4">
        <v>3036.53051757812</v>
      </c>
      <c r="E828" s="4"/>
      <c r="F828" s="4"/>
      <c r="G828" s="4"/>
      <c r="H828" s="4"/>
      <c r="L828" s="1">
        <v>45050</v>
      </c>
      <c r="M828" s="5">
        <f t="shared" si="37"/>
        <v>1.1504753560500968E-2</v>
      </c>
      <c r="N828" s="6">
        <f t="shared" si="38"/>
        <v>1.2514596649350567E-2</v>
      </c>
      <c r="T828" s="1">
        <v>45050</v>
      </c>
      <c r="U828" s="6">
        <f t="shared" si="36"/>
        <v>1.2009675104925767E-2</v>
      </c>
    </row>
    <row r="829" spans="2:21" x14ac:dyDescent="0.35">
      <c r="B829" s="1">
        <v>45051</v>
      </c>
      <c r="C829" s="4">
        <v>1199.06726074219</v>
      </c>
      <c r="D829" s="4">
        <v>3046.43139648438</v>
      </c>
      <c r="E829" s="4"/>
      <c r="F829" s="4"/>
      <c r="G829" s="4"/>
      <c r="H829" s="4"/>
      <c r="L829" s="1">
        <v>45051</v>
      </c>
      <c r="M829" s="5">
        <f t="shared" si="37"/>
        <v>-2.6589520949705354E-3</v>
      </c>
      <c r="N829" s="6">
        <f t="shared" si="38"/>
        <v>3.2552851026644348E-3</v>
      </c>
      <c r="T829" s="1">
        <v>45051</v>
      </c>
      <c r="U829" s="6">
        <f t="shared" si="36"/>
        <v>2.9816650384694972E-4</v>
      </c>
    </row>
    <row r="830" spans="2:21" x14ac:dyDescent="0.35">
      <c r="B830" s="1">
        <v>45054</v>
      </c>
      <c r="C830" s="4">
        <v>1213.82653808594</v>
      </c>
      <c r="D830" s="4">
        <v>3064.44018554688</v>
      </c>
      <c r="E830" s="4"/>
      <c r="F830" s="4"/>
      <c r="G830" s="4"/>
      <c r="H830" s="4"/>
      <c r="L830" s="1">
        <v>45054</v>
      </c>
      <c r="M830" s="5">
        <f t="shared" si="37"/>
        <v>1.22338259820956E-2</v>
      </c>
      <c r="N830" s="6">
        <f t="shared" si="38"/>
        <v>5.8940335942638299E-3</v>
      </c>
      <c r="T830" s="1">
        <v>45054</v>
      </c>
      <c r="U830" s="6">
        <f t="shared" si="36"/>
        <v>9.0639297881797143E-3</v>
      </c>
    </row>
    <row r="831" spans="2:21" x14ac:dyDescent="0.35">
      <c r="B831" s="1">
        <v>45055</v>
      </c>
      <c r="C831" s="4">
        <v>1217.65747070312</v>
      </c>
      <c r="D831" s="4">
        <v>3096.45263671875</v>
      </c>
      <c r="E831" s="4"/>
      <c r="F831" s="4"/>
      <c r="G831" s="4"/>
      <c r="H831" s="4"/>
      <c r="L831" s="1">
        <v>45055</v>
      </c>
      <c r="M831" s="5">
        <f t="shared" si="37"/>
        <v>3.1511091771654069E-3</v>
      </c>
      <c r="N831" s="6">
        <f t="shared" si="38"/>
        <v>1.0392240281842708E-2</v>
      </c>
      <c r="T831" s="1">
        <v>45055</v>
      </c>
      <c r="U831" s="6">
        <f t="shared" si="36"/>
        <v>6.7716747295040571E-3</v>
      </c>
    </row>
    <row r="832" spans="2:21" x14ac:dyDescent="0.35">
      <c r="B832" s="1">
        <v>45056</v>
      </c>
      <c r="C832" s="4">
        <v>1226.0810546875</v>
      </c>
      <c r="D832" s="4">
        <v>3098.38549804688</v>
      </c>
      <c r="E832" s="4"/>
      <c r="F832" s="4"/>
      <c r="G832" s="4"/>
      <c r="H832" s="4"/>
      <c r="L832" s="1">
        <v>45056</v>
      </c>
      <c r="M832" s="5">
        <f t="shared" si="37"/>
        <v>6.8940414530480687E-3</v>
      </c>
      <c r="N832" s="6">
        <f t="shared" si="38"/>
        <v>6.2402321055157739E-4</v>
      </c>
      <c r="T832" s="1">
        <v>45056</v>
      </c>
      <c r="U832" s="6">
        <f t="shared" si="36"/>
        <v>3.7590323317998231E-3</v>
      </c>
    </row>
    <row r="833" spans="2:21" x14ac:dyDescent="0.35">
      <c r="B833" s="1">
        <v>45057</v>
      </c>
      <c r="C833" s="4">
        <v>1217.24011230469</v>
      </c>
      <c r="D833" s="4">
        <v>3094.189453125</v>
      </c>
      <c r="E833" s="4"/>
      <c r="F833" s="4"/>
      <c r="G833" s="4"/>
      <c r="H833" s="4"/>
      <c r="L833" s="1">
        <v>45057</v>
      </c>
      <c r="M833" s="5">
        <f t="shared" si="37"/>
        <v>-7.2368553811820013E-3</v>
      </c>
      <c r="N833" s="6">
        <f t="shared" si="38"/>
        <v>-1.3551860404260165E-3</v>
      </c>
      <c r="T833" s="1">
        <v>45057</v>
      </c>
      <c r="U833" s="6">
        <f t="shared" si="36"/>
        <v>-4.2960207108040088E-3</v>
      </c>
    </row>
    <row r="834" spans="2:21" x14ac:dyDescent="0.35">
      <c r="B834" s="1">
        <v>45058</v>
      </c>
      <c r="C834" s="4">
        <v>1220.0888671875</v>
      </c>
      <c r="D834" s="4">
        <v>3086.88208007812</v>
      </c>
      <c r="E834" s="4"/>
      <c r="F834" s="4"/>
      <c r="G834" s="4"/>
      <c r="H834" s="4"/>
      <c r="L834" s="1">
        <v>45058</v>
      </c>
      <c r="M834" s="5">
        <f t="shared" si="37"/>
        <v>2.3376049798832293E-3</v>
      </c>
      <c r="N834" s="6">
        <f t="shared" si="38"/>
        <v>-2.3644367847827615E-3</v>
      </c>
      <c r="T834" s="1">
        <v>45058</v>
      </c>
      <c r="U834" s="6">
        <f t="shared" si="36"/>
        <v>-1.3415902449766086E-5</v>
      </c>
    </row>
    <row r="835" spans="2:21" x14ac:dyDescent="0.35">
      <c r="B835" s="1">
        <v>45061</v>
      </c>
      <c r="C835" s="4">
        <v>1222.07800292969</v>
      </c>
      <c r="D835" s="4">
        <v>3067.45776367188</v>
      </c>
      <c r="E835" s="4"/>
      <c r="F835" s="4"/>
      <c r="G835" s="4"/>
      <c r="H835" s="4"/>
      <c r="L835" s="1">
        <v>45061</v>
      </c>
      <c r="M835" s="5">
        <f t="shared" si="37"/>
        <v>1.6289928476195493E-3</v>
      </c>
      <c r="N835" s="6">
        <f t="shared" si="38"/>
        <v>-6.3124173831117791E-3</v>
      </c>
      <c r="T835" s="1">
        <v>45061</v>
      </c>
      <c r="U835" s="6">
        <f t="shared" si="36"/>
        <v>-2.3417122677461149E-3</v>
      </c>
    </row>
    <row r="836" spans="2:21" x14ac:dyDescent="0.35">
      <c r="B836" s="1">
        <v>45062</v>
      </c>
      <c r="C836" s="4">
        <v>1205.23132324219</v>
      </c>
      <c r="D836" s="4">
        <v>3071.087890625</v>
      </c>
      <c r="E836" s="4"/>
      <c r="F836" s="4"/>
      <c r="G836" s="4"/>
      <c r="H836" s="4"/>
      <c r="L836" s="1">
        <v>45062</v>
      </c>
      <c r="M836" s="5">
        <f t="shared" si="37"/>
        <v>-1.3881172882479477E-2</v>
      </c>
      <c r="N836" s="6">
        <f t="shared" si="38"/>
        <v>1.1827320608905345E-3</v>
      </c>
      <c r="T836" s="1">
        <v>45062</v>
      </c>
      <c r="U836" s="6">
        <f t="shared" si="36"/>
        <v>-6.3492204107944714E-3</v>
      </c>
    </row>
    <row r="837" spans="2:21" x14ac:dyDescent="0.35">
      <c r="B837" s="1">
        <v>45063</v>
      </c>
      <c r="C837" s="4">
        <v>1197.83935546875</v>
      </c>
      <c r="D837" s="4">
        <v>3025.92309570312</v>
      </c>
      <c r="E837" s="4"/>
      <c r="F837" s="4"/>
      <c r="G837" s="4"/>
      <c r="H837" s="4"/>
      <c r="L837" s="1">
        <v>45063</v>
      </c>
      <c r="M837" s="5">
        <f t="shared" si="37"/>
        <v>-6.1521212451594422E-3</v>
      </c>
      <c r="N837" s="6">
        <f t="shared" si="38"/>
        <v>-1.4815660058264134E-2</v>
      </c>
      <c r="T837" s="1">
        <v>45063</v>
      </c>
      <c r="U837" s="6">
        <f t="shared" ref="U837:U900" si="39">SUMPRODUCT(M837:N837,$P$4:$Q$4)</f>
        <v>-1.0483890651711788E-2</v>
      </c>
    </row>
    <row r="838" spans="2:21" x14ac:dyDescent="0.35">
      <c r="B838" s="1">
        <v>45065</v>
      </c>
      <c r="C838" s="4">
        <v>1199.80407714844</v>
      </c>
      <c r="D838" s="4">
        <v>3037.85034179688</v>
      </c>
      <c r="E838" s="4"/>
      <c r="F838" s="4"/>
      <c r="G838" s="4"/>
      <c r="H838" s="4"/>
      <c r="L838" s="1">
        <v>45065</v>
      </c>
      <c r="M838" s="5">
        <f t="shared" ref="M838:M901" si="40">LN(C838/C837)</f>
        <v>1.6388776518804632E-3</v>
      </c>
      <c r="N838" s="6">
        <f t="shared" ref="N838:N901" si="41">LN(D838/D837)</f>
        <v>3.933940342181582E-3</v>
      </c>
      <c r="T838" s="1">
        <v>45065</v>
      </c>
      <c r="U838" s="6">
        <f t="shared" si="39"/>
        <v>2.7864089970310226E-3</v>
      </c>
    </row>
    <row r="839" spans="2:21" x14ac:dyDescent="0.35">
      <c r="B839" s="1">
        <v>45068</v>
      </c>
      <c r="C839" s="4">
        <v>1205.55041503906</v>
      </c>
      <c r="D839" s="4">
        <v>3109.70092773438</v>
      </c>
      <c r="E839" s="4"/>
      <c r="F839" s="4"/>
      <c r="G839" s="4"/>
      <c r="H839" s="4"/>
      <c r="L839" s="1">
        <v>45068</v>
      </c>
      <c r="M839" s="5">
        <f t="shared" si="40"/>
        <v>4.7779641971119145E-3</v>
      </c>
      <c r="N839" s="6">
        <f t="shared" si="41"/>
        <v>2.337641597256462E-2</v>
      </c>
      <c r="T839" s="1">
        <v>45068</v>
      </c>
      <c r="U839" s="6">
        <f t="shared" si="39"/>
        <v>1.4077190084838268E-2</v>
      </c>
    </row>
    <row r="840" spans="2:21" x14ac:dyDescent="0.35">
      <c r="B840" s="1">
        <v>45069</v>
      </c>
      <c r="C840" s="4">
        <v>1205.35412597656</v>
      </c>
      <c r="D840" s="4">
        <v>3107.57885742188</v>
      </c>
      <c r="E840" s="4"/>
      <c r="F840" s="4"/>
      <c r="G840" s="4"/>
      <c r="H840" s="4"/>
      <c r="L840" s="1">
        <v>45069</v>
      </c>
      <c r="M840" s="5">
        <f t="shared" si="40"/>
        <v>-1.628343715765515E-4</v>
      </c>
      <c r="N840" s="6">
        <f t="shared" si="41"/>
        <v>-6.8263628732690416E-4</v>
      </c>
      <c r="T840" s="1">
        <v>45069</v>
      </c>
      <c r="U840" s="6">
        <f t="shared" si="39"/>
        <v>-4.2273532945172782E-4</v>
      </c>
    </row>
    <row r="841" spans="2:21" x14ac:dyDescent="0.35">
      <c r="B841" s="1">
        <v>45070</v>
      </c>
      <c r="C841" s="4">
        <v>1196.97973632812</v>
      </c>
      <c r="D841" s="4">
        <v>3112.6240234375</v>
      </c>
      <c r="E841" s="4"/>
      <c r="F841" s="4"/>
      <c r="G841" s="4"/>
      <c r="H841" s="4"/>
      <c r="L841" s="1">
        <v>45070</v>
      </c>
      <c r="M841" s="5">
        <f t="shared" si="40"/>
        <v>-6.971906529159193E-3</v>
      </c>
      <c r="N841" s="6">
        <f t="shared" si="41"/>
        <v>1.6221873204502967E-3</v>
      </c>
      <c r="T841" s="1">
        <v>45070</v>
      </c>
      <c r="U841" s="6">
        <f t="shared" si="39"/>
        <v>-2.6748596043544483E-3</v>
      </c>
    </row>
    <row r="842" spans="2:21" x14ac:dyDescent="0.35">
      <c r="B842" s="1">
        <v>45071</v>
      </c>
      <c r="C842" s="4">
        <v>1197.71643066406</v>
      </c>
      <c r="D842" s="4">
        <v>3106.68334960938</v>
      </c>
      <c r="E842" s="4"/>
      <c r="F842" s="4"/>
      <c r="G842" s="4"/>
      <c r="H842" s="4"/>
      <c r="L842" s="1">
        <v>45071</v>
      </c>
      <c r="M842" s="5">
        <f t="shared" si="40"/>
        <v>6.152716735714558E-4</v>
      </c>
      <c r="N842" s="6">
        <f t="shared" si="41"/>
        <v>-1.9103978236007884E-3</v>
      </c>
      <c r="T842" s="1">
        <v>45071</v>
      </c>
      <c r="U842" s="6">
        <f t="shared" si="39"/>
        <v>-6.4756307501466622E-4</v>
      </c>
    </row>
    <row r="843" spans="2:21" x14ac:dyDescent="0.35">
      <c r="B843" s="1">
        <v>45072</v>
      </c>
      <c r="C843" s="4">
        <v>1231.11535644531</v>
      </c>
      <c r="D843" s="4">
        <v>3138.978515625</v>
      </c>
      <c r="E843" s="4"/>
      <c r="F843" s="4"/>
      <c r="G843" s="4"/>
      <c r="H843" s="4"/>
      <c r="L843" s="1">
        <v>45072</v>
      </c>
      <c r="M843" s="5">
        <f t="shared" si="40"/>
        <v>2.7503782962032656E-2</v>
      </c>
      <c r="N843" s="6">
        <f t="shared" si="41"/>
        <v>1.0341723438116008E-2</v>
      </c>
      <c r="T843" s="1">
        <v>45072</v>
      </c>
      <c r="U843" s="6">
        <f t="shared" si="39"/>
        <v>1.8922753200074333E-2</v>
      </c>
    </row>
    <row r="844" spans="2:21" x14ac:dyDescent="0.35">
      <c r="B844" s="1">
        <v>45076</v>
      </c>
      <c r="C844" s="4">
        <v>1237.4267578125</v>
      </c>
      <c r="D844" s="4">
        <v>3125.5888671875</v>
      </c>
      <c r="E844" s="4"/>
      <c r="F844" s="4"/>
      <c r="G844" s="4"/>
      <c r="H844" s="4"/>
      <c r="L844" s="1">
        <v>45076</v>
      </c>
      <c r="M844" s="5">
        <f t="shared" si="40"/>
        <v>5.1134757499835112E-3</v>
      </c>
      <c r="N844" s="6">
        <f t="shared" si="41"/>
        <v>-4.2747305627761209E-3</v>
      </c>
      <c r="T844" s="1">
        <v>45076</v>
      </c>
      <c r="U844" s="6">
        <f t="shared" si="39"/>
        <v>4.1937259360369517E-4</v>
      </c>
    </row>
    <row r="845" spans="2:21" x14ac:dyDescent="0.35">
      <c r="B845" s="1">
        <v>45077</v>
      </c>
      <c r="C845" s="4">
        <v>1215.47192382812</v>
      </c>
      <c r="D845" s="4">
        <v>3103.14794921875</v>
      </c>
      <c r="E845" s="4"/>
      <c r="F845" s="4"/>
      <c r="G845" s="4"/>
      <c r="H845" s="4"/>
      <c r="L845" s="1">
        <v>45077</v>
      </c>
      <c r="M845" s="5">
        <f t="shared" si="40"/>
        <v>-1.79016120507011E-2</v>
      </c>
      <c r="N845" s="6">
        <f t="shared" si="41"/>
        <v>-7.2056391935650986E-3</v>
      </c>
      <c r="T845" s="1">
        <v>45077</v>
      </c>
      <c r="U845" s="6">
        <f t="shared" si="39"/>
        <v>-1.2553625622133099E-2</v>
      </c>
    </row>
    <row r="846" spans="2:21" x14ac:dyDescent="0.35">
      <c r="B846" s="1">
        <v>45078</v>
      </c>
      <c r="C846" s="4">
        <v>1209.25866699219</v>
      </c>
      <c r="D846" s="4">
        <v>3133.603515625</v>
      </c>
      <c r="E846" s="4"/>
      <c r="F846" s="4"/>
      <c r="G846" s="4"/>
      <c r="H846" s="4"/>
      <c r="L846" s="1">
        <v>45078</v>
      </c>
      <c r="M846" s="5">
        <f t="shared" si="40"/>
        <v>-5.1249161111679171E-3</v>
      </c>
      <c r="N846" s="6">
        <f t="shared" si="41"/>
        <v>9.7665615386679071E-3</v>
      </c>
      <c r="T846" s="1">
        <v>45078</v>
      </c>
      <c r="U846" s="6">
        <f t="shared" si="39"/>
        <v>2.320822713749995E-3</v>
      </c>
    </row>
    <row r="847" spans="2:21" x14ac:dyDescent="0.35">
      <c r="B847" s="1">
        <v>45079</v>
      </c>
      <c r="C847" s="4">
        <v>1205.771484375</v>
      </c>
      <c r="D847" s="4">
        <v>3115.7822265625</v>
      </c>
      <c r="E847" s="4"/>
      <c r="F847" s="4"/>
      <c r="G847" s="4"/>
      <c r="H847" s="4"/>
      <c r="L847" s="1">
        <v>45079</v>
      </c>
      <c r="M847" s="5">
        <f t="shared" si="40"/>
        <v>-2.8879018664018014E-3</v>
      </c>
      <c r="N847" s="6">
        <f t="shared" si="41"/>
        <v>-5.7033884948701598E-3</v>
      </c>
      <c r="T847" s="1">
        <v>45079</v>
      </c>
      <c r="U847" s="6">
        <f t="shared" si="39"/>
        <v>-4.2956451806359808E-3</v>
      </c>
    </row>
    <row r="848" spans="2:21" x14ac:dyDescent="0.35">
      <c r="B848" s="1">
        <v>45082</v>
      </c>
      <c r="C848" s="4">
        <v>1216.50329589844</v>
      </c>
      <c r="D848" s="4">
        <v>3101.82788085938</v>
      </c>
      <c r="E848" s="4"/>
      <c r="F848" s="4"/>
      <c r="G848" s="4"/>
      <c r="H848" s="4"/>
      <c r="L848" s="1">
        <v>45082</v>
      </c>
      <c r="M848" s="5">
        <f t="shared" si="40"/>
        <v>8.8609944916930479E-3</v>
      </c>
      <c r="N848" s="6">
        <f t="shared" si="41"/>
        <v>-4.4886600772480589E-3</v>
      </c>
      <c r="T848" s="1">
        <v>45082</v>
      </c>
      <c r="U848" s="6">
        <f t="shared" si="39"/>
        <v>2.1861672072224945E-3</v>
      </c>
    </row>
    <row r="849" spans="2:21" x14ac:dyDescent="0.35">
      <c r="B849" s="1">
        <v>45083</v>
      </c>
      <c r="C849" s="4">
        <v>1218.19799804688</v>
      </c>
      <c r="D849" s="4">
        <v>3049.54248046875</v>
      </c>
      <c r="E849" s="4"/>
      <c r="F849" s="4"/>
      <c r="G849" s="4"/>
      <c r="H849" s="4"/>
      <c r="L849" s="1">
        <v>45083</v>
      </c>
      <c r="M849" s="5">
        <f t="shared" si="40"/>
        <v>1.3921234825395685E-3</v>
      </c>
      <c r="N849" s="6">
        <f t="shared" si="41"/>
        <v>-1.7000003745687872E-2</v>
      </c>
      <c r="T849" s="1">
        <v>45083</v>
      </c>
      <c r="U849" s="6">
        <f t="shared" si="39"/>
        <v>-7.8039401315741514E-3</v>
      </c>
    </row>
    <row r="850" spans="2:21" x14ac:dyDescent="0.35">
      <c r="B850" s="1">
        <v>45084</v>
      </c>
      <c r="C850" s="4">
        <v>1226.69494628906</v>
      </c>
      <c r="D850" s="4">
        <v>3087.68359375</v>
      </c>
      <c r="E850" s="4"/>
      <c r="F850" s="4"/>
      <c r="G850" s="4"/>
      <c r="H850" s="4"/>
      <c r="L850" s="1">
        <v>45084</v>
      </c>
      <c r="M850" s="5">
        <f t="shared" si="40"/>
        <v>6.9508012379116005E-3</v>
      </c>
      <c r="N850" s="6">
        <f t="shared" si="41"/>
        <v>1.2429590785415171E-2</v>
      </c>
      <c r="T850" s="1">
        <v>45084</v>
      </c>
      <c r="U850" s="6">
        <f t="shared" si="39"/>
        <v>9.6901960116633854E-3</v>
      </c>
    </row>
    <row r="851" spans="2:21" x14ac:dyDescent="0.35">
      <c r="B851" s="1">
        <v>45085</v>
      </c>
      <c r="C851" s="4">
        <v>1227.80004882812</v>
      </c>
      <c r="D851" s="4">
        <v>3051.42846679688</v>
      </c>
      <c r="E851" s="4"/>
      <c r="F851" s="4"/>
      <c r="G851" s="4"/>
      <c r="H851" s="4"/>
      <c r="L851" s="1">
        <v>45085</v>
      </c>
      <c r="M851" s="5">
        <f t="shared" si="40"/>
        <v>9.0047249306358923E-4</v>
      </c>
      <c r="N851" s="6">
        <f t="shared" si="41"/>
        <v>-1.1811333001692813E-2</v>
      </c>
      <c r="T851" s="1">
        <v>45085</v>
      </c>
      <c r="U851" s="6">
        <f t="shared" si="39"/>
        <v>-5.4554302543146117E-3</v>
      </c>
    </row>
    <row r="852" spans="2:21" x14ac:dyDescent="0.35">
      <c r="B852" s="1">
        <v>45086</v>
      </c>
      <c r="C852" s="4">
        <v>1219.00817871094</v>
      </c>
      <c r="D852" s="4">
        <v>3027.1953125</v>
      </c>
      <c r="E852" s="4"/>
      <c r="F852" s="4"/>
      <c r="G852" s="4"/>
      <c r="H852" s="4"/>
      <c r="L852" s="1">
        <v>45086</v>
      </c>
      <c r="M852" s="5">
        <f t="shared" si="40"/>
        <v>-7.1864299425186502E-3</v>
      </c>
      <c r="N852" s="6">
        <f t="shared" si="41"/>
        <v>-7.9732793336686966E-3</v>
      </c>
      <c r="T852" s="1">
        <v>45086</v>
      </c>
      <c r="U852" s="6">
        <f t="shared" si="39"/>
        <v>-7.5798546380936738E-3</v>
      </c>
    </row>
    <row r="853" spans="2:21" x14ac:dyDescent="0.35">
      <c r="B853" s="1">
        <v>45089</v>
      </c>
      <c r="C853" s="4">
        <v>1219.59765625</v>
      </c>
      <c r="D853" s="4">
        <v>3063.12060546875</v>
      </c>
      <c r="E853" s="4"/>
      <c r="F853" s="4"/>
      <c r="G853" s="4"/>
      <c r="H853" s="4"/>
      <c r="L853" s="1">
        <v>45089</v>
      </c>
      <c r="M853" s="5">
        <f t="shared" si="40"/>
        <v>4.8345455595189647E-4</v>
      </c>
      <c r="N853" s="6">
        <f t="shared" si="41"/>
        <v>1.1797650610853675E-2</v>
      </c>
      <c r="T853" s="1">
        <v>45089</v>
      </c>
      <c r="U853" s="6">
        <f t="shared" si="39"/>
        <v>6.1405525834027858E-3</v>
      </c>
    </row>
    <row r="854" spans="2:21" x14ac:dyDescent="0.35">
      <c r="B854" s="1">
        <v>45090</v>
      </c>
      <c r="C854" s="4">
        <v>1237.91784667969</v>
      </c>
      <c r="D854" s="4">
        <v>3058.64135742188</v>
      </c>
      <c r="E854" s="4"/>
      <c r="F854" s="4"/>
      <c r="G854" s="4"/>
      <c r="H854" s="4"/>
      <c r="L854" s="1">
        <v>45090</v>
      </c>
      <c r="M854" s="5">
        <f t="shared" si="40"/>
        <v>1.490979795756146E-2</v>
      </c>
      <c r="N854" s="6">
        <f t="shared" si="41"/>
        <v>-1.4633855002466952E-3</v>
      </c>
      <c r="T854" s="1">
        <v>45090</v>
      </c>
      <c r="U854" s="6">
        <f t="shared" si="39"/>
        <v>6.7232062286573819E-3</v>
      </c>
    </row>
    <row r="855" spans="2:21" x14ac:dyDescent="0.35">
      <c r="B855" s="1">
        <v>45091</v>
      </c>
      <c r="C855" s="4">
        <v>1253.73327636719</v>
      </c>
      <c r="D855" s="4">
        <v>3066.13793945312</v>
      </c>
      <c r="E855" s="4"/>
      <c r="F855" s="4"/>
      <c r="G855" s="4"/>
      <c r="H855" s="4"/>
      <c r="L855" s="1">
        <v>45091</v>
      </c>
      <c r="M855" s="5">
        <f t="shared" si="40"/>
        <v>1.2694908964422491E-2</v>
      </c>
      <c r="N855" s="6">
        <f t="shared" si="41"/>
        <v>2.447952950289648E-3</v>
      </c>
      <c r="T855" s="1">
        <v>45091</v>
      </c>
      <c r="U855" s="6">
        <f t="shared" si="39"/>
        <v>7.5714309573560699E-3</v>
      </c>
    </row>
    <row r="856" spans="2:21" x14ac:dyDescent="0.35">
      <c r="B856" s="1">
        <v>45092</v>
      </c>
      <c r="C856" s="4">
        <v>1253.21752929688</v>
      </c>
      <c r="D856" s="4">
        <v>3055.2138671875</v>
      </c>
      <c r="E856" s="4"/>
      <c r="F856" s="4"/>
      <c r="G856" s="4"/>
      <c r="H856" s="4"/>
      <c r="L856" s="1">
        <v>45092</v>
      </c>
      <c r="M856" s="5">
        <f t="shared" si="40"/>
        <v>-4.1145368821825614E-4</v>
      </c>
      <c r="N856" s="6">
        <f t="shared" si="41"/>
        <v>-3.569173675193904E-3</v>
      </c>
      <c r="T856" s="1">
        <v>45092</v>
      </c>
      <c r="U856" s="6">
        <f t="shared" si="39"/>
        <v>-1.9903136817060801E-3</v>
      </c>
    </row>
    <row r="857" spans="2:21" x14ac:dyDescent="0.35">
      <c r="B857" s="1">
        <v>45093</v>
      </c>
      <c r="C857" s="4">
        <v>1264.931640625</v>
      </c>
      <c r="D857" s="4">
        <v>3016.2666015625</v>
      </c>
      <c r="E857" s="4"/>
      <c r="F857" s="4"/>
      <c r="G857" s="4"/>
      <c r="H857" s="4"/>
      <c r="L857" s="1">
        <v>45093</v>
      </c>
      <c r="M857" s="5">
        <f t="shared" si="40"/>
        <v>9.3038140604549766E-3</v>
      </c>
      <c r="N857" s="6">
        <f t="shared" si="41"/>
        <v>-1.2829753816731512E-2</v>
      </c>
      <c r="T857" s="1">
        <v>45093</v>
      </c>
      <c r="U857" s="6">
        <f t="shared" si="39"/>
        <v>-1.7629698781382675E-3</v>
      </c>
    </row>
    <row r="858" spans="2:21" x14ac:dyDescent="0.35">
      <c r="B858" s="1">
        <v>45096</v>
      </c>
      <c r="C858" s="4">
        <v>1253.19299316406</v>
      </c>
      <c r="D858" s="4">
        <v>3048.94458007812</v>
      </c>
      <c r="E858" s="4"/>
      <c r="F858" s="4"/>
      <c r="G858" s="4"/>
      <c r="H858" s="4"/>
      <c r="L858" s="1">
        <v>45096</v>
      </c>
      <c r="M858" s="5">
        <f t="shared" si="40"/>
        <v>-9.3233927628270652E-3</v>
      </c>
      <c r="N858" s="6">
        <f t="shared" si="41"/>
        <v>1.0775649432679855E-2</v>
      </c>
      <c r="T858" s="1">
        <v>45096</v>
      </c>
      <c r="U858" s="6">
        <f t="shared" si="39"/>
        <v>7.2612833492639514E-4</v>
      </c>
    </row>
    <row r="859" spans="2:21" x14ac:dyDescent="0.35">
      <c r="B859" s="1">
        <v>45097</v>
      </c>
      <c r="C859" s="4">
        <v>1250.85998535156</v>
      </c>
      <c r="D859" s="4">
        <v>3065.615234375</v>
      </c>
      <c r="E859" s="4"/>
      <c r="F859" s="4"/>
      <c r="G859" s="4"/>
      <c r="H859" s="4"/>
      <c r="L859" s="1">
        <v>45097</v>
      </c>
      <c r="M859" s="5">
        <f t="shared" si="40"/>
        <v>-1.8633858848626078E-3</v>
      </c>
      <c r="N859" s="6">
        <f t="shared" si="41"/>
        <v>5.4527868262920064E-3</v>
      </c>
      <c r="T859" s="1">
        <v>45097</v>
      </c>
      <c r="U859" s="6">
        <f t="shared" si="39"/>
        <v>1.7947004707146992E-3</v>
      </c>
    </row>
    <row r="860" spans="2:21" x14ac:dyDescent="0.35">
      <c r="B860" s="1">
        <v>45098</v>
      </c>
      <c r="C860" s="4">
        <v>1259.13598632812</v>
      </c>
      <c r="D860" s="4">
        <v>3094.35107421875</v>
      </c>
      <c r="E860" s="4"/>
      <c r="F860" s="4"/>
      <c r="G860" s="4"/>
      <c r="H860" s="4"/>
      <c r="L860" s="1">
        <v>45098</v>
      </c>
      <c r="M860" s="5">
        <f t="shared" si="40"/>
        <v>6.5944575699448255E-3</v>
      </c>
      <c r="N860" s="6">
        <f t="shared" si="41"/>
        <v>9.3299368382820814E-3</v>
      </c>
      <c r="T860" s="1">
        <v>45098</v>
      </c>
      <c r="U860" s="6">
        <f t="shared" si="39"/>
        <v>7.9621972041134526E-3</v>
      </c>
    </row>
    <row r="861" spans="2:21" x14ac:dyDescent="0.35">
      <c r="B861" s="1">
        <v>45099</v>
      </c>
      <c r="C861" s="4">
        <v>1245.38354492188</v>
      </c>
      <c r="D861" s="4">
        <v>3076.68237304688</v>
      </c>
      <c r="E861" s="4"/>
      <c r="F861" s="4"/>
      <c r="G861" s="4"/>
      <c r="H861" s="4"/>
      <c r="L861" s="1">
        <v>45099</v>
      </c>
      <c r="M861" s="5">
        <f t="shared" si="40"/>
        <v>-1.0982209926208172E-2</v>
      </c>
      <c r="N861" s="6">
        <f t="shared" si="41"/>
        <v>-5.7263502472181226E-3</v>
      </c>
      <c r="T861" s="1">
        <v>45099</v>
      </c>
      <c r="U861" s="6">
        <f t="shared" si="39"/>
        <v>-8.3542800867131475E-3</v>
      </c>
    </row>
    <row r="862" spans="2:21" x14ac:dyDescent="0.35">
      <c r="B862" s="1">
        <v>45100</v>
      </c>
      <c r="C862" s="4">
        <v>1235.38830566406</v>
      </c>
      <c r="D862" s="4">
        <v>3056.353515625</v>
      </c>
      <c r="E862" s="4"/>
      <c r="F862" s="4"/>
      <c r="G862" s="4"/>
      <c r="H862" s="4"/>
      <c r="L862" s="1">
        <v>45100</v>
      </c>
      <c r="M862" s="5">
        <f t="shared" si="40"/>
        <v>-8.0582124808960386E-3</v>
      </c>
      <c r="N862" s="6">
        <f t="shared" si="41"/>
        <v>-6.6293210219925116E-3</v>
      </c>
      <c r="T862" s="1">
        <v>45100</v>
      </c>
      <c r="U862" s="6">
        <f t="shared" si="39"/>
        <v>-7.3437667514442747E-3</v>
      </c>
    </row>
    <row r="863" spans="2:21" x14ac:dyDescent="0.35">
      <c r="B863" s="1">
        <v>45103</v>
      </c>
      <c r="C863" s="4">
        <v>1225.04943847656</v>
      </c>
      <c r="D863" s="4">
        <v>3030.18310546875</v>
      </c>
      <c r="E863" s="4"/>
      <c r="F863" s="4"/>
      <c r="G863" s="4"/>
      <c r="H863" s="4"/>
      <c r="L863" s="1">
        <v>45103</v>
      </c>
      <c r="M863" s="5">
        <f t="shared" si="40"/>
        <v>-8.404137080473148E-3</v>
      </c>
      <c r="N863" s="6">
        <f t="shared" si="41"/>
        <v>-8.5994952674341152E-3</v>
      </c>
      <c r="T863" s="1">
        <v>45103</v>
      </c>
      <c r="U863" s="6">
        <f t="shared" si="39"/>
        <v>-8.5018161739536316E-3</v>
      </c>
    </row>
    <row r="864" spans="2:21" x14ac:dyDescent="0.35">
      <c r="B864" s="1">
        <v>45104</v>
      </c>
      <c r="C864" s="4">
        <v>1225.83532714844</v>
      </c>
      <c r="D864" s="4">
        <v>3036.5478515625</v>
      </c>
      <c r="E864" s="4"/>
      <c r="F864" s="4"/>
      <c r="G864" s="4"/>
      <c r="H864" s="4"/>
      <c r="L864" s="1">
        <v>45104</v>
      </c>
      <c r="M864" s="5">
        <f t="shared" si="40"/>
        <v>6.4131019935129033E-4</v>
      </c>
      <c r="N864" s="6">
        <f t="shared" si="41"/>
        <v>2.0982464770464373E-3</v>
      </c>
      <c r="T864" s="1">
        <v>45104</v>
      </c>
      <c r="U864" s="6">
        <f t="shared" si="39"/>
        <v>1.3697783381988638E-3</v>
      </c>
    </row>
    <row r="865" spans="2:21" x14ac:dyDescent="0.35">
      <c r="B865" s="1">
        <v>45105</v>
      </c>
      <c r="C865" s="4">
        <v>1242.31384277344</v>
      </c>
      <c r="D865" s="4">
        <v>3053.78881835938</v>
      </c>
      <c r="E865" s="4"/>
      <c r="F865" s="4"/>
      <c r="G865" s="4"/>
      <c r="H865" s="4"/>
      <c r="L865" s="1">
        <v>45105</v>
      </c>
      <c r="M865" s="5">
        <f t="shared" si="40"/>
        <v>1.3353131712444215E-2</v>
      </c>
      <c r="N865" s="6">
        <f t="shared" si="41"/>
        <v>5.6617601905965377E-3</v>
      </c>
      <c r="T865" s="1">
        <v>45105</v>
      </c>
      <c r="U865" s="6">
        <f t="shared" si="39"/>
        <v>9.5074459515203762E-3</v>
      </c>
    </row>
    <row r="866" spans="2:21" x14ac:dyDescent="0.35">
      <c r="B866" s="1">
        <v>45107</v>
      </c>
      <c r="C866" s="4">
        <v>1252.80004882812</v>
      </c>
      <c r="D866" s="4">
        <v>3135.24536132812</v>
      </c>
      <c r="E866" s="4"/>
      <c r="F866" s="4"/>
      <c r="G866" s="4"/>
      <c r="H866" s="4"/>
      <c r="L866" s="1">
        <v>45107</v>
      </c>
      <c r="M866" s="5">
        <f t="shared" si="40"/>
        <v>8.4054421954174105E-3</v>
      </c>
      <c r="N866" s="6">
        <f t="shared" si="41"/>
        <v>2.6324380987935762E-2</v>
      </c>
      <c r="T866" s="1">
        <v>45107</v>
      </c>
      <c r="U866" s="6">
        <f t="shared" si="39"/>
        <v>1.7364911591676586E-2</v>
      </c>
    </row>
    <row r="867" spans="2:21" x14ac:dyDescent="0.35">
      <c r="B867" s="1">
        <v>45114</v>
      </c>
      <c r="C867" s="4">
        <v>1294.42578125</v>
      </c>
      <c r="D867" s="4">
        <v>3159.18359375</v>
      </c>
      <c r="E867" s="4"/>
      <c r="F867" s="4"/>
      <c r="G867" s="4"/>
      <c r="H867" s="4"/>
      <c r="L867" s="1">
        <v>45114</v>
      </c>
      <c r="M867" s="5">
        <f t="shared" si="40"/>
        <v>3.2686099423503694E-2</v>
      </c>
      <c r="N867" s="6">
        <f t="shared" si="41"/>
        <v>7.606201612068016E-3</v>
      </c>
      <c r="T867" s="1">
        <v>45114</v>
      </c>
      <c r="U867" s="6">
        <f t="shared" si="39"/>
        <v>2.0146150517785854E-2</v>
      </c>
    </row>
    <row r="868" spans="2:21" x14ac:dyDescent="0.35">
      <c r="B868" s="1">
        <v>45117</v>
      </c>
      <c r="C868" s="4">
        <v>1343.39428710938</v>
      </c>
      <c r="D868" s="4">
        <v>3108.45751953125</v>
      </c>
      <c r="E868" s="4"/>
      <c r="F868" s="4"/>
      <c r="G868" s="4"/>
      <c r="H868" s="4"/>
      <c r="L868" s="1">
        <v>45117</v>
      </c>
      <c r="M868" s="5">
        <f t="shared" si="40"/>
        <v>3.7132276627360329E-2</v>
      </c>
      <c r="N868" s="6">
        <f t="shared" si="41"/>
        <v>-1.6187009082934405E-2</v>
      </c>
      <c r="T868" s="1">
        <v>45117</v>
      </c>
      <c r="U868" s="6">
        <f t="shared" si="39"/>
        <v>1.0472633772212962E-2</v>
      </c>
    </row>
    <row r="869" spans="2:21" x14ac:dyDescent="0.35">
      <c r="B869" s="1">
        <v>45121</v>
      </c>
      <c r="C869" s="4">
        <v>1345.23620605469</v>
      </c>
      <c r="D869" s="4">
        <v>3336.15576171875</v>
      </c>
      <c r="E869" s="4"/>
      <c r="F869" s="4"/>
      <c r="G869" s="4"/>
      <c r="H869" s="4"/>
      <c r="L869" s="1">
        <v>45121</v>
      </c>
      <c r="M869" s="5">
        <f t="shared" si="40"/>
        <v>1.3701542388584588E-3</v>
      </c>
      <c r="N869" s="6">
        <f t="shared" si="41"/>
        <v>7.0692545841304452E-2</v>
      </c>
      <c r="T869" s="1">
        <v>45121</v>
      </c>
      <c r="U869" s="6">
        <f t="shared" si="39"/>
        <v>3.6031350040081456E-2</v>
      </c>
    </row>
    <row r="870" spans="2:21" x14ac:dyDescent="0.35">
      <c r="B870" s="1">
        <v>45124</v>
      </c>
      <c r="C870" s="4">
        <v>1373.47790527344</v>
      </c>
      <c r="D870" s="4">
        <v>3317.10961914062</v>
      </c>
      <c r="E870" s="4"/>
      <c r="F870" s="4"/>
      <c r="G870" s="4"/>
      <c r="H870" s="4"/>
      <c r="L870" s="1">
        <v>45124</v>
      </c>
      <c r="M870" s="5">
        <f t="shared" si="40"/>
        <v>2.0776524463600347E-2</v>
      </c>
      <c r="N870" s="6">
        <f t="shared" si="41"/>
        <v>-5.7253674745464458E-3</v>
      </c>
      <c r="T870" s="1">
        <v>45124</v>
      </c>
      <c r="U870" s="6">
        <f t="shared" si="39"/>
        <v>7.5255784945269504E-3</v>
      </c>
    </row>
    <row r="871" spans="2:21" x14ac:dyDescent="0.35">
      <c r="B871" s="1">
        <v>45126</v>
      </c>
      <c r="C871" s="4">
        <v>1394.89233398438</v>
      </c>
      <c r="D871" s="4">
        <v>3297.20874023438</v>
      </c>
      <c r="E871" s="4"/>
      <c r="F871" s="4"/>
      <c r="G871" s="4"/>
      <c r="H871" s="4"/>
      <c r="L871" s="1">
        <v>45126</v>
      </c>
      <c r="M871" s="5">
        <f t="shared" si="40"/>
        <v>1.5471092372376552E-2</v>
      </c>
      <c r="N871" s="6">
        <f t="shared" si="41"/>
        <v>-6.0175328361877492E-3</v>
      </c>
      <c r="T871" s="1">
        <v>45126</v>
      </c>
      <c r="U871" s="6">
        <f t="shared" si="39"/>
        <v>4.726779768094401E-3</v>
      </c>
    </row>
    <row r="872" spans="2:21" x14ac:dyDescent="0.35">
      <c r="B872" s="1">
        <v>45127</v>
      </c>
      <c r="C872" s="4">
        <v>1286.73913574219</v>
      </c>
      <c r="D872" s="4">
        <v>3297.5419921875</v>
      </c>
      <c r="E872" s="4"/>
      <c r="F872" s="4"/>
      <c r="G872" s="4"/>
      <c r="H872" s="4"/>
      <c r="L872" s="1">
        <v>45127</v>
      </c>
      <c r="M872" s="5">
        <f t="shared" si="40"/>
        <v>-8.0706016017057264E-2</v>
      </c>
      <c r="N872" s="6">
        <f t="shared" si="41"/>
        <v>1.0106582247764648E-4</v>
      </c>
      <c r="T872" s="1">
        <v>45127</v>
      </c>
      <c r="U872" s="6">
        <f t="shared" si="39"/>
        <v>-4.0302475097289805E-2</v>
      </c>
    </row>
    <row r="873" spans="2:21" x14ac:dyDescent="0.35">
      <c r="B873" s="1">
        <v>45128</v>
      </c>
      <c r="C873" s="4">
        <v>1245.67810058594</v>
      </c>
      <c r="D873" s="4">
        <v>3209.20727539062</v>
      </c>
      <c r="E873" s="4"/>
      <c r="F873" s="4"/>
      <c r="G873" s="4"/>
      <c r="H873" s="4"/>
      <c r="L873" s="1">
        <v>45128</v>
      </c>
      <c r="M873" s="5">
        <f t="shared" si="40"/>
        <v>-3.2431175589324811E-2</v>
      </c>
      <c r="N873" s="6">
        <f t="shared" si="41"/>
        <v>-2.7153388144322634E-2</v>
      </c>
      <c r="T873" s="1">
        <v>45128</v>
      </c>
      <c r="U873" s="6">
        <f t="shared" si="39"/>
        <v>-2.9792281866823721E-2</v>
      </c>
    </row>
    <row r="874" spans="2:21" x14ac:dyDescent="0.35">
      <c r="B874" s="1">
        <v>45131</v>
      </c>
      <c r="C874" s="4">
        <v>1221.78332519531</v>
      </c>
      <c r="D874" s="4">
        <v>3232.6357421875</v>
      </c>
      <c r="E874" s="4"/>
      <c r="F874" s="4"/>
      <c r="G874" s="4"/>
      <c r="H874" s="4"/>
      <c r="L874" s="1">
        <v>45131</v>
      </c>
      <c r="M874" s="5">
        <f t="shared" si="40"/>
        <v>-1.9368507345202984E-2</v>
      </c>
      <c r="N874" s="6">
        <f t="shared" si="41"/>
        <v>7.2738717883475924E-3</v>
      </c>
      <c r="T874" s="1">
        <v>45131</v>
      </c>
      <c r="U874" s="6">
        <f t="shared" si="39"/>
        <v>-6.0473177784276955E-3</v>
      </c>
    </row>
    <row r="875" spans="2:21" x14ac:dyDescent="0.35">
      <c r="B875" s="1">
        <v>45133</v>
      </c>
      <c r="C875" s="4">
        <v>1240.52099609375</v>
      </c>
      <c r="D875" s="4">
        <v>3225.77856445312</v>
      </c>
      <c r="E875" s="4"/>
      <c r="F875" s="4"/>
      <c r="G875" s="4"/>
      <c r="H875" s="4"/>
      <c r="L875" s="1">
        <v>45133</v>
      </c>
      <c r="M875" s="5">
        <f t="shared" si="40"/>
        <v>1.521991611164465E-2</v>
      </c>
      <c r="N875" s="6">
        <f t="shared" si="41"/>
        <v>-2.1234872789213303E-3</v>
      </c>
      <c r="T875" s="1">
        <v>45133</v>
      </c>
      <c r="U875" s="6">
        <f t="shared" si="39"/>
        <v>6.5482144163616597E-3</v>
      </c>
    </row>
    <row r="876" spans="2:21" x14ac:dyDescent="0.35">
      <c r="B876" s="1">
        <v>45135</v>
      </c>
      <c r="C876" s="4">
        <v>1241.45434570312</v>
      </c>
      <c r="D876" s="4">
        <v>3195.63500976562</v>
      </c>
      <c r="E876" s="4"/>
      <c r="F876" s="4"/>
      <c r="G876" s="4"/>
      <c r="H876" s="4"/>
      <c r="L876" s="1">
        <v>45135</v>
      </c>
      <c r="M876" s="5">
        <f t="shared" si="40"/>
        <v>7.5210227728577576E-4</v>
      </c>
      <c r="N876" s="6">
        <f t="shared" si="41"/>
        <v>-9.3885172645785456E-3</v>
      </c>
      <c r="T876" s="1">
        <v>45135</v>
      </c>
      <c r="U876" s="6">
        <f t="shared" si="39"/>
        <v>-4.3182074936463852E-3</v>
      </c>
    </row>
    <row r="877" spans="2:21" x14ac:dyDescent="0.35">
      <c r="B877" s="1">
        <v>45141</v>
      </c>
      <c r="C877" s="4">
        <v>1215.59460449219</v>
      </c>
      <c r="D877" s="4">
        <v>3237.87377929688</v>
      </c>
      <c r="E877" s="4"/>
      <c r="F877" s="4"/>
      <c r="G877" s="4"/>
      <c r="H877" s="4"/>
      <c r="L877" s="1">
        <v>45141</v>
      </c>
      <c r="M877" s="5">
        <f t="shared" si="40"/>
        <v>-2.105020829727609E-2</v>
      </c>
      <c r="N877" s="6">
        <f t="shared" si="41"/>
        <v>1.3131054244672064E-2</v>
      </c>
      <c r="T877" s="1">
        <v>45141</v>
      </c>
      <c r="U877" s="6">
        <f t="shared" si="39"/>
        <v>-3.9595770263020132E-3</v>
      </c>
    </row>
    <row r="878" spans="2:21" x14ac:dyDescent="0.35">
      <c r="B878" s="1">
        <v>45142</v>
      </c>
      <c r="C878" s="4">
        <v>1232.88342285156</v>
      </c>
      <c r="D878" s="4">
        <v>3278.44604492188</v>
      </c>
      <c r="E878" s="4"/>
      <c r="F878" s="4"/>
      <c r="G878" s="4"/>
      <c r="H878" s="4"/>
      <c r="L878" s="1">
        <v>45142</v>
      </c>
      <c r="M878" s="5">
        <f t="shared" si="40"/>
        <v>1.4122328651298668E-2</v>
      </c>
      <c r="N878" s="6">
        <f t="shared" si="41"/>
        <v>1.2452669914859668E-2</v>
      </c>
      <c r="T878" s="1">
        <v>45142</v>
      </c>
      <c r="U878" s="6">
        <f t="shared" si="39"/>
        <v>1.3287499283079169E-2</v>
      </c>
    </row>
    <row r="879" spans="2:21" x14ac:dyDescent="0.35">
      <c r="B879" s="1">
        <v>45145</v>
      </c>
      <c r="C879" s="4">
        <v>1239.416015625</v>
      </c>
      <c r="D879" s="4">
        <v>3317.92309570312</v>
      </c>
      <c r="E879" s="4"/>
      <c r="F879" s="4"/>
      <c r="G879" s="4"/>
      <c r="H879" s="4"/>
      <c r="L879" s="1">
        <v>45145</v>
      </c>
      <c r="M879" s="5">
        <f t="shared" si="40"/>
        <v>5.2846413949528817E-3</v>
      </c>
      <c r="N879" s="6">
        <f t="shared" si="41"/>
        <v>1.1969470251205658E-2</v>
      </c>
      <c r="T879" s="1">
        <v>45145</v>
      </c>
      <c r="U879" s="6">
        <f t="shared" si="39"/>
        <v>8.6270558230792695E-3</v>
      </c>
    </row>
    <row r="880" spans="2:21" x14ac:dyDescent="0.35">
      <c r="B880" s="1">
        <v>45146</v>
      </c>
      <c r="C880" s="4">
        <v>1230.67321777344</v>
      </c>
      <c r="D880" s="4">
        <v>3304.68481445312</v>
      </c>
      <c r="E880" s="4"/>
      <c r="F880" s="4"/>
      <c r="G880" s="4"/>
      <c r="H880" s="4"/>
      <c r="L880" s="1">
        <v>45146</v>
      </c>
      <c r="M880" s="5">
        <f t="shared" si="40"/>
        <v>-7.0789623654300355E-3</v>
      </c>
      <c r="N880" s="6">
        <f t="shared" si="41"/>
        <v>-3.9979111136277026E-3</v>
      </c>
      <c r="T880" s="1">
        <v>45146</v>
      </c>
      <c r="U880" s="6">
        <f t="shared" si="39"/>
        <v>-5.5384367395288694E-3</v>
      </c>
    </row>
    <row r="881" spans="2:21" x14ac:dyDescent="0.35">
      <c r="B881" s="1">
        <v>45147</v>
      </c>
      <c r="C881" s="4">
        <v>1239.46508789062</v>
      </c>
      <c r="D881" s="4">
        <v>3299.11328125</v>
      </c>
      <c r="E881" s="4"/>
      <c r="F881" s="4"/>
      <c r="G881" s="4"/>
      <c r="H881" s="4"/>
      <c r="L881" s="1">
        <v>45147</v>
      </c>
      <c r="M881" s="5">
        <f t="shared" si="40"/>
        <v>7.1185546359563232E-3</v>
      </c>
      <c r="N881" s="6">
        <f t="shared" si="41"/>
        <v>-1.6873727646811603E-3</v>
      </c>
      <c r="T881" s="1">
        <v>45147</v>
      </c>
      <c r="U881" s="6">
        <f t="shared" si="39"/>
        <v>2.7155909356375817E-3</v>
      </c>
    </row>
    <row r="882" spans="2:21" x14ac:dyDescent="0.35">
      <c r="B882" s="1">
        <v>45148</v>
      </c>
      <c r="C882" s="4">
        <v>1245.40795898438</v>
      </c>
      <c r="D882" s="4">
        <v>3279.54150390625</v>
      </c>
      <c r="E882" s="4"/>
      <c r="F882" s="4"/>
      <c r="G882" s="4"/>
      <c r="H882" s="4"/>
      <c r="L882" s="1">
        <v>45148</v>
      </c>
      <c r="M882" s="5">
        <f t="shared" si="40"/>
        <v>4.7832483289546581E-3</v>
      </c>
      <c r="N882" s="6">
        <f t="shared" si="41"/>
        <v>-5.9501024831661881E-3</v>
      </c>
      <c r="T882" s="1">
        <v>45148</v>
      </c>
      <c r="U882" s="6">
        <f t="shared" si="39"/>
        <v>-5.8342707710576499E-4</v>
      </c>
    </row>
    <row r="883" spans="2:21" x14ac:dyDescent="0.35">
      <c r="B883" s="1">
        <v>45149</v>
      </c>
      <c r="C883" s="4">
        <v>1251.47399902344</v>
      </c>
      <c r="D883" s="4">
        <v>3285.16064453125</v>
      </c>
      <c r="E883" s="4"/>
      <c r="F883" s="4"/>
      <c r="G883" s="4"/>
      <c r="H883" s="4"/>
      <c r="L883" s="1">
        <v>45149</v>
      </c>
      <c r="M883" s="5">
        <f t="shared" si="40"/>
        <v>4.858901682549494E-3</v>
      </c>
      <c r="N883" s="6">
        <f t="shared" si="41"/>
        <v>1.7119259549857224E-3</v>
      </c>
      <c r="T883" s="1">
        <v>45149</v>
      </c>
      <c r="U883" s="6">
        <f t="shared" si="39"/>
        <v>3.2854138187676084E-3</v>
      </c>
    </row>
    <row r="884" spans="2:21" x14ac:dyDescent="0.35">
      <c r="B884" s="1">
        <v>45152</v>
      </c>
      <c r="C884" s="4">
        <v>1265.5947265625</v>
      </c>
      <c r="D884" s="4">
        <v>3285.63720703125</v>
      </c>
      <c r="E884" s="4"/>
      <c r="F884" s="4"/>
      <c r="G884" s="4"/>
      <c r="H884" s="4"/>
      <c r="L884" s="1">
        <v>45152</v>
      </c>
      <c r="M884" s="5">
        <f t="shared" si="40"/>
        <v>1.1220095449955426E-2</v>
      </c>
      <c r="N884" s="6">
        <f t="shared" si="41"/>
        <v>1.4505468334320202E-4</v>
      </c>
      <c r="T884" s="1">
        <v>45152</v>
      </c>
      <c r="U884" s="6">
        <f t="shared" si="39"/>
        <v>5.6825750666493141E-3</v>
      </c>
    </row>
    <row r="885" spans="2:21" x14ac:dyDescent="0.35">
      <c r="B885" s="1">
        <v>45154</v>
      </c>
      <c r="C885" s="4">
        <v>1264.68591308594</v>
      </c>
      <c r="D885" s="4">
        <v>3292.97021484375</v>
      </c>
      <c r="E885" s="4"/>
      <c r="F885" s="4"/>
      <c r="G885" s="4"/>
      <c r="H885" s="4"/>
      <c r="L885" s="1">
        <v>45154</v>
      </c>
      <c r="M885" s="5">
        <f t="shared" si="40"/>
        <v>-7.1834997383317281E-4</v>
      </c>
      <c r="N885" s="6">
        <f t="shared" si="41"/>
        <v>2.2293504929952464E-3</v>
      </c>
      <c r="T885" s="1">
        <v>45154</v>
      </c>
      <c r="U885" s="6">
        <f t="shared" si="39"/>
        <v>7.5550025958103677E-4</v>
      </c>
    </row>
    <row r="886" spans="2:21" x14ac:dyDescent="0.35">
      <c r="B886" s="1">
        <v>45155</v>
      </c>
      <c r="C886" s="4">
        <v>1246.43957519531</v>
      </c>
      <c r="D886" s="4">
        <v>3277.54150390625</v>
      </c>
      <c r="E886" s="4"/>
      <c r="F886" s="4"/>
      <c r="G886" s="4"/>
      <c r="H886" s="4"/>
      <c r="L886" s="1">
        <v>45155</v>
      </c>
      <c r="M886" s="5">
        <f t="shared" si="40"/>
        <v>-1.4532654068631594E-2</v>
      </c>
      <c r="N886" s="6">
        <f t="shared" si="41"/>
        <v>-4.6963585046666248E-3</v>
      </c>
      <c r="T886" s="1">
        <v>45155</v>
      </c>
      <c r="U886" s="6">
        <f t="shared" si="39"/>
        <v>-9.6145062866491091E-3</v>
      </c>
    </row>
    <row r="887" spans="2:21" x14ac:dyDescent="0.35">
      <c r="B887" s="1">
        <v>45156</v>
      </c>
      <c r="C887" s="4">
        <v>1255.74694824219</v>
      </c>
      <c r="D887" s="4">
        <v>3207.34936523438</v>
      </c>
      <c r="E887" s="4"/>
      <c r="F887" s="4"/>
      <c r="G887" s="4"/>
      <c r="H887" s="4"/>
      <c r="L887" s="1">
        <v>45156</v>
      </c>
      <c r="M887" s="5">
        <f t="shared" si="40"/>
        <v>7.4394261867273955E-3</v>
      </c>
      <c r="N887" s="6">
        <f t="shared" si="41"/>
        <v>-2.1648746746576505E-2</v>
      </c>
      <c r="T887" s="1">
        <v>45156</v>
      </c>
      <c r="U887" s="6">
        <f t="shared" si="39"/>
        <v>-7.1046602799245545E-3</v>
      </c>
    </row>
    <row r="888" spans="2:21" x14ac:dyDescent="0.35">
      <c r="B888" s="1">
        <v>45159</v>
      </c>
      <c r="C888" s="4">
        <v>1245.63159179688</v>
      </c>
      <c r="D888" s="4">
        <v>3239.82666015625</v>
      </c>
      <c r="E888" s="4"/>
      <c r="F888" s="4"/>
      <c r="G888" s="4"/>
      <c r="H888" s="4"/>
      <c r="L888" s="1">
        <v>45159</v>
      </c>
      <c r="M888" s="5">
        <f t="shared" si="40"/>
        <v>-8.0878694875796183E-3</v>
      </c>
      <c r="N888" s="6">
        <f t="shared" si="41"/>
        <v>1.0074975310481338E-2</v>
      </c>
      <c r="T888" s="1">
        <v>45159</v>
      </c>
      <c r="U888" s="6">
        <f t="shared" si="39"/>
        <v>9.9355291145086008E-4</v>
      </c>
    </row>
    <row r="889" spans="2:21" x14ac:dyDescent="0.35">
      <c r="B889" s="1">
        <v>45160</v>
      </c>
      <c r="C889" s="4">
        <v>1246.00256347656</v>
      </c>
      <c r="D889" s="4">
        <v>3222.20727539062</v>
      </c>
      <c r="E889" s="4"/>
      <c r="F889" s="4"/>
      <c r="G889" s="4"/>
      <c r="H889" s="4"/>
      <c r="L889" s="1">
        <v>45160</v>
      </c>
      <c r="M889" s="5">
        <f t="shared" si="40"/>
        <v>2.9777379767886571E-4</v>
      </c>
      <c r="N889" s="6">
        <f t="shared" si="41"/>
        <v>-5.4532144536704533E-3</v>
      </c>
      <c r="T889" s="1">
        <v>45160</v>
      </c>
      <c r="U889" s="6">
        <f t="shared" si="39"/>
        <v>-2.5777203279957936E-3</v>
      </c>
    </row>
    <row r="890" spans="2:21" x14ac:dyDescent="0.35">
      <c r="B890" s="1">
        <v>45161</v>
      </c>
      <c r="C890" s="4">
        <v>1248.05517578125</v>
      </c>
      <c r="D890" s="4">
        <v>3237.63598632812</v>
      </c>
      <c r="E890" s="4"/>
      <c r="F890" s="4"/>
      <c r="G890" s="4"/>
      <c r="H890" s="4"/>
      <c r="L890" s="1">
        <v>45161</v>
      </c>
      <c r="M890" s="5">
        <f t="shared" si="40"/>
        <v>1.6460026051630695E-3</v>
      </c>
      <c r="N890" s="6">
        <f t="shared" si="41"/>
        <v>4.7768156749476622E-3</v>
      </c>
      <c r="T890" s="1">
        <v>45161</v>
      </c>
      <c r="U890" s="6">
        <f t="shared" si="39"/>
        <v>3.2114091400553659E-3</v>
      </c>
    </row>
    <row r="891" spans="2:21" x14ac:dyDescent="0.35">
      <c r="B891" s="1">
        <v>45162</v>
      </c>
      <c r="C891" s="4">
        <v>1226.04370117188</v>
      </c>
      <c r="D891" s="4">
        <v>3227.49267578125</v>
      </c>
      <c r="E891" s="4"/>
      <c r="F891" s="4"/>
      <c r="G891" s="4"/>
      <c r="H891" s="4"/>
      <c r="L891" s="1">
        <v>45162</v>
      </c>
      <c r="M891" s="5">
        <f t="shared" si="40"/>
        <v>-1.7793998126585674E-2</v>
      </c>
      <c r="N891" s="6">
        <f t="shared" si="41"/>
        <v>-3.137855222902889E-3</v>
      </c>
      <c r="T891" s="1">
        <v>45162</v>
      </c>
      <c r="U891" s="6">
        <f t="shared" si="39"/>
        <v>-1.0465926674744282E-2</v>
      </c>
    </row>
    <row r="892" spans="2:21" x14ac:dyDescent="0.35">
      <c r="B892" s="1">
        <v>45163</v>
      </c>
      <c r="C892" s="4">
        <v>1221.74035644531</v>
      </c>
      <c r="D892" s="4">
        <v>3219.68359375</v>
      </c>
      <c r="E892" s="4"/>
      <c r="F892" s="4"/>
      <c r="G892" s="4"/>
      <c r="H892" s="4"/>
      <c r="L892" s="1">
        <v>45163</v>
      </c>
      <c r="M892" s="5">
        <f t="shared" si="40"/>
        <v>-3.5161183003297003E-3</v>
      </c>
      <c r="N892" s="6">
        <f t="shared" si="41"/>
        <v>-2.4224825020125362E-3</v>
      </c>
      <c r="T892" s="1">
        <v>45163</v>
      </c>
      <c r="U892" s="6">
        <f t="shared" si="39"/>
        <v>-2.9693004011711183E-3</v>
      </c>
    </row>
    <row r="893" spans="2:21" x14ac:dyDescent="0.35">
      <c r="B893" s="1">
        <v>45166</v>
      </c>
      <c r="C893" s="4">
        <v>1208.18713378906</v>
      </c>
      <c r="D893" s="4">
        <v>3214.34985351562</v>
      </c>
      <c r="E893" s="4"/>
      <c r="F893" s="4"/>
      <c r="G893" s="4"/>
      <c r="H893" s="4"/>
      <c r="L893" s="1">
        <v>45166</v>
      </c>
      <c r="M893" s="5">
        <f t="shared" si="40"/>
        <v>-1.1155364314185243E-2</v>
      </c>
      <c r="N893" s="6">
        <f t="shared" si="41"/>
        <v>-1.6579775345956522E-3</v>
      </c>
      <c r="T893" s="1">
        <v>45166</v>
      </c>
      <c r="U893" s="6">
        <f t="shared" si="39"/>
        <v>-6.4066709243904476E-3</v>
      </c>
    </row>
    <row r="894" spans="2:21" x14ac:dyDescent="0.35">
      <c r="B894" s="1">
        <v>45167</v>
      </c>
      <c r="C894" s="4">
        <v>1197.15673828125</v>
      </c>
      <c r="D894" s="4">
        <v>3216.87377929688</v>
      </c>
      <c r="E894" s="4"/>
      <c r="F894" s="4"/>
      <c r="G894" s="4"/>
      <c r="H894" s="4"/>
      <c r="L894" s="1">
        <v>45167</v>
      </c>
      <c r="M894" s="5">
        <f t="shared" si="40"/>
        <v>-9.1716389975673579E-3</v>
      </c>
      <c r="N894" s="6">
        <f t="shared" si="41"/>
        <v>7.8489757313298606E-4</v>
      </c>
      <c r="T894" s="1">
        <v>45167</v>
      </c>
      <c r="U894" s="6">
        <f t="shared" si="39"/>
        <v>-4.1933707122171864E-3</v>
      </c>
    </row>
    <row r="895" spans="2:21" x14ac:dyDescent="0.35">
      <c r="B895" s="1">
        <v>45168</v>
      </c>
      <c r="C895" s="4">
        <v>1196.19213867188</v>
      </c>
      <c r="D895" s="4">
        <v>3228.68359375</v>
      </c>
      <c r="E895" s="4"/>
      <c r="F895" s="4"/>
      <c r="G895" s="4"/>
      <c r="H895" s="4"/>
      <c r="L895" s="1">
        <v>45168</v>
      </c>
      <c r="M895" s="5">
        <f t="shared" si="40"/>
        <v>-8.0606690557087786E-4</v>
      </c>
      <c r="N895" s="6">
        <f t="shared" si="41"/>
        <v>3.6644860902596277E-3</v>
      </c>
      <c r="T895" s="1">
        <v>45168</v>
      </c>
      <c r="U895" s="6">
        <f t="shared" si="39"/>
        <v>1.4292095923443748E-3</v>
      </c>
    </row>
    <row r="896" spans="2:21" x14ac:dyDescent="0.35">
      <c r="B896" s="1">
        <v>45169</v>
      </c>
      <c r="C896" s="4">
        <v>1190.55310058594</v>
      </c>
      <c r="D896" s="4">
        <v>3197.25463867188</v>
      </c>
      <c r="E896" s="4"/>
      <c r="F896" s="4"/>
      <c r="G896" s="4"/>
      <c r="H896" s="4"/>
      <c r="L896" s="1">
        <v>45169</v>
      </c>
      <c r="M896" s="5">
        <f t="shared" si="40"/>
        <v>-4.7253041386976086E-3</v>
      </c>
      <c r="N896" s="6">
        <f t="shared" si="41"/>
        <v>-9.7819818844376624E-3</v>
      </c>
      <c r="T896" s="1">
        <v>45169</v>
      </c>
      <c r="U896" s="6">
        <f t="shared" si="39"/>
        <v>-7.2536430115676355E-3</v>
      </c>
    </row>
    <row r="897" spans="2:21" x14ac:dyDescent="0.35">
      <c r="B897" s="1">
        <v>45170</v>
      </c>
      <c r="C897" s="4">
        <v>1193.59521484375</v>
      </c>
      <c r="D897" s="4">
        <v>3218.34985351562</v>
      </c>
      <c r="E897" s="4"/>
      <c r="F897" s="4"/>
      <c r="G897" s="4"/>
      <c r="H897" s="4"/>
      <c r="L897" s="1">
        <v>45170</v>
      </c>
      <c r="M897" s="5">
        <f t="shared" si="40"/>
        <v>2.5519518975326938E-3</v>
      </c>
      <c r="N897" s="6">
        <f t="shared" si="41"/>
        <v>6.5762441854850017E-3</v>
      </c>
      <c r="T897" s="1">
        <v>45170</v>
      </c>
      <c r="U897" s="6">
        <f t="shared" si="39"/>
        <v>4.5640980415088475E-3</v>
      </c>
    </row>
    <row r="898" spans="2:21" x14ac:dyDescent="0.35">
      <c r="B898" s="1">
        <v>45173</v>
      </c>
      <c r="C898" s="4">
        <v>1192.16064453125</v>
      </c>
      <c r="D898" s="4">
        <v>3255.16040039062</v>
      </c>
      <c r="E898" s="4"/>
      <c r="F898" s="4"/>
      <c r="G898" s="4"/>
      <c r="H898" s="4"/>
      <c r="L898" s="1">
        <v>45173</v>
      </c>
      <c r="M898" s="5">
        <f t="shared" si="40"/>
        <v>-1.2026129830189183E-3</v>
      </c>
      <c r="N898" s="6">
        <f t="shared" si="41"/>
        <v>1.1372792252708534E-2</v>
      </c>
      <c r="T898" s="1">
        <v>45173</v>
      </c>
      <c r="U898" s="6">
        <f t="shared" si="39"/>
        <v>5.0850896348448079E-3</v>
      </c>
    </row>
    <row r="899" spans="2:21" x14ac:dyDescent="0.35">
      <c r="B899" s="1">
        <v>45174</v>
      </c>
      <c r="C899" s="4">
        <v>1198.98681640625</v>
      </c>
      <c r="D899" s="4">
        <v>3264.68408203125</v>
      </c>
      <c r="E899" s="4"/>
      <c r="F899" s="4"/>
      <c r="G899" s="4"/>
      <c r="H899" s="4"/>
      <c r="L899" s="1">
        <v>45174</v>
      </c>
      <c r="M899" s="5">
        <f t="shared" si="40"/>
        <v>5.709552029191425E-3</v>
      </c>
      <c r="N899" s="6">
        <f t="shared" si="41"/>
        <v>2.9214464976596442E-3</v>
      </c>
      <c r="T899" s="1">
        <v>45174</v>
      </c>
      <c r="U899" s="6">
        <f t="shared" si="39"/>
        <v>4.3154992634255344E-3</v>
      </c>
    </row>
    <row r="900" spans="2:21" x14ac:dyDescent="0.35">
      <c r="B900" s="1">
        <v>45175</v>
      </c>
      <c r="C900" s="4">
        <v>1201.03967285156</v>
      </c>
      <c r="D900" s="4">
        <v>3266.5888671875</v>
      </c>
      <c r="E900" s="4"/>
      <c r="F900" s="4"/>
      <c r="G900" s="4"/>
      <c r="H900" s="4"/>
      <c r="L900" s="1">
        <v>45175</v>
      </c>
      <c r="M900" s="5">
        <f t="shared" si="40"/>
        <v>1.7106952403525091E-3</v>
      </c>
      <c r="N900" s="6">
        <f t="shared" si="41"/>
        <v>5.8328145985110647E-4</v>
      </c>
      <c r="T900" s="1">
        <v>45175</v>
      </c>
      <c r="U900" s="6">
        <f t="shared" si="39"/>
        <v>1.1469883501018078E-3</v>
      </c>
    </row>
    <row r="901" spans="2:21" x14ac:dyDescent="0.35">
      <c r="B901" s="1">
        <v>45176</v>
      </c>
      <c r="C901" s="4">
        <v>1202.72131347656</v>
      </c>
      <c r="D901" s="4">
        <v>3291.06567382812</v>
      </c>
      <c r="E901" s="4"/>
      <c r="F901" s="4"/>
      <c r="G901" s="4"/>
      <c r="H901" s="4"/>
      <c r="L901" s="1">
        <v>45176</v>
      </c>
      <c r="M901" s="5">
        <f t="shared" si="40"/>
        <v>1.3991748005803845E-3</v>
      </c>
      <c r="N901" s="6">
        <f t="shared" si="41"/>
        <v>7.465144788734843E-3</v>
      </c>
      <c r="T901" s="1">
        <v>45176</v>
      </c>
      <c r="U901" s="6">
        <f t="shared" ref="U901:U964" si="42">SUMPRODUCT(M901:N901,$P$4:$Q$4)</f>
        <v>4.4321597946576138E-3</v>
      </c>
    </row>
    <row r="902" spans="2:21" x14ac:dyDescent="0.35">
      <c r="B902" s="1">
        <v>45177</v>
      </c>
      <c r="C902" s="4">
        <v>1211.40246582031</v>
      </c>
      <c r="D902" s="4">
        <v>3279.35107421875</v>
      </c>
      <c r="E902" s="4"/>
      <c r="F902" s="4"/>
      <c r="G902" s="4"/>
      <c r="H902" s="4"/>
      <c r="L902" s="1">
        <v>45177</v>
      </c>
      <c r="M902" s="5">
        <f t="shared" ref="M902:M965" si="43">LN(C902/C901)</f>
        <v>7.1920005406990867E-3</v>
      </c>
      <c r="N902" s="6">
        <f t="shared" ref="N902:N965" si="44">LN(D902/D901)</f>
        <v>-3.565865749941422E-3</v>
      </c>
      <c r="T902" s="1">
        <v>45177</v>
      </c>
      <c r="U902" s="6">
        <f t="shared" si="42"/>
        <v>1.8130673953788323E-3</v>
      </c>
    </row>
    <row r="903" spans="2:21" x14ac:dyDescent="0.35">
      <c r="B903" s="1">
        <v>45180</v>
      </c>
      <c r="C903" s="4">
        <v>1223.94140625</v>
      </c>
      <c r="D903" s="4">
        <v>3313.73291015625</v>
      </c>
      <c r="E903" s="4"/>
      <c r="F903" s="4"/>
      <c r="G903" s="4"/>
      <c r="H903" s="4"/>
      <c r="L903" s="1">
        <v>45180</v>
      </c>
      <c r="M903" s="5">
        <f t="shared" si="43"/>
        <v>1.0297561157987028E-2</v>
      </c>
      <c r="N903" s="6">
        <f t="shared" si="44"/>
        <v>1.0429761759310471E-2</v>
      </c>
      <c r="T903" s="1">
        <v>45180</v>
      </c>
      <c r="U903" s="6">
        <f t="shared" si="42"/>
        <v>1.0363661458648751E-2</v>
      </c>
    </row>
    <row r="904" spans="2:21" x14ac:dyDescent="0.35">
      <c r="B904" s="1">
        <v>45181</v>
      </c>
      <c r="C904" s="4">
        <v>1205.91174316406</v>
      </c>
      <c r="D904" s="4">
        <v>3410.16333007812</v>
      </c>
      <c r="E904" s="4"/>
      <c r="F904" s="4"/>
      <c r="G904" s="4"/>
      <c r="H904" s="4"/>
      <c r="L904" s="1">
        <v>45181</v>
      </c>
      <c r="M904" s="5">
        <f t="shared" si="43"/>
        <v>-1.4840398062413978E-2</v>
      </c>
      <c r="N904" s="6">
        <f t="shared" si="44"/>
        <v>2.868486617617615E-2</v>
      </c>
      <c r="T904" s="1">
        <v>45181</v>
      </c>
      <c r="U904" s="6">
        <f t="shared" si="42"/>
        <v>6.922234056881086E-3</v>
      </c>
    </row>
    <row r="905" spans="2:21" x14ac:dyDescent="0.35">
      <c r="B905" s="1">
        <v>45182</v>
      </c>
      <c r="C905" s="4">
        <v>1213.23254394531</v>
      </c>
      <c r="D905" s="4">
        <v>3395.82983398438</v>
      </c>
      <c r="E905" s="4"/>
      <c r="F905" s="4"/>
      <c r="G905" s="4"/>
      <c r="H905" s="4"/>
      <c r="L905" s="1">
        <v>45182</v>
      </c>
      <c r="M905" s="5">
        <f t="shared" si="43"/>
        <v>6.0524071821483165E-3</v>
      </c>
      <c r="N905" s="6">
        <f t="shared" si="44"/>
        <v>-4.2120281167821782E-3</v>
      </c>
      <c r="T905" s="1">
        <v>45182</v>
      </c>
      <c r="U905" s="6">
        <f t="shared" si="42"/>
        <v>9.2018953268306917E-4</v>
      </c>
    </row>
    <row r="906" spans="2:21" x14ac:dyDescent="0.35">
      <c r="B906" s="1">
        <v>45183</v>
      </c>
      <c r="C906" s="4">
        <v>1212.41638183594</v>
      </c>
      <c r="D906" s="4">
        <v>3389.73413085938</v>
      </c>
      <c r="E906" s="4"/>
      <c r="F906" s="4"/>
      <c r="G906" s="4"/>
      <c r="H906" s="4"/>
      <c r="L906" s="1">
        <v>45183</v>
      </c>
      <c r="M906" s="5">
        <f t="shared" si="43"/>
        <v>-6.7294333610726795E-4</v>
      </c>
      <c r="N906" s="6">
        <f t="shared" si="44"/>
        <v>-1.7966685735585344E-3</v>
      </c>
      <c r="T906" s="1">
        <v>45183</v>
      </c>
      <c r="U906" s="6">
        <f t="shared" si="42"/>
        <v>-1.2348059548329012E-3</v>
      </c>
    </row>
    <row r="907" spans="2:21" x14ac:dyDescent="0.35">
      <c r="B907" s="1">
        <v>45184</v>
      </c>
      <c r="C907" s="4">
        <v>1216.84338378906</v>
      </c>
      <c r="D907" s="4">
        <v>3428.4970703125</v>
      </c>
      <c r="E907" s="4"/>
      <c r="F907" s="4"/>
      <c r="G907" s="4"/>
      <c r="H907" s="4"/>
      <c r="L907" s="1">
        <v>45184</v>
      </c>
      <c r="M907" s="5">
        <f t="shared" si="43"/>
        <v>3.6447373117479533E-3</v>
      </c>
      <c r="N907" s="6">
        <f t="shared" si="44"/>
        <v>1.1370502390272765E-2</v>
      </c>
      <c r="T907" s="1">
        <v>45184</v>
      </c>
      <c r="U907" s="6">
        <f t="shared" si="42"/>
        <v>7.5076198510103595E-3</v>
      </c>
    </row>
    <row r="908" spans="2:21" x14ac:dyDescent="0.35">
      <c r="B908" s="1">
        <v>45187</v>
      </c>
      <c r="C908" s="4">
        <v>1204.947265625</v>
      </c>
      <c r="D908" s="4">
        <v>3433.306640625</v>
      </c>
      <c r="E908" s="4"/>
      <c r="F908" s="4"/>
      <c r="G908" s="4"/>
      <c r="H908" s="4"/>
      <c r="L908" s="1">
        <v>45187</v>
      </c>
      <c r="M908" s="5">
        <f t="shared" si="43"/>
        <v>-9.8243123106990654E-3</v>
      </c>
      <c r="N908" s="6">
        <f t="shared" si="44"/>
        <v>1.4018387300882903E-3</v>
      </c>
      <c r="T908" s="1">
        <v>45187</v>
      </c>
      <c r="U908" s="6">
        <f t="shared" si="42"/>
        <v>-4.2112367903053873E-3</v>
      </c>
    </row>
    <row r="909" spans="2:21" x14ac:dyDescent="0.35">
      <c r="B909" s="1">
        <v>45189</v>
      </c>
      <c r="C909" s="4">
        <v>1178.2861328125</v>
      </c>
      <c r="D909" s="4">
        <v>3434.87768554688</v>
      </c>
      <c r="E909" s="4"/>
      <c r="F909" s="4"/>
      <c r="G909" s="4"/>
      <c r="H909" s="4"/>
      <c r="L909" s="1">
        <v>45189</v>
      </c>
      <c r="M909" s="5">
        <f t="shared" si="43"/>
        <v>-2.237485015915891E-2</v>
      </c>
      <c r="N909" s="6">
        <f t="shared" si="44"/>
        <v>4.5748479501169246E-4</v>
      </c>
      <c r="T909" s="1">
        <v>45189</v>
      </c>
      <c r="U909" s="6">
        <f t="shared" si="42"/>
        <v>-1.0958682682073609E-2</v>
      </c>
    </row>
    <row r="910" spans="2:21" x14ac:dyDescent="0.35">
      <c r="B910" s="1">
        <v>45190</v>
      </c>
      <c r="C910" s="4">
        <v>1169.60510253906</v>
      </c>
      <c r="D910" s="4">
        <v>3413.353515625</v>
      </c>
      <c r="E910" s="4"/>
      <c r="F910" s="4"/>
      <c r="G910" s="4"/>
      <c r="H910" s="4"/>
      <c r="L910" s="1">
        <v>45190</v>
      </c>
      <c r="M910" s="5">
        <f t="shared" si="43"/>
        <v>-7.394780219171903E-3</v>
      </c>
      <c r="N910" s="6">
        <f t="shared" si="44"/>
        <v>-6.2860730504938232E-3</v>
      </c>
      <c r="T910" s="1">
        <v>45190</v>
      </c>
      <c r="U910" s="6">
        <f t="shared" si="42"/>
        <v>-6.8404266348328635E-3</v>
      </c>
    </row>
    <row r="911" spans="2:21" x14ac:dyDescent="0.35">
      <c r="B911" s="1">
        <v>45191</v>
      </c>
      <c r="C911" s="4">
        <v>1164.41137695312</v>
      </c>
      <c r="D911" s="4">
        <v>3431.16357421875</v>
      </c>
      <c r="E911" s="4"/>
      <c r="F911" s="4"/>
      <c r="G911" s="4"/>
      <c r="H911" s="4"/>
      <c r="L911" s="1">
        <v>45191</v>
      </c>
      <c r="M911" s="5">
        <f t="shared" si="43"/>
        <v>-4.4504691411636392E-3</v>
      </c>
      <c r="N911" s="6">
        <f t="shared" si="44"/>
        <v>5.2041944104214161E-3</v>
      </c>
      <c r="T911" s="1">
        <v>45191</v>
      </c>
      <c r="U911" s="6">
        <f t="shared" si="42"/>
        <v>3.7686263462888845E-4</v>
      </c>
    </row>
    <row r="912" spans="2:21" x14ac:dyDescent="0.35">
      <c r="B912" s="1">
        <v>45194</v>
      </c>
      <c r="C912" s="4">
        <v>1157.486328125</v>
      </c>
      <c r="D912" s="4">
        <v>3407.1630859375</v>
      </c>
      <c r="E912" s="4"/>
      <c r="F912" s="4"/>
      <c r="G912" s="4"/>
      <c r="H912" s="4"/>
      <c r="L912" s="1">
        <v>45194</v>
      </c>
      <c r="M912" s="5">
        <f t="shared" si="43"/>
        <v>-5.9650081452728319E-3</v>
      </c>
      <c r="N912" s="6">
        <f t="shared" si="44"/>
        <v>-7.0194326831108473E-3</v>
      </c>
      <c r="T912" s="1">
        <v>45194</v>
      </c>
      <c r="U912" s="6">
        <f t="shared" si="42"/>
        <v>-6.4922204141918396E-3</v>
      </c>
    </row>
    <row r="913" spans="2:21" x14ac:dyDescent="0.35">
      <c r="B913" s="1">
        <v>45195</v>
      </c>
      <c r="C913" s="4">
        <v>1158.22839355469</v>
      </c>
      <c r="D913" s="4">
        <v>3412.59155273438</v>
      </c>
      <c r="E913" s="4"/>
      <c r="F913" s="4"/>
      <c r="G913" s="4"/>
      <c r="H913" s="4"/>
      <c r="L913" s="1">
        <v>45195</v>
      </c>
      <c r="M913" s="5">
        <f t="shared" si="43"/>
        <v>6.4089539885270959E-4</v>
      </c>
      <c r="N913" s="6">
        <f t="shared" si="44"/>
        <v>1.5919833574641268E-3</v>
      </c>
      <c r="T913" s="1">
        <v>45195</v>
      </c>
      <c r="U913" s="6">
        <f t="shared" si="42"/>
        <v>1.1164393781584181E-3</v>
      </c>
    </row>
    <row r="914" spans="2:21" x14ac:dyDescent="0.35">
      <c r="B914" s="1">
        <v>45196</v>
      </c>
      <c r="C914" s="4">
        <v>1171.85571289062</v>
      </c>
      <c r="D914" s="4">
        <v>3416.87744140625</v>
      </c>
      <c r="E914" s="4"/>
      <c r="F914" s="4"/>
      <c r="G914" s="4"/>
      <c r="H914" s="4"/>
      <c r="L914" s="1">
        <v>45196</v>
      </c>
      <c r="M914" s="5">
        <f t="shared" si="43"/>
        <v>1.1696980955588776E-2</v>
      </c>
      <c r="N914" s="6">
        <f t="shared" si="44"/>
        <v>1.2551163899224363E-3</v>
      </c>
      <c r="T914" s="1">
        <v>45196</v>
      </c>
      <c r="U914" s="6">
        <f t="shared" si="42"/>
        <v>6.4760486727556063E-3</v>
      </c>
    </row>
    <row r="915" spans="2:21" x14ac:dyDescent="0.35">
      <c r="B915" s="1">
        <v>45197</v>
      </c>
      <c r="C915" s="4">
        <v>1154.49377441406</v>
      </c>
      <c r="D915" s="4">
        <v>3368.87670898438</v>
      </c>
      <c r="E915" s="4"/>
      <c r="F915" s="4"/>
      <c r="G915" s="4"/>
      <c r="H915" s="4"/>
      <c r="L915" s="1">
        <v>45197</v>
      </c>
      <c r="M915" s="5">
        <f t="shared" si="43"/>
        <v>-1.4926614362079267E-2</v>
      </c>
      <c r="N915" s="6">
        <f t="shared" si="44"/>
        <v>-1.4147737156825616E-2</v>
      </c>
      <c r="T915" s="1">
        <v>45197</v>
      </c>
      <c r="U915" s="6">
        <f t="shared" si="42"/>
        <v>-1.4537175759452441E-2</v>
      </c>
    </row>
    <row r="916" spans="2:21" x14ac:dyDescent="0.35">
      <c r="B916" s="1">
        <v>45198</v>
      </c>
      <c r="C916" s="4">
        <v>1160.6767578125</v>
      </c>
      <c r="D916" s="4">
        <v>3362.68579101562</v>
      </c>
      <c r="E916" s="4"/>
      <c r="F916" s="4"/>
      <c r="G916" s="4"/>
      <c r="H916" s="4"/>
      <c r="L916" s="1">
        <v>45198</v>
      </c>
      <c r="M916" s="5">
        <f t="shared" si="43"/>
        <v>5.3412895612552011E-3</v>
      </c>
      <c r="N916" s="6">
        <f t="shared" si="44"/>
        <v>-1.8393707892424122E-3</v>
      </c>
      <c r="T916" s="1">
        <v>45198</v>
      </c>
      <c r="U916" s="6">
        <f t="shared" si="42"/>
        <v>1.7509593860063944E-3</v>
      </c>
    </row>
    <row r="917" spans="2:21" x14ac:dyDescent="0.35">
      <c r="B917" s="1">
        <v>45202</v>
      </c>
      <c r="C917" s="4">
        <v>1146.70324707031</v>
      </c>
      <c r="D917" s="4">
        <v>3347.92407226562</v>
      </c>
      <c r="E917" s="4"/>
      <c r="F917" s="4"/>
      <c r="G917" s="4"/>
      <c r="H917" s="4"/>
      <c r="L917" s="1">
        <v>45202</v>
      </c>
      <c r="M917" s="5">
        <f t="shared" si="43"/>
        <v>-1.2112163183876977E-2</v>
      </c>
      <c r="N917" s="6">
        <f t="shared" si="44"/>
        <v>-4.3995233998563223E-3</v>
      </c>
      <c r="T917" s="1">
        <v>45202</v>
      </c>
      <c r="U917" s="6">
        <f t="shared" si="42"/>
        <v>-8.2558432918666495E-3</v>
      </c>
    </row>
    <row r="918" spans="2:21" x14ac:dyDescent="0.35">
      <c r="B918" s="1">
        <v>45203</v>
      </c>
      <c r="C918" s="4">
        <v>1144.74938964844</v>
      </c>
      <c r="D918" s="4">
        <v>3368.30517578125</v>
      </c>
      <c r="E918" s="4"/>
      <c r="F918" s="4"/>
      <c r="G918" s="4"/>
      <c r="H918" s="4"/>
      <c r="L918" s="1">
        <v>45203</v>
      </c>
      <c r="M918" s="5">
        <f t="shared" si="43"/>
        <v>-1.7053443427790039E-3</v>
      </c>
      <c r="N918" s="6">
        <f t="shared" si="44"/>
        <v>6.069228826258123E-3</v>
      </c>
      <c r="T918" s="1">
        <v>45203</v>
      </c>
      <c r="U918" s="6">
        <f t="shared" si="42"/>
        <v>2.1819422417395594E-3</v>
      </c>
    </row>
    <row r="919" spans="2:21" x14ac:dyDescent="0.35">
      <c r="B919" s="1">
        <v>45204</v>
      </c>
      <c r="C919" s="4">
        <v>1144.52673339844</v>
      </c>
      <c r="D919" s="4">
        <v>3418.25903320312</v>
      </c>
      <c r="E919" s="4"/>
      <c r="F919" s="4"/>
      <c r="G919" s="4"/>
      <c r="H919" s="4"/>
      <c r="L919" s="1">
        <v>45204</v>
      </c>
      <c r="M919" s="5">
        <f t="shared" si="43"/>
        <v>-1.9452109639425395E-4</v>
      </c>
      <c r="N919" s="6">
        <f t="shared" si="44"/>
        <v>1.4721664181687952E-2</v>
      </c>
      <c r="T919" s="1">
        <v>45204</v>
      </c>
      <c r="U919" s="6">
        <f t="shared" si="42"/>
        <v>7.2635715426468492E-3</v>
      </c>
    </row>
    <row r="920" spans="2:21" x14ac:dyDescent="0.35">
      <c r="B920" s="1">
        <v>45205</v>
      </c>
      <c r="C920" s="4">
        <v>1146.53002929688</v>
      </c>
      <c r="D920" s="4">
        <v>3447.87817382812</v>
      </c>
      <c r="E920" s="4"/>
      <c r="F920" s="4"/>
      <c r="G920" s="4"/>
      <c r="H920" s="4"/>
      <c r="L920" s="1">
        <v>45205</v>
      </c>
      <c r="M920" s="5">
        <f t="shared" si="43"/>
        <v>1.7487968361275478E-3</v>
      </c>
      <c r="N920" s="6">
        <f t="shared" si="44"/>
        <v>8.6276529175515499E-3</v>
      </c>
      <c r="T920" s="1">
        <v>45205</v>
      </c>
      <c r="U920" s="6">
        <f t="shared" si="42"/>
        <v>5.1882248768395488E-3</v>
      </c>
    </row>
    <row r="921" spans="2:21" x14ac:dyDescent="0.35">
      <c r="B921" s="1">
        <v>45208</v>
      </c>
      <c r="C921" s="4">
        <v>1136.56311035156</v>
      </c>
      <c r="D921" s="4">
        <v>3464.11669921875</v>
      </c>
      <c r="E921" s="4"/>
      <c r="F921" s="4"/>
      <c r="G921" s="4"/>
      <c r="H921" s="4"/>
      <c r="L921" s="1">
        <v>45208</v>
      </c>
      <c r="M921" s="5">
        <f t="shared" si="43"/>
        <v>-8.7311219056922726E-3</v>
      </c>
      <c r="N921" s="6">
        <f t="shared" si="44"/>
        <v>4.6986595228278609E-3</v>
      </c>
      <c r="T921" s="1">
        <v>45208</v>
      </c>
      <c r="U921" s="6">
        <f t="shared" si="42"/>
        <v>-2.0162311914322059E-3</v>
      </c>
    </row>
    <row r="922" spans="2:21" x14ac:dyDescent="0.35">
      <c r="B922" s="1">
        <v>45209</v>
      </c>
      <c r="C922" s="4">
        <v>1141.9052734375</v>
      </c>
      <c r="D922" s="4">
        <v>3456.44970703125</v>
      </c>
      <c r="E922" s="4"/>
      <c r="F922" s="4"/>
      <c r="G922" s="4"/>
      <c r="H922" s="4"/>
      <c r="L922" s="1">
        <v>45209</v>
      </c>
      <c r="M922" s="5">
        <f t="shared" si="43"/>
        <v>4.6892666258724017E-3</v>
      </c>
      <c r="N922" s="6">
        <f t="shared" si="44"/>
        <v>-2.2157132448755658E-3</v>
      </c>
      <c r="T922" s="1">
        <v>45209</v>
      </c>
      <c r="U922" s="6">
        <f t="shared" si="42"/>
        <v>1.236776690498418E-3</v>
      </c>
    </row>
    <row r="923" spans="2:21" x14ac:dyDescent="0.35">
      <c r="B923" s="1">
        <v>45210</v>
      </c>
      <c r="C923" s="4">
        <v>1159.93493652344</v>
      </c>
      <c r="D923" s="4">
        <v>3438.35424804688</v>
      </c>
      <c r="E923" s="4"/>
      <c r="F923" s="4"/>
      <c r="G923" s="4"/>
      <c r="H923" s="4"/>
      <c r="L923" s="1">
        <v>45210</v>
      </c>
      <c r="M923" s="5">
        <f t="shared" si="43"/>
        <v>1.5665754500989729E-2</v>
      </c>
      <c r="N923" s="6">
        <f t="shared" si="44"/>
        <v>-5.2490253964656442E-3</v>
      </c>
      <c r="T923" s="1">
        <v>45210</v>
      </c>
      <c r="U923" s="6">
        <f t="shared" si="42"/>
        <v>5.2083645522620426E-3</v>
      </c>
    </row>
    <row r="924" spans="2:21" x14ac:dyDescent="0.35">
      <c r="B924" s="1">
        <v>45211</v>
      </c>
      <c r="C924" s="4">
        <v>1161.83923339844</v>
      </c>
      <c r="D924" s="4">
        <v>3373.63891601562</v>
      </c>
      <c r="E924" s="4"/>
      <c r="F924" s="4"/>
      <c r="G924" s="4"/>
      <c r="H924" s="4"/>
      <c r="L924" s="1">
        <v>45211</v>
      </c>
      <c r="M924" s="5">
        <f t="shared" si="43"/>
        <v>1.6403811591019686E-3</v>
      </c>
      <c r="N924" s="6">
        <f t="shared" si="44"/>
        <v>-1.900098180223703E-2</v>
      </c>
      <c r="T924" s="1">
        <v>45211</v>
      </c>
      <c r="U924" s="6">
        <f t="shared" si="42"/>
        <v>-8.6803003215675315E-3</v>
      </c>
    </row>
    <row r="925" spans="2:21" x14ac:dyDescent="0.35">
      <c r="B925" s="1">
        <v>45212</v>
      </c>
      <c r="C925" s="4">
        <v>1162.75427246094</v>
      </c>
      <c r="D925" s="4">
        <v>3400.35375976562</v>
      </c>
      <c r="E925" s="4"/>
      <c r="F925" s="4"/>
      <c r="G925" s="4"/>
      <c r="H925" s="4"/>
      <c r="L925" s="1">
        <v>45212</v>
      </c>
      <c r="M925" s="5">
        <f t="shared" si="43"/>
        <v>7.8726805994647317E-4</v>
      </c>
      <c r="N925" s="6">
        <f t="shared" si="44"/>
        <v>7.8875143594381286E-3</v>
      </c>
      <c r="T925" s="1">
        <v>45212</v>
      </c>
      <c r="U925" s="6">
        <f t="shared" si="42"/>
        <v>4.3373912096923012E-3</v>
      </c>
    </row>
    <row r="926" spans="2:21" x14ac:dyDescent="0.35">
      <c r="B926" s="1">
        <v>45215</v>
      </c>
      <c r="C926" s="4">
        <v>1158.89611816406</v>
      </c>
      <c r="D926" s="4">
        <v>3356.400390625</v>
      </c>
      <c r="E926" s="4"/>
      <c r="F926" s="4"/>
      <c r="G926" s="4"/>
      <c r="H926" s="4"/>
      <c r="L926" s="1">
        <v>45215</v>
      </c>
      <c r="M926" s="5">
        <f t="shared" si="43"/>
        <v>-3.3236337943594596E-3</v>
      </c>
      <c r="N926" s="6">
        <f t="shared" si="44"/>
        <v>-1.3010385803585215E-2</v>
      </c>
      <c r="T926" s="1">
        <v>45215</v>
      </c>
      <c r="U926" s="6">
        <f t="shared" si="42"/>
        <v>-8.1670097989723373E-3</v>
      </c>
    </row>
    <row r="927" spans="2:21" x14ac:dyDescent="0.35">
      <c r="B927" s="1">
        <v>45216</v>
      </c>
      <c r="C927" s="4">
        <v>1165.17810058594</v>
      </c>
      <c r="D927" s="4">
        <v>3339.73315429688</v>
      </c>
      <c r="E927" s="4"/>
      <c r="F927" s="4"/>
      <c r="G927" s="4"/>
      <c r="H927" s="4"/>
      <c r="L927" s="1">
        <v>45216</v>
      </c>
      <c r="M927" s="5">
        <f t="shared" si="43"/>
        <v>5.4060216067733291E-3</v>
      </c>
      <c r="N927" s="6">
        <f t="shared" si="44"/>
        <v>-4.9781775220763633E-3</v>
      </c>
      <c r="T927" s="1">
        <v>45216</v>
      </c>
      <c r="U927" s="6">
        <f t="shared" si="42"/>
        <v>2.1392204234848286E-4</v>
      </c>
    </row>
    <row r="928" spans="2:21" x14ac:dyDescent="0.35">
      <c r="B928" s="1">
        <v>45217</v>
      </c>
      <c r="C928" s="4">
        <v>1149.349609375</v>
      </c>
      <c r="D928" s="4">
        <v>3321.16137695312</v>
      </c>
      <c r="E928" s="4"/>
      <c r="F928" s="4"/>
      <c r="G928" s="4"/>
      <c r="H928" s="4"/>
      <c r="L928" s="1">
        <v>45217</v>
      </c>
      <c r="M928" s="5">
        <f t="shared" si="43"/>
        <v>-1.367772605052649E-2</v>
      </c>
      <c r="N928" s="6">
        <f t="shared" si="44"/>
        <v>-5.5763757802254803E-3</v>
      </c>
      <c r="T928" s="1">
        <v>45217</v>
      </c>
      <c r="U928" s="6">
        <f t="shared" si="42"/>
        <v>-9.6270509153759849E-3</v>
      </c>
    </row>
    <row r="929" spans="2:21" x14ac:dyDescent="0.35">
      <c r="B929" s="1">
        <v>45218</v>
      </c>
      <c r="C929" s="4">
        <v>1140.42138671875</v>
      </c>
      <c r="D929" s="4">
        <v>3298.81762695312</v>
      </c>
      <c r="E929" s="4"/>
      <c r="F929" s="4"/>
      <c r="G929" s="4"/>
      <c r="H929" s="4"/>
      <c r="L929" s="1">
        <v>45218</v>
      </c>
      <c r="M929" s="5">
        <f t="shared" si="43"/>
        <v>-7.7983937423287148E-3</v>
      </c>
      <c r="N929" s="6">
        <f t="shared" si="44"/>
        <v>-6.750424686801126E-3</v>
      </c>
      <c r="T929" s="1">
        <v>45218</v>
      </c>
      <c r="U929" s="6">
        <f t="shared" si="42"/>
        <v>-7.2744092145649204E-3</v>
      </c>
    </row>
    <row r="930" spans="2:21" x14ac:dyDescent="0.35">
      <c r="B930" s="1">
        <v>45219</v>
      </c>
      <c r="C930" s="4">
        <v>1137.25549316406</v>
      </c>
      <c r="D930" s="4">
        <v>3336.53491210938</v>
      </c>
      <c r="E930" s="4"/>
      <c r="F930" s="4"/>
      <c r="G930" s="4"/>
      <c r="H930" s="4"/>
      <c r="L930" s="1">
        <v>45219</v>
      </c>
      <c r="M930" s="5">
        <f t="shared" si="43"/>
        <v>-2.7799339067766759E-3</v>
      </c>
      <c r="N930" s="6">
        <f t="shared" si="44"/>
        <v>1.1368707592283327E-2</v>
      </c>
      <c r="T930" s="1">
        <v>45219</v>
      </c>
      <c r="U930" s="6">
        <f t="shared" si="42"/>
        <v>4.2943868427533253E-3</v>
      </c>
    </row>
    <row r="931" spans="2:21" x14ac:dyDescent="0.35">
      <c r="B931" s="1">
        <v>45222</v>
      </c>
      <c r="C931" s="4">
        <v>1119.201171875</v>
      </c>
      <c r="D931" s="4">
        <v>3255.13232421875</v>
      </c>
      <c r="E931" s="4"/>
      <c r="F931" s="4"/>
      <c r="G931" s="4"/>
      <c r="H931" s="4"/>
      <c r="L931" s="1">
        <v>45222</v>
      </c>
      <c r="M931" s="5">
        <f t="shared" si="43"/>
        <v>-1.6002706239660731E-2</v>
      </c>
      <c r="N931" s="6">
        <f t="shared" si="44"/>
        <v>-2.469988956308199E-2</v>
      </c>
      <c r="T931" s="1">
        <v>45222</v>
      </c>
      <c r="U931" s="6">
        <f t="shared" si="42"/>
        <v>-2.035129790137136E-2</v>
      </c>
    </row>
    <row r="932" spans="2:21" x14ac:dyDescent="0.35">
      <c r="B932" s="1">
        <v>45224</v>
      </c>
      <c r="C932" s="4">
        <v>1116.90100097656</v>
      </c>
      <c r="D932" s="4">
        <v>3236.84692382812</v>
      </c>
      <c r="E932" s="4"/>
      <c r="F932" s="4"/>
      <c r="G932" s="4"/>
      <c r="H932" s="4"/>
      <c r="L932" s="1">
        <v>45224</v>
      </c>
      <c r="M932" s="5">
        <f t="shared" si="43"/>
        <v>-2.0573046595599638E-3</v>
      </c>
      <c r="N932" s="6">
        <f t="shared" si="44"/>
        <v>-5.6332431287347169E-3</v>
      </c>
      <c r="T932" s="1">
        <v>45224</v>
      </c>
      <c r="U932" s="6">
        <f t="shared" si="42"/>
        <v>-3.8452738941473401E-3</v>
      </c>
    </row>
    <row r="933" spans="2:21" x14ac:dyDescent="0.35">
      <c r="B933" s="1">
        <v>45225</v>
      </c>
      <c r="C933" s="4">
        <v>1101.17150878906</v>
      </c>
      <c r="D933" s="4">
        <v>3187.0986328125</v>
      </c>
      <c r="E933" s="4"/>
      <c r="F933" s="4"/>
      <c r="G933" s="4"/>
      <c r="H933" s="4"/>
      <c r="L933" s="1">
        <v>45225</v>
      </c>
      <c r="M933" s="5">
        <f t="shared" si="43"/>
        <v>-1.4183265698186473E-2</v>
      </c>
      <c r="N933" s="6">
        <f t="shared" si="44"/>
        <v>-1.5488700868849931E-2</v>
      </c>
      <c r="T933" s="1">
        <v>45225</v>
      </c>
      <c r="U933" s="6">
        <f t="shared" si="42"/>
        <v>-1.4835983283518202E-2</v>
      </c>
    </row>
    <row r="934" spans="2:21" x14ac:dyDescent="0.35">
      <c r="B934" s="1">
        <v>45226</v>
      </c>
      <c r="C934" s="4">
        <v>1120.48718261719</v>
      </c>
      <c r="D934" s="4">
        <v>3199.32080078125</v>
      </c>
      <c r="E934" s="4"/>
      <c r="F934" s="4"/>
      <c r="G934" s="4"/>
      <c r="H934" s="4"/>
      <c r="L934" s="1">
        <v>45226</v>
      </c>
      <c r="M934" s="5">
        <f t="shared" si="43"/>
        <v>1.7388954132606497E-2</v>
      </c>
      <c r="N934" s="6">
        <f t="shared" si="44"/>
        <v>3.8275540832343928E-3</v>
      </c>
      <c r="T934" s="1">
        <v>45226</v>
      </c>
      <c r="U934" s="6">
        <f t="shared" si="42"/>
        <v>1.0608254107920444E-2</v>
      </c>
    </row>
    <row r="935" spans="2:21" x14ac:dyDescent="0.35">
      <c r="B935" s="1">
        <v>45229</v>
      </c>
      <c r="C935" s="4">
        <v>1143.29016113281</v>
      </c>
      <c r="D935" s="4">
        <v>3226.43896484375</v>
      </c>
      <c r="E935" s="4"/>
      <c r="F935" s="4"/>
      <c r="G935" s="4"/>
      <c r="H935" s="4"/>
      <c r="L935" s="1">
        <v>45229</v>
      </c>
      <c r="M935" s="5">
        <f t="shared" si="43"/>
        <v>2.014663664635153E-2</v>
      </c>
      <c r="N935" s="6">
        <f t="shared" si="44"/>
        <v>8.4405038618587808E-3</v>
      </c>
      <c r="T935" s="1">
        <v>45229</v>
      </c>
      <c r="U935" s="6">
        <f t="shared" si="42"/>
        <v>1.4293570254105156E-2</v>
      </c>
    </row>
    <row r="936" spans="2:21" x14ac:dyDescent="0.35">
      <c r="B936" s="1">
        <v>45230</v>
      </c>
      <c r="C936" s="4">
        <v>1132.01245117188</v>
      </c>
      <c r="D936" s="4">
        <v>3216.17407226562</v>
      </c>
      <c r="E936" s="4"/>
      <c r="F936" s="4"/>
      <c r="G936" s="4"/>
      <c r="H936" s="4"/>
      <c r="L936" s="1">
        <v>45230</v>
      </c>
      <c r="M936" s="5">
        <f t="shared" si="43"/>
        <v>-9.9132328657206923E-3</v>
      </c>
      <c r="N936" s="6">
        <f t="shared" si="44"/>
        <v>-3.1865645833386242E-3</v>
      </c>
      <c r="T936" s="1">
        <v>45230</v>
      </c>
      <c r="U936" s="6">
        <f t="shared" si="42"/>
        <v>-6.5498987245296587E-3</v>
      </c>
    </row>
    <row r="937" spans="2:21" x14ac:dyDescent="0.35">
      <c r="B937" s="1">
        <v>45231</v>
      </c>
      <c r="C937" s="4">
        <v>1136.01892089844</v>
      </c>
      <c r="D937" s="4">
        <v>3182.1328125</v>
      </c>
      <c r="E937" s="4"/>
      <c r="F937" s="4"/>
      <c r="G937" s="4"/>
      <c r="H937" s="4"/>
      <c r="L937" s="1">
        <v>45231</v>
      </c>
      <c r="M937" s="5">
        <f t="shared" si="43"/>
        <v>3.5329968917675518E-3</v>
      </c>
      <c r="N937" s="6">
        <f t="shared" si="44"/>
        <v>-1.0640809069253257E-2</v>
      </c>
      <c r="T937" s="1">
        <v>45231</v>
      </c>
      <c r="U937" s="6">
        <f t="shared" si="42"/>
        <v>-3.5539060887428524E-3</v>
      </c>
    </row>
    <row r="938" spans="2:21" x14ac:dyDescent="0.35">
      <c r="B938" s="1">
        <v>45232</v>
      </c>
      <c r="C938" s="4">
        <v>1147.49475097656</v>
      </c>
      <c r="D938" s="4">
        <v>3208.29638671875</v>
      </c>
      <c r="E938" s="4"/>
      <c r="F938" s="4"/>
      <c r="G938" s="4"/>
      <c r="H938" s="4"/>
      <c r="L938" s="1">
        <v>45232</v>
      </c>
      <c r="M938" s="5">
        <f t="shared" si="43"/>
        <v>1.0051112749022656E-2</v>
      </c>
      <c r="N938" s="6">
        <f t="shared" si="44"/>
        <v>8.18840788058736E-3</v>
      </c>
      <c r="T938" s="1">
        <v>45232</v>
      </c>
      <c r="U938" s="6">
        <f t="shared" si="42"/>
        <v>9.1197603148050078E-3</v>
      </c>
    </row>
    <row r="939" spans="2:21" x14ac:dyDescent="0.35">
      <c r="B939" s="1">
        <v>45233</v>
      </c>
      <c r="C939" s="4">
        <v>1147.09899902344</v>
      </c>
      <c r="D939" s="4">
        <v>3199.60693359375</v>
      </c>
      <c r="E939" s="4"/>
      <c r="F939" s="4"/>
      <c r="G939" s="4"/>
      <c r="H939" s="4"/>
      <c r="L939" s="1">
        <v>45233</v>
      </c>
      <c r="M939" s="5">
        <f t="shared" si="43"/>
        <v>-3.4494293993795125E-4</v>
      </c>
      <c r="N939" s="6">
        <f t="shared" si="44"/>
        <v>-2.7121066024025039E-3</v>
      </c>
      <c r="T939" s="1">
        <v>45233</v>
      </c>
      <c r="U939" s="6">
        <f t="shared" si="42"/>
        <v>-1.5285247711702276E-3</v>
      </c>
    </row>
    <row r="940" spans="2:21" x14ac:dyDescent="0.35">
      <c r="B940" s="1">
        <v>45236</v>
      </c>
      <c r="C940" s="4">
        <v>1156.99182128906</v>
      </c>
      <c r="D940" s="4">
        <v>3232.55004882812</v>
      </c>
      <c r="E940" s="4"/>
      <c r="F940" s="4"/>
      <c r="G940" s="4"/>
      <c r="H940" s="4"/>
      <c r="L940" s="1">
        <v>45236</v>
      </c>
      <c r="M940" s="5">
        <f t="shared" si="43"/>
        <v>8.5872336022546833E-3</v>
      </c>
      <c r="N940" s="6">
        <f t="shared" si="44"/>
        <v>1.0243345544381515E-2</v>
      </c>
      <c r="T940" s="1">
        <v>45236</v>
      </c>
      <c r="U940" s="6">
        <f t="shared" si="42"/>
        <v>9.4152895733180982E-3</v>
      </c>
    </row>
    <row r="941" spans="2:21" x14ac:dyDescent="0.35">
      <c r="B941" s="1">
        <v>45237</v>
      </c>
      <c r="C941" s="4">
        <v>1149.64636230469</v>
      </c>
      <c r="D941" s="4">
        <v>3217.98852539062</v>
      </c>
      <c r="E941" s="4"/>
      <c r="F941" s="4"/>
      <c r="G941" s="4"/>
      <c r="H941" s="4"/>
      <c r="L941" s="1">
        <v>45237</v>
      </c>
      <c r="M941" s="5">
        <f t="shared" si="43"/>
        <v>-6.3689952475080415E-3</v>
      </c>
      <c r="N941" s="6">
        <f t="shared" si="44"/>
        <v>-4.5148317476956063E-3</v>
      </c>
      <c r="T941" s="1">
        <v>45237</v>
      </c>
      <c r="U941" s="6">
        <f t="shared" si="42"/>
        <v>-5.4419134976018239E-3</v>
      </c>
    </row>
    <row r="942" spans="2:21" x14ac:dyDescent="0.35">
      <c r="B942" s="1">
        <v>45238</v>
      </c>
      <c r="C942" s="4">
        <v>1155.77990722656</v>
      </c>
      <c r="D942" s="4">
        <v>3228.15747070312</v>
      </c>
      <c r="E942" s="4"/>
      <c r="F942" s="4"/>
      <c r="G942" s="4"/>
      <c r="H942" s="4"/>
      <c r="L942" s="1">
        <v>45238</v>
      </c>
      <c r="M942" s="5">
        <f t="shared" si="43"/>
        <v>5.3209764063208397E-3</v>
      </c>
      <c r="N942" s="6">
        <f t="shared" si="44"/>
        <v>3.1550491577712328E-3</v>
      </c>
      <c r="T942" s="1">
        <v>45238</v>
      </c>
      <c r="U942" s="6">
        <f t="shared" si="42"/>
        <v>4.2380127820460366E-3</v>
      </c>
    </row>
    <row r="943" spans="2:21" x14ac:dyDescent="0.35">
      <c r="B943" s="1">
        <v>45239</v>
      </c>
      <c r="C943" s="4">
        <v>1142.94396972656</v>
      </c>
      <c r="D943" s="4">
        <v>3197.12475585938</v>
      </c>
      <c r="E943" s="4"/>
      <c r="F943" s="4"/>
      <c r="G943" s="4"/>
      <c r="H943" s="4"/>
      <c r="L943" s="1">
        <v>45239</v>
      </c>
      <c r="M943" s="5">
        <f t="shared" si="43"/>
        <v>-1.116799720144283E-2</v>
      </c>
      <c r="N943" s="6">
        <f t="shared" si="44"/>
        <v>-9.6596398573060953E-3</v>
      </c>
      <c r="T943" s="1">
        <v>45239</v>
      </c>
      <c r="U943" s="6">
        <f t="shared" si="42"/>
        <v>-1.0413818529374463E-2</v>
      </c>
    </row>
    <row r="944" spans="2:21" x14ac:dyDescent="0.35">
      <c r="B944" s="1">
        <v>45240</v>
      </c>
      <c r="C944" s="4">
        <v>1144.74938964844</v>
      </c>
      <c r="D944" s="4">
        <v>3182.3720703125</v>
      </c>
      <c r="E944" s="4"/>
      <c r="F944" s="4"/>
      <c r="G944" s="4"/>
      <c r="H944" s="4"/>
      <c r="L944" s="1">
        <v>45240</v>
      </c>
      <c r="M944" s="5">
        <f t="shared" si="43"/>
        <v>1.578376130959436E-3</v>
      </c>
      <c r="N944" s="6">
        <f t="shared" si="44"/>
        <v>-4.625039324175277E-3</v>
      </c>
      <c r="T944" s="1">
        <v>45240</v>
      </c>
      <c r="U944" s="6">
        <f t="shared" si="42"/>
        <v>-1.5233315966079203E-3</v>
      </c>
    </row>
    <row r="945" spans="2:21" x14ac:dyDescent="0.35">
      <c r="B945" s="1">
        <v>45243</v>
      </c>
      <c r="C945" s="4">
        <v>1144.74938964844</v>
      </c>
      <c r="D945" s="4">
        <v>3181.3212890625</v>
      </c>
      <c r="E945" s="4"/>
      <c r="F945" s="4"/>
      <c r="G945" s="4"/>
      <c r="H945" s="4"/>
      <c r="L945" s="1">
        <v>45243</v>
      </c>
      <c r="M945" s="5">
        <f t="shared" si="43"/>
        <v>0</v>
      </c>
      <c r="N945" s="6">
        <f t="shared" si="44"/>
        <v>-3.3024258090683957E-4</v>
      </c>
      <c r="T945" s="1">
        <v>45243</v>
      </c>
      <c r="U945" s="6">
        <f t="shared" si="42"/>
        <v>-1.6512129045341979E-4</v>
      </c>
    </row>
    <row r="946" spans="2:21" x14ac:dyDescent="0.35">
      <c r="B946" s="1">
        <v>45245</v>
      </c>
      <c r="C946" s="4">
        <v>1165.82104492188</v>
      </c>
      <c r="D946" s="4">
        <v>3245.8701171875</v>
      </c>
      <c r="E946" s="4"/>
      <c r="F946" s="4"/>
      <c r="G946" s="4"/>
      <c r="H946" s="4"/>
      <c r="L946" s="1">
        <v>45245</v>
      </c>
      <c r="M946" s="5">
        <f t="shared" si="43"/>
        <v>1.8239859000459754E-2</v>
      </c>
      <c r="N946" s="6">
        <f t="shared" si="44"/>
        <v>2.0086844901365718E-2</v>
      </c>
      <c r="T946" s="1">
        <v>45245</v>
      </c>
      <c r="U946" s="6">
        <f t="shared" si="42"/>
        <v>1.9163351950912736E-2</v>
      </c>
    </row>
    <row r="947" spans="2:21" x14ac:dyDescent="0.35">
      <c r="B947" s="1">
        <v>45246</v>
      </c>
      <c r="C947" s="4">
        <v>1169.01159667969</v>
      </c>
      <c r="D947" s="4">
        <v>3340.115234375</v>
      </c>
      <c r="E947" s="4"/>
      <c r="F947" s="4"/>
      <c r="G947" s="4"/>
      <c r="H947" s="4"/>
      <c r="L947" s="1">
        <v>45246</v>
      </c>
      <c r="M947" s="5">
        <f t="shared" si="43"/>
        <v>2.7330042307073103E-3</v>
      </c>
      <c r="N947" s="6">
        <f t="shared" si="44"/>
        <v>2.8621852600792249E-2</v>
      </c>
      <c r="T947" s="1">
        <v>45246</v>
      </c>
      <c r="U947" s="6">
        <f t="shared" si="42"/>
        <v>1.5677428415749779E-2</v>
      </c>
    </row>
    <row r="948" spans="2:21" x14ac:dyDescent="0.35">
      <c r="B948" s="1">
        <v>45247</v>
      </c>
      <c r="C948" s="4">
        <v>1165.3017578125</v>
      </c>
      <c r="D948" s="4">
        <v>3344.55541992188</v>
      </c>
      <c r="E948" s="4"/>
      <c r="F948" s="4"/>
      <c r="G948" s="4"/>
      <c r="H948" s="4"/>
      <c r="L948" s="1">
        <v>45247</v>
      </c>
      <c r="M948" s="5">
        <f t="shared" si="43"/>
        <v>-3.1785295521193947E-3</v>
      </c>
      <c r="N948" s="6">
        <f t="shared" si="44"/>
        <v>1.3284682012088746E-3</v>
      </c>
      <c r="T948" s="1">
        <v>45247</v>
      </c>
      <c r="U948" s="6">
        <f t="shared" si="42"/>
        <v>-9.2503067545526005E-4</v>
      </c>
    </row>
    <row r="949" spans="2:21" x14ac:dyDescent="0.35">
      <c r="B949" s="1">
        <v>45250</v>
      </c>
      <c r="C949" s="4">
        <v>1162.06188964844</v>
      </c>
      <c r="D949" s="4">
        <v>3360.45434570312</v>
      </c>
      <c r="E949" s="4"/>
      <c r="F949" s="4"/>
      <c r="G949" s="4"/>
      <c r="H949" s="4"/>
      <c r="L949" s="1">
        <v>45250</v>
      </c>
      <c r="M949" s="5">
        <f t="shared" si="43"/>
        <v>-2.7841547326897843E-3</v>
      </c>
      <c r="N949" s="6">
        <f t="shared" si="44"/>
        <v>4.7424108643618927E-3</v>
      </c>
      <c r="T949" s="1">
        <v>45250</v>
      </c>
      <c r="U949" s="6">
        <f t="shared" si="42"/>
        <v>9.7912806583605417E-4</v>
      </c>
    </row>
    <row r="950" spans="2:21" x14ac:dyDescent="0.35">
      <c r="B950" s="1">
        <v>45251</v>
      </c>
      <c r="C950" s="4">
        <v>1176.50537109375</v>
      </c>
      <c r="D950" s="4">
        <v>3351.86010742188</v>
      </c>
      <c r="E950" s="4"/>
      <c r="F950" s="4"/>
      <c r="G950" s="4"/>
      <c r="H950" s="4"/>
      <c r="L950" s="1">
        <v>45251</v>
      </c>
      <c r="M950" s="5">
        <f t="shared" si="43"/>
        <v>1.2352576163674857E-2</v>
      </c>
      <c r="N950" s="6">
        <f t="shared" si="44"/>
        <v>-2.5607390826419894E-3</v>
      </c>
      <c r="T950" s="1">
        <v>45251</v>
      </c>
      <c r="U950" s="6">
        <f t="shared" si="42"/>
        <v>4.8959185405164337E-3</v>
      </c>
    </row>
    <row r="951" spans="2:21" x14ac:dyDescent="0.35">
      <c r="B951" s="1">
        <v>45252</v>
      </c>
      <c r="C951" s="4">
        <v>1181.08081054688</v>
      </c>
      <c r="D951" s="4">
        <v>3370.52807617188</v>
      </c>
      <c r="E951" s="4"/>
      <c r="F951" s="4"/>
      <c r="G951" s="4"/>
      <c r="H951" s="4"/>
      <c r="L951" s="1">
        <v>45252</v>
      </c>
      <c r="M951" s="5">
        <f t="shared" si="43"/>
        <v>3.8814659104626174E-3</v>
      </c>
      <c r="N951" s="6">
        <f t="shared" si="44"/>
        <v>5.5539835627731824E-3</v>
      </c>
      <c r="T951" s="1">
        <v>45252</v>
      </c>
      <c r="U951" s="6">
        <f t="shared" si="42"/>
        <v>4.7177247366178999E-3</v>
      </c>
    </row>
    <row r="952" spans="2:21" x14ac:dyDescent="0.35">
      <c r="B952" s="1">
        <v>45253</v>
      </c>
      <c r="C952" s="4">
        <v>1184.74108886719</v>
      </c>
      <c r="D952" s="4">
        <v>3350.5712890625</v>
      </c>
      <c r="E952" s="4"/>
      <c r="F952" s="4"/>
      <c r="G952" s="4"/>
      <c r="H952" s="4"/>
      <c r="L952" s="1">
        <v>45253</v>
      </c>
      <c r="M952" s="5">
        <f t="shared" si="43"/>
        <v>3.0942999062770838E-3</v>
      </c>
      <c r="N952" s="6">
        <f t="shared" si="44"/>
        <v>-5.9385659028299391E-3</v>
      </c>
      <c r="T952" s="1">
        <v>45253</v>
      </c>
      <c r="U952" s="6">
        <f t="shared" si="42"/>
        <v>-1.4221329982764277E-3</v>
      </c>
    </row>
    <row r="953" spans="2:21" x14ac:dyDescent="0.35">
      <c r="B953" s="1">
        <v>45254</v>
      </c>
      <c r="C953" s="4">
        <v>1184.32080078125</v>
      </c>
      <c r="D953" s="4">
        <v>3301.53881835938</v>
      </c>
      <c r="E953" s="4"/>
      <c r="F953" s="4"/>
      <c r="G953" s="4"/>
      <c r="H953" s="4"/>
      <c r="L953" s="1">
        <v>45254</v>
      </c>
      <c r="M953" s="5">
        <f t="shared" si="43"/>
        <v>-3.5481393895674319E-4</v>
      </c>
      <c r="N953" s="6">
        <f t="shared" si="44"/>
        <v>-1.4742196968084013E-2</v>
      </c>
      <c r="T953" s="1">
        <v>45254</v>
      </c>
      <c r="U953" s="6">
        <f t="shared" si="42"/>
        <v>-7.548505453520378E-3</v>
      </c>
    </row>
    <row r="954" spans="2:21" x14ac:dyDescent="0.35">
      <c r="B954" s="1">
        <v>45258</v>
      </c>
      <c r="C954" s="4">
        <v>1184.44445800781</v>
      </c>
      <c r="D954" s="4">
        <v>3313.80908203125</v>
      </c>
      <c r="E954" s="4"/>
      <c r="F954" s="4"/>
      <c r="G954" s="4"/>
      <c r="H954" s="4"/>
      <c r="L954" s="1">
        <v>45258</v>
      </c>
      <c r="M954" s="5">
        <f t="shared" si="43"/>
        <v>1.0440648452901499E-4</v>
      </c>
      <c r="N954" s="6">
        <f t="shared" si="44"/>
        <v>3.7096394408829797E-3</v>
      </c>
      <c r="T954" s="1">
        <v>45258</v>
      </c>
      <c r="U954" s="6">
        <f t="shared" si="42"/>
        <v>1.9070229627059974E-3</v>
      </c>
    </row>
    <row r="955" spans="2:21" x14ac:dyDescent="0.35">
      <c r="B955" s="1">
        <v>45259</v>
      </c>
      <c r="C955" s="4">
        <v>1187.38757324219</v>
      </c>
      <c r="D955" s="4">
        <v>3354.53393554688</v>
      </c>
      <c r="E955" s="4"/>
      <c r="F955" s="4"/>
      <c r="G955" s="4"/>
      <c r="H955" s="4"/>
      <c r="L955" s="1">
        <v>45259</v>
      </c>
      <c r="M955" s="5">
        <f t="shared" si="43"/>
        <v>2.4817244274856283E-3</v>
      </c>
      <c r="N955" s="6">
        <f t="shared" si="44"/>
        <v>1.2214536575398208E-2</v>
      </c>
      <c r="T955" s="1">
        <v>45259</v>
      </c>
      <c r="U955" s="6">
        <f t="shared" si="42"/>
        <v>7.348130501441918E-3</v>
      </c>
    </row>
    <row r="956" spans="2:21" x14ac:dyDescent="0.35">
      <c r="B956" s="1">
        <v>45260</v>
      </c>
      <c r="C956" s="4">
        <v>1175.46655273438</v>
      </c>
      <c r="D956" s="4">
        <v>3335.72290039062</v>
      </c>
      <c r="E956" s="4"/>
      <c r="F956" s="4"/>
      <c r="G956" s="4"/>
      <c r="H956" s="4"/>
      <c r="L956" s="1">
        <v>45260</v>
      </c>
      <c r="M956" s="5">
        <f t="shared" si="43"/>
        <v>-1.0090442337075243E-2</v>
      </c>
      <c r="N956" s="6">
        <f t="shared" si="44"/>
        <v>-5.6234267799277326E-3</v>
      </c>
      <c r="T956" s="1">
        <v>45260</v>
      </c>
      <c r="U956" s="6">
        <f t="shared" si="42"/>
        <v>-7.8569345585014876E-3</v>
      </c>
    </row>
    <row r="957" spans="2:21" x14ac:dyDescent="0.35">
      <c r="B957" s="1">
        <v>45261</v>
      </c>
      <c r="C957" s="4">
        <v>1183.90014648438</v>
      </c>
      <c r="D957" s="4">
        <v>3351.19189453125</v>
      </c>
      <c r="E957" s="4"/>
      <c r="F957" s="4"/>
      <c r="G957" s="4"/>
      <c r="H957" s="4"/>
      <c r="L957" s="1">
        <v>45261</v>
      </c>
      <c r="M957" s="5">
        <f t="shared" si="43"/>
        <v>7.1490622226754869E-3</v>
      </c>
      <c r="N957" s="6">
        <f t="shared" si="44"/>
        <v>4.6266543567700423E-3</v>
      </c>
      <c r="T957" s="1">
        <v>45261</v>
      </c>
      <c r="U957" s="6">
        <f t="shared" si="42"/>
        <v>5.8878582897227642E-3</v>
      </c>
    </row>
    <row r="958" spans="2:21" x14ac:dyDescent="0.35">
      <c r="B958" s="1">
        <v>45264</v>
      </c>
      <c r="C958" s="4">
        <v>1197.52770996094</v>
      </c>
      <c r="D958" s="4">
        <v>3351.23974609375</v>
      </c>
      <c r="E958" s="4"/>
      <c r="F958" s="4"/>
      <c r="G958" s="4"/>
      <c r="H958" s="4"/>
      <c r="L958" s="1">
        <v>45264</v>
      </c>
      <c r="M958" s="5">
        <f t="shared" si="43"/>
        <v>1.1444992711520826E-2</v>
      </c>
      <c r="N958" s="6">
        <f t="shared" si="44"/>
        <v>1.4278866258334698E-5</v>
      </c>
      <c r="T958" s="1">
        <v>45264</v>
      </c>
      <c r="U958" s="6">
        <f t="shared" si="42"/>
        <v>5.7296357888895807E-3</v>
      </c>
    </row>
    <row r="959" spans="2:21" x14ac:dyDescent="0.35">
      <c r="B959" s="1">
        <v>45265</v>
      </c>
      <c r="C959" s="4">
        <v>1205.71398925781</v>
      </c>
      <c r="D959" s="4">
        <v>3370.57543945312</v>
      </c>
      <c r="E959" s="4"/>
      <c r="F959" s="4"/>
      <c r="G959" s="4"/>
      <c r="H959" s="4"/>
      <c r="L959" s="1">
        <v>45265</v>
      </c>
      <c r="M959" s="5">
        <f t="shared" si="43"/>
        <v>6.8127237989658567E-3</v>
      </c>
      <c r="N959" s="6">
        <f t="shared" si="44"/>
        <v>5.7531324969601104E-3</v>
      </c>
      <c r="T959" s="1">
        <v>45265</v>
      </c>
      <c r="U959" s="6">
        <f t="shared" si="42"/>
        <v>6.282928147962984E-3</v>
      </c>
    </row>
    <row r="960" spans="2:21" x14ac:dyDescent="0.35">
      <c r="B960" s="1">
        <v>45266</v>
      </c>
      <c r="C960" s="4">
        <v>1217.16491699219</v>
      </c>
      <c r="D960" s="4">
        <v>3440.71020507812</v>
      </c>
      <c r="E960" s="4"/>
      <c r="F960" s="4"/>
      <c r="G960" s="4"/>
      <c r="H960" s="4"/>
      <c r="L960" s="1">
        <v>45266</v>
      </c>
      <c r="M960" s="5">
        <f t="shared" si="43"/>
        <v>9.4524022347277897E-3</v>
      </c>
      <c r="N960" s="6">
        <f t="shared" si="44"/>
        <v>2.0594421706520798E-2</v>
      </c>
      <c r="T960" s="1">
        <v>45266</v>
      </c>
      <c r="U960" s="6">
        <f t="shared" si="42"/>
        <v>1.5023411970624293E-2</v>
      </c>
    </row>
    <row r="961" spans="2:21" x14ac:dyDescent="0.35">
      <c r="B961" s="1">
        <v>45267</v>
      </c>
      <c r="C961" s="4">
        <v>1215.63159179688</v>
      </c>
      <c r="D961" s="4">
        <v>3453.45751953125</v>
      </c>
      <c r="E961" s="4"/>
      <c r="F961" s="4"/>
      <c r="G961" s="4"/>
      <c r="H961" s="4"/>
      <c r="L961" s="1">
        <v>45267</v>
      </c>
      <c r="M961" s="5">
        <f t="shared" si="43"/>
        <v>-1.2605455432093424E-3</v>
      </c>
      <c r="N961" s="6">
        <f t="shared" si="44"/>
        <v>3.698003729876569E-3</v>
      </c>
      <c r="T961" s="1">
        <v>45267</v>
      </c>
      <c r="U961" s="6">
        <f t="shared" si="42"/>
        <v>1.2187290933336134E-3</v>
      </c>
    </row>
    <row r="962" spans="2:21" x14ac:dyDescent="0.35">
      <c r="B962" s="1">
        <v>45268</v>
      </c>
      <c r="C962" s="4">
        <v>1214.93896484375</v>
      </c>
      <c r="D962" s="4">
        <v>3462.71997070312</v>
      </c>
      <c r="E962" s="4"/>
      <c r="F962" s="4"/>
      <c r="G962" s="4"/>
      <c r="H962" s="4"/>
      <c r="L962" s="1">
        <v>45268</v>
      </c>
      <c r="M962" s="5">
        <f t="shared" si="43"/>
        <v>-5.6992953361162813E-4</v>
      </c>
      <c r="N962" s="6">
        <f t="shared" si="44"/>
        <v>2.6784901696317431E-3</v>
      </c>
      <c r="T962" s="1">
        <v>45268</v>
      </c>
      <c r="U962" s="6">
        <f t="shared" si="42"/>
        <v>1.0542803180100574E-3</v>
      </c>
    </row>
    <row r="963" spans="2:21" x14ac:dyDescent="0.35">
      <c r="B963" s="1">
        <v>45271</v>
      </c>
      <c r="C963" s="4">
        <v>1216.34887695312</v>
      </c>
      <c r="D963" s="4">
        <v>3477.80688476562</v>
      </c>
      <c r="E963" s="4"/>
      <c r="F963" s="4"/>
      <c r="G963" s="4"/>
      <c r="H963" s="4"/>
      <c r="L963" s="1">
        <v>45271</v>
      </c>
      <c r="M963" s="5">
        <f t="shared" si="43"/>
        <v>1.1598069493685618E-3</v>
      </c>
      <c r="N963" s="6">
        <f t="shared" si="44"/>
        <v>4.3474906557973547E-3</v>
      </c>
      <c r="T963" s="1">
        <v>45271</v>
      </c>
      <c r="U963" s="6">
        <f t="shared" si="42"/>
        <v>2.7536488025829585E-3</v>
      </c>
    </row>
    <row r="964" spans="2:21" x14ac:dyDescent="0.35">
      <c r="B964" s="1">
        <v>45272</v>
      </c>
      <c r="C964" s="4">
        <v>1198.98681640625</v>
      </c>
      <c r="D964" s="4">
        <v>3506.30981445312</v>
      </c>
      <c r="E964" s="4"/>
      <c r="F964" s="4"/>
      <c r="G964" s="4"/>
      <c r="H964" s="4"/>
      <c r="L964" s="1">
        <v>45272</v>
      </c>
      <c r="M964" s="5">
        <f t="shared" si="43"/>
        <v>-1.4376767289681363E-2</v>
      </c>
      <c r="N964" s="6">
        <f t="shared" si="44"/>
        <v>8.1622599276396854E-3</v>
      </c>
      <c r="T964" s="1">
        <v>45272</v>
      </c>
      <c r="U964" s="6">
        <f t="shared" si="42"/>
        <v>-3.1072536810208386E-3</v>
      </c>
    </row>
    <row r="965" spans="2:21" x14ac:dyDescent="0.35">
      <c r="B965" s="1">
        <v>45273</v>
      </c>
      <c r="C965" s="4">
        <v>1203.66125488281</v>
      </c>
      <c r="D965" s="4">
        <v>3431.54345703125</v>
      </c>
      <c r="E965" s="4"/>
      <c r="F965" s="4"/>
      <c r="G965" s="4"/>
      <c r="H965" s="4"/>
      <c r="L965" s="1">
        <v>45273</v>
      </c>
      <c r="M965" s="5">
        <f t="shared" si="43"/>
        <v>3.8910770413588102E-3</v>
      </c>
      <c r="N965" s="6">
        <f t="shared" si="44"/>
        <v>-2.155400208741319E-2</v>
      </c>
      <c r="T965" s="1">
        <v>45273</v>
      </c>
      <c r="U965" s="6">
        <f t="shared" ref="U965:U1028" si="45">SUMPRODUCT(M965:N965,$P$4:$Q$4)</f>
        <v>-8.8314625230271893E-3</v>
      </c>
    </row>
    <row r="966" spans="2:21" x14ac:dyDescent="0.35">
      <c r="B966" s="1">
        <v>45274</v>
      </c>
      <c r="C966" s="4">
        <v>1219.04455566406</v>
      </c>
      <c r="D966" s="4">
        <v>3501.10546875</v>
      </c>
      <c r="E966" s="4"/>
      <c r="F966" s="4"/>
      <c r="G966" s="4"/>
      <c r="H966" s="4"/>
      <c r="L966" s="1">
        <v>45274</v>
      </c>
      <c r="M966" s="5">
        <f t="shared" ref="M966:M1029" si="46">LN(C966/C965)</f>
        <v>1.2699443291859741E-2</v>
      </c>
      <c r="N966" s="6">
        <f t="shared" ref="N966:N1029" si="47">LN(D966/D965)</f>
        <v>2.0068619403591378E-2</v>
      </c>
      <c r="T966" s="1">
        <v>45274</v>
      </c>
      <c r="U966" s="6">
        <f t="shared" si="45"/>
        <v>1.638403134772556E-2</v>
      </c>
    </row>
    <row r="967" spans="2:21" x14ac:dyDescent="0.35">
      <c r="B967" s="1">
        <v>45275</v>
      </c>
      <c r="C967" s="4">
        <v>1234.23010253906</v>
      </c>
      <c r="D967" s="4">
        <v>3685.82397460938</v>
      </c>
      <c r="E967" s="4"/>
      <c r="F967" s="4"/>
      <c r="G967" s="4"/>
      <c r="H967" s="4"/>
      <c r="L967" s="1">
        <v>45275</v>
      </c>
      <c r="M967" s="5">
        <f t="shared" si="46"/>
        <v>1.2379976105235157E-2</v>
      </c>
      <c r="N967" s="6">
        <f t="shared" si="47"/>
        <v>5.1415336142247546E-2</v>
      </c>
      <c r="T967" s="1">
        <v>45275</v>
      </c>
      <c r="U967" s="6">
        <f t="shared" si="45"/>
        <v>3.1897656123741354E-2</v>
      </c>
    </row>
    <row r="968" spans="2:21" x14ac:dyDescent="0.35">
      <c r="B968" s="1">
        <v>45278</v>
      </c>
      <c r="C968" s="4">
        <v>1246.47241210938</v>
      </c>
      <c r="D968" s="4">
        <v>3683.86694335938</v>
      </c>
      <c r="E968" s="4"/>
      <c r="F968" s="4"/>
      <c r="G968" s="4"/>
      <c r="H968" s="4"/>
      <c r="L968" s="1">
        <v>45278</v>
      </c>
      <c r="M968" s="5">
        <f t="shared" si="46"/>
        <v>9.8701145213191174E-3</v>
      </c>
      <c r="N968" s="6">
        <f t="shared" si="47"/>
        <v>-5.3110267928065742E-4</v>
      </c>
      <c r="T968" s="1">
        <v>45278</v>
      </c>
      <c r="U968" s="6">
        <f t="shared" si="45"/>
        <v>4.6695059210192296E-3</v>
      </c>
    </row>
    <row r="969" spans="2:21" x14ac:dyDescent="0.35">
      <c r="B969" s="1">
        <v>45279</v>
      </c>
      <c r="C969" s="4">
        <v>1265.51611328125</v>
      </c>
      <c r="D969" s="4">
        <v>3640.03833007812</v>
      </c>
      <c r="E969" s="4"/>
      <c r="F969" s="4"/>
      <c r="G969" s="4"/>
      <c r="H969" s="4"/>
      <c r="L969" s="1">
        <v>45279</v>
      </c>
      <c r="M969" s="5">
        <f t="shared" si="46"/>
        <v>1.5162542207352161E-2</v>
      </c>
      <c r="N969" s="6">
        <f t="shared" si="47"/>
        <v>-1.196878846862545E-2</v>
      </c>
      <c r="T969" s="1">
        <v>45279</v>
      </c>
      <c r="U969" s="6">
        <f t="shared" si="45"/>
        <v>1.5968768693633553E-3</v>
      </c>
    </row>
    <row r="970" spans="2:21" x14ac:dyDescent="0.35">
      <c r="B970" s="1">
        <v>45280</v>
      </c>
      <c r="C970" s="4">
        <v>1250.13293457031</v>
      </c>
      <c r="D970" s="4">
        <v>3609.72119140625</v>
      </c>
      <c r="E970" s="4"/>
      <c r="F970" s="4"/>
      <c r="G970" s="4"/>
      <c r="H970" s="4"/>
      <c r="L970" s="1">
        <v>45280</v>
      </c>
      <c r="M970" s="5">
        <f t="shared" si="46"/>
        <v>-1.2230140345070382E-2</v>
      </c>
      <c r="N970" s="6">
        <f t="shared" si="47"/>
        <v>-8.3636747696640007E-3</v>
      </c>
      <c r="T970" s="1">
        <v>45280</v>
      </c>
      <c r="U970" s="6">
        <f t="shared" si="45"/>
        <v>-1.0296907557367192E-2</v>
      </c>
    </row>
    <row r="971" spans="2:21" x14ac:dyDescent="0.35">
      <c r="B971" s="1">
        <v>45281</v>
      </c>
      <c r="C971" s="4">
        <v>1267.37109375</v>
      </c>
      <c r="D971" s="4">
        <v>3618.41064453125</v>
      </c>
      <c r="E971" s="4"/>
      <c r="F971" s="4"/>
      <c r="G971" s="4"/>
      <c r="H971" s="4"/>
      <c r="L971" s="1">
        <v>45281</v>
      </c>
      <c r="M971" s="5">
        <f t="shared" si="46"/>
        <v>1.3694856811906561E-2</v>
      </c>
      <c r="N971" s="6">
        <f t="shared" si="47"/>
        <v>2.4043438908643014E-3</v>
      </c>
      <c r="T971" s="1">
        <v>45281</v>
      </c>
      <c r="U971" s="6">
        <f t="shared" si="45"/>
        <v>8.0496003513854317E-3</v>
      </c>
    </row>
    <row r="972" spans="2:21" x14ac:dyDescent="0.35">
      <c r="B972" s="1">
        <v>45282</v>
      </c>
      <c r="C972" s="4">
        <v>1268.60766601562</v>
      </c>
      <c r="D972" s="4">
        <v>3652.64233398438</v>
      </c>
      <c r="E972" s="4"/>
      <c r="F972" s="4"/>
      <c r="G972" s="4"/>
      <c r="H972" s="4"/>
      <c r="L972" s="1">
        <v>45282</v>
      </c>
      <c r="M972" s="5">
        <f t="shared" si="46"/>
        <v>9.7522296577813117E-4</v>
      </c>
      <c r="N972" s="6">
        <f t="shared" si="47"/>
        <v>9.4159518489171559E-3</v>
      </c>
      <c r="T972" s="1">
        <v>45282</v>
      </c>
      <c r="U972" s="6">
        <f t="shared" si="45"/>
        <v>5.1955874073476432E-3</v>
      </c>
    </row>
    <row r="973" spans="2:21" x14ac:dyDescent="0.35">
      <c r="B973" s="1">
        <v>45286</v>
      </c>
      <c r="C973" s="4">
        <v>1274.93908691406</v>
      </c>
      <c r="D973" s="4">
        <v>3623.328125</v>
      </c>
      <c r="E973" s="4"/>
      <c r="F973" s="4"/>
      <c r="G973" s="4"/>
      <c r="H973" s="4"/>
      <c r="L973" s="1">
        <v>45286</v>
      </c>
      <c r="M973" s="5">
        <f t="shared" si="46"/>
        <v>4.9784294061332515E-3</v>
      </c>
      <c r="N973" s="6">
        <f t="shared" si="47"/>
        <v>-8.0578577830928456E-3</v>
      </c>
      <c r="T973" s="1">
        <v>45286</v>
      </c>
      <c r="U973" s="6">
        <f t="shared" si="45"/>
        <v>-1.5397141884797971E-3</v>
      </c>
    </row>
    <row r="974" spans="2:21" x14ac:dyDescent="0.35">
      <c r="B974" s="1">
        <v>45287</v>
      </c>
      <c r="C974" s="4">
        <v>1279.31665039062</v>
      </c>
      <c r="D974" s="4">
        <v>3638.79711914062</v>
      </c>
      <c r="E974" s="4"/>
      <c r="F974" s="4"/>
      <c r="G974" s="4"/>
      <c r="H974" s="4"/>
      <c r="L974" s="1">
        <v>45287</v>
      </c>
      <c r="M974" s="5">
        <f t="shared" si="46"/>
        <v>3.4276659917689576E-3</v>
      </c>
      <c r="N974" s="6">
        <f t="shared" si="47"/>
        <v>4.2601902380967173E-3</v>
      </c>
      <c r="T974" s="1">
        <v>45287</v>
      </c>
      <c r="U974" s="6">
        <f t="shared" si="45"/>
        <v>3.8439281149328375E-3</v>
      </c>
    </row>
    <row r="975" spans="2:21" x14ac:dyDescent="0.35">
      <c r="B975" s="1">
        <v>45288</v>
      </c>
      <c r="C975" s="4">
        <v>1288.9375</v>
      </c>
      <c r="D975" s="4">
        <v>3629.48706054688</v>
      </c>
      <c r="E975" s="4"/>
      <c r="F975" s="4"/>
      <c r="G975" s="4"/>
      <c r="H975" s="4"/>
      <c r="L975" s="1">
        <v>45288</v>
      </c>
      <c r="M975" s="5">
        <f t="shared" si="46"/>
        <v>7.4921670905952805E-3</v>
      </c>
      <c r="N975" s="6">
        <f t="shared" si="47"/>
        <v>-2.5618326018604495E-3</v>
      </c>
      <c r="T975" s="1">
        <v>45288</v>
      </c>
      <c r="U975" s="6">
        <f t="shared" si="45"/>
        <v>2.4651672443674155E-3</v>
      </c>
    </row>
    <row r="976" spans="2:21" x14ac:dyDescent="0.35">
      <c r="B976" s="1">
        <v>45289</v>
      </c>
      <c r="C976" s="4">
        <v>1278.57470703125</v>
      </c>
      <c r="D976" s="4">
        <v>3623.662109375</v>
      </c>
      <c r="E976" s="4"/>
      <c r="F976" s="4"/>
      <c r="G976" s="4"/>
      <c r="H976" s="4"/>
      <c r="L976" s="1">
        <v>45289</v>
      </c>
      <c r="M976" s="5">
        <f t="shared" si="46"/>
        <v>-8.0722881954458665E-3</v>
      </c>
      <c r="N976" s="6">
        <f t="shared" si="47"/>
        <v>-1.6061857512372024E-3</v>
      </c>
      <c r="T976" s="1">
        <v>45289</v>
      </c>
      <c r="U976" s="6">
        <f t="shared" si="45"/>
        <v>-4.8392369733415343E-3</v>
      </c>
    </row>
    <row r="977" spans="2:21" x14ac:dyDescent="0.35">
      <c r="B977" s="1">
        <v>45292</v>
      </c>
      <c r="C977" s="4">
        <v>1281.0478515625</v>
      </c>
      <c r="D977" s="4">
        <v>3638.60620117188</v>
      </c>
      <c r="E977" s="4"/>
      <c r="F977" s="4"/>
      <c r="G977" s="4"/>
      <c r="H977" s="4"/>
      <c r="L977" s="1">
        <v>45292</v>
      </c>
      <c r="M977" s="5">
        <f t="shared" si="46"/>
        <v>1.9324296799660987E-3</v>
      </c>
      <c r="N977" s="6">
        <f t="shared" si="47"/>
        <v>4.1155496467800865E-3</v>
      </c>
      <c r="T977" s="1">
        <v>45292</v>
      </c>
      <c r="U977" s="6">
        <f t="shared" si="45"/>
        <v>3.0239896633730925E-3</v>
      </c>
    </row>
    <row r="978" spans="2:21" x14ac:dyDescent="0.35">
      <c r="B978" s="1">
        <v>45293</v>
      </c>
      <c r="C978" s="4">
        <v>1291.4599609375</v>
      </c>
      <c r="D978" s="4">
        <v>3612.49047851562</v>
      </c>
      <c r="E978" s="4"/>
      <c r="F978" s="4"/>
      <c r="G978" s="4"/>
      <c r="H978" s="4"/>
      <c r="L978" s="1">
        <v>45293</v>
      </c>
      <c r="M978" s="5">
        <f t="shared" si="46"/>
        <v>8.0949540224107674E-3</v>
      </c>
      <c r="N978" s="6">
        <f t="shared" si="47"/>
        <v>-7.2032788231939232E-3</v>
      </c>
      <c r="T978" s="1">
        <v>45293</v>
      </c>
      <c r="U978" s="6">
        <f t="shared" si="45"/>
        <v>4.4583759960842208E-4</v>
      </c>
    </row>
    <row r="979" spans="2:21" x14ac:dyDescent="0.35">
      <c r="B979" s="1">
        <v>45294</v>
      </c>
      <c r="C979" s="4">
        <v>1277.63488769531</v>
      </c>
      <c r="D979" s="4">
        <v>3524.92919921875</v>
      </c>
      <c r="E979" s="4"/>
      <c r="F979" s="4"/>
      <c r="G979" s="4"/>
      <c r="H979" s="4"/>
      <c r="L979" s="1">
        <v>45294</v>
      </c>
      <c r="M979" s="5">
        <f t="shared" si="46"/>
        <v>-1.0762706330243938E-2</v>
      </c>
      <c r="N979" s="6">
        <f t="shared" si="47"/>
        <v>-2.4537066995553507E-2</v>
      </c>
      <c r="T979" s="1">
        <v>45294</v>
      </c>
      <c r="U979" s="6">
        <f t="shared" si="45"/>
        <v>-1.7649886662898722E-2</v>
      </c>
    </row>
    <row r="980" spans="2:21" x14ac:dyDescent="0.35">
      <c r="B980" s="1">
        <v>45295</v>
      </c>
      <c r="C980" s="4">
        <v>1284.78234863281</v>
      </c>
      <c r="D980" s="4">
        <v>3501.4873046875</v>
      </c>
      <c r="E980" s="4"/>
      <c r="F980" s="4"/>
      <c r="G980" s="4"/>
      <c r="H980" s="4"/>
      <c r="L980" s="1">
        <v>45295</v>
      </c>
      <c r="M980" s="5">
        <f t="shared" si="46"/>
        <v>5.5787007463423263E-3</v>
      </c>
      <c r="N980" s="6">
        <f t="shared" si="47"/>
        <v>-6.6725283059230808E-3</v>
      </c>
      <c r="T980" s="1">
        <v>45295</v>
      </c>
      <c r="U980" s="6">
        <f t="shared" si="45"/>
        <v>-5.4691377979037724E-4</v>
      </c>
    </row>
    <row r="981" spans="2:21" x14ac:dyDescent="0.35">
      <c r="B981" s="1">
        <v>45296</v>
      </c>
      <c r="C981" s="4">
        <v>1289.40734863281</v>
      </c>
      <c r="D981" s="4">
        <v>3569.04443359375</v>
      </c>
      <c r="E981" s="4"/>
      <c r="F981" s="4"/>
      <c r="G981" s="4"/>
      <c r="H981" s="4"/>
      <c r="L981" s="1">
        <v>45296</v>
      </c>
      <c r="M981" s="5">
        <f t="shared" si="46"/>
        <v>3.5933676383863695E-3</v>
      </c>
      <c r="N981" s="6">
        <f t="shared" si="47"/>
        <v>1.9110071874105444E-2</v>
      </c>
      <c r="T981" s="1">
        <v>45296</v>
      </c>
      <c r="U981" s="6">
        <f t="shared" si="45"/>
        <v>1.1351719756245906E-2</v>
      </c>
    </row>
    <row r="982" spans="2:21" x14ac:dyDescent="0.35">
      <c r="B982" s="1">
        <v>45299</v>
      </c>
      <c r="C982" s="4">
        <v>1279.19299316406</v>
      </c>
      <c r="D982" s="4">
        <v>3511.70434570312</v>
      </c>
      <c r="E982" s="4"/>
      <c r="F982" s="4"/>
      <c r="G982" s="4"/>
      <c r="H982" s="4"/>
      <c r="L982" s="1">
        <v>45299</v>
      </c>
      <c r="M982" s="5">
        <f t="shared" si="46"/>
        <v>-7.953288134963139E-3</v>
      </c>
      <c r="N982" s="6">
        <f t="shared" si="47"/>
        <v>-1.6196406098798549E-2</v>
      </c>
      <c r="T982" s="1">
        <v>45299</v>
      </c>
      <c r="U982" s="6">
        <f t="shared" si="45"/>
        <v>-1.2074847116880845E-2</v>
      </c>
    </row>
    <row r="983" spans="2:21" x14ac:dyDescent="0.35">
      <c r="B983" s="1">
        <v>45300</v>
      </c>
      <c r="C983" s="4">
        <v>1276.47253417969</v>
      </c>
      <c r="D983" s="4">
        <v>3523.59228515625</v>
      </c>
      <c r="E983" s="4"/>
      <c r="F983" s="4"/>
      <c r="G983" s="4"/>
      <c r="H983" s="4"/>
      <c r="L983" s="1">
        <v>45300</v>
      </c>
      <c r="M983" s="5">
        <f t="shared" si="46"/>
        <v>-2.1289640469774052E-3</v>
      </c>
      <c r="N983" s="6">
        <f t="shared" si="47"/>
        <v>3.3795165694820101E-3</v>
      </c>
      <c r="T983" s="1">
        <v>45300</v>
      </c>
      <c r="U983" s="6">
        <f t="shared" si="45"/>
        <v>6.2527626125230247E-4</v>
      </c>
    </row>
    <row r="984" spans="2:21" x14ac:dyDescent="0.35">
      <c r="B984" s="1">
        <v>45301</v>
      </c>
      <c r="C984" s="4">
        <v>1310.77587890625</v>
      </c>
      <c r="D984" s="4">
        <v>3546.07958984375</v>
      </c>
      <c r="E984" s="4"/>
      <c r="F984" s="4"/>
      <c r="G984" s="4"/>
      <c r="H984" s="4"/>
      <c r="L984" s="1">
        <v>45301</v>
      </c>
      <c r="M984" s="5">
        <f t="shared" si="46"/>
        <v>2.651879490068617E-2</v>
      </c>
      <c r="N984" s="6">
        <f t="shared" si="47"/>
        <v>6.361647591157424E-3</v>
      </c>
      <c r="T984" s="1">
        <v>45301</v>
      </c>
      <c r="U984" s="6">
        <f t="shared" si="45"/>
        <v>1.6440221245921798E-2</v>
      </c>
    </row>
    <row r="985" spans="2:21" x14ac:dyDescent="0.35">
      <c r="B985" s="1">
        <v>45302</v>
      </c>
      <c r="C985" s="4">
        <v>1344.63403320312</v>
      </c>
      <c r="D985" s="4">
        <v>3567.56420898438</v>
      </c>
      <c r="E985" s="4"/>
      <c r="F985" s="4"/>
      <c r="G985" s="4"/>
      <c r="H985" s="4"/>
      <c r="L985" s="1">
        <v>45302</v>
      </c>
      <c r="M985" s="5">
        <f t="shared" si="46"/>
        <v>2.5502645894376192E-2</v>
      </c>
      <c r="N985" s="6">
        <f t="shared" si="47"/>
        <v>6.0404161561300367E-3</v>
      </c>
      <c r="T985" s="1">
        <v>45302</v>
      </c>
      <c r="U985" s="6">
        <f t="shared" si="45"/>
        <v>1.5771531025253114E-2</v>
      </c>
    </row>
    <row r="986" spans="2:21" x14ac:dyDescent="0.35">
      <c r="B986" s="1">
        <v>45303</v>
      </c>
      <c r="C986" s="4">
        <v>1355.36779785156</v>
      </c>
      <c r="D986" s="4">
        <v>3706.49682617188</v>
      </c>
      <c r="E986" s="4"/>
      <c r="F986" s="4"/>
      <c r="G986" s="4"/>
      <c r="H986" s="4"/>
      <c r="L986" s="1">
        <v>45303</v>
      </c>
      <c r="M986" s="5">
        <f t="shared" si="46"/>
        <v>7.9509732713234013E-3</v>
      </c>
      <c r="N986" s="6">
        <f t="shared" si="47"/>
        <v>3.8204110306516915E-2</v>
      </c>
      <c r="T986" s="1">
        <v>45303</v>
      </c>
      <c r="U986" s="6">
        <f t="shared" si="45"/>
        <v>2.3077541788920158E-2</v>
      </c>
    </row>
    <row r="987" spans="2:21" x14ac:dyDescent="0.35">
      <c r="B987" s="1">
        <v>45306</v>
      </c>
      <c r="C987" s="4">
        <v>1378.81384277344</v>
      </c>
      <c r="D987" s="4">
        <v>3726.26245117188</v>
      </c>
      <c r="E987" s="4"/>
      <c r="F987" s="4"/>
      <c r="G987" s="4"/>
      <c r="H987" s="4"/>
      <c r="L987" s="1">
        <v>45306</v>
      </c>
      <c r="M987" s="5">
        <f t="shared" si="46"/>
        <v>1.7150740307628101E-2</v>
      </c>
      <c r="N987" s="6">
        <f t="shared" si="47"/>
        <v>5.3185286525637143E-3</v>
      </c>
      <c r="T987" s="1">
        <v>45306</v>
      </c>
      <c r="U987" s="6">
        <f t="shared" si="45"/>
        <v>1.1234634480095908E-2</v>
      </c>
    </row>
    <row r="988" spans="2:21" x14ac:dyDescent="0.35">
      <c r="B988" s="1">
        <v>45307</v>
      </c>
      <c r="C988" s="4">
        <v>1359.10229492188</v>
      </c>
      <c r="D988" s="4">
        <v>3686.73120117188</v>
      </c>
      <c r="E988" s="4"/>
      <c r="F988" s="4"/>
      <c r="G988" s="4"/>
      <c r="H988" s="4"/>
      <c r="L988" s="1">
        <v>45307</v>
      </c>
      <c r="M988" s="5">
        <f t="shared" si="46"/>
        <v>-1.4399190797890758E-2</v>
      </c>
      <c r="N988" s="6">
        <f t="shared" si="47"/>
        <v>-1.0665495368202233E-2</v>
      </c>
      <c r="T988" s="1">
        <v>45307</v>
      </c>
      <c r="U988" s="6">
        <f t="shared" si="45"/>
        <v>-1.2532343083046495E-2</v>
      </c>
    </row>
    <row r="989" spans="2:21" x14ac:dyDescent="0.35">
      <c r="B989" s="1">
        <v>45308</v>
      </c>
      <c r="C989" s="4">
        <v>1346.810546875</v>
      </c>
      <c r="D989" s="4">
        <v>3708.83618164062</v>
      </c>
      <c r="E989" s="4"/>
      <c r="F989" s="4"/>
      <c r="G989" s="4"/>
      <c r="H989" s="4"/>
      <c r="L989" s="1">
        <v>45308</v>
      </c>
      <c r="M989" s="5">
        <f t="shared" si="46"/>
        <v>-9.085165201088834E-3</v>
      </c>
      <c r="N989" s="6">
        <f t="shared" si="47"/>
        <v>5.9779176234084673E-3</v>
      </c>
      <c r="T989" s="1">
        <v>45308</v>
      </c>
      <c r="U989" s="6">
        <f t="shared" si="45"/>
        <v>-1.5536237888401833E-3</v>
      </c>
    </row>
    <row r="990" spans="2:21" x14ac:dyDescent="0.35">
      <c r="B990" s="1">
        <v>45310</v>
      </c>
      <c r="C990" s="4">
        <v>1352.86999511719</v>
      </c>
      <c r="D990" s="4">
        <v>3764.31396484375</v>
      </c>
      <c r="E990" s="4"/>
      <c r="F990" s="4"/>
      <c r="G990" s="4"/>
      <c r="H990" s="4"/>
      <c r="L990" s="1">
        <v>45310</v>
      </c>
      <c r="M990" s="5">
        <f t="shared" si="46"/>
        <v>4.4890188475337394E-3</v>
      </c>
      <c r="N990" s="6">
        <f t="shared" si="47"/>
        <v>1.4847501061029061E-2</v>
      </c>
      <c r="T990" s="1">
        <v>45310</v>
      </c>
      <c r="U990" s="6">
        <f t="shared" si="45"/>
        <v>9.6682599542814007E-3</v>
      </c>
    </row>
    <row r="991" spans="2:21" x14ac:dyDescent="0.35">
      <c r="B991" s="1">
        <v>45314</v>
      </c>
      <c r="C991" s="4">
        <v>1313.7685546875</v>
      </c>
      <c r="D991" s="4">
        <v>3687.59033203125</v>
      </c>
      <c r="E991" s="4"/>
      <c r="F991" s="4"/>
      <c r="G991" s="4"/>
      <c r="H991" s="4"/>
      <c r="L991" s="1">
        <v>45314</v>
      </c>
      <c r="M991" s="5">
        <f t="shared" si="46"/>
        <v>-2.9328491621029872E-2</v>
      </c>
      <c r="N991" s="6">
        <f t="shared" si="47"/>
        <v>-2.0592412608044446E-2</v>
      </c>
      <c r="T991" s="1">
        <v>45314</v>
      </c>
      <c r="U991" s="6">
        <f t="shared" si="45"/>
        <v>-2.4960452114537159E-2</v>
      </c>
    </row>
    <row r="992" spans="2:21" x14ac:dyDescent="0.35">
      <c r="B992" s="1">
        <v>45315</v>
      </c>
      <c r="C992" s="4">
        <v>1329.94323730469</v>
      </c>
      <c r="D992" s="4">
        <v>3674.31787109375</v>
      </c>
      <c r="E992" s="4"/>
      <c r="F992" s="4"/>
      <c r="G992" s="4"/>
      <c r="H992" s="4"/>
      <c r="L992" s="1">
        <v>45315</v>
      </c>
      <c r="M992" s="5">
        <f t="shared" si="46"/>
        <v>1.2236496041479609E-2</v>
      </c>
      <c r="N992" s="6">
        <f t="shared" si="47"/>
        <v>-3.6057160592349183E-3</v>
      </c>
      <c r="T992" s="1">
        <v>45315</v>
      </c>
      <c r="U992" s="6">
        <f t="shared" si="45"/>
        <v>4.315389991122345E-3</v>
      </c>
    </row>
    <row r="993" spans="2:21" x14ac:dyDescent="0.35">
      <c r="B993" s="1">
        <v>45316</v>
      </c>
      <c r="C993" s="4">
        <v>1340.65222167969</v>
      </c>
      <c r="D993" s="4">
        <v>3636.31396484375</v>
      </c>
      <c r="E993" s="4"/>
      <c r="F993" s="4"/>
      <c r="G993" s="4"/>
      <c r="H993" s="4"/>
      <c r="L993" s="1">
        <v>45316</v>
      </c>
      <c r="M993" s="5">
        <f t="shared" si="46"/>
        <v>8.0199655390943807E-3</v>
      </c>
      <c r="N993" s="6">
        <f t="shared" si="47"/>
        <v>-1.0396980574392065E-2</v>
      </c>
      <c r="T993" s="1">
        <v>45316</v>
      </c>
      <c r="U993" s="6">
        <f t="shared" si="45"/>
        <v>-1.1885075176488423E-3</v>
      </c>
    </row>
    <row r="994" spans="2:21" x14ac:dyDescent="0.35">
      <c r="B994" s="1">
        <v>45320</v>
      </c>
      <c r="C994" s="4">
        <v>1432.556640625</v>
      </c>
      <c r="D994" s="4">
        <v>3629.77319335938</v>
      </c>
      <c r="E994" s="4"/>
      <c r="F994" s="4"/>
      <c r="G994" s="4"/>
      <c r="H994" s="4"/>
      <c r="L994" s="1">
        <v>45320</v>
      </c>
      <c r="M994" s="5">
        <f t="shared" si="46"/>
        <v>6.6304480384683881E-2</v>
      </c>
      <c r="N994" s="6">
        <f t="shared" si="47"/>
        <v>-1.8003563977878206E-3</v>
      </c>
      <c r="T994" s="1">
        <v>45320</v>
      </c>
      <c r="U994" s="6">
        <f t="shared" si="45"/>
        <v>3.2252061993448031E-2</v>
      </c>
    </row>
    <row r="995" spans="2:21" x14ac:dyDescent="0.35">
      <c r="B995" s="1">
        <v>45321</v>
      </c>
      <c r="C995" s="4">
        <v>1392.34228515625</v>
      </c>
      <c r="D995" s="4">
        <v>3627.62548828125</v>
      </c>
      <c r="E995" s="4"/>
      <c r="F995" s="4"/>
      <c r="G995" s="4"/>
      <c r="H995" s="4"/>
      <c r="L995" s="1">
        <v>45321</v>
      </c>
      <c r="M995" s="5">
        <f t="shared" si="46"/>
        <v>-2.8473282334471571E-2</v>
      </c>
      <c r="N995" s="6">
        <f t="shared" si="47"/>
        <v>-5.9186637941201648E-4</v>
      </c>
      <c r="T995" s="1">
        <v>45321</v>
      </c>
      <c r="U995" s="6">
        <f t="shared" si="45"/>
        <v>-1.4532574356941793E-2</v>
      </c>
    </row>
    <row r="996" spans="2:21" x14ac:dyDescent="0.35">
      <c r="B996" s="1">
        <v>45322</v>
      </c>
      <c r="C996" s="4">
        <v>1411.31188964844</v>
      </c>
      <c r="D996" s="4">
        <v>3642.56860351562</v>
      </c>
      <c r="E996" s="4"/>
      <c r="F996" s="4"/>
      <c r="G996" s="4"/>
      <c r="H996" s="4"/>
      <c r="L996" s="1">
        <v>45322</v>
      </c>
      <c r="M996" s="5">
        <f t="shared" si="46"/>
        <v>1.3532263815820593E-2</v>
      </c>
      <c r="N996" s="6">
        <f t="shared" si="47"/>
        <v>4.1107943168687336E-3</v>
      </c>
      <c r="T996" s="1">
        <v>45322</v>
      </c>
      <c r="U996" s="6">
        <f t="shared" si="45"/>
        <v>8.821529066344664E-3</v>
      </c>
    </row>
    <row r="997" spans="2:21" x14ac:dyDescent="0.35">
      <c r="B997" s="1">
        <v>45323</v>
      </c>
      <c r="C997" s="4">
        <v>1411.064453125</v>
      </c>
      <c r="D997" s="4">
        <v>3677.61181640625</v>
      </c>
      <c r="E997" s="4"/>
      <c r="F997" s="4"/>
      <c r="G997" s="4"/>
      <c r="H997" s="4"/>
      <c r="L997" s="1">
        <v>45323</v>
      </c>
      <c r="M997" s="5">
        <f t="shared" si="46"/>
        <v>-1.7533914263950903E-4</v>
      </c>
      <c r="N997" s="6">
        <f t="shared" si="47"/>
        <v>9.5744854861909059E-3</v>
      </c>
      <c r="T997" s="1">
        <v>45323</v>
      </c>
      <c r="U997" s="6">
        <f t="shared" si="45"/>
        <v>4.6995731717756981E-3</v>
      </c>
    </row>
    <row r="998" spans="2:21" x14ac:dyDescent="0.35">
      <c r="B998" s="1">
        <v>45324</v>
      </c>
      <c r="C998" s="4">
        <v>1441.75708007812</v>
      </c>
      <c r="D998" s="4">
        <v>3787.32641601562</v>
      </c>
      <c r="E998" s="4"/>
      <c r="F998" s="4"/>
      <c r="G998" s="4"/>
      <c r="H998" s="4"/>
      <c r="L998" s="1">
        <v>45324</v>
      </c>
      <c r="M998" s="5">
        <f t="shared" si="46"/>
        <v>2.151821338720529E-2</v>
      </c>
      <c r="N998" s="6">
        <f t="shared" si="47"/>
        <v>2.9396760450112185E-2</v>
      </c>
      <c r="T998" s="1">
        <v>45324</v>
      </c>
      <c r="U998" s="6">
        <f t="shared" si="45"/>
        <v>2.5457486918658737E-2</v>
      </c>
    </row>
    <row r="999" spans="2:21" x14ac:dyDescent="0.35">
      <c r="B999" s="1">
        <v>45327</v>
      </c>
      <c r="C999" s="4">
        <v>1423.10900878906</v>
      </c>
      <c r="D999" s="4">
        <v>3793.43725585938</v>
      </c>
      <c r="E999" s="4"/>
      <c r="F999" s="4"/>
      <c r="G999" s="4"/>
      <c r="H999" s="4"/>
      <c r="L999" s="1">
        <v>45327</v>
      </c>
      <c r="M999" s="5">
        <f t="shared" si="46"/>
        <v>-1.3018643169109145E-2</v>
      </c>
      <c r="N999" s="6">
        <f t="shared" si="47"/>
        <v>1.6121967210318208E-3</v>
      </c>
      <c r="T999" s="1">
        <v>45327</v>
      </c>
      <c r="U999" s="6">
        <f t="shared" si="45"/>
        <v>-5.7032232240386621E-3</v>
      </c>
    </row>
    <row r="1000" spans="2:21" x14ac:dyDescent="0.35">
      <c r="B1000" s="1">
        <v>45328</v>
      </c>
      <c r="C1000" s="4">
        <v>1413.09252929688</v>
      </c>
      <c r="D1000" s="4">
        <v>3946.88452148438</v>
      </c>
      <c r="E1000" s="4"/>
      <c r="F1000" s="4"/>
      <c r="G1000" s="4"/>
      <c r="H1000" s="4"/>
      <c r="L1000" s="1">
        <v>45328</v>
      </c>
      <c r="M1000" s="5">
        <f t="shared" si="46"/>
        <v>-7.0633352402783636E-3</v>
      </c>
      <c r="N1000" s="6">
        <f t="shared" si="47"/>
        <v>3.9654003213430357E-2</v>
      </c>
      <c r="T1000" s="1">
        <v>45328</v>
      </c>
      <c r="U1000" s="6">
        <f t="shared" si="45"/>
        <v>1.6295333986575997E-2</v>
      </c>
    </row>
    <row r="1001" spans="2:21" x14ac:dyDescent="0.35">
      <c r="B1001" s="1">
        <v>45329</v>
      </c>
      <c r="C1001" s="4">
        <v>1426.24987792969</v>
      </c>
      <c r="D1001" s="4">
        <v>3898.90209960938</v>
      </c>
      <c r="E1001" s="4"/>
      <c r="F1001" s="4"/>
      <c r="G1001" s="4"/>
      <c r="H1001" s="4"/>
      <c r="L1001" s="1">
        <v>45329</v>
      </c>
      <c r="M1001" s="5">
        <f t="shared" si="46"/>
        <v>9.2679507609192725E-3</v>
      </c>
      <c r="N1001" s="6">
        <f t="shared" si="47"/>
        <v>-1.223153838200809E-2</v>
      </c>
      <c r="T1001" s="1">
        <v>45329</v>
      </c>
      <c r="U1001" s="6">
        <f t="shared" si="45"/>
        <v>-1.4817938105444088E-3</v>
      </c>
    </row>
    <row r="1002" spans="2:21" x14ac:dyDescent="0.35">
      <c r="B1002" s="1">
        <v>45330</v>
      </c>
      <c r="C1002" s="4">
        <v>1435.92016601562</v>
      </c>
      <c r="D1002" s="4">
        <v>3948.88940429688</v>
      </c>
      <c r="E1002" s="4"/>
      <c r="F1002" s="4"/>
      <c r="G1002" s="4"/>
      <c r="H1002" s="4"/>
      <c r="L1002" s="1">
        <v>45330</v>
      </c>
      <c r="M1002" s="5">
        <f t="shared" si="46"/>
        <v>6.7573377780998419E-3</v>
      </c>
      <c r="N1002" s="6">
        <f t="shared" si="47"/>
        <v>1.2739375327299055E-2</v>
      </c>
      <c r="T1002" s="1">
        <v>45330</v>
      </c>
      <c r="U1002" s="6">
        <f t="shared" si="45"/>
        <v>9.7483565526994484E-3</v>
      </c>
    </row>
    <row r="1003" spans="2:21" x14ac:dyDescent="0.35">
      <c r="B1003" s="1">
        <v>45331</v>
      </c>
      <c r="C1003" s="4">
        <v>1445.49157714844</v>
      </c>
      <c r="D1003" s="4">
        <v>3947.64770507812</v>
      </c>
      <c r="E1003" s="4"/>
      <c r="F1003" s="4"/>
      <c r="G1003" s="4"/>
      <c r="H1003" s="4"/>
      <c r="L1003" s="1">
        <v>45331</v>
      </c>
      <c r="M1003" s="5">
        <f t="shared" si="46"/>
        <v>6.6435811265676365E-3</v>
      </c>
      <c r="N1003" s="6">
        <f t="shared" si="47"/>
        <v>-3.1449208983521136E-4</v>
      </c>
      <c r="T1003" s="1">
        <v>45331</v>
      </c>
      <c r="U1003" s="6">
        <f t="shared" si="45"/>
        <v>3.1645445183662124E-3</v>
      </c>
    </row>
    <row r="1004" spans="2:21" x14ac:dyDescent="0.35">
      <c r="B1004" s="1">
        <v>45334</v>
      </c>
      <c r="C1004" s="4">
        <v>1435.92016601562</v>
      </c>
      <c r="D1004" s="4">
        <v>3933.1337890625</v>
      </c>
      <c r="E1004" s="4"/>
      <c r="F1004" s="4"/>
      <c r="G1004" s="4"/>
      <c r="H1004" s="4"/>
      <c r="L1004" s="1">
        <v>45334</v>
      </c>
      <c r="M1004" s="5">
        <f t="shared" si="46"/>
        <v>-6.6435811265676938E-3</v>
      </c>
      <c r="N1004" s="6">
        <f t="shared" si="47"/>
        <v>-3.6833738978534303E-3</v>
      </c>
      <c r="T1004" s="1">
        <v>45334</v>
      </c>
      <c r="U1004" s="6">
        <f t="shared" si="45"/>
        <v>-5.1634775122105618E-3</v>
      </c>
    </row>
    <row r="1005" spans="2:21" x14ac:dyDescent="0.35">
      <c r="B1005" s="1">
        <v>45335</v>
      </c>
      <c r="C1005" s="4">
        <v>1448.78088378906</v>
      </c>
      <c r="D1005" s="4">
        <v>3961.87524414062</v>
      </c>
      <c r="E1005" s="4"/>
      <c r="F1005" s="4"/>
      <c r="G1005" s="4"/>
      <c r="H1005" s="4"/>
      <c r="L1005" s="1">
        <v>45335</v>
      </c>
      <c r="M1005" s="5">
        <f t="shared" si="46"/>
        <v>8.9165586027226892E-3</v>
      </c>
      <c r="N1005" s="6">
        <f t="shared" si="47"/>
        <v>7.2809497564474196E-3</v>
      </c>
      <c r="T1005" s="1">
        <v>45335</v>
      </c>
      <c r="U1005" s="6">
        <f t="shared" si="45"/>
        <v>8.0987541795850548E-3</v>
      </c>
    </row>
    <row r="1006" spans="2:21" x14ac:dyDescent="0.35">
      <c r="B1006" s="1">
        <v>45336</v>
      </c>
      <c r="C1006" s="4">
        <v>1465.42565917969</v>
      </c>
      <c r="D1006" s="4">
        <v>3915.8984375</v>
      </c>
      <c r="E1006" s="4"/>
      <c r="F1006" s="4"/>
      <c r="G1006" s="4"/>
      <c r="H1006" s="4"/>
      <c r="L1006" s="1">
        <v>45336</v>
      </c>
      <c r="M1006" s="5">
        <f t="shared" si="46"/>
        <v>1.1423319621289653E-2</v>
      </c>
      <c r="N1006" s="6">
        <f t="shared" si="47"/>
        <v>-1.1672670612424316E-2</v>
      </c>
      <c r="T1006" s="1">
        <v>45336</v>
      </c>
      <c r="U1006" s="6">
        <f t="shared" si="45"/>
        <v>-1.246754955673314E-4</v>
      </c>
    </row>
    <row r="1007" spans="2:21" x14ac:dyDescent="0.35">
      <c r="B1007" s="1">
        <v>45337</v>
      </c>
      <c r="C1007" s="4">
        <v>1455.18640136719</v>
      </c>
      <c r="D1007" s="4">
        <v>3916.853515625</v>
      </c>
      <c r="E1007" s="4"/>
      <c r="F1007" s="4"/>
      <c r="G1007" s="4"/>
      <c r="H1007" s="4"/>
      <c r="L1007" s="1">
        <v>45337</v>
      </c>
      <c r="M1007" s="5">
        <f t="shared" si="46"/>
        <v>-7.0117492847191374E-3</v>
      </c>
      <c r="N1007" s="6">
        <f t="shared" si="47"/>
        <v>2.4386783481703613E-4</v>
      </c>
      <c r="T1007" s="1">
        <v>45337</v>
      </c>
      <c r="U1007" s="6">
        <f t="shared" si="45"/>
        <v>-3.3839407249510508E-3</v>
      </c>
    </row>
    <row r="1008" spans="2:21" x14ac:dyDescent="0.35">
      <c r="B1008" s="1">
        <v>45338</v>
      </c>
      <c r="C1008" s="4">
        <v>1445.02172851562</v>
      </c>
      <c r="D1008" s="4">
        <v>3942.82592773438</v>
      </c>
      <c r="E1008" s="4"/>
      <c r="F1008" s="4"/>
      <c r="G1008" s="4"/>
      <c r="H1008" s="4"/>
      <c r="L1008" s="1">
        <v>45338</v>
      </c>
      <c r="M1008" s="5">
        <f t="shared" si="46"/>
        <v>-7.0096448368682871E-3</v>
      </c>
      <c r="N1008" s="6">
        <f t="shared" si="47"/>
        <v>6.6090498563118136E-3</v>
      </c>
      <c r="T1008" s="1">
        <v>45338</v>
      </c>
      <c r="U1008" s="6">
        <f t="shared" si="45"/>
        <v>-2.0029749027823673E-4</v>
      </c>
    </row>
    <row r="1009" spans="2:21" x14ac:dyDescent="0.35">
      <c r="B1009" s="1">
        <v>45341</v>
      </c>
      <c r="C1009" s="4">
        <v>1457.28869628906</v>
      </c>
      <c r="D1009" s="4">
        <v>3916.4716796875</v>
      </c>
      <c r="E1009" s="4"/>
      <c r="F1009" s="4"/>
      <c r="G1009" s="4"/>
      <c r="H1009" s="4"/>
      <c r="L1009" s="1">
        <v>45341</v>
      </c>
      <c r="M1009" s="5">
        <f t="shared" si="46"/>
        <v>8.4532934288727851E-3</v>
      </c>
      <c r="N1009" s="6">
        <f t="shared" si="47"/>
        <v>-6.7065399842668764E-3</v>
      </c>
      <c r="T1009" s="1">
        <v>45341</v>
      </c>
      <c r="U1009" s="6">
        <f t="shared" si="45"/>
        <v>8.7337672230295435E-4</v>
      </c>
    </row>
    <row r="1010" spans="2:21" x14ac:dyDescent="0.35">
      <c r="B1010" s="1">
        <v>45342</v>
      </c>
      <c r="C1010" s="4">
        <v>1454.61767578125</v>
      </c>
      <c r="D1010" s="4">
        <v>3848.05541992188</v>
      </c>
      <c r="E1010" s="4"/>
      <c r="F1010" s="4"/>
      <c r="G1010" s="4"/>
      <c r="H1010" s="4"/>
      <c r="L1010" s="1">
        <v>45342</v>
      </c>
      <c r="M1010" s="5">
        <f t="shared" si="46"/>
        <v>-1.8345516068489995E-3</v>
      </c>
      <c r="N1010" s="6">
        <f t="shared" si="47"/>
        <v>-1.7623231806874595E-2</v>
      </c>
      <c r="T1010" s="1">
        <v>45342</v>
      </c>
      <c r="U1010" s="6">
        <f t="shared" si="45"/>
        <v>-9.7288917068617965E-3</v>
      </c>
    </row>
    <row r="1011" spans="2:21" x14ac:dyDescent="0.35">
      <c r="B1011" s="1">
        <v>45343</v>
      </c>
      <c r="C1011" s="4">
        <v>1453.35632324219</v>
      </c>
      <c r="D1011" s="4">
        <v>3809.240234375</v>
      </c>
      <c r="E1011" s="4"/>
      <c r="F1011" s="4"/>
      <c r="G1011" s="4"/>
      <c r="H1011" s="4"/>
      <c r="L1011" s="1">
        <v>45343</v>
      </c>
      <c r="M1011" s="5">
        <f t="shared" si="46"/>
        <v>-8.6751299605103372E-4</v>
      </c>
      <c r="N1011" s="6">
        <f t="shared" si="47"/>
        <v>-1.0138179263134076E-2</v>
      </c>
      <c r="T1011" s="1">
        <v>45343</v>
      </c>
      <c r="U1011" s="6">
        <f t="shared" si="45"/>
        <v>-5.502846129592555E-3</v>
      </c>
    </row>
    <row r="1012" spans="2:21" x14ac:dyDescent="0.35">
      <c r="B1012" s="1">
        <v>45344</v>
      </c>
      <c r="C1012" s="4">
        <v>1465.79663085938</v>
      </c>
      <c r="D1012" s="4">
        <v>3902.00537109375</v>
      </c>
      <c r="E1012" s="4"/>
      <c r="F1012" s="4"/>
      <c r="G1012" s="4"/>
      <c r="H1012" s="4"/>
      <c r="L1012" s="1">
        <v>45344</v>
      </c>
      <c r="M1012" s="5">
        <f t="shared" si="46"/>
        <v>8.5232826950908079E-3</v>
      </c>
      <c r="N1012" s="6">
        <f t="shared" si="47"/>
        <v>2.4060862994386232E-2</v>
      </c>
      <c r="T1012" s="1">
        <v>45344</v>
      </c>
      <c r="U1012" s="6">
        <f t="shared" si="45"/>
        <v>1.629207284473852E-2</v>
      </c>
    </row>
    <row r="1013" spans="2:21" x14ac:dyDescent="0.35">
      <c r="B1013" s="1">
        <v>45345</v>
      </c>
      <c r="C1013" s="4">
        <v>1477.17333984375</v>
      </c>
      <c r="D1013" s="4">
        <v>3869.06225585938</v>
      </c>
      <c r="E1013" s="4"/>
      <c r="F1013" s="4"/>
      <c r="G1013" s="4"/>
      <c r="H1013" s="4"/>
      <c r="L1013" s="1">
        <v>45345</v>
      </c>
      <c r="M1013" s="5">
        <f t="shared" si="46"/>
        <v>7.7314860624677663E-3</v>
      </c>
      <c r="N1013" s="6">
        <f t="shared" si="47"/>
        <v>-8.4784521654474362E-3</v>
      </c>
      <c r="T1013" s="1">
        <v>45345</v>
      </c>
      <c r="U1013" s="6">
        <f t="shared" si="45"/>
        <v>-3.7348305148983494E-4</v>
      </c>
    </row>
    <row r="1014" spans="2:21" x14ac:dyDescent="0.35">
      <c r="B1014" s="1">
        <v>45348</v>
      </c>
      <c r="C1014" s="4">
        <v>1471.23779296875</v>
      </c>
      <c r="D1014" s="4">
        <v>3819.83935546875</v>
      </c>
      <c r="E1014" s="4"/>
      <c r="F1014" s="4"/>
      <c r="G1014" s="4"/>
      <c r="H1014" s="4"/>
      <c r="L1014" s="1">
        <v>45348</v>
      </c>
      <c r="M1014" s="5">
        <f t="shared" si="46"/>
        <v>-4.0262735595527751E-3</v>
      </c>
      <c r="N1014" s="6">
        <f t="shared" si="47"/>
        <v>-1.2803798340157326E-2</v>
      </c>
      <c r="T1014" s="1">
        <v>45348</v>
      </c>
      <c r="U1014" s="6">
        <f t="shared" si="45"/>
        <v>-8.41503594985505E-3</v>
      </c>
    </row>
    <row r="1015" spans="2:21" x14ac:dyDescent="0.35">
      <c r="B1015" s="1">
        <v>45349</v>
      </c>
      <c r="C1015" s="4">
        <v>1469.28381347656</v>
      </c>
      <c r="D1015" s="4">
        <v>3917.6171875</v>
      </c>
      <c r="E1015" s="4"/>
      <c r="F1015" s="4"/>
      <c r="G1015" s="4"/>
      <c r="H1015" s="4"/>
      <c r="L1015" s="1">
        <v>45349</v>
      </c>
      <c r="M1015" s="5">
        <f t="shared" si="46"/>
        <v>-1.3290021576497656E-3</v>
      </c>
      <c r="N1015" s="6">
        <f t="shared" si="47"/>
        <v>2.5275240456749306E-2</v>
      </c>
      <c r="T1015" s="1">
        <v>45349</v>
      </c>
      <c r="U1015" s="6">
        <f t="shared" si="45"/>
        <v>1.1973119149549771E-2</v>
      </c>
    </row>
    <row r="1016" spans="2:21" x14ac:dyDescent="0.35">
      <c r="B1016" s="1">
        <v>45350</v>
      </c>
      <c r="C1016" s="4">
        <v>1438.91271972656</v>
      </c>
      <c r="D1016" s="4">
        <v>3930.60327148438</v>
      </c>
      <c r="E1016" s="4"/>
      <c r="F1016" s="4"/>
      <c r="G1016" s="4"/>
      <c r="H1016" s="4"/>
      <c r="L1016" s="1">
        <v>45350</v>
      </c>
      <c r="M1016" s="5">
        <f t="shared" si="46"/>
        <v>-2.0887307708394278E-2</v>
      </c>
      <c r="N1016" s="6">
        <f t="shared" si="47"/>
        <v>3.3093096463593149E-3</v>
      </c>
      <c r="T1016" s="1">
        <v>45350</v>
      </c>
      <c r="U1016" s="6">
        <f t="shared" si="45"/>
        <v>-8.7889990310174824E-3</v>
      </c>
    </row>
    <row r="1017" spans="2:21" x14ac:dyDescent="0.35">
      <c r="B1017" s="1">
        <v>45351</v>
      </c>
      <c r="C1017" s="4">
        <v>1446.70349121094</v>
      </c>
      <c r="D1017" s="4">
        <v>3907.44775390625</v>
      </c>
      <c r="E1017" s="4"/>
      <c r="F1017" s="4"/>
      <c r="G1017" s="4"/>
      <c r="H1017" s="4"/>
      <c r="L1017" s="1">
        <v>45351</v>
      </c>
      <c r="M1017" s="5">
        <f t="shared" si="46"/>
        <v>5.3997412300369647E-3</v>
      </c>
      <c r="N1017" s="6">
        <f t="shared" si="47"/>
        <v>-5.9085057923687172E-3</v>
      </c>
      <c r="T1017" s="1">
        <v>45351</v>
      </c>
      <c r="U1017" s="6">
        <f t="shared" si="45"/>
        <v>-2.5438228116587622E-4</v>
      </c>
    </row>
    <row r="1018" spans="2:21" x14ac:dyDescent="0.35">
      <c r="B1018" s="1">
        <v>45352</v>
      </c>
      <c r="C1018" s="4">
        <v>1477.00024414062</v>
      </c>
      <c r="D1018" s="4">
        <v>3911.41040039062</v>
      </c>
      <c r="E1018" s="4"/>
      <c r="F1018" s="4"/>
      <c r="G1018" s="4"/>
      <c r="H1018" s="4"/>
      <c r="L1018" s="1">
        <v>45352</v>
      </c>
      <c r="M1018" s="5">
        <f t="shared" si="46"/>
        <v>2.0725654969821771E-2</v>
      </c>
      <c r="N1018" s="6">
        <f t="shared" si="47"/>
        <v>1.0136126645204459E-3</v>
      </c>
      <c r="T1018" s="1">
        <v>45352</v>
      </c>
      <c r="U1018" s="6">
        <f t="shared" si="45"/>
        <v>1.0869633817171109E-2</v>
      </c>
    </row>
    <row r="1019" spans="2:21" x14ac:dyDescent="0.35">
      <c r="B1019" s="1">
        <v>45355</v>
      </c>
      <c r="C1019" s="4">
        <v>1489.66320800781</v>
      </c>
      <c r="D1019" s="4">
        <v>3897.37426757812</v>
      </c>
      <c r="E1019" s="4"/>
      <c r="F1019" s="4"/>
      <c r="G1019" s="4"/>
      <c r="H1019" s="4"/>
      <c r="L1019" s="1">
        <v>45355</v>
      </c>
      <c r="M1019" s="5">
        <f t="shared" si="46"/>
        <v>8.5368906693789205E-3</v>
      </c>
      <c r="N1019" s="6">
        <f t="shared" si="47"/>
        <v>-3.5949634996876811E-3</v>
      </c>
      <c r="T1019" s="1">
        <v>45355</v>
      </c>
      <c r="U1019" s="6">
        <f t="shared" si="45"/>
        <v>2.4709635848456195E-3</v>
      </c>
    </row>
    <row r="1020" spans="2:21" x14ac:dyDescent="0.35">
      <c r="B1020" s="1">
        <v>45356</v>
      </c>
      <c r="C1020" s="4">
        <v>1483.08435058594</v>
      </c>
      <c r="D1020" s="4">
        <v>3830.29467773438</v>
      </c>
      <c r="E1020" s="4"/>
      <c r="F1020" s="4"/>
      <c r="G1020" s="4"/>
      <c r="H1020" s="4"/>
      <c r="L1020" s="1">
        <v>45356</v>
      </c>
      <c r="M1020" s="5">
        <f t="shared" si="46"/>
        <v>-4.4261196300546899E-3</v>
      </c>
      <c r="N1020" s="6">
        <f t="shared" si="47"/>
        <v>-1.7361322078460167E-2</v>
      </c>
      <c r="T1020" s="1">
        <v>45356</v>
      </c>
      <c r="U1020" s="6">
        <f t="shared" si="45"/>
        <v>-1.0893720854257428E-2</v>
      </c>
    </row>
    <row r="1021" spans="2:21" x14ac:dyDescent="0.35">
      <c r="B1021" s="1">
        <v>45357</v>
      </c>
      <c r="C1021" s="4">
        <v>1486.86828613281</v>
      </c>
      <c r="D1021" s="4">
        <v>3881.80981445312</v>
      </c>
      <c r="E1021" s="4"/>
      <c r="F1021" s="4"/>
      <c r="G1021" s="4"/>
      <c r="H1021" s="4"/>
      <c r="L1021" s="1">
        <v>45357</v>
      </c>
      <c r="M1021" s="5">
        <f t="shared" si="46"/>
        <v>2.5481467600044377E-3</v>
      </c>
      <c r="N1021" s="6">
        <f t="shared" si="47"/>
        <v>1.3359752317476622E-2</v>
      </c>
      <c r="T1021" s="1">
        <v>45357</v>
      </c>
      <c r="U1021" s="6">
        <f t="shared" si="45"/>
        <v>7.9539495387405297E-3</v>
      </c>
    </row>
    <row r="1022" spans="2:21" x14ac:dyDescent="0.35">
      <c r="B1022" s="1">
        <v>45358</v>
      </c>
      <c r="C1022" s="4">
        <v>1463.19970703125</v>
      </c>
      <c r="D1022" s="4">
        <v>3924.58813476562</v>
      </c>
      <c r="E1022" s="4"/>
      <c r="F1022" s="4"/>
      <c r="G1022" s="4"/>
      <c r="H1022" s="4"/>
      <c r="L1022" s="1">
        <v>45358</v>
      </c>
      <c r="M1022" s="5">
        <f t="shared" si="46"/>
        <v>-1.6046468773673286E-2</v>
      </c>
      <c r="N1022" s="6">
        <f t="shared" si="47"/>
        <v>1.0959920004171151E-2</v>
      </c>
      <c r="T1022" s="1">
        <v>45358</v>
      </c>
      <c r="U1022" s="6">
        <f t="shared" si="45"/>
        <v>-2.5432743847510677E-3</v>
      </c>
    </row>
    <row r="1023" spans="2:21" x14ac:dyDescent="0.35">
      <c r="B1023" s="1">
        <v>45362</v>
      </c>
      <c r="C1023" s="4">
        <v>1449.89392089844</v>
      </c>
      <c r="D1023" s="4">
        <v>3935.4736328125</v>
      </c>
      <c r="E1023" s="4"/>
      <c r="F1023" s="4"/>
      <c r="G1023" s="4"/>
      <c r="H1023" s="4"/>
      <c r="L1023" s="1">
        <v>45362</v>
      </c>
      <c r="M1023" s="5">
        <f t="shared" si="46"/>
        <v>-9.1352221145899783E-3</v>
      </c>
      <c r="N1023" s="6">
        <f t="shared" si="47"/>
        <v>2.7698268355060987E-3</v>
      </c>
      <c r="T1023" s="1">
        <v>45362</v>
      </c>
      <c r="U1023" s="6">
        <f t="shared" si="45"/>
        <v>-3.1826976395419398E-3</v>
      </c>
    </row>
    <row r="1024" spans="2:21" x14ac:dyDescent="0.35">
      <c r="B1024" s="1">
        <v>45363</v>
      </c>
      <c r="C1024" s="4">
        <v>1459.2919921875</v>
      </c>
      <c r="D1024" s="4">
        <v>4002.17016601562</v>
      </c>
      <c r="E1024" s="4"/>
      <c r="F1024" s="4"/>
      <c r="G1024" s="4"/>
      <c r="H1024" s="4"/>
      <c r="L1024" s="1">
        <v>45363</v>
      </c>
      <c r="M1024" s="5">
        <f t="shared" si="46"/>
        <v>6.4609854872332718E-3</v>
      </c>
      <c r="N1024" s="6">
        <f t="shared" si="47"/>
        <v>1.6805516755101477E-2</v>
      </c>
      <c r="T1024" s="1">
        <v>45363</v>
      </c>
      <c r="U1024" s="6">
        <f t="shared" si="45"/>
        <v>1.1633251121167375E-2</v>
      </c>
    </row>
    <row r="1025" spans="2:21" x14ac:dyDescent="0.35">
      <c r="B1025" s="1">
        <v>45364</v>
      </c>
      <c r="C1025" s="4">
        <v>1417.00012207031</v>
      </c>
      <c r="D1025" s="4">
        <v>3961.15942382812</v>
      </c>
      <c r="E1025" s="4"/>
      <c r="F1025" s="4"/>
      <c r="G1025" s="4"/>
      <c r="H1025" s="4"/>
      <c r="L1025" s="1">
        <v>45364</v>
      </c>
      <c r="M1025" s="5">
        <f t="shared" si="46"/>
        <v>-2.9409334386915866E-2</v>
      </c>
      <c r="N1025" s="6">
        <f t="shared" si="47"/>
        <v>-1.0299989292806918E-2</v>
      </c>
      <c r="T1025" s="1">
        <v>45364</v>
      </c>
      <c r="U1025" s="6">
        <f t="shared" si="45"/>
        <v>-1.9854661839861391E-2</v>
      </c>
    </row>
    <row r="1026" spans="2:21" x14ac:dyDescent="0.35">
      <c r="B1026" s="1">
        <v>45365</v>
      </c>
      <c r="C1026" s="4">
        <v>1417.27221679688</v>
      </c>
      <c r="D1026" s="4">
        <v>4017.25805664062</v>
      </c>
      <c r="E1026" s="4"/>
      <c r="F1026" s="4"/>
      <c r="G1026" s="4"/>
      <c r="H1026" s="4"/>
      <c r="L1026" s="1">
        <v>45365</v>
      </c>
      <c r="M1026" s="5">
        <f t="shared" si="46"/>
        <v>1.9200323389848242E-4</v>
      </c>
      <c r="N1026" s="6">
        <f t="shared" si="47"/>
        <v>1.4062828240543673E-2</v>
      </c>
      <c r="T1026" s="1">
        <v>45365</v>
      </c>
      <c r="U1026" s="6">
        <f t="shared" si="45"/>
        <v>7.1274157372210774E-3</v>
      </c>
    </row>
    <row r="1027" spans="2:21" x14ac:dyDescent="0.35">
      <c r="B1027" s="1">
        <v>45366</v>
      </c>
      <c r="C1027" s="4">
        <v>1403.42224121094</v>
      </c>
      <c r="D1027" s="4">
        <v>4027.14038085938</v>
      </c>
      <c r="E1027" s="4"/>
      <c r="F1027" s="4"/>
      <c r="G1027" s="4"/>
      <c r="H1027" s="4"/>
      <c r="L1027" s="1">
        <v>45366</v>
      </c>
      <c r="M1027" s="5">
        <f t="shared" si="46"/>
        <v>-9.8203382879525902E-3</v>
      </c>
      <c r="N1027" s="6">
        <f t="shared" si="47"/>
        <v>2.456946723072491E-3</v>
      </c>
      <c r="T1027" s="1">
        <v>45366</v>
      </c>
      <c r="U1027" s="6">
        <f t="shared" si="45"/>
        <v>-3.6816957824400498E-3</v>
      </c>
    </row>
    <row r="1028" spans="2:21" x14ac:dyDescent="0.35">
      <c r="B1028" s="1">
        <v>45369</v>
      </c>
      <c r="C1028" s="4">
        <v>1423.75207519531</v>
      </c>
      <c r="D1028" s="4">
        <v>3957.673828125</v>
      </c>
      <c r="E1028" s="4"/>
      <c r="F1028" s="4"/>
      <c r="G1028" s="4"/>
      <c r="H1028" s="4"/>
      <c r="L1028" s="1">
        <v>45369</v>
      </c>
      <c r="M1028" s="5">
        <f t="shared" si="46"/>
        <v>1.4381981532667678E-2</v>
      </c>
      <c r="N1028" s="6">
        <f t="shared" si="47"/>
        <v>-1.7400105642978864E-2</v>
      </c>
      <c r="T1028" s="1">
        <v>45369</v>
      </c>
      <c r="U1028" s="6">
        <f t="shared" si="45"/>
        <v>-1.509062055155593E-3</v>
      </c>
    </row>
    <row r="1029" spans="2:21" x14ac:dyDescent="0.35">
      <c r="B1029" s="1">
        <v>45370</v>
      </c>
      <c r="C1029" s="4">
        <v>1410.09985351562</v>
      </c>
      <c r="D1029" s="4">
        <v>3798.02075195312</v>
      </c>
      <c r="E1029" s="4"/>
      <c r="F1029" s="4"/>
      <c r="G1029" s="4"/>
      <c r="H1029" s="4"/>
      <c r="L1029" s="1">
        <v>45370</v>
      </c>
      <c r="M1029" s="5">
        <f t="shared" si="46"/>
        <v>-9.6351733553826698E-3</v>
      </c>
      <c r="N1029" s="6">
        <f t="shared" si="47"/>
        <v>-4.1176359237988062E-2</v>
      </c>
      <c r="T1029" s="1">
        <v>45370</v>
      </c>
      <c r="U1029" s="6">
        <f t="shared" ref="U1029:U1092" si="48">SUMPRODUCT(M1029:N1029,$P$4:$Q$4)</f>
        <v>-2.5405766296685367E-2</v>
      </c>
    </row>
    <row r="1030" spans="2:21" x14ac:dyDescent="0.35">
      <c r="B1030" s="1">
        <v>45371</v>
      </c>
      <c r="C1030" s="4">
        <v>1427.93176269531</v>
      </c>
      <c r="D1030" s="4">
        <v>3791.24096679688</v>
      </c>
      <c r="E1030" s="4"/>
      <c r="F1030" s="4"/>
      <c r="G1030" s="4"/>
      <c r="H1030" s="4"/>
      <c r="L1030" s="1">
        <v>45371</v>
      </c>
      <c r="M1030" s="5">
        <f t="shared" ref="M1030:M1093" si="49">LN(C1030/C1029)</f>
        <v>1.2566557569489933E-2</v>
      </c>
      <c r="N1030" s="6">
        <f t="shared" ref="N1030:N1093" si="50">LN(D1030/D1029)</f>
        <v>-1.7866789184612672E-3</v>
      </c>
      <c r="T1030" s="1">
        <v>45371</v>
      </c>
      <c r="U1030" s="6">
        <f t="shared" si="48"/>
        <v>5.3899393255143332E-3</v>
      </c>
    </row>
    <row r="1031" spans="2:21" x14ac:dyDescent="0.35">
      <c r="B1031" s="1">
        <v>45372</v>
      </c>
      <c r="C1031" s="4">
        <v>1435.10412597656</v>
      </c>
      <c r="D1031" s="4">
        <v>3794.67822265625</v>
      </c>
      <c r="E1031" s="4"/>
      <c r="F1031" s="4"/>
      <c r="G1031" s="4"/>
      <c r="H1031" s="4"/>
      <c r="L1031" s="1">
        <v>45372</v>
      </c>
      <c r="M1031" s="5">
        <f t="shared" si="49"/>
        <v>5.0103306869859242E-3</v>
      </c>
      <c r="N1031" s="6">
        <f t="shared" si="50"/>
        <v>9.0622006608815601E-4</v>
      </c>
      <c r="T1031" s="1">
        <v>45372</v>
      </c>
      <c r="U1031" s="6">
        <f t="shared" si="48"/>
        <v>2.9582753765370401E-3</v>
      </c>
    </row>
    <row r="1032" spans="2:21" x14ac:dyDescent="0.35">
      <c r="B1032" s="1">
        <v>45373</v>
      </c>
      <c r="C1032" s="4">
        <v>1439.35803222656</v>
      </c>
      <c r="D1032" s="4">
        <v>3736.4794921875</v>
      </c>
      <c r="E1032" s="4"/>
      <c r="F1032" s="4"/>
      <c r="G1032" s="4"/>
      <c r="H1032" s="4"/>
      <c r="L1032" s="1">
        <v>45373</v>
      </c>
      <c r="M1032" s="5">
        <f t="shared" si="49"/>
        <v>2.9597949956294881E-3</v>
      </c>
      <c r="N1032" s="6">
        <f t="shared" si="50"/>
        <v>-1.545576157431912E-2</v>
      </c>
      <c r="T1032" s="1">
        <v>45373</v>
      </c>
      <c r="U1032" s="6">
        <f t="shared" si="48"/>
        <v>-6.2479832893448158E-3</v>
      </c>
    </row>
    <row r="1033" spans="2:21" x14ac:dyDescent="0.35">
      <c r="B1033" s="1">
        <v>45377</v>
      </c>
      <c r="C1033" s="4">
        <v>1426.62084960938</v>
      </c>
      <c r="D1033" s="4">
        <v>3702.10473632812</v>
      </c>
      <c r="E1033" s="4"/>
      <c r="F1033" s="4"/>
      <c r="G1033" s="4"/>
      <c r="H1033" s="4"/>
      <c r="L1033" s="1">
        <v>45377</v>
      </c>
      <c r="M1033" s="5">
        <f t="shared" si="49"/>
        <v>-8.888597580758377E-3</v>
      </c>
      <c r="N1033" s="6">
        <f t="shared" si="50"/>
        <v>-9.2423502905841226E-3</v>
      </c>
      <c r="T1033" s="1">
        <v>45377</v>
      </c>
      <c r="U1033" s="6">
        <f t="shared" si="48"/>
        <v>-9.0654739356712498E-3</v>
      </c>
    </row>
    <row r="1034" spans="2:21" x14ac:dyDescent="0.35">
      <c r="B1034" s="1">
        <v>45378</v>
      </c>
      <c r="C1034" s="4">
        <v>1477.91540527344</v>
      </c>
      <c r="D1034" s="4">
        <v>3664.2919921875</v>
      </c>
      <c r="E1034" s="4"/>
      <c r="F1034" s="4"/>
      <c r="G1034" s="4"/>
      <c r="H1034" s="4"/>
      <c r="L1034" s="1">
        <v>45378</v>
      </c>
      <c r="M1034" s="5">
        <f t="shared" si="49"/>
        <v>3.5323979292946853E-2</v>
      </c>
      <c r="N1034" s="6">
        <f t="shared" si="50"/>
        <v>-1.0266369746389111E-2</v>
      </c>
      <c r="T1034" s="1">
        <v>45378</v>
      </c>
      <c r="U1034" s="6">
        <f t="shared" si="48"/>
        <v>1.2528804773278871E-2</v>
      </c>
    </row>
    <row r="1035" spans="2:21" x14ac:dyDescent="0.35">
      <c r="B1035" s="1">
        <v>45379</v>
      </c>
      <c r="C1035" s="4">
        <v>1472.44958496094</v>
      </c>
      <c r="D1035" s="4">
        <v>3708.26318359375</v>
      </c>
      <c r="E1035" s="4"/>
      <c r="F1035" s="4"/>
      <c r="G1035" s="4"/>
      <c r="H1035" s="4"/>
      <c r="L1035" s="1">
        <v>45379</v>
      </c>
      <c r="M1035" s="5">
        <f t="shared" si="49"/>
        <v>-3.7051867031196186E-3</v>
      </c>
      <c r="N1035" s="6">
        <f t="shared" si="50"/>
        <v>1.1928486594020205E-2</v>
      </c>
      <c r="T1035" s="1">
        <v>45379</v>
      </c>
      <c r="U1035" s="6">
        <f t="shared" si="48"/>
        <v>4.1116499454502929E-3</v>
      </c>
    </row>
    <row r="1036" spans="2:21" x14ac:dyDescent="0.35">
      <c r="B1036" s="1">
        <v>45383</v>
      </c>
      <c r="C1036" s="4">
        <v>1468.83874511719</v>
      </c>
      <c r="D1036" s="4">
        <v>3738.53271484375</v>
      </c>
      <c r="E1036" s="4"/>
      <c r="F1036" s="4"/>
      <c r="G1036" s="4"/>
      <c r="H1036" s="4"/>
      <c r="L1036" s="1">
        <v>45383</v>
      </c>
      <c r="M1036" s="5">
        <f t="shared" si="49"/>
        <v>-2.4552789475201491E-3</v>
      </c>
      <c r="N1036" s="6">
        <f t="shared" si="50"/>
        <v>8.1295897920854125E-3</v>
      </c>
      <c r="T1036" s="1">
        <v>45383</v>
      </c>
      <c r="U1036" s="6">
        <f t="shared" si="48"/>
        <v>2.8371554222826317E-3</v>
      </c>
    </row>
    <row r="1037" spans="2:21" x14ac:dyDescent="0.35">
      <c r="B1037" s="1">
        <v>45384</v>
      </c>
      <c r="C1037" s="4">
        <v>1469.72900390625</v>
      </c>
      <c r="D1037" s="4">
        <v>3707.3564453125</v>
      </c>
      <c r="E1037" s="4"/>
      <c r="F1037" s="4"/>
      <c r="G1037" s="4"/>
      <c r="H1037" s="4"/>
      <c r="L1037" s="1">
        <v>45384</v>
      </c>
      <c r="M1037" s="5">
        <f t="shared" si="49"/>
        <v>6.0591341927890264E-4</v>
      </c>
      <c r="N1037" s="6">
        <f t="shared" si="50"/>
        <v>-8.3741380108841162E-3</v>
      </c>
      <c r="T1037" s="1">
        <v>45384</v>
      </c>
      <c r="U1037" s="6">
        <f t="shared" si="48"/>
        <v>-3.8841122958026067E-3</v>
      </c>
    </row>
    <row r="1038" spans="2:21" x14ac:dyDescent="0.35">
      <c r="B1038" s="1">
        <v>45385</v>
      </c>
      <c r="C1038" s="4">
        <v>1455.43383789062</v>
      </c>
      <c r="D1038" s="4">
        <v>3769.08813476562</v>
      </c>
      <c r="E1038" s="4"/>
      <c r="F1038" s="4"/>
      <c r="G1038" s="4"/>
      <c r="H1038" s="4"/>
      <c r="L1038" s="1">
        <v>45385</v>
      </c>
      <c r="M1038" s="5">
        <f t="shared" si="49"/>
        <v>-9.7740061606463903E-3</v>
      </c>
      <c r="N1038" s="6">
        <f t="shared" si="50"/>
        <v>1.6514023933431595E-2</v>
      </c>
      <c r="T1038" s="1">
        <v>45385</v>
      </c>
      <c r="U1038" s="6">
        <f t="shared" si="48"/>
        <v>3.3700088863926024E-3</v>
      </c>
    </row>
    <row r="1039" spans="2:21" x14ac:dyDescent="0.35">
      <c r="B1039" s="1">
        <v>45386</v>
      </c>
      <c r="C1039" s="4">
        <v>1447.54431152344</v>
      </c>
      <c r="D1039" s="4">
        <v>3822.36962890625</v>
      </c>
      <c r="E1039" s="4"/>
      <c r="F1039" s="4"/>
      <c r="G1039" s="4"/>
      <c r="H1039" s="4"/>
      <c r="L1039" s="1">
        <v>45386</v>
      </c>
      <c r="M1039" s="5">
        <f t="shared" si="49"/>
        <v>-5.4354841031767206E-3</v>
      </c>
      <c r="N1039" s="6">
        <f t="shared" si="50"/>
        <v>1.4037453865517659E-2</v>
      </c>
      <c r="T1039" s="1">
        <v>45386</v>
      </c>
      <c r="U1039" s="6">
        <f t="shared" si="48"/>
        <v>4.3009848811704689E-3</v>
      </c>
    </row>
    <row r="1040" spans="2:21" x14ac:dyDescent="0.35">
      <c r="B1040" s="1">
        <v>45387</v>
      </c>
      <c r="C1040" s="4">
        <v>1444.3291015625</v>
      </c>
      <c r="D1040" s="4">
        <v>3799.93041992188</v>
      </c>
      <c r="E1040" s="4"/>
      <c r="F1040" s="4"/>
      <c r="G1040" s="4"/>
      <c r="H1040" s="4"/>
      <c r="L1040" s="1">
        <v>45387</v>
      </c>
      <c r="M1040" s="5">
        <f t="shared" si="49"/>
        <v>-2.2236182753957428E-3</v>
      </c>
      <c r="N1040" s="6">
        <f t="shared" si="50"/>
        <v>-5.8877959838859496E-3</v>
      </c>
      <c r="T1040" s="1">
        <v>45387</v>
      </c>
      <c r="U1040" s="6">
        <f t="shared" si="48"/>
        <v>-4.0557071296408462E-3</v>
      </c>
    </row>
    <row r="1041" spans="2:21" x14ac:dyDescent="0.35">
      <c r="B1041" s="1">
        <v>45390</v>
      </c>
      <c r="C1041" s="4">
        <v>1469.58056640625</v>
      </c>
      <c r="D1041" s="4">
        <v>3793.38940429688</v>
      </c>
      <c r="E1041" s="4"/>
      <c r="F1041" s="4"/>
      <c r="G1041" s="4"/>
      <c r="H1041" s="4"/>
      <c r="L1041" s="1">
        <v>45390</v>
      </c>
      <c r="M1041" s="5">
        <f t="shared" si="49"/>
        <v>1.7332106928755458E-2</v>
      </c>
      <c r="N1041" s="6">
        <f t="shared" si="50"/>
        <v>-1.7228346479060653E-3</v>
      </c>
      <c r="T1041" s="1">
        <v>45390</v>
      </c>
      <c r="U1041" s="6">
        <f t="shared" si="48"/>
        <v>7.8046361404246964E-3</v>
      </c>
    </row>
    <row r="1042" spans="2:21" x14ac:dyDescent="0.35">
      <c r="B1042" s="1">
        <v>45391</v>
      </c>
      <c r="C1042" s="4">
        <v>1447.86584472656</v>
      </c>
      <c r="D1042" s="4">
        <v>3768.99267578125</v>
      </c>
      <c r="E1042" s="4"/>
      <c r="F1042" s="4"/>
      <c r="G1042" s="4"/>
      <c r="H1042" s="4"/>
      <c r="L1042" s="1">
        <v>45391</v>
      </c>
      <c r="M1042" s="5">
        <f t="shared" si="49"/>
        <v>-1.4886390099379164E-2</v>
      </c>
      <c r="N1042" s="6">
        <f t="shared" si="50"/>
        <v>-6.4521503658628299E-3</v>
      </c>
      <c r="T1042" s="1">
        <v>45391</v>
      </c>
      <c r="U1042" s="6">
        <f t="shared" si="48"/>
        <v>-1.0669270232620997E-2</v>
      </c>
    </row>
    <row r="1043" spans="2:21" x14ac:dyDescent="0.35">
      <c r="B1043" s="1">
        <v>45392</v>
      </c>
      <c r="C1043" s="4">
        <v>1463.44702148438</v>
      </c>
      <c r="D1043" s="4">
        <v>3802.79516601562</v>
      </c>
      <c r="E1043" s="4"/>
      <c r="F1043" s="4"/>
      <c r="G1043" s="4"/>
      <c r="H1043" s="4"/>
      <c r="L1043" s="1">
        <v>45392</v>
      </c>
      <c r="M1043" s="5">
        <f t="shared" si="49"/>
        <v>1.070398561868911E-2</v>
      </c>
      <c r="N1043" s="6">
        <f t="shared" si="50"/>
        <v>8.9285953333679158E-3</v>
      </c>
      <c r="T1043" s="1">
        <v>45392</v>
      </c>
      <c r="U1043" s="6">
        <f t="shared" si="48"/>
        <v>9.8162904760285136E-3</v>
      </c>
    </row>
    <row r="1044" spans="2:21" x14ac:dyDescent="0.35">
      <c r="B1044" s="1">
        <v>45394</v>
      </c>
      <c r="C1044" s="4">
        <v>1451.82299804688</v>
      </c>
      <c r="D1044" s="4">
        <v>3819.744140625</v>
      </c>
      <c r="E1044" s="4"/>
      <c r="F1044" s="4"/>
      <c r="G1044" s="4"/>
      <c r="H1044" s="4"/>
      <c r="L1044" s="1">
        <v>45394</v>
      </c>
      <c r="M1044" s="5">
        <f t="shared" si="49"/>
        <v>-7.9746198201973654E-3</v>
      </c>
      <c r="N1044" s="6">
        <f t="shared" si="50"/>
        <v>4.447075143893235E-3</v>
      </c>
      <c r="T1044" s="1">
        <v>45394</v>
      </c>
      <c r="U1044" s="6">
        <f t="shared" si="48"/>
        <v>-1.7637723381520652E-3</v>
      </c>
    </row>
    <row r="1045" spans="2:21" x14ac:dyDescent="0.35">
      <c r="B1045" s="1">
        <v>45397</v>
      </c>
      <c r="C1045" s="4">
        <v>1450.73474121094</v>
      </c>
      <c r="D1045" s="4">
        <v>3763.7412109375</v>
      </c>
      <c r="E1045" s="4"/>
      <c r="F1045" s="4"/>
      <c r="G1045" s="4"/>
      <c r="H1045" s="4"/>
      <c r="L1045" s="1">
        <v>45397</v>
      </c>
      <c r="M1045" s="5">
        <f t="shared" si="49"/>
        <v>-7.4986062961926155E-4</v>
      </c>
      <c r="N1045" s="6">
        <f t="shared" si="50"/>
        <v>-1.4769975857883824E-2</v>
      </c>
      <c r="T1045" s="1">
        <v>45397</v>
      </c>
      <c r="U1045" s="6">
        <f t="shared" si="48"/>
        <v>-7.7599182437515426E-3</v>
      </c>
    </row>
    <row r="1046" spans="2:21" x14ac:dyDescent="0.35">
      <c r="B1046" s="1">
        <v>45398</v>
      </c>
      <c r="C1046" s="4">
        <v>1451.50146484375</v>
      </c>
      <c r="D1046" s="4">
        <v>3697.521484375</v>
      </c>
      <c r="E1046" s="4"/>
      <c r="F1046" s="4"/>
      <c r="G1046" s="4"/>
      <c r="H1046" s="4"/>
      <c r="L1046" s="1">
        <v>45398</v>
      </c>
      <c r="M1046" s="5">
        <f t="shared" si="49"/>
        <v>5.283675043731232E-4</v>
      </c>
      <c r="N1046" s="6">
        <f t="shared" si="50"/>
        <v>-1.7750739523637159E-2</v>
      </c>
      <c r="T1046" s="1">
        <v>45398</v>
      </c>
      <c r="U1046" s="6">
        <f t="shared" si="48"/>
        <v>-8.6111860096320172E-3</v>
      </c>
    </row>
    <row r="1047" spans="2:21" x14ac:dyDescent="0.35">
      <c r="B1047" s="1">
        <v>45400</v>
      </c>
      <c r="C1047" s="4">
        <v>1448.38513183594</v>
      </c>
      <c r="D1047" s="4">
        <v>3689.11865234375</v>
      </c>
      <c r="E1047" s="4"/>
      <c r="F1047" s="4"/>
      <c r="G1047" s="4"/>
      <c r="H1047" s="4"/>
      <c r="L1047" s="1">
        <v>45400</v>
      </c>
      <c r="M1047" s="5">
        <f t="shared" si="49"/>
        <v>-2.1492800518555649E-3</v>
      </c>
      <c r="N1047" s="6">
        <f t="shared" si="50"/>
        <v>-2.2751441793130555E-3</v>
      </c>
      <c r="T1047" s="1">
        <v>45400</v>
      </c>
      <c r="U1047" s="6">
        <f t="shared" si="48"/>
        <v>-2.2122121155843102E-3</v>
      </c>
    </row>
    <row r="1048" spans="2:21" x14ac:dyDescent="0.35">
      <c r="B1048" s="1">
        <v>45401</v>
      </c>
      <c r="C1048" s="4">
        <v>1455.03820800781</v>
      </c>
      <c r="D1048" s="4">
        <v>3654.6953125</v>
      </c>
      <c r="E1048" s="4"/>
      <c r="F1048" s="4"/>
      <c r="G1048" s="4"/>
      <c r="H1048" s="4"/>
      <c r="L1048" s="1">
        <v>45401</v>
      </c>
      <c r="M1048" s="5">
        <f t="shared" si="49"/>
        <v>4.5829264545965386E-3</v>
      </c>
      <c r="N1048" s="6">
        <f t="shared" si="50"/>
        <v>-9.3748540266387209E-3</v>
      </c>
      <c r="T1048" s="1">
        <v>45401</v>
      </c>
      <c r="U1048" s="6">
        <f t="shared" si="48"/>
        <v>-2.3959637860210912E-3</v>
      </c>
    </row>
    <row r="1049" spans="2:21" x14ac:dyDescent="0.35">
      <c r="B1049" s="1">
        <v>45404</v>
      </c>
      <c r="C1049" s="4">
        <v>1464.43640136719</v>
      </c>
      <c r="D1049" s="4">
        <v>3690.98022460938</v>
      </c>
      <c r="E1049" s="4"/>
      <c r="F1049" s="4"/>
      <c r="G1049" s="4"/>
      <c r="H1049" s="4"/>
      <c r="L1049" s="1">
        <v>45404</v>
      </c>
      <c r="M1049" s="5">
        <f t="shared" si="49"/>
        <v>6.438299407321468E-3</v>
      </c>
      <c r="N1049" s="6">
        <f t="shared" si="50"/>
        <v>9.8793384071731161E-3</v>
      </c>
      <c r="T1049" s="1">
        <v>45404</v>
      </c>
      <c r="U1049" s="6">
        <f t="shared" si="48"/>
        <v>8.1588189072472929E-3</v>
      </c>
    </row>
    <row r="1050" spans="2:21" x14ac:dyDescent="0.35">
      <c r="B1050" s="1">
        <v>45405</v>
      </c>
      <c r="C1050" s="4">
        <v>1443.61193847656</v>
      </c>
      <c r="D1050" s="4">
        <v>3699.33520507812</v>
      </c>
      <c r="E1050" s="4"/>
      <c r="F1050" s="4"/>
      <c r="G1050" s="4"/>
      <c r="H1050" s="4"/>
      <c r="L1050" s="1">
        <v>45405</v>
      </c>
      <c r="M1050" s="5">
        <f t="shared" si="49"/>
        <v>-1.432219579898877E-2</v>
      </c>
      <c r="N1050" s="6">
        <f t="shared" si="50"/>
        <v>2.2610629025876443E-3</v>
      </c>
      <c r="T1050" s="1">
        <v>45405</v>
      </c>
      <c r="U1050" s="6">
        <f t="shared" si="48"/>
        <v>-6.0305664482005628E-3</v>
      </c>
    </row>
    <row r="1051" spans="2:21" x14ac:dyDescent="0.35">
      <c r="B1051" s="1">
        <v>45406</v>
      </c>
      <c r="C1051" s="4">
        <v>1434.7578125</v>
      </c>
      <c r="D1051" s="4">
        <v>3658.32421875</v>
      </c>
      <c r="E1051" s="4"/>
      <c r="F1051" s="4"/>
      <c r="G1051" s="4"/>
      <c r="H1051" s="4"/>
      <c r="L1051" s="1">
        <v>45406</v>
      </c>
      <c r="M1051" s="5">
        <f t="shared" si="49"/>
        <v>-6.1522004951662336E-3</v>
      </c>
      <c r="N1051" s="6">
        <f t="shared" si="50"/>
        <v>-1.1147950371443661E-2</v>
      </c>
      <c r="T1051" s="1">
        <v>45406</v>
      </c>
      <c r="U1051" s="6">
        <f t="shared" si="48"/>
        <v>-8.6500754333049476E-3</v>
      </c>
    </row>
    <row r="1052" spans="2:21" x14ac:dyDescent="0.35">
      <c r="B1052" s="1">
        <v>45407</v>
      </c>
      <c r="C1052" s="4">
        <v>1443.56237792969</v>
      </c>
      <c r="D1052" s="4">
        <v>3677.994140625</v>
      </c>
      <c r="E1052" s="4"/>
      <c r="F1052" s="4"/>
      <c r="G1052" s="4"/>
      <c r="H1052" s="4"/>
      <c r="L1052" s="1">
        <v>45407</v>
      </c>
      <c r="M1052" s="5">
        <f t="shared" si="49"/>
        <v>6.1178689713693264E-3</v>
      </c>
      <c r="N1052" s="6">
        <f t="shared" si="50"/>
        <v>5.362354261421726E-3</v>
      </c>
      <c r="T1052" s="1">
        <v>45407</v>
      </c>
      <c r="U1052" s="6">
        <f t="shared" si="48"/>
        <v>5.7401116163955258E-3</v>
      </c>
    </row>
    <row r="1053" spans="2:21" x14ac:dyDescent="0.35">
      <c r="B1053" s="1">
        <v>45408</v>
      </c>
      <c r="C1053" s="4">
        <v>1435.94494628906</v>
      </c>
      <c r="D1053" s="4">
        <v>3640.75415039062</v>
      </c>
      <c r="E1053" s="4"/>
      <c r="F1053" s="4"/>
      <c r="G1053" s="4"/>
      <c r="H1053" s="4"/>
      <c r="L1053" s="1">
        <v>45408</v>
      </c>
      <c r="M1053" s="5">
        <f t="shared" si="49"/>
        <v>-5.2908005101040051E-3</v>
      </c>
      <c r="N1053" s="6">
        <f t="shared" si="50"/>
        <v>-1.0176688731364954E-2</v>
      </c>
      <c r="T1053" s="1">
        <v>45408</v>
      </c>
      <c r="U1053" s="6">
        <f t="shared" si="48"/>
        <v>-7.7337446207344802E-3</v>
      </c>
    </row>
    <row r="1054" spans="2:21" x14ac:dyDescent="0.35">
      <c r="B1054" s="1">
        <v>45411</v>
      </c>
      <c r="C1054" s="4">
        <v>1449.54760742188</v>
      </c>
      <c r="D1054" s="4">
        <v>3695.8974609375</v>
      </c>
      <c r="E1054" s="4"/>
      <c r="F1054" s="4"/>
      <c r="G1054" s="4"/>
      <c r="H1054" s="4"/>
      <c r="L1054" s="1">
        <v>45411</v>
      </c>
      <c r="M1054" s="5">
        <f t="shared" si="49"/>
        <v>9.4283812182050231E-3</v>
      </c>
      <c r="N1054" s="6">
        <f t="shared" si="50"/>
        <v>1.5032565779525837E-2</v>
      </c>
      <c r="T1054" s="1">
        <v>45411</v>
      </c>
      <c r="U1054" s="6">
        <f t="shared" si="48"/>
        <v>1.223047349886543E-2</v>
      </c>
    </row>
    <row r="1055" spans="2:21" x14ac:dyDescent="0.35">
      <c r="B1055" s="1">
        <v>45412</v>
      </c>
      <c r="C1055" s="4">
        <v>1449.86901855469</v>
      </c>
      <c r="D1055" s="4">
        <v>3650.06420898438</v>
      </c>
      <c r="E1055" s="4"/>
      <c r="F1055" s="4"/>
      <c r="G1055" s="4"/>
      <c r="H1055" s="4"/>
      <c r="L1055" s="1">
        <v>45412</v>
      </c>
      <c r="M1055" s="5">
        <f t="shared" si="49"/>
        <v>2.2170745055872913E-4</v>
      </c>
      <c r="N1055" s="6">
        <f t="shared" si="50"/>
        <v>-1.2478651199504285E-2</v>
      </c>
      <c r="T1055" s="1">
        <v>45412</v>
      </c>
      <c r="U1055" s="6">
        <f t="shared" si="48"/>
        <v>-6.128471874472778E-3</v>
      </c>
    </row>
    <row r="1056" spans="2:21" x14ac:dyDescent="0.35">
      <c r="B1056" s="1">
        <v>45414</v>
      </c>
      <c r="C1056" s="4">
        <v>1450.33911132812</v>
      </c>
      <c r="D1056" s="4">
        <v>3689.35717773438</v>
      </c>
      <c r="E1056" s="4"/>
      <c r="F1056" s="4"/>
      <c r="G1056" s="4"/>
      <c r="H1056" s="4"/>
      <c r="L1056" s="1">
        <v>45414</v>
      </c>
      <c r="M1056" s="5">
        <f t="shared" si="49"/>
        <v>3.24178649596335E-4</v>
      </c>
      <c r="N1056" s="6">
        <f t="shared" si="50"/>
        <v>1.0707477358417729E-2</v>
      </c>
      <c r="T1056" s="1">
        <v>45414</v>
      </c>
      <c r="U1056" s="6">
        <f t="shared" si="48"/>
        <v>5.5158280040070321E-3</v>
      </c>
    </row>
    <row r="1057" spans="2:21" x14ac:dyDescent="0.35">
      <c r="B1057" s="1">
        <v>45415</v>
      </c>
      <c r="C1057" s="4">
        <v>1418.87976074219</v>
      </c>
      <c r="D1057" s="4">
        <v>3666.05834960938</v>
      </c>
      <c r="E1057" s="4"/>
      <c r="F1057" s="4"/>
      <c r="G1057" s="4"/>
      <c r="H1057" s="4"/>
      <c r="L1057" s="1">
        <v>45415</v>
      </c>
      <c r="M1057" s="5">
        <f t="shared" si="49"/>
        <v>-2.1929739589321859E-2</v>
      </c>
      <c r="N1057" s="6">
        <f t="shared" si="50"/>
        <v>-6.3351705860845101E-3</v>
      </c>
      <c r="T1057" s="1">
        <v>45415</v>
      </c>
      <c r="U1057" s="6">
        <f t="shared" si="48"/>
        <v>-1.4132455087703184E-2</v>
      </c>
    </row>
    <row r="1058" spans="2:21" x14ac:dyDescent="0.35">
      <c r="B1058" s="1">
        <v>45418</v>
      </c>
      <c r="C1058" s="4">
        <v>1404.28796386719</v>
      </c>
      <c r="D1058" s="4">
        <v>3743.736328125</v>
      </c>
      <c r="E1058" s="4"/>
      <c r="F1058" s="4"/>
      <c r="G1058" s="4"/>
      <c r="H1058" s="4"/>
      <c r="L1058" s="1">
        <v>45418</v>
      </c>
      <c r="M1058" s="5">
        <f t="shared" si="49"/>
        <v>-1.0337272338833619E-2</v>
      </c>
      <c r="N1058" s="6">
        <f t="shared" si="50"/>
        <v>2.0967065240513293E-2</v>
      </c>
      <c r="T1058" s="1">
        <v>45418</v>
      </c>
      <c r="U1058" s="6">
        <f t="shared" si="48"/>
        <v>5.3148964508398372E-3</v>
      </c>
    </row>
    <row r="1059" spans="2:21" x14ac:dyDescent="0.35">
      <c r="B1059" s="1">
        <v>45419</v>
      </c>
      <c r="C1059" s="4">
        <v>1386.95068359375</v>
      </c>
      <c r="D1059" s="4">
        <v>3798.689453125</v>
      </c>
      <c r="E1059" s="4"/>
      <c r="F1059" s="4"/>
      <c r="G1059" s="4"/>
      <c r="H1059" s="4"/>
      <c r="L1059" s="1">
        <v>45419</v>
      </c>
      <c r="M1059" s="5">
        <f t="shared" si="49"/>
        <v>-1.2422802510822716E-2</v>
      </c>
      <c r="N1059" s="6">
        <f t="shared" si="50"/>
        <v>1.4571995535627999E-2</v>
      </c>
      <c r="T1059" s="1">
        <v>45419</v>
      </c>
      <c r="U1059" s="6">
        <f t="shared" si="48"/>
        <v>1.0745965124026417E-3</v>
      </c>
    </row>
    <row r="1060" spans="2:21" x14ac:dyDescent="0.35">
      <c r="B1060" s="1">
        <v>45420</v>
      </c>
      <c r="C1060" s="4">
        <v>1403.27380371094</v>
      </c>
      <c r="D1060" s="4">
        <v>3793.38940429688</v>
      </c>
      <c r="E1060" s="4"/>
      <c r="F1060" s="4"/>
      <c r="G1060" s="4"/>
      <c r="H1060" s="4"/>
      <c r="L1060" s="1">
        <v>45420</v>
      </c>
      <c r="M1060" s="5">
        <f t="shared" si="49"/>
        <v>1.1700353436275564E-2</v>
      </c>
      <c r="N1060" s="6">
        <f t="shared" si="50"/>
        <v>-1.396205120795556E-3</v>
      </c>
      <c r="T1060" s="1">
        <v>45420</v>
      </c>
      <c r="U1060" s="6">
        <f t="shared" si="48"/>
        <v>5.1520741577400046E-3</v>
      </c>
    </row>
    <row r="1061" spans="2:21" x14ac:dyDescent="0.35">
      <c r="B1061" s="1">
        <v>45421</v>
      </c>
      <c r="C1061" s="4">
        <v>1378.46752929688</v>
      </c>
      <c r="D1061" s="4">
        <v>3781.31030273438</v>
      </c>
      <c r="E1061" s="4"/>
      <c r="F1061" s="4"/>
      <c r="G1061" s="4"/>
      <c r="H1061" s="4"/>
      <c r="L1061" s="1">
        <v>45421</v>
      </c>
      <c r="M1061" s="5">
        <f t="shared" si="49"/>
        <v>-1.7835541862038527E-2</v>
      </c>
      <c r="N1061" s="6">
        <f t="shared" si="50"/>
        <v>-3.1893308694911707E-3</v>
      </c>
      <c r="T1061" s="1">
        <v>45421</v>
      </c>
      <c r="U1061" s="6">
        <f t="shared" si="48"/>
        <v>-1.0512436365764849E-2</v>
      </c>
    </row>
    <row r="1062" spans="2:21" x14ac:dyDescent="0.35">
      <c r="B1062" s="1">
        <v>45422</v>
      </c>
      <c r="C1062" s="4">
        <v>1392.49060058594</v>
      </c>
      <c r="D1062" s="4">
        <v>3720.00830078125</v>
      </c>
      <c r="E1062" s="4"/>
      <c r="F1062" s="4"/>
      <c r="G1062" s="4"/>
      <c r="H1062" s="4"/>
      <c r="L1062" s="1">
        <v>45422</v>
      </c>
      <c r="M1062" s="5">
        <f t="shared" si="49"/>
        <v>1.0121546662563837E-2</v>
      </c>
      <c r="N1062" s="6">
        <f t="shared" si="50"/>
        <v>-1.6344690825054287E-2</v>
      </c>
      <c r="T1062" s="1">
        <v>45422</v>
      </c>
      <c r="U1062" s="6">
        <f t="shared" si="48"/>
        <v>-3.1115720812452249E-3</v>
      </c>
    </row>
    <row r="1063" spans="2:21" x14ac:dyDescent="0.35">
      <c r="B1063" s="1">
        <v>45425</v>
      </c>
      <c r="C1063" s="4">
        <v>1387.61853027344</v>
      </c>
      <c r="D1063" s="4">
        <v>3768.65869140625</v>
      </c>
      <c r="E1063" s="4"/>
      <c r="F1063" s="4"/>
      <c r="G1063" s="4"/>
      <c r="H1063" s="4"/>
      <c r="L1063" s="1">
        <v>45425</v>
      </c>
      <c r="M1063" s="5">
        <f t="shared" si="49"/>
        <v>-3.5049525546142772E-3</v>
      </c>
      <c r="N1063" s="6">
        <f t="shared" si="50"/>
        <v>1.2993253705248307E-2</v>
      </c>
      <c r="T1063" s="1">
        <v>45425</v>
      </c>
      <c r="U1063" s="6">
        <f t="shared" si="48"/>
        <v>4.7441505753170153E-3</v>
      </c>
    </row>
    <row r="1064" spans="2:21" x14ac:dyDescent="0.35">
      <c r="B1064" s="1">
        <v>45426</v>
      </c>
      <c r="C1064" s="4">
        <v>1404.68359375</v>
      </c>
      <c r="D1064" s="4">
        <v>3725.8330078125</v>
      </c>
      <c r="E1064" s="4"/>
      <c r="F1064" s="4"/>
      <c r="G1064" s="4"/>
      <c r="H1064" s="4"/>
      <c r="L1064" s="1">
        <v>45426</v>
      </c>
      <c r="M1064" s="5">
        <f t="shared" si="49"/>
        <v>1.2223087032549556E-2</v>
      </c>
      <c r="N1064" s="6">
        <f t="shared" si="50"/>
        <v>-1.1428700291335471E-2</v>
      </c>
      <c r="T1064" s="1">
        <v>45426</v>
      </c>
      <c r="U1064" s="6">
        <f t="shared" si="48"/>
        <v>3.9719337060704213E-4</v>
      </c>
    </row>
    <row r="1065" spans="2:21" x14ac:dyDescent="0.35">
      <c r="B1065" s="1">
        <v>45427</v>
      </c>
      <c r="C1065" s="4">
        <v>1400.40490722656</v>
      </c>
      <c r="D1065" s="4">
        <v>3705.2080078125</v>
      </c>
      <c r="E1065" s="4"/>
      <c r="F1065" s="4"/>
      <c r="G1065" s="4"/>
      <c r="H1065" s="4"/>
      <c r="L1065" s="1">
        <v>45427</v>
      </c>
      <c r="M1065" s="5">
        <f t="shared" si="49"/>
        <v>-3.0506629935316237E-3</v>
      </c>
      <c r="N1065" s="6">
        <f t="shared" si="50"/>
        <v>-5.5510534576520077E-3</v>
      </c>
      <c r="T1065" s="1">
        <v>45427</v>
      </c>
      <c r="U1065" s="6">
        <f t="shared" si="48"/>
        <v>-4.3008582255918155E-3</v>
      </c>
    </row>
    <row r="1066" spans="2:21" x14ac:dyDescent="0.35">
      <c r="B1066" s="1">
        <v>45428</v>
      </c>
      <c r="C1066" s="4">
        <v>1409.82775878906</v>
      </c>
      <c r="D1066" s="4">
        <v>3751.32641601562</v>
      </c>
      <c r="E1066" s="4"/>
      <c r="F1066" s="4"/>
      <c r="G1066" s="4"/>
      <c r="H1066" s="4"/>
      <c r="L1066" s="1">
        <v>45428</v>
      </c>
      <c r="M1066" s="5">
        <f t="shared" si="49"/>
        <v>6.7061257882513161E-3</v>
      </c>
      <c r="N1066" s="6">
        <f t="shared" si="50"/>
        <v>1.2370088747216099E-2</v>
      </c>
      <c r="T1066" s="1">
        <v>45428</v>
      </c>
      <c r="U1066" s="6">
        <f t="shared" si="48"/>
        <v>9.5381072677337073E-3</v>
      </c>
    </row>
    <row r="1067" spans="2:21" x14ac:dyDescent="0.35">
      <c r="B1067" s="1">
        <v>45429</v>
      </c>
      <c r="C1067" s="4">
        <v>1419.96801757812</v>
      </c>
      <c r="D1067" s="4">
        <v>3687.5107421875</v>
      </c>
      <c r="E1067" s="4"/>
      <c r="F1067" s="4"/>
      <c r="G1067" s="4"/>
      <c r="H1067" s="4"/>
      <c r="L1067" s="1">
        <v>45429</v>
      </c>
      <c r="M1067" s="5">
        <f t="shared" si="49"/>
        <v>7.1668084860914078E-3</v>
      </c>
      <c r="N1067" s="6">
        <f t="shared" si="50"/>
        <v>-1.715785358156335E-2</v>
      </c>
      <c r="T1067" s="1">
        <v>45429</v>
      </c>
      <c r="U1067" s="6">
        <f t="shared" si="48"/>
        <v>-4.9955225477359717E-3</v>
      </c>
    </row>
    <row r="1068" spans="2:21" x14ac:dyDescent="0.35">
      <c r="B1068" s="1">
        <v>45433</v>
      </c>
      <c r="C1068" s="4">
        <v>1420.26489257812</v>
      </c>
      <c r="D1068" s="4">
        <v>3675.68041992188</v>
      </c>
      <c r="E1068" s="4"/>
      <c r="F1068" s="4"/>
      <c r="G1068" s="4"/>
      <c r="H1068" s="4"/>
      <c r="L1068" s="1">
        <v>45433</v>
      </c>
      <c r="M1068" s="5">
        <f t="shared" si="49"/>
        <v>2.0904975787002235E-4</v>
      </c>
      <c r="N1068" s="6">
        <f t="shared" si="50"/>
        <v>-3.2133709922527527E-3</v>
      </c>
      <c r="T1068" s="1">
        <v>45433</v>
      </c>
      <c r="U1068" s="6">
        <f t="shared" si="48"/>
        <v>-1.5021606171913653E-3</v>
      </c>
    </row>
    <row r="1069" spans="2:21" x14ac:dyDescent="0.35">
      <c r="B1069" s="1">
        <v>45434</v>
      </c>
      <c r="C1069" s="4">
        <v>1444.72485351562</v>
      </c>
      <c r="D1069" s="4">
        <v>3685.01000976562</v>
      </c>
      <c r="E1069" s="4"/>
      <c r="F1069" s="4"/>
      <c r="G1069" s="4"/>
      <c r="H1069" s="4"/>
      <c r="L1069" s="1">
        <v>45434</v>
      </c>
      <c r="M1069" s="5">
        <f t="shared" si="49"/>
        <v>1.7075492356533051E-2</v>
      </c>
      <c r="N1069" s="6">
        <f t="shared" si="50"/>
        <v>2.5349781868818826E-3</v>
      </c>
      <c r="T1069" s="1">
        <v>45434</v>
      </c>
      <c r="U1069" s="6">
        <f t="shared" si="48"/>
        <v>9.8052352717074662E-3</v>
      </c>
    </row>
    <row r="1070" spans="2:21" x14ac:dyDescent="0.35">
      <c r="B1070" s="1">
        <v>45435</v>
      </c>
      <c r="C1070" s="4">
        <v>1470.66870117188</v>
      </c>
      <c r="D1070" s="4">
        <v>3746.32470703125</v>
      </c>
      <c r="E1070" s="4"/>
      <c r="F1070" s="4"/>
      <c r="G1070" s="4"/>
      <c r="H1070" s="4"/>
      <c r="L1070" s="1">
        <v>45435</v>
      </c>
      <c r="M1070" s="5">
        <f t="shared" si="49"/>
        <v>1.7798305470334053E-2</v>
      </c>
      <c r="N1070" s="6">
        <f t="shared" si="50"/>
        <v>1.650203927480012E-2</v>
      </c>
      <c r="T1070" s="1">
        <v>45435</v>
      </c>
      <c r="U1070" s="6">
        <f t="shared" si="48"/>
        <v>1.7150172372567087E-2</v>
      </c>
    </row>
    <row r="1071" spans="2:21" x14ac:dyDescent="0.35">
      <c r="B1071" s="1">
        <v>45436</v>
      </c>
      <c r="C1071" s="4">
        <v>1464.04064941406</v>
      </c>
      <c r="D1071" s="4">
        <v>3703.66870117188</v>
      </c>
      <c r="E1071" s="4"/>
      <c r="F1071" s="4"/>
      <c r="G1071" s="4"/>
      <c r="H1071" s="4"/>
      <c r="L1071" s="1">
        <v>45436</v>
      </c>
      <c r="M1071" s="5">
        <f t="shared" si="49"/>
        <v>-4.5170149650916053E-3</v>
      </c>
      <c r="N1071" s="6">
        <f t="shared" si="50"/>
        <v>-1.1451412011205477E-2</v>
      </c>
      <c r="T1071" s="1">
        <v>45436</v>
      </c>
      <c r="U1071" s="6">
        <f t="shared" si="48"/>
        <v>-7.9842134881485411E-3</v>
      </c>
    </row>
    <row r="1072" spans="2:21" x14ac:dyDescent="0.35">
      <c r="B1072" s="1">
        <v>45439</v>
      </c>
      <c r="C1072" s="4">
        <v>1450.51208496094</v>
      </c>
      <c r="D1072" s="4">
        <v>3699.62915039062</v>
      </c>
      <c r="E1072" s="4"/>
      <c r="F1072" s="4"/>
      <c r="G1072" s="4"/>
      <c r="H1072" s="4"/>
      <c r="L1072" s="1">
        <v>45439</v>
      </c>
      <c r="M1072" s="5">
        <f t="shared" si="49"/>
        <v>-9.2835250193868263E-3</v>
      </c>
      <c r="N1072" s="6">
        <f t="shared" si="50"/>
        <v>-1.0912842528143466E-3</v>
      </c>
      <c r="T1072" s="1">
        <v>45439</v>
      </c>
      <c r="U1072" s="6">
        <f t="shared" si="48"/>
        <v>-5.1874046361005868E-3</v>
      </c>
    </row>
    <row r="1073" spans="2:21" x14ac:dyDescent="0.35">
      <c r="B1073" s="1">
        <v>45440</v>
      </c>
      <c r="C1073" s="4">
        <v>1440.02575683594</v>
      </c>
      <c r="D1073" s="4">
        <v>3693.32958984375</v>
      </c>
      <c r="E1073" s="4"/>
      <c r="F1073" s="4"/>
      <c r="G1073" s="4"/>
      <c r="H1073" s="4"/>
      <c r="L1073" s="1">
        <v>45440</v>
      </c>
      <c r="M1073" s="5">
        <f t="shared" si="49"/>
        <v>-7.2556560079060075E-3</v>
      </c>
      <c r="N1073" s="6">
        <f t="shared" si="50"/>
        <v>-1.7042059323953164E-3</v>
      </c>
      <c r="T1073" s="1">
        <v>45440</v>
      </c>
      <c r="U1073" s="6">
        <f t="shared" si="48"/>
        <v>-4.4799309701506621E-3</v>
      </c>
    </row>
    <row r="1074" spans="2:21" x14ac:dyDescent="0.35">
      <c r="B1074" s="1">
        <v>45441</v>
      </c>
      <c r="C1074" s="4">
        <v>1425.28540039062</v>
      </c>
      <c r="D1074" s="4">
        <v>3660.09887695312</v>
      </c>
      <c r="E1074" s="4"/>
      <c r="F1074" s="4"/>
      <c r="G1074" s="4"/>
      <c r="H1074" s="4"/>
      <c r="L1074" s="1">
        <v>45441</v>
      </c>
      <c r="M1074" s="5">
        <f t="shared" si="49"/>
        <v>-1.0288925476638939E-2</v>
      </c>
      <c r="N1074" s="6">
        <f t="shared" si="50"/>
        <v>-9.0382164609793501E-3</v>
      </c>
      <c r="T1074" s="1">
        <v>45441</v>
      </c>
      <c r="U1074" s="6">
        <f t="shared" si="48"/>
        <v>-9.6635709688091438E-3</v>
      </c>
    </row>
    <row r="1075" spans="2:21" x14ac:dyDescent="0.35">
      <c r="B1075" s="1">
        <v>45442</v>
      </c>
      <c r="C1075" s="4">
        <v>1409.72900390625</v>
      </c>
      <c r="D1075" s="4">
        <v>3593.10961914062</v>
      </c>
      <c r="E1075" s="4"/>
      <c r="F1075" s="4"/>
      <c r="G1075" s="4"/>
      <c r="H1075" s="4"/>
      <c r="L1075" s="1">
        <v>45442</v>
      </c>
      <c r="M1075" s="5">
        <f t="shared" si="49"/>
        <v>-1.0974584536005492E-2</v>
      </c>
      <c r="N1075" s="6">
        <f t="shared" si="50"/>
        <v>-1.8472145858830748E-2</v>
      </c>
      <c r="T1075" s="1">
        <v>45442</v>
      </c>
      <c r="U1075" s="6">
        <f t="shared" si="48"/>
        <v>-1.472336519741812E-2</v>
      </c>
    </row>
    <row r="1076" spans="2:21" x14ac:dyDescent="0.35">
      <c r="B1076" s="1">
        <v>45443</v>
      </c>
      <c r="C1076" s="4">
        <v>1414.4775390625</v>
      </c>
      <c r="D1076" s="4">
        <v>3529.34155273438</v>
      </c>
      <c r="E1076" s="4"/>
      <c r="F1076" s="4"/>
      <c r="G1076" s="4"/>
      <c r="H1076" s="4"/>
      <c r="L1076" s="1">
        <v>45443</v>
      </c>
      <c r="M1076" s="5">
        <f t="shared" si="49"/>
        <v>3.3627424614456735E-3</v>
      </c>
      <c r="N1076" s="6">
        <f t="shared" si="50"/>
        <v>-1.7906692174409485E-2</v>
      </c>
      <c r="T1076" s="1">
        <v>45443</v>
      </c>
      <c r="U1076" s="6">
        <f t="shared" si="48"/>
        <v>-7.2719748564819059E-3</v>
      </c>
    </row>
    <row r="1077" spans="2:21" x14ac:dyDescent="0.35">
      <c r="B1077" s="1">
        <v>45446</v>
      </c>
      <c r="C1077" s="4">
        <v>1494.43627929688</v>
      </c>
      <c r="D1077" s="4">
        <v>3565.74633789062</v>
      </c>
      <c r="E1077" s="4"/>
      <c r="F1077" s="4"/>
      <c r="G1077" s="4"/>
      <c r="H1077" s="4"/>
      <c r="L1077" s="1">
        <v>45446</v>
      </c>
      <c r="M1077" s="5">
        <f t="shared" si="49"/>
        <v>5.4988832460817108E-2</v>
      </c>
      <c r="N1077" s="6">
        <f t="shared" si="50"/>
        <v>1.0262058821190537E-2</v>
      </c>
      <c r="T1077" s="1">
        <v>45446</v>
      </c>
      <c r="U1077" s="6">
        <f t="shared" si="48"/>
        <v>3.2625445641003822E-2</v>
      </c>
    </row>
    <row r="1078" spans="2:21" x14ac:dyDescent="0.35">
      <c r="B1078" s="1">
        <v>45447</v>
      </c>
      <c r="C1078" s="4">
        <v>1381.83129882812</v>
      </c>
      <c r="D1078" s="4">
        <v>3573.87329101562</v>
      </c>
      <c r="E1078" s="4"/>
      <c r="F1078" s="4"/>
      <c r="G1078" s="4"/>
      <c r="H1078" s="4"/>
      <c r="L1078" s="1">
        <v>45447</v>
      </c>
      <c r="M1078" s="5">
        <f t="shared" si="49"/>
        <v>-7.8339417447400042E-2</v>
      </c>
      <c r="N1078" s="6">
        <f t="shared" si="50"/>
        <v>2.2765797220168946E-3</v>
      </c>
      <c r="T1078" s="1">
        <v>45447</v>
      </c>
      <c r="U1078" s="6">
        <f t="shared" si="48"/>
        <v>-3.8031418862691575E-2</v>
      </c>
    </row>
    <row r="1079" spans="2:21" x14ac:dyDescent="0.35">
      <c r="B1079" s="1">
        <v>45448</v>
      </c>
      <c r="C1079" s="4">
        <v>1405.84606933594</v>
      </c>
      <c r="D1079" s="4">
        <v>3603.49731445312</v>
      </c>
      <c r="E1079" s="4"/>
      <c r="F1079" s="4"/>
      <c r="G1079" s="4"/>
      <c r="H1079" s="4"/>
      <c r="L1079" s="1">
        <v>45448</v>
      </c>
      <c r="M1079" s="5">
        <f t="shared" si="49"/>
        <v>1.722965854428362E-2</v>
      </c>
      <c r="N1079" s="6">
        <f t="shared" si="50"/>
        <v>8.2548870021053114E-3</v>
      </c>
      <c r="T1079" s="1">
        <v>45448</v>
      </c>
      <c r="U1079" s="6">
        <f t="shared" si="48"/>
        <v>1.2742272773194466E-2</v>
      </c>
    </row>
    <row r="1080" spans="2:21" x14ac:dyDescent="0.35">
      <c r="B1080" s="1">
        <v>45449</v>
      </c>
      <c r="C1080" s="4">
        <v>1416.5302734375</v>
      </c>
      <c r="D1080" s="4">
        <v>3684.38452148438</v>
      </c>
      <c r="E1080" s="4"/>
      <c r="F1080" s="4"/>
      <c r="G1080" s="4"/>
      <c r="H1080" s="4"/>
      <c r="L1080" s="1">
        <v>45449</v>
      </c>
      <c r="M1080" s="5">
        <f t="shared" si="49"/>
        <v>7.5711059336322339E-3</v>
      </c>
      <c r="N1080" s="6">
        <f t="shared" si="50"/>
        <v>2.2198638906397162E-2</v>
      </c>
      <c r="T1080" s="1">
        <v>45449</v>
      </c>
      <c r="U1080" s="6">
        <f t="shared" si="48"/>
        <v>1.4884872420014697E-2</v>
      </c>
    </row>
    <row r="1081" spans="2:21" x14ac:dyDescent="0.35">
      <c r="B1081" s="1">
        <v>45450</v>
      </c>
      <c r="C1081" s="4">
        <v>1453.974609375</v>
      </c>
      <c r="D1081" s="4">
        <v>3744.208984375</v>
      </c>
      <c r="E1081" s="4"/>
      <c r="F1081" s="4"/>
      <c r="G1081" s="4"/>
      <c r="H1081" s="4"/>
      <c r="L1081" s="1">
        <v>45450</v>
      </c>
      <c r="M1081" s="5">
        <f t="shared" si="49"/>
        <v>2.6090504295987662E-2</v>
      </c>
      <c r="N1081" s="6">
        <f t="shared" si="50"/>
        <v>1.6106886505988408E-2</v>
      </c>
      <c r="T1081" s="1">
        <v>45450</v>
      </c>
      <c r="U1081" s="6">
        <f t="shared" si="48"/>
        <v>2.1098695400988035E-2</v>
      </c>
    </row>
    <row r="1082" spans="2:21" x14ac:dyDescent="0.35">
      <c r="B1082" s="1">
        <v>45453</v>
      </c>
      <c r="C1082" s="4">
        <v>1454.54345703125</v>
      </c>
      <c r="D1082" s="4">
        <v>3709.00708007812</v>
      </c>
      <c r="E1082" s="4"/>
      <c r="F1082" s="4"/>
      <c r="G1082" s="4"/>
      <c r="H1082" s="4"/>
      <c r="L1082" s="1">
        <v>45453</v>
      </c>
      <c r="M1082" s="5">
        <f t="shared" si="49"/>
        <v>3.9115979376125754E-4</v>
      </c>
      <c r="N1082" s="6">
        <f t="shared" si="50"/>
        <v>-9.4461681367715225E-3</v>
      </c>
      <c r="T1082" s="1">
        <v>45453</v>
      </c>
      <c r="U1082" s="6">
        <f t="shared" si="48"/>
        <v>-4.5275041715051329E-3</v>
      </c>
    </row>
    <row r="1083" spans="2:21" x14ac:dyDescent="0.35">
      <c r="B1083" s="1">
        <v>45454</v>
      </c>
      <c r="C1083" s="4">
        <v>1441.138671875</v>
      </c>
      <c r="D1083" s="4">
        <v>3704.91918945312</v>
      </c>
      <c r="E1083" s="4"/>
      <c r="F1083" s="4"/>
      <c r="G1083" s="4"/>
      <c r="H1083" s="4"/>
      <c r="L1083" s="1">
        <v>45454</v>
      </c>
      <c r="M1083" s="5">
        <f t="shared" si="49"/>
        <v>-9.2585306775098946E-3</v>
      </c>
      <c r="N1083" s="6">
        <f t="shared" si="50"/>
        <v>-1.1027601005600776E-3</v>
      </c>
      <c r="T1083" s="1">
        <v>45454</v>
      </c>
      <c r="U1083" s="6">
        <f t="shared" si="48"/>
        <v>-5.1806453890349859E-3</v>
      </c>
    </row>
    <row r="1084" spans="2:21" x14ac:dyDescent="0.35">
      <c r="B1084" s="1">
        <v>45455</v>
      </c>
      <c r="C1084" s="4">
        <v>1447.34655761719</v>
      </c>
      <c r="D1084" s="4">
        <v>3686.01953125</v>
      </c>
      <c r="E1084" s="4"/>
      <c r="F1084" s="4"/>
      <c r="G1084" s="4"/>
      <c r="H1084" s="4"/>
      <c r="L1084" s="1">
        <v>45455</v>
      </c>
      <c r="M1084" s="5">
        <f t="shared" si="49"/>
        <v>4.2983742737465122E-3</v>
      </c>
      <c r="N1084" s="6">
        <f t="shared" si="50"/>
        <v>-5.1142892972566873E-3</v>
      </c>
      <c r="T1084" s="1">
        <v>45455</v>
      </c>
      <c r="U1084" s="6">
        <f t="shared" si="48"/>
        <v>-4.0795751175508755E-4</v>
      </c>
    </row>
    <row r="1085" spans="2:21" x14ac:dyDescent="0.35">
      <c r="B1085" s="1">
        <v>45456</v>
      </c>
      <c r="C1085" s="4">
        <v>1448.63244628906</v>
      </c>
      <c r="D1085" s="4">
        <v>3729.3974609375</v>
      </c>
      <c r="E1085" s="4"/>
      <c r="F1085" s="4"/>
      <c r="G1085" s="4"/>
      <c r="H1085" s="4"/>
      <c r="L1085" s="1">
        <v>45456</v>
      </c>
      <c r="M1085" s="5">
        <f t="shared" si="49"/>
        <v>8.8805115965525402E-4</v>
      </c>
      <c r="N1085" s="6">
        <f t="shared" si="50"/>
        <v>1.1699523985108838E-2</v>
      </c>
      <c r="T1085" s="1">
        <v>45456</v>
      </c>
      <c r="U1085" s="6">
        <f t="shared" si="48"/>
        <v>6.2937875723820457E-3</v>
      </c>
    </row>
    <row r="1086" spans="2:21" x14ac:dyDescent="0.35">
      <c r="B1086" s="1">
        <v>45457</v>
      </c>
      <c r="C1086" s="4">
        <v>1461.44372558594</v>
      </c>
      <c r="D1086" s="4">
        <v>3685.5869140625</v>
      </c>
      <c r="E1086" s="4"/>
      <c r="F1086" s="4"/>
      <c r="G1086" s="4"/>
      <c r="H1086" s="4"/>
      <c r="L1086" s="1">
        <v>45457</v>
      </c>
      <c r="M1086" s="5">
        <f t="shared" si="49"/>
        <v>8.8048293627601658E-3</v>
      </c>
      <c r="N1086" s="6">
        <f t="shared" si="50"/>
        <v>-1.1816897909288259E-2</v>
      </c>
      <c r="T1086" s="1">
        <v>45457</v>
      </c>
      <c r="U1086" s="6">
        <f t="shared" si="48"/>
        <v>-1.5060342732640467E-3</v>
      </c>
    </row>
    <row r="1087" spans="2:21" x14ac:dyDescent="0.35">
      <c r="B1087" s="1">
        <v>45461</v>
      </c>
      <c r="C1087" s="4">
        <v>1464.83203125</v>
      </c>
      <c r="D1087" s="4">
        <v>3669.0439453125</v>
      </c>
      <c r="E1087" s="4"/>
      <c r="F1087" s="4"/>
      <c r="G1087" s="4"/>
      <c r="H1087" s="4"/>
      <c r="L1087" s="1">
        <v>45461</v>
      </c>
      <c r="M1087" s="5">
        <f t="shared" si="49"/>
        <v>2.315781190744277E-3</v>
      </c>
      <c r="N1087" s="6">
        <f t="shared" si="50"/>
        <v>-4.498661310392206E-3</v>
      </c>
      <c r="T1087" s="1">
        <v>45461</v>
      </c>
      <c r="U1087" s="6">
        <f t="shared" si="48"/>
        <v>-1.0914400598239645E-3</v>
      </c>
    </row>
    <row r="1088" spans="2:21" x14ac:dyDescent="0.35">
      <c r="B1088" s="1">
        <v>45462</v>
      </c>
      <c r="C1088" s="4">
        <v>1442.96887207031</v>
      </c>
      <c r="D1088" s="4">
        <v>3655.91552734375</v>
      </c>
      <c r="E1088" s="4"/>
      <c r="F1088" s="4"/>
      <c r="G1088" s="4"/>
      <c r="H1088" s="4"/>
      <c r="L1088" s="1">
        <v>45462</v>
      </c>
      <c r="M1088" s="5">
        <f t="shared" si="49"/>
        <v>-1.5037873576633201E-2</v>
      </c>
      <c r="N1088" s="6">
        <f t="shared" si="50"/>
        <v>-3.5845746519691428E-3</v>
      </c>
      <c r="T1088" s="1">
        <v>45462</v>
      </c>
      <c r="U1088" s="6">
        <f t="shared" si="48"/>
        <v>-9.3112241143011726E-3</v>
      </c>
    </row>
    <row r="1089" spans="2:21" x14ac:dyDescent="0.35">
      <c r="B1089" s="1">
        <v>45463</v>
      </c>
      <c r="C1089" s="4">
        <v>1457.41235351562</v>
      </c>
      <c r="D1089" s="4">
        <v>3641.96948242188</v>
      </c>
      <c r="E1089" s="4"/>
      <c r="F1089" s="4"/>
      <c r="G1089" s="4"/>
      <c r="H1089" s="4"/>
      <c r="L1089" s="1">
        <v>45463</v>
      </c>
      <c r="M1089" s="5">
        <f t="shared" si="49"/>
        <v>9.9597947429452462E-3</v>
      </c>
      <c r="N1089" s="6">
        <f t="shared" si="50"/>
        <v>-3.8219461883392488E-3</v>
      </c>
      <c r="T1089" s="1">
        <v>45463</v>
      </c>
      <c r="U1089" s="6">
        <f t="shared" si="48"/>
        <v>3.0689242773029989E-3</v>
      </c>
    </row>
    <row r="1090" spans="2:21" x14ac:dyDescent="0.35">
      <c r="B1090" s="1">
        <v>45464</v>
      </c>
      <c r="C1090" s="4">
        <v>1437.82458496094</v>
      </c>
      <c r="D1090" s="4">
        <v>3663.46508789062</v>
      </c>
      <c r="E1090" s="4"/>
      <c r="F1090" s="4"/>
      <c r="G1090" s="4"/>
      <c r="H1090" s="4"/>
      <c r="L1090" s="1">
        <v>45464</v>
      </c>
      <c r="M1090" s="5">
        <f t="shared" si="49"/>
        <v>-1.3531236190678758E-2</v>
      </c>
      <c r="N1090" s="6">
        <f t="shared" si="50"/>
        <v>5.8848429335764648E-3</v>
      </c>
      <c r="T1090" s="1">
        <v>45464</v>
      </c>
      <c r="U1090" s="6">
        <f t="shared" si="48"/>
        <v>-3.8231966285511465E-3</v>
      </c>
    </row>
    <row r="1091" spans="2:21" x14ac:dyDescent="0.35">
      <c r="B1091" s="1">
        <v>45467</v>
      </c>
      <c r="C1091" s="4">
        <v>1426.05212402344</v>
      </c>
      <c r="D1091" s="4">
        <v>3671.49658203125</v>
      </c>
      <c r="E1091" s="4"/>
      <c r="F1091" s="4"/>
      <c r="G1091" s="4"/>
      <c r="H1091" s="4"/>
      <c r="L1091" s="1">
        <v>45467</v>
      </c>
      <c r="M1091" s="5">
        <f t="shared" si="49"/>
        <v>-8.2213924992996876E-3</v>
      </c>
      <c r="N1091" s="6">
        <f t="shared" si="50"/>
        <v>2.1899221050666086E-3</v>
      </c>
      <c r="T1091" s="1">
        <v>45467</v>
      </c>
      <c r="U1091" s="6">
        <f t="shared" si="48"/>
        <v>-3.0157351971165395E-3</v>
      </c>
    </row>
    <row r="1092" spans="2:21" x14ac:dyDescent="0.35">
      <c r="B1092" s="1">
        <v>45468</v>
      </c>
      <c r="C1092" s="4">
        <v>1438.66540527344</v>
      </c>
      <c r="D1092" s="4">
        <v>3692.46411132812</v>
      </c>
      <c r="E1092" s="4"/>
      <c r="F1092" s="4"/>
      <c r="G1092" s="4"/>
      <c r="H1092" s="4"/>
      <c r="L1092" s="1">
        <v>45468</v>
      </c>
      <c r="M1092" s="5">
        <f t="shared" si="49"/>
        <v>8.8060080128610461E-3</v>
      </c>
      <c r="N1092" s="6">
        <f t="shared" si="50"/>
        <v>5.6946490707906966E-3</v>
      </c>
      <c r="T1092" s="1">
        <v>45468</v>
      </c>
      <c r="U1092" s="6">
        <f t="shared" si="48"/>
        <v>7.250328541825871E-3</v>
      </c>
    </row>
    <row r="1093" spans="2:21" x14ac:dyDescent="0.35">
      <c r="B1093" s="1">
        <v>45469</v>
      </c>
      <c r="C1093" s="4">
        <v>1497.47827148438</v>
      </c>
      <c r="D1093" s="4">
        <v>3708.7666015625</v>
      </c>
      <c r="E1093" s="4"/>
      <c r="F1093" s="4"/>
      <c r="G1093" s="4"/>
      <c r="H1093" s="4"/>
      <c r="L1093" s="1">
        <v>45469</v>
      </c>
      <c r="M1093" s="5">
        <f t="shared" si="49"/>
        <v>4.0066659093975186E-2</v>
      </c>
      <c r="N1093" s="6">
        <f t="shared" si="50"/>
        <v>4.4053529020146301E-3</v>
      </c>
      <c r="T1093" s="1">
        <v>45469</v>
      </c>
      <c r="U1093" s="6">
        <f t="shared" ref="U1093:U1156" si="51">SUMPRODUCT(M1093:N1093,$P$4:$Q$4)</f>
        <v>2.2236005997994909E-2</v>
      </c>
    </row>
    <row r="1094" spans="2:21" x14ac:dyDescent="0.35">
      <c r="B1094" s="1">
        <v>45470</v>
      </c>
      <c r="C1094" s="4">
        <v>1514.14782714844</v>
      </c>
      <c r="D1094" s="4">
        <v>3783.25830078125</v>
      </c>
      <c r="E1094" s="4"/>
      <c r="F1094" s="4"/>
      <c r="G1094" s="4"/>
      <c r="H1094" s="4"/>
      <c r="L1094" s="1">
        <v>45470</v>
      </c>
      <c r="M1094" s="5">
        <f t="shared" ref="M1094:M1157" si="52">LN(C1094/C1093)</f>
        <v>1.107024933121732E-2</v>
      </c>
      <c r="N1094" s="6">
        <f t="shared" ref="N1094:N1157" si="53">LN(D1094/D1093)</f>
        <v>1.9886253734255392E-2</v>
      </c>
      <c r="T1094" s="1">
        <v>45470</v>
      </c>
      <c r="U1094" s="6">
        <f t="shared" si="51"/>
        <v>1.5478251532736357E-2</v>
      </c>
    </row>
    <row r="1095" spans="2:21" x14ac:dyDescent="0.35">
      <c r="B1095" s="1">
        <v>45471</v>
      </c>
      <c r="C1095" s="4">
        <v>1549.14367675781</v>
      </c>
      <c r="D1095" s="4">
        <v>3755.798828125</v>
      </c>
      <c r="E1095" s="4"/>
      <c r="F1095" s="4"/>
      <c r="G1095" s="4"/>
      <c r="H1095" s="4"/>
      <c r="L1095" s="1">
        <v>45471</v>
      </c>
      <c r="M1095" s="5">
        <f t="shared" si="52"/>
        <v>2.2849521284147831E-2</v>
      </c>
      <c r="N1095" s="6">
        <f t="shared" si="53"/>
        <v>-7.2846228955092268E-3</v>
      </c>
      <c r="T1095" s="1">
        <v>45471</v>
      </c>
      <c r="U1095" s="6">
        <f t="shared" si="51"/>
        <v>7.7824491943193023E-3</v>
      </c>
    </row>
    <row r="1096" spans="2:21" x14ac:dyDescent="0.35">
      <c r="B1096" s="1">
        <v>45474</v>
      </c>
      <c r="C1096" s="4">
        <v>1543.45544433594</v>
      </c>
      <c r="D1096" s="4">
        <v>3821.63427734375</v>
      </c>
      <c r="E1096" s="4"/>
      <c r="F1096" s="4"/>
      <c r="G1096" s="4"/>
      <c r="H1096" s="4"/>
      <c r="L1096" s="1">
        <v>45474</v>
      </c>
      <c r="M1096" s="5">
        <f t="shared" si="52"/>
        <v>-3.678613757337806E-3</v>
      </c>
      <c r="N1096" s="6">
        <f t="shared" si="53"/>
        <v>1.7377152648715338E-2</v>
      </c>
      <c r="T1096" s="1">
        <v>45474</v>
      </c>
      <c r="U1096" s="6">
        <f t="shared" si="51"/>
        <v>6.8492694456887661E-3</v>
      </c>
    </row>
    <row r="1097" spans="2:21" x14ac:dyDescent="0.35">
      <c r="B1097" s="1">
        <v>45475</v>
      </c>
      <c r="C1097" s="4">
        <v>1549.36633300781</v>
      </c>
      <c r="D1097" s="4">
        <v>3862.60693359375</v>
      </c>
      <c r="E1097" s="4"/>
      <c r="F1097" s="4"/>
      <c r="G1097" s="4"/>
      <c r="H1097" s="4"/>
      <c r="L1097" s="1">
        <v>45475</v>
      </c>
      <c r="M1097" s="5">
        <f t="shared" si="52"/>
        <v>3.8223320281720458E-3</v>
      </c>
      <c r="N1097" s="6">
        <f t="shared" si="53"/>
        <v>1.0664174490232279E-2</v>
      </c>
      <c r="T1097" s="1">
        <v>45475</v>
      </c>
      <c r="U1097" s="6">
        <f t="shared" si="51"/>
        <v>7.2432532592021622E-3</v>
      </c>
    </row>
    <row r="1098" spans="2:21" x14ac:dyDescent="0.35">
      <c r="B1098" s="1">
        <v>45476</v>
      </c>
      <c r="C1098" s="4">
        <v>1536.01098632812</v>
      </c>
      <c r="D1098" s="4">
        <v>3813.4111328125</v>
      </c>
      <c r="E1098" s="4"/>
      <c r="F1098" s="4"/>
      <c r="G1098" s="4"/>
      <c r="H1098" s="4"/>
      <c r="L1098" s="1">
        <v>45476</v>
      </c>
      <c r="M1098" s="5">
        <f t="shared" si="52"/>
        <v>-8.6572426709468145E-3</v>
      </c>
      <c r="N1098" s="6">
        <f t="shared" si="53"/>
        <v>-1.281822787670996E-2</v>
      </c>
      <c r="T1098" s="1">
        <v>45476</v>
      </c>
      <c r="U1098" s="6">
        <f t="shared" si="51"/>
        <v>-1.0737735273828387E-2</v>
      </c>
    </row>
    <row r="1099" spans="2:21" x14ac:dyDescent="0.35">
      <c r="B1099" s="1">
        <v>45477</v>
      </c>
      <c r="C1099" s="4">
        <v>1537.29699707031</v>
      </c>
      <c r="D1099" s="4">
        <v>3867.65673828125</v>
      </c>
      <c r="E1099" s="4"/>
      <c r="F1099" s="4"/>
      <c r="G1099" s="4"/>
      <c r="H1099" s="4"/>
      <c r="L1099" s="1">
        <v>45477</v>
      </c>
      <c r="M1099" s="5">
        <f t="shared" si="52"/>
        <v>8.3689029813833766E-4</v>
      </c>
      <c r="N1099" s="6">
        <f t="shared" si="53"/>
        <v>1.4124730635260327E-2</v>
      </c>
      <c r="T1099" s="1">
        <v>45477</v>
      </c>
      <c r="U1099" s="6">
        <f t="shared" si="51"/>
        <v>7.4808104666993329E-3</v>
      </c>
    </row>
    <row r="1100" spans="2:21" x14ac:dyDescent="0.35">
      <c r="B1100" s="1">
        <v>45478</v>
      </c>
      <c r="C1100" s="4">
        <v>1572.98547363281</v>
      </c>
      <c r="D1100" s="4">
        <v>3859.19287109375</v>
      </c>
      <c r="E1100" s="4"/>
      <c r="F1100" s="4"/>
      <c r="G1100" s="4"/>
      <c r="H1100" s="4"/>
      <c r="L1100" s="1">
        <v>45478</v>
      </c>
      <c r="M1100" s="5">
        <f t="shared" si="52"/>
        <v>2.2949711661059347E-2</v>
      </c>
      <c r="N1100" s="6">
        <f t="shared" si="53"/>
        <v>-2.1907688127906968E-3</v>
      </c>
      <c r="T1100" s="1">
        <v>45478</v>
      </c>
      <c r="U1100" s="6">
        <f t="shared" si="51"/>
        <v>1.0379471424134326E-2</v>
      </c>
    </row>
    <row r="1101" spans="2:21" x14ac:dyDescent="0.35">
      <c r="B1101" s="1">
        <v>45481</v>
      </c>
      <c r="C1101" s="4">
        <v>1583.89233398438</v>
      </c>
      <c r="D1101" s="4">
        <v>3824.08715820312</v>
      </c>
      <c r="E1101" s="4"/>
      <c r="F1101" s="4"/>
      <c r="G1101" s="4"/>
      <c r="H1101" s="4"/>
      <c r="L1101" s="1">
        <v>45481</v>
      </c>
      <c r="M1101" s="5">
        <f t="shared" si="52"/>
        <v>6.909930896177691E-3</v>
      </c>
      <c r="N1101" s="6">
        <f t="shared" si="53"/>
        <v>-9.1382735126690033E-3</v>
      </c>
      <c r="T1101" s="1">
        <v>45481</v>
      </c>
      <c r="U1101" s="6">
        <f t="shared" si="51"/>
        <v>-1.1141713082456562E-3</v>
      </c>
    </row>
    <row r="1102" spans="2:21" x14ac:dyDescent="0.35">
      <c r="B1102" s="1">
        <v>45482</v>
      </c>
      <c r="C1102" s="4">
        <v>1573.03479003906</v>
      </c>
      <c r="D1102" s="4">
        <v>3839.2353515625</v>
      </c>
      <c r="E1102" s="4"/>
      <c r="F1102" s="4"/>
      <c r="G1102" s="4"/>
      <c r="H1102" s="4"/>
      <c r="L1102" s="1">
        <v>45482</v>
      </c>
      <c r="M1102" s="5">
        <f t="shared" si="52"/>
        <v>-6.8785792823157516E-3</v>
      </c>
      <c r="N1102" s="6">
        <f t="shared" si="53"/>
        <v>3.9534322273715875E-3</v>
      </c>
      <c r="T1102" s="1">
        <v>45482</v>
      </c>
      <c r="U1102" s="6">
        <f t="shared" si="51"/>
        <v>-1.4625735274720821E-3</v>
      </c>
    </row>
    <row r="1103" spans="2:21" x14ac:dyDescent="0.35">
      <c r="B1103" s="1">
        <v>45483</v>
      </c>
      <c r="C1103" s="4">
        <v>1566.48083496094</v>
      </c>
      <c r="D1103" s="4">
        <v>3760.5595703125</v>
      </c>
      <c r="E1103" s="4"/>
      <c r="F1103" s="4"/>
      <c r="G1103" s="4"/>
      <c r="H1103" s="4"/>
      <c r="L1103" s="1">
        <v>45483</v>
      </c>
      <c r="M1103" s="5">
        <f t="shared" si="52"/>
        <v>-4.1751438002377052E-3</v>
      </c>
      <c r="N1103" s="6">
        <f t="shared" si="53"/>
        <v>-2.0705451353370902E-2</v>
      </c>
      <c r="T1103" s="1">
        <v>45483</v>
      </c>
      <c r="U1103" s="6">
        <f t="shared" si="51"/>
        <v>-1.2440297576804303E-2</v>
      </c>
    </row>
    <row r="1104" spans="2:21" x14ac:dyDescent="0.35">
      <c r="B1104" s="1">
        <v>45484</v>
      </c>
      <c r="C1104" s="4">
        <v>1564.79919433594</v>
      </c>
      <c r="D1104" s="4">
        <v>3772.87109375</v>
      </c>
      <c r="E1104" s="4"/>
      <c r="F1104" s="4"/>
      <c r="G1104" s="4"/>
      <c r="H1104" s="4"/>
      <c r="L1104" s="1">
        <v>45484</v>
      </c>
      <c r="M1104" s="5">
        <f t="shared" si="52"/>
        <v>-1.0740915989232707E-3</v>
      </c>
      <c r="N1104" s="6">
        <f t="shared" si="53"/>
        <v>3.2685067260795611E-3</v>
      </c>
      <c r="T1104" s="1">
        <v>45484</v>
      </c>
      <c r="U1104" s="6">
        <f t="shared" si="51"/>
        <v>1.0972075635781453E-3</v>
      </c>
    </row>
    <row r="1105" spans="2:21" x14ac:dyDescent="0.35">
      <c r="B1105" s="1">
        <v>45485</v>
      </c>
      <c r="C1105" s="4">
        <v>1579.61364746094</v>
      </c>
      <c r="D1105" s="4">
        <v>4025.05615234375</v>
      </c>
      <c r="E1105" s="4"/>
      <c r="F1105" s="4"/>
      <c r="G1105" s="4"/>
      <c r="H1105" s="4"/>
      <c r="L1105" s="1">
        <v>45485</v>
      </c>
      <c r="M1105" s="5">
        <f t="shared" si="52"/>
        <v>9.4227847826676425E-3</v>
      </c>
      <c r="N1105" s="6">
        <f t="shared" si="53"/>
        <v>6.4702586719444982E-2</v>
      </c>
      <c r="T1105" s="1">
        <v>45485</v>
      </c>
      <c r="U1105" s="6">
        <f t="shared" si="51"/>
        <v>3.7062685751056312E-2</v>
      </c>
    </row>
    <row r="1106" spans="2:21" x14ac:dyDescent="0.35">
      <c r="B1106" s="1">
        <v>45488</v>
      </c>
      <c r="C1106" s="4">
        <v>1579.7373046875</v>
      </c>
      <c r="D1106" s="4">
        <v>4008.80151367188</v>
      </c>
      <c r="E1106" s="4"/>
      <c r="F1106" s="4"/>
      <c r="G1106" s="4"/>
      <c r="H1106" s="4"/>
      <c r="L1106" s="1">
        <v>45488</v>
      </c>
      <c r="M1106" s="5">
        <f t="shared" si="52"/>
        <v>7.8280145824851573E-5</v>
      </c>
      <c r="N1106" s="6">
        <f t="shared" si="53"/>
        <v>-4.0465394154864691E-3</v>
      </c>
      <c r="T1106" s="1">
        <v>45488</v>
      </c>
      <c r="U1106" s="6">
        <f t="shared" si="51"/>
        <v>-1.9841296348308089E-3</v>
      </c>
    </row>
    <row r="1107" spans="2:21" x14ac:dyDescent="0.35">
      <c r="B1107" s="1">
        <v>45489</v>
      </c>
      <c r="C1107" s="4">
        <v>1558.83862304688</v>
      </c>
      <c r="D1107" s="4">
        <v>4015.87036132812</v>
      </c>
      <c r="E1107" s="4"/>
      <c r="F1107" s="4"/>
      <c r="G1107" s="4"/>
      <c r="H1107" s="4"/>
      <c r="L1107" s="1">
        <v>45489</v>
      </c>
      <c r="M1107" s="5">
        <f t="shared" si="52"/>
        <v>-1.3317498761259334E-2</v>
      </c>
      <c r="N1107" s="6">
        <f t="shared" si="53"/>
        <v>1.7617790720286563E-3</v>
      </c>
      <c r="T1107" s="1">
        <v>45489</v>
      </c>
      <c r="U1107" s="6">
        <f t="shared" si="51"/>
        <v>-5.7778598446153392E-3</v>
      </c>
    </row>
    <row r="1108" spans="2:21" x14ac:dyDescent="0.35">
      <c r="B1108" s="1">
        <v>45491</v>
      </c>
      <c r="C1108" s="4">
        <v>1568.1875</v>
      </c>
      <c r="D1108" s="4">
        <v>4149.51318359375</v>
      </c>
      <c r="E1108" s="4"/>
      <c r="F1108" s="4"/>
      <c r="G1108" s="4"/>
      <c r="H1108" s="4"/>
      <c r="L1108" s="1">
        <v>45491</v>
      </c>
      <c r="M1108" s="5">
        <f t="shared" si="52"/>
        <v>5.9794222624377892E-3</v>
      </c>
      <c r="N1108" s="6">
        <f t="shared" si="53"/>
        <v>3.2736920881073127E-2</v>
      </c>
      <c r="T1108" s="1">
        <v>45491</v>
      </c>
      <c r="U1108" s="6">
        <f t="shared" si="51"/>
        <v>1.9358171571755459E-2</v>
      </c>
    </row>
    <row r="1109" spans="2:21" x14ac:dyDescent="0.35">
      <c r="B1109" s="1">
        <v>45492</v>
      </c>
      <c r="C1109" s="4">
        <v>1538.08837890625</v>
      </c>
      <c r="D1109" s="4">
        <v>4148.01904296875</v>
      </c>
      <c r="E1109" s="4"/>
      <c r="F1109" s="4"/>
      <c r="G1109" s="4"/>
      <c r="H1109" s="4"/>
      <c r="L1109" s="1">
        <v>45492</v>
      </c>
      <c r="M1109" s="5">
        <f t="shared" si="52"/>
        <v>-1.9380160900232368E-2</v>
      </c>
      <c r="N1109" s="6">
        <f t="shared" si="53"/>
        <v>-3.6014096730259496E-4</v>
      </c>
      <c r="T1109" s="1">
        <v>45492</v>
      </c>
      <c r="U1109" s="6">
        <f t="shared" si="51"/>
        <v>-9.8701509337674811E-3</v>
      </c>
    </row>
    <row r="1110" spans="2:21" x14ac:dyDescent="0.35">
      <c r="B1110" s="1">
        <v>45495</v>
      </c>
      <c r="C1110" s="4">
        <v>1484.46936035156</v>
      </c>
      <c r="D1110" s="4">
        <v>4132.064453125</v>
      </c>
      <c r="E1110" s="4"/>
      <c r="F1110" s="4"/>
      <c r="G1110" s="4"/>
      <c r="H1110" s="4"/>
      <c r="L1110" s="1">
        <v>45495</v>
      </c>
      <c r="M1110" s="5">
        <f t="shared" si="52"/>
        <v>-3.5482957661221476E-2</v>
      </c>
      <c r="N1110" s="6">
        <f t="shared" si="53"/>
        <v>-3.8537315708796313E-3</v>
      </c>
      <c r="T1110" s="1">
        <v>45495</v>
      </c>
      <c r="U1110" s="6">
        <f t="shared" si="51"/>
        <v>-1.9668344616050555E-2</v>
      </c>
    </row>
    <row r="1111" spans="2:21" x14ac:dyDescent="0.35">
      <c r="B1111" s="1">
        <v>45496</v>
      </c>
      <c r="C1111" s="4">
        <v>1471.88061523438</v>
      </c>
      <c r="D1111" s="4">
        <v>4147.7783203125</v>
      </c>
      <c r="E1111" s="4"/>
      <c r="F1111" s="4"/>
      <c r="G1111" s="4"/>
      <c r="H1111" s="4"/>
      <c r="L1111" s="1">
        <v>45496</v>
      </c>
      <c r="M1111" s="5">
        <f t="shared" si="52"/>
        <v>-8.5164620627832151E-3</v>
      </c>
      <c r="N1111" s="6">
        <f t="shared" si="53"/>
        <v>3.7956967260597387E-3</v>
      </c>
      <c r="T1111" s="1">
        <v>45496</v>
      </c>
      <c r="U1111" s="6">
        <f t="shared" si="51"/>
        <v>-2.3603826683617382E-3</v>
      </c>
    </row>
    <row r="1112" spans="2:21" x14ac:dyDescent="0.35">
      <c r="B1112" s="1">
        <v>45497</v>
      </c>
      <c r="C1112" s="4">
        <v>1479.30029296875</v>
      </c>
      <c r="D1112" s="4">
        <v>4151.345703125</v>
      </c>
      <c r="E1112" s="4"/>
      <c r="F1112" s="4"/>
      <c r="G1112" s="4"/>
      <c r="H1112" s="4"/>
      <c r="L1112" s="1">
        <v>45497</v>
      </c>
      <c r="M1112" s="5">
        <f t="shared" si="52"/>
        <v>5.0282877249586654E-3</v>
      </c>
      <c r="N1112" s="6">
        <f t="shared" si="53"/>
        <v>8.597011014998253E-4</v>
      </c>
      <c r="T1112" s="1">
        <v>45497</v>
      </c>
      <c r="U1112" s="6">
        <f t="shared" si="51"/>
        <v>2.9439944132292452E-3</v>
      </c>
    </row>
    <row r="1113" spans="2:21" x14ac:dyDescent="0.35">
      <c r="B1113" s="1">
        <v>45498</v>
      </c>
      <c r="C1113" s="4">
        <v>1475.31848144531</v>
      </c>
      <c r="D1113" s="4">
        <v>4167.4443359375</v>
      </c>
      <c r="E1113" s="4"/>
      <c r="F1113" s="4"/>
      <c r="G1113" s="4"/>
      <c r="H1113" s="4"/>
      <c r="L1113" s="1">
        <v>45498</v>
      </c>
      <c r="M1113" s="5">
        <f t="shared" si="52"/>
        <v>-2.6953148531266738E-3</v>
      </c>
      <c r="N1113" s="6">
        <f t="shared" si="53"/>
        <v>3.8704313568874407E-3</v>
      </c>
      <c r="T1113" s="1">
        <v>45498</v>
      </c>
      <c r="U1113" s="6">
        <f t="shared" si="51"/>
        <v>5.8755825188038348E-4</v>
      </c>
    </row>
    <row r="1114" spans="2:21" x14ac:dyDescent="0.35">
      <c r="B1114" s="1">
        <v>45499</v>
      </c>
      <c r="C1114" s="4">
        <v>1492.75463867188</v>
      </c>
      <c r="D1114" s="4">
        <v>4230.1552734375</v>
      </c>
      <c r="E1114" s="4"/>
      <c r="F1114" s="4"/>
      <c r="G1114" s="4"/>
      <c r="H1114" s="4"/>
      <c r="L1114" s="1">
        <v>45499</v>
      </c>
      <c r="M1114" s="5">
        <f t="shared" si="52"/>
        <v>1.174927779904694E-2</v>
      </c>
      <c r="N1114" s="6">
        <f t="shared" si="53"/>
        <v>1.493572120296513E-2</v>
      </c>
      <c r="T1114" s="1">
        <v>45499</v>
      </c>
      <c r="U1114" s="6">
        <f t="shared" si="51"/>
        <v>1.3342499501006036E-2</v>
      </c>
    </row>
    <row r="1115" spans="2:21" x14ac:dyDescent="0.35">
      <c r="B1115" s="1">
        <v>45502</v>
      </c>
      <c r="C1115" s="4">
        <v>1504.08190917969</v>
      </c>
      <c r="D1115" s="4">
        <v>4222.6845703125</v>
      </c>
      <c r="E1115" s="4"/>
      <c r="F1115" s="4"/>
      <c r="G1115" s="4"/>
      <c r="H1115" s="4"/>
      <c r="L1115" s="1">
        <v>45502</v>
      </c>
      <c r="M1115" s="5">
        <f t="shared" si="52"/>
        <v>7.5595210279769233E-3</v>
      </c>
      <c r="N1115" s="6">
        <f t="shared" si="53"/>
        <v>-1.7676201627541876E-3</v>
      </c>
      <c r="T1115" s="1">
        <v>45502</v>
      </c>
      <c r="U1115" s="6">
        <f t="shared" si="51"/>
        <v>2.8959504326113677E-3</v>
      </c>
    </row>
    <row r="1116" spans="2:21" x14ac:dyDescent="0.35">
      <c r="B1116" s="1">
        <v>45503</v>
      </c>
      <c r="C1116" s="4">
        <v>1496.56323242188</v>
      </c>
      <c r="D1116" s="4">
        <v>4207.30712890625</v>
      </c>
      <c r="E1116" s="4"/>
      <c r="F1116" s="4"/>
      <c r="G1116" s="4"/>
      <c r="H1116" s="4"/>
      <c r="L1116" s="1">
        <v>45503</v>
      </c>
      <c r="M1116" s="5">
        <f t="shared" si="52"/>
        <v>-5.0113839779858688E-3</v>
      </c>
      <c r="N1116" s="6">
        <f t="shared" si="53"/>
        <v>-3.6482736901602419E-3</v>
      </c>
      <c r="T1116" s="1">
        <v>45503</v>
      </c>
      <c r="U1116" s="6">
        <f t="shared" si="51"/>
        <v>-4.3298288340730554E-3</v>
      </c>
    </row>
    <row r="1117" spans="2:21" x14ac:dyDescent="0.35">
      <c r="B1117" s="1">
        <v>45504</v>
      </c>
      <c r="C1117" s="4">
        <v>1488.99536132812</v>
      </c>
      <c r="D1117" s="4">
        <v>4226.9736328125</v>
      </c>
      <c r="E1117" s="4"/>
      <c r="F1117" s="4"/>
      <c r="G1117" s="4"/>
      <c r="H1117" s="4"/>
      <c r="L1117" s="1">
        <v>45504</v>
      </c>
      <c r="M1117" s="5">
        <f t="shared" si="52"/>
        <v>-5.0696625538586742E-3</v>
      </c>
      <c r="N1117" s="6">
        <f t="shared" si="53"/>
        <v>4.6634775635634573E-3</v>
      </c>
      <c r="T1117" s="1">
        <v>45504</v>
      </c>
      <c r="U1117" s="6">
        <f t="shared" si="51"/>
        <v>-2.0309249514760845E-4</v>
      </c>
    </row>
    <row r="1118" spans="2:21" x14ac:dyDescent="0.35">
      <c r="B1118" s="1">
        <v>45505</v>
      </c>
      <c r="C1118" s="4">
        <v>1499.60534667969</v>
      </c>
      <c r="D1118" s="4">
        <v>4237.6748046875</v>
      </c>
      <c r="E1118" s="4"/>
      <c r="F1118" s="4"/>
      <c r="G1118" s="4"/>
      <c r="H1118" s="4"/>
      <c r="L1118" s="1">
        <v>45505</v>
      </c>
      <c r="M1118" s="5">
        <f t="shared" si="52"/>
        <v>7.1003328735505938E-3</v>
      </c>
      <c r="N1118" s="6">
        <f t="shared" si="53"/>
        <v>2.5284399358271861E-3</v>
      </c>
      <c r="T1118" s="1">
        <v>45505</v>
      </c>
      <c r="U1118" s="6">
        <f t="shared" si="51"/>
        <v>4.8143864046888904E-3</v>
      </c>
    </row>
    <row r="1119" spans="2:21" x14ac:dyDescent="0.35">
      <c r="B1119" s="1">
        <v>45506</v>
      </c>
      <c r="C1119" s="4">
        <v>1483.15844726562</v>
      </c>
      <c r="D1119" s="4">
        <v>4128.9794921875</v>
      </c>
      <c r="E1119" s="4"/>
      <c r="F1119" s="4"/>
      <c r="G1119" s="4"/>
      <c r="H1119" s="4"/>
      <c r="L1119" s="1">
        <v>45506</v>
      </c>
      <c r="M1119" s="5">
        <f t="shared" si="52"/>
        <v>-1.102807143776873E-2</v>
      </c>
      <c r="N1119" s="6">
        <f t="shared" si="53"/>
        <v>-2.5984443582416653E-2</v>
      </c>
      <c r="T1119" s="1">
        <v>45506</v>
      </c>
      <c r="U1119" s="6">
        <f t="shared" si="51"/>
        <v>-1.8506257510092692E-2</v>
      </c>
    </row>
    <row r="1120" spans="2:21" x14ac:dyDescent="0.35">
      <c r="B1120" s="1">
        <v>45509</v>
      </c>
      <c r="C1120" s="4">
        <v>1431.83935546875</v>
      </c>
      <c r="D1120" s="4">
        <v>4005.87109375</v>
      </c>
      <c r="E1120" s="4"/>
      <c r="F1120" s="4"/>
      <c r="G1120" s="4"/>
      <c r="H1120" s="4"/>
      <c r="L1120" s="1">
        <v>45509</v>
      </c>
      <c r="M1120" s="5">
        <f t="shared" si="52"/>
        <v>-3.5214019529036696E-2</v>
      </c>
      <c r="N1120" s="6">
        <f t="shared" si="53"/>
        <v>-3.0269221686139339E-2</v>
      </c>
      <c r="T1120" s="1">
        <v>45509</v>
      </c>
      <c r="U1120" s="6">
        <f t="shared" si="51"/>
        <v>-3.2741620607588021E-2</v>
      </c>
    </row>
    <row r="1121" spans="2:21" x14ac:dyDescent="0.35">
      <c r="B1121" s="1">
        <v>45510</v>
      </c>
      <c r="C1121" s="4">
        <v>1440.2978515625</v>
      </c>
      <c r="D1121" s="4">
        <v>4020.71752929688</v>
      </c>
      <c r="E1121" s="4"/>
      <c r="F1121" s="4"/>
      <c r="G1121" s="4"/>
      <c r="H1121" s="4"/>
      <c r="L1121" s="1">
        <v>45510</v>
      </c>
      <c r="M1121" s="5">
        <f t="shared" si="52"/>
        <v>5.890053251671603E-3</v>
      </c>
      <c r="N1121" s="6">
        <f t="shared" si="53"/>
        <v>3.6993181475162796E-3</v>
      </c>
      <c r="T1121" s="1">
        <v>45510</v>
      </c>
      <c r="U1121" s="6">
        <f t="shared" si="51"/>
        <v>4.7946856995939417E-3</v>
      </c>
    </row>
    <row r="1122" spans="2:21" x14ac:dyDescent="0.35">
      <c r="B1122" s="1">
        <v>45511</v>
      </c>
      <c r="C1122" s="4">
        <v>1448.90454101562</v>
      </c>
      <c r="D1122" s="4">
        <v>4049.73510742188</v>
      </c>
      <c r="E1122" s="4"/>
      <c r="F1122" s="4"/>
      <c r="G1122" s="4"/>
      <c r="H1122" s="4"/>
      <c r="L1122" s="1">
        <v>45511</v>
      </c>
      <c r="M1122" s="5">
        <f t="shared" si="52"/>
        <v>5.9578483901101048E-3</v>
      </c>
      <c r="N1122" s="6">
        <f t="shared" si="53"/>
        <v>7.1910968262123868E-3</v>
      </c>
      <c r="T1122" s="1">
        <v>45511</v>
      </c>
      <c r="U1122" s="6">
        <f t="shared" si="51"/>
        <v>6.5744726081612458E-3</v>
      </c>
    </row>
    <row r="1123" spans="2:21" x14ac:dyDescent="0.35">
      <c r="B1123" s="1">
        <v>45512</v>
      </c>
      <c r="C1123" s="4">
        <v>1432.23510742188</v>
      </c>
      <c r="D1123" s="4">
        <v>4020.91015625</v>
      </c>
      <c r="E1123" s="4"/>
      <c r="F1123" s="4"/>
      <c r="G1123" s="4"/>
      <c r="H1123" s="4"/>
      <c r="L1123" s="1">
        <v>45512</v>
      </c>
      <c r="M1123" s="5">
        <f t="shared" si="52"/>
        <v>-1.1571545729408272E-2</v>
      </c>
      <c r="N1123" s="6">
        <f t="shared" si="53"/>
        <v>-7.1431893724756669E-3</v>
      </c>
      <c r="T1123" s="1">
        <v>45512</v>
      </c>
      <c r="U1123" s="6">
        <f t="shared" si="51"/>
        <v>-9.3573675509419692E-3</v>
      </c>
    </row>
    <row r="1124" spans="2:21" x14ac:dyDescent="0.35">
      <c r="B1124" s="1">
        <v>45513</v>
      </c>
      <c r="C1124" s="4">
        <v>1458.35229492188</v>
      </c>
      <c r="D1124" s="4">
        <v>4077.93310546875</v>
      </c>
      <c r="E1124" s="4"/>
      <c r="F1124" s="4"/>
      <c r="G1124" s="4"/>
      <c r="H1124" s="4"/>
      <c r="L1124" s="1">
        <v>45513</v>
      </c>
      <c r="M1124" s="5">
        <f t="shared" si="52"/>
        <v>1.8070997066353171E-2</v>
      </c>
      <c r="N1124" s="6">
        <f t="shared" si="53"/>
        <v>1.4081984226128259E-2</v>
      </c>
      <c r="T1124" s="1">
        <v>45513</v>
      </c>
      <c r="U1124" s="6">
        <f t="shared" si="51"/>
        <v>1.6076490646240716E-2</v>
      </c>
    </row>
    <row r="1125" spans="2:21" x14ac:dyDescent="0.35">
      <c r="B1125" s="1">
        <v>45516</v>
      </c>
      <c r="C1125" s="4">
        <v>1445.09582519531</v>
      </c>
      <c r="D1125" s="4">
        <v>4045.20483398438</v>
      </c>
      <c r="E1125" s="4"/>
      <c r="F1125" s="4"/>
      <c r="G1125" s="4"/>
      <c r="H1125" s="4"/>
      <c r="L1125" s="1">
        <v>45516</v>
      </c>
      <c r="M1125" s="5">
        <f t="shared" si="52"/>
        <v>-9.1315989093785303E-3</v>
      </c>
      <c r="N1125" s="6">
        <f t="shared" si="53"/>
        <v>-8.0580802203760113E-3</v>
      </c>
      <c r="T1125" s="1">
        <v>45516</v>
      </c>
      <c r="U1125" s="6">
        <f t="shared" si="51"/>
        <v>-8.5948395648772699E-3</v>
      </c>
    </row>
    <row r="1126" spans="2:21" x14ac:dyDescent="0.35">
      <c r="B1126" s="1">
        <v>45517</v>
      </c>
      <c r="C1126" s="4">
        <v>1447.76684570312</v>
      </c>
      <c r="D1126" s="4">
        <v>4044.1435546875</v>
      </c>
      <c r="E1126" s="4"/>
      <c r="F1126" s="4"/>
      <c r="G1126" s="4"/>
      <c r="H1126" s="4"/>
      <c r="L1126" s="1">
        <v>45517</v>
      </c>
      <c r="M1126" s="5">
        <f t="shared" si="52"/>
        <v>1.8466284581725996E-3</v>
      </c>
      <c r="N1126" s="6">
        <f t="shared" si="53"/>
        <v>-2.6238931789734161E-4</v>
      </c>
      <c r="T1126" s="1">
        <v>45517</v>
      </c>
      <c r="U1126" s="6">
        <f t="shared" si="51"/>
        <v>7.9211957013762893E-4</v>
      </c>
    </row>
    <row r="1127" spans="2:21" x14ac:dyDescent="0.35">
      <c r="B1127" s="1">
        <v>45518</v>
      </c>
      <c r="C1127" s="4">
        <v>1445.66467285156</v>
      </c>
      <c r="D1127" s="4">
        <v>4137.318359375</v>
      </c>
      <c r="E1127" s="4"/>
      <c r="F1127" s="4"/>
      <c r="G1127" s="4"/>
      <c r="H1127" s="4"/>
      <c r="L1127" s="1">
        <v>45518</v>
      </c>
      <c r="M1127" s="5">
        <f t="shared" si="52"/>
        <v>-1.4530658202599781E-3</v>
      </c>
      <c r="N1127" s="6">
        <f t="shared" si="53"/>
        <v>2.2778039962155099E-2</v>
      </c>
      <c r="T1127" s="1">
        <v>45518</v>
      </c>
      <c r="U1127" s="6">
        <f t="shared" si="51"/>
        <v>1.066248707094756E-2</v>
      </c>
    </row>
    <row r="1128" spans="2:21" x14ac:dyDescent="0.35">
      <c r="B1128" s="1">
        <v>45520</v>
      </c>
      <c r="C1128" s="4">
        <v>1462.23510742188</v>
      </c>
      <c r="D1128" s="4">
        <v>4257.72607421875</v>
      </c>
      <c r="E1128" s="4"/>
      <c r="F1128" s="4"/>
      <c r="G1128" s="4"/>
      <c r="H1128" s="4"/>
      <c r="L1128" s="1">
        <v>45520</v>
      </c>
      <c r="M1128" s="5">
        <f t="shared" si="52"/>
        <v>1.1396963571140771E-2</v>
      </c>
      <c r="N1128" s="6">
        <f t="shared" si="53"/>
        <v>2.868739369037895E-2</v>
      </c>
      <c r="T1128" s="1">
        <v>45520</v>
      </c>
      <c r="U1128" s="6">
        <f t="shared" si="51"/>
        <v>2.0042178630759862E-2</v>
      </c>
    </row>
    <row r="1129" spans="2:21" x14ac:dyDescent="0.35">
      <c r="B1129" s="1">
        <v>45523</v>
      </c>
      <c r="C1129" s="4">
        <v>1482.67846679688</v>
      </c>
      <c r="D1129" s="4">
        <v>4327.90869140625</v>
      </c>
      <c r="E1129" s="4"/>
      <c r="F1129" s="4"/>
      <c r="G1129" s="4"/>
      <c r="H1129" s="4"/>
      <c r="L1129" s="1">
        <v>45523</v>
      </c>
      <c r="M1129" s="5">
        <f t="shared" si="52"/>
        <v>1.3884066380657428E-2</v>
      </c>
      <c r="N1129" s="6">
        <f t="shared" si="53"/>
        <v>1.6349211769450998E-2</v>
      </c>
      <c r="T1129" s="1">
        <v>45523</v>
      </c>
      <c r="U1129" s="6">
        <f t="shared" si="51"/>
        <v>1.5116639075054214E-2</v>
      </c>
    </row>
    <row r="1130" spans="2:21" x14ac:dyDescent="0.35">
      <c r="B1130" s="1">
        <v>45524</v>
      </c>
      <c r="C1130" s="4">
        <v>1490.72143554688</v>
      </c>
      <c r="D1130" s="4">
        <v>4359.9150390625</v>
      </c>
      <c r="E1130" s="4"/>
      <c r="F1130" s="4"/>
      <c r="G1130" s="4"/>
      <c r="H1130" s="4"/>
      <c r="L1130" s="1">
        <v>45524</v>
      </c>
      <c r="M1130" s="5">
        <f t="shared" si="52"/>
        <v>5.4099607390405684E-3</v>
      </c>
      <c r="N1130" s="6">
        <f t="shared" si="53"/>
        <v>7.3681265755946015E-3</v>
      </c>
      <c r="T1130" s="1">
        <v>45524</v>
      </c>
      <c r="U1130" s="6">
        <f t="shared" si="51"/>
        <v>6.3890436573175845E-3</v>
      </c>
    </row>
    <row r="1131" spans="2:21" x14ac:dyDescent="0.35">
      <c r="B1131" s="1">
        <v>45525</v>
      </c>
      <c r="C1131" s="4">
        <v>1492.31506347656</v>
      </c>
      <c r="D1131" s="4">
        <v>4388.0166015625</v>
      </c>
      <c r="E1131" s="4"/>
      <c r="F1131" s="4"/>
      <c r="G1131" s="4"/>
      <c r="H1131" s="4"/>
      <c r="L1131" s="1">
        <v>45525</v>
      </c>
      <c r="M1131" s="5">
        <f t="shared" si="52"/>
        <v>1.0684603301433324E-3</v>
      </c>
      <c r="N1131" s="6">
        <f t="shared" si="53"/>
        <v>6.4247550890543818E-3</v>
      </c>
      <c r="T1131" s="1">
        <v>45525</v>
      </c>
      <c r="U1131" s="6">
        <f t="shared" si="51"/>
        <v>3.746607709598857E-3</v>
      </c>
    </row>
    <row r="1132" spans="2:21" x14ac:dyDescent="0.35">
      <c r="B1132" s="1">
        <v>45526</v>
      </c>
      <c r="C1132" s="4">
        <v>1491.59289550781</v>
      </c>
      <c r="D1132" s="4">
        <v>4338.1279296875</v>
      </c>
      <c r="E1132" s="4"/>
      <c r="F1132" s="4"/>
      <c r="G1132" s="4"/>
      <c r="H1132" s="4"/>
      <c r="L1132" s="1">
        <v>45526</v>
      </c>
      <c r="M1132" s="5">
        <f t="shared" si="52"/>
        <v>-4.8404172834869564E-4</v>
      </c>
      <c r="N1132" s="6">
        <f t="shared" si="53"/>
        <v>-1.1434423360129618E-2</v>
      </c>
      <c r="T1132" s="1">
        <v>45526</v>
      </c>
      <c r="U1132" s="6">
        <f t="shared" si="51"/>
        <v>-5.9592325442391564E-3</v>
      </c>
    </row>
    <row r="1133" spans="2:21" x14ac:dyDescent="0.35">
      <c r="B1133" s="1">
        <v>45527</v>
      </c>
      <c r="C1133" s="4">
        <v>1494.00817871094</v>
      </c>
      <c r="D1133" s="4">
        <v>4303.470703125</v>
      </c>
      <c r="E1133" s="4"/>
      <c r="F1133" s="4"/>
      <c r="G1133" s="4"/>
      <c r="H1133" s="4"/>
      <c r="L1133" s="1">
        <v>45527</v>
      </c>
      <c r="M1133" s="5">
        <f t="shared" si="52"/>
        <v>1.6179547568334228E-3</v>
      </c>
      <c r="N1133" s="6">
        <f t="shared" si="53"/>
        <v>-8.02106504783426E-3</v>
      </c>
      <c r="T1133" s="1">
        <v>45527</v>
      </c>
      <c r="U1133" s="6">
        <f t="shared" si="51"/>
        <v>-3.2015551455004186E-3</v>
      </c>
    </row>
    <row r="1134" spans="2:21" x14ac:dyDescent="0.35">
      <c r="B1134" s="1">
        <v>45530</v>
      </c>
      <c r="C1134" s="4">
        <v>1506.06005859375</v>
      </c>
      <c r="D1134" s="4">
        <v>4339.28466796875</v>
      </c>
      <c r="E1134" s="4"/>
      <c r="F1134" s="4"/>
      <c r="G1134" s="4"/>
      <c r="H1134" s="4"/>
      <c r="L1134" s="1">
        <v>45530</v>
      </c>
      <c r="M1134" s="5">
        <f t="shared" si="52"/>
        <v>8.0344470597696407E-3</v>
      </c>
      <c r="N1134" s="6">
        <f t="shared" si="53"/>
        <v>8.2876740802120211E-3</v>
      </c>
      <c r="T1134" s="1">
        <v>45530</v>
      </c>
      <c r="U1134" s="6">
        <f t="shared" si="51"/>
        <v>8.1610605699908301E-3</v>
      </c>
    </row>
    <row r="1135" spans="2:21" x14ac:dyDescent="0.35">
      <c r="B1135" s="1">
        <v>45532</v>
      </c>
      <c r="C1135" s="4">
        <v>1491.91662597656</v>
      </c>
      <c r="D1135" s="4">
        <v>4344.68310546875</v>
      </c>
      <c r="E1135" s="4"/>
      <c r="F1135" s="4"/>
      <c r="G1135" s="4"/>
      <c r="H1135" s="4"/>
      <c r="L1135" s="1">
        <v>45532</v>
      </c>
      <c r="M1135" s="5">
        <f t="shared" si="52"/>
        <v>-9.4353886194341076E-3</v>
      </c>
      <c r="N1135" s="6">
        <f t="shared" si="53"/>
        <v>1.243311430042854E-3</v>
      </c>
      <c r="T1135" s="1">
        <v>45532</v>
      </c>
      <c r="U1135" s="6">
        <f t="shared" si="51"/>
        <v>-4.0960385946956267E-3</v>
      </c>
    </row>
    <row r="1136" spans="2:21" x14ac:dyDescent="0.35">
      <c r="B1136" s="1">
        <v>45533</v>
      </c>
      <c r="C1136" s="4">
        <v>1514.376953125</v>
      </c>
      <c r="D1136" s="4">
        <v>4348.345703125</v>
      </c>
      <c r="E1136" s="4"/>
      <c r="F1136" s="4"/>
      <c r="G1136" s="4"/>
      <c r="H1136" s="4"/>
      <c r="L1136" s="1">
        <v>45533</v>
      </c>
      <c r="M1136" s="5">
        <f t="shared" si="52"/>
        <v>1.4942482803882133E-2</v>
      </c>
      <c r="N1136" s="6">
        <f t="shared" si="53"/>
        <v>8.4265172786534399E-4</v>
      </c>
      <c r="T1136" s="1">
        <v>45533</v>
      </c>
      <c r="U1136" s="6">
        <f t="shared" si="51"/>
        <v>7.8925672658737376E-3</v>
      </c>
    </row>
    <row r="1137" spans="2:21" x14ac:dyDescent="0.35">
      <c r="B1137" s="1">
        <v>45534</v>
      </c>
      <c r="C1137" s="4">
        <v>1503.86889648438</v>
      </c>
      <c r="D1137" s="4">
        <v>4388.1611328125</v>
      </c>
      <c r="E1137" s="4"/>
      <c r="F1137" s="4"/>
      <c r="G1137" s="4"/>
      <c r="H1137" s="4"/>
      <c r="L1137" s="1">
        <v>45534</v>
      </c>
      <c r="M1137" s="5">
        <f t="shared" si="52"/>
        <v>-6.9630504738771694E-3</v>
      </c>
      <c r="N1137" s="6">
        <f t="shared" si="53"/>
        <v>9.1147883446337265E-3</v>
      </c>
      <c r="T1137" s="1">
        <v>45534</v>
      </c>
      <c r="U1137" s="6">
        <f t="shared" si="51"/>
        <v>1.0758689353782785E-3</v>
      </c>
    </row>
    <row r="1138" spans="2:21" x14ac:dyDescent="0.35">
      <c r="B1138" s="1">
        <v>45537</v>
      </c>
      <c r="C1138" s="4">
        <v>1510.36791992188</v>
      </c>
      <c r="D1138" s="4">
        <v>4358.27587890625</v>
      </c>
      <c r="E1138" s="4"/>
      <c r="F1138" s="4"/>
      <c r="G1138" s="4"/>
      <c r="H1138" s="4"/>
      <c r="L1138" s="1">
        <v>45537</v>
      </c>
      <c r="M1138" s="5">
        <f t="shared" si="52"/>
        <v>4.3122248876100609E-3</v>
      </c>
      <c r="N1138" s="6">
        <f t="shared" si="53"/>
        <v>-6.8337244455179084E-3</v>
      </c>
      <c r="T1138" s="1">
        <v>45537</v>
      </c>
      <c r="U1138" s="6">
        <f t="shared" si="51"/>
        <v>-1.2607497789539237E-3</v>
      </c>
    </row>
    <row r="1139" spans="2:21" x14ac:dyDescent="0.35">
      <c r="B1139" s="1">
        <v>45538</v>
      </c>
      <c r="C1139" s="4">
        <v>1503.79418945312</v>
      </c>
      <c r="D1139" s="4">
        <v>4349.93701171875</v>
      </c>
      <c r="E1139" s="4"/>
      <c r="F1139" s="4"/>
      <c r="G1139" s="4"/>
      <c r="H1139" s="4"/>
      <c r="L1139" s="1">
        <v>45538</v>
      </c>
      <c r="M1139" s="5">
        <f t="shared" si="52"/>
        <v>-4.3619026800627448E-3</v>
      </c>
      <c r="N1139" s="6">
        <f t="shared" si="53"/>
        <v>-1.915173604750681E-3</v>
      </c>
      <c r="T1139" s="1">
        <v>45538</v>
      </c>
      <c r="U1139" s="6">
        <f t="shared" si="51"/>
        <v>-3.1385381424067129E-3</v>
      </c>
    </row>
    <row r="1140" spans="2:21" x14ac:dyDescent="0.35">
      <c r="B1140" s="1">
        <v>45539</v>
      </c>
      <c r="C1140" s="4">
        <v>1508.87390136719</v>
      </c>
      <c r="D1140" s="4">
        <v>4318.5576171875</v>
      </c>
      <c r="E1140" s="4"/>
      <c r="F1140" s="4"/>
      <c r="G1140" s="4"/>
      <c r="H1140" s="4"/>
      <c r="L1140" s="1">
        <v>45539</v>
      </c>
      <c r="M1140" s="5">
        <f t="shared" si="52"/>
        <v>3.372237880047718E-3</v>
      </c>
      <c r="N1140" s="6">
        <f t="shared" si="53"/>
        <v>-7.2399033373592558E-3</v>
      </c>
      <c r="T1140" s="1">
        <v>45539</v>
      </c>
      <c r="U1140" s="6">
        <f t="shared" si="51"/>
        <v>-1.9338327286557689E-3</v>
      </c>
    </row>
    <row r="1141" spans="2:21" x14ac:dyDescent="0.35">
      <c r="B1141" s="1">
        <v>45540</v>
      </c>
      <c r="C1141" s="4">
        <v>1487.63366699219</v>
      </c>
      <c r="D1141" s="4">
        <v>4319.232421875</v>
      </c>
      <c r="E1141" s="4"/>
      <c r="F1141" s="4"/>
      <c r="G1141" s="4"/>
      <c r="H1141" s="4"/>
      <c r="L1141" s="1">
        <v>45540</v>
      </c>
      <c r="M1141" s="5">
        <f t="shared" si="52"/>
        <v>-1.4176897361740685E-2</v>
      </c>
      <c r="N1141" s="6">
        <f t="shared" si="53"/>
        <v>1.5624475376710355E-4</v>
      </c>
      <c r="T1141" s="1">
        <v>45540</v>
      </c>
      <c r="U1141" s="6">
        <f t="shared" si="51"/>
        <v>-7.0103263039867905E-3</v>
      </c>
    </row>
    <row r="1142" spans="2:21" x14ac:dyDescent="0.35">
      <c r="B1142" s="1">
        <v>45541</v>
      </c>
      <c r="C1142" s="4">
        <v>1459.09777832031</v>
      </c>
      <c r="D1142" s="4">
        <v>4297.2041015625</v>
      </c>
      <c r="E1142" s="4"/>
      <c r="F1142" s="4"/>
      <c r="G1142" s="4"/>
      <c r="H1142" s="4"/>
      <c r="L1142" s="1">
        <v>45541</v>
      </c>
      <c r="M1142" s="5">
        <f t="shared" si="52"/>
        <v>-1.9368429913631174E-2</v>
      </c>
      <c r="N1142" s="6">
        <f t="shared" si="53"/>
        <v>-5.1131040644518963E-3</v>
      </c>
      <c r="T1142" s="1">
        <v>45541</v>
      </c>
      <c r="U1142" s="6">
        <f t="shared" si="51"/>
        <v>-1.2240766989041535E-2</v>
      </c>
    </row>
    <row r="1143" spans="2:21" x14ac:dyDescent="0.35">
      <c r="B1143" s="1">
        <v>45544</v>
      </c>
      <c r="C1143" s="4">
        <v>1457.20532226562</v>
      </c>
      <c r="D1143" s="4">
        <v>4292.8662109375</v>
      </c>
      <c r="E1143" s="4"/>
      <c r="F1143" s="4"/>
      <c r="G1143" s="4"/>
      <c r="H1143" s="4"/>
      <c r="L1143" s="1">
        <v>45544</v>
      </c>
      <c r="M1143" s="5">
        <f t="shared" si="52"/>
        <v>-1.2978461120507349E-3</v>
      </c>
      <c r="N1143" s="6">
        <f t="shared" si="53"/>
        <v>-1.0099779945755318E-3</v>
      </c>
      <c r="T1143" s="1">
        <v>45544</v>
      </c>
      <c r="U1143" s="6">
        <f t="shared" si="51"/>
        <v>-1.1539120533131334E-3</v>
      </c>
    </row>
    <row r="1144" spans="2:21" x14ac:dyDescent="0.35">
      <c r="B1144" s="1">
        <v>45545</v>
      </c>
      <c r="C1144" s="4">
        <v>1455.68627929688</v>
      </c>
      <c r="D1144" s="4">
        <v>4344.82763671875</v>
      </c>
      <c r="E1144" s="4"/>
      <c r="F1144" s="4"/>
      <c r="G1144" s="4"/>
      <c r="H1144" s="4"/>
      <c r="L1144" s="1">
        <v>45545</v>
      </c>
      <c r="M1144" s="5">
        <f t="shared" si="52"/>
        <v>-1.0429794954451843E-3</v>
      </c>
      <c r="N1144" s="6">
        <f t="shared" si="53"/>
        <v>1.2031464302267113E-2</v>
      </c>
      <c r="T1144" s="1">
        <v>45545</v>
      </c>
      <c r="U1144" s="6">
        <f t="shared" si="51"/>
        <v>5.4942424034109642E-3</v>
      </c>
    </row>
    <row r="1145" spans="2:21" x14ac:dyDescent="0.35">
      <c r="B1145" s="1">
        <v>45546</v>
      </c>
      <c r="C1145" s="4">
        <v>1445.77587890625</v>
      </c>
      <c r="D1145" s="4">
        <v>4323.95654296875</v>
      </c>
      <c r="E1145" s="4"/>
      <c r="F1145" s="4"/>
      <c r="G1145" s="4"/>
      <c r="H1145" s="4"/>
      <c r="L1145" s="1">
        <v>45546</v>
      </c>
      <c r="M1145" s="5">
        <f t="shared" si="52"/>
        <v>-6.8313411591361872E-3</v>
      </c>
      <c r="N1145" s="6">
        <f t="shared" si="53"/>
        <v>-4.8152390565305994E-3</v>
      </c>
      <c r="T1145" s="1">
        <v>45546</v>
      </c>
      <c r="U1145" s="6">
        <f t="shared" si="51"/>
        <v>-5.8232901078333933E-3</v>
      </c>
    </row>
    <row r="1146" spans="2:21" x14ac:dyDescent="0.35">
      <c r="B1146" s="1">
        <v>45547</v>
      </c>
      <c r="C1146" s="4">
        <v>1473.31579589844</v>
      </c>
      <c r="D1146" s="4">
        <v>4354.7578125</v>
      </c>
      <c r="E1146" s="4"/>
      <c r="F1146" s="4"/>
      <c r="G1146" s="4"/>
      <c r="H1146" s="4"/>
      <c r="L1146" s="1">
        <v>45547</v>
      </c>
      <c r="M1146" s="5">
        <f t="shared" si="52"/>
        <v>1.8869386231281333E-2</v>
      </c>
      <c r="N1146" s="6">
        <f t="shared" si="53"/>
        <v>7.0981478576336464E-3</v>
      </c>
      <c r="T1146" s="1">
        <v>45547</v>
      </c>
      <c r="U1146" s="6">
        <f t="shared" si="51"/>
        <v>1.298376704445749E-2</v>
      </c>
    </row>
    <row r="1147" spans="2:21" x14ac:dyDescent="0.35">
      <c r="B1147" s="1">
        <v>45548</v>
      </c>
      <c r="C1147" s="4">
        <v>1466.36865234375</v>
      </c>
      <c r="D1147" s="4">
        <v>4359.6259765625</v>
      </c>
      <c r="E1147" s="4"/>
      <c r="F1147" s="4"/>
      <c r="G1147" s="4"/>
      <c r="H1147" s="4"/>
      <c r="L1147" s="1">
        <v>45548</v>
      </c>
      <c r="M1147" s="5">
        <f t="shared" si="52"/>
        <v>-4.7264640882077697E-3</v>
      </c>
      <c r="N1147" s="6">
        <f t="shared" si="53"/>
        <v>1.1172710972445893E-3</v>
      </c>
      <c r="T1147" s="1">
        <v>45548</v>
      </c>
      <c r="U1147" s="6">
        <f t="shared" si="51"/>
        <v>-1.8045964954815901E-3</v>
      </c>
    </row>
    <row r="1148" spans="2:21" x14ac:dyDescent="0.35">
      <c r="B1148" s="1">
        <v>45551</v>
      </c>
      <c r="C1148" s="4">
        <v>1465.5966796875</v>
      </c>
      <c r="D1148" s="4">
        <v>4350.70849609375</v>
      </c>
      <c r="E1148" s="4"/>
      <c r="F1148" s="4"/>
      <c r="G1148" s="4"/>
      <c r="H1148" s="4"/>
      <c r="L1148" s="1">
        <v>45551</v>
      </c>
      <c r="M1148" s="5">
        <f t="shared" si="52"/>
        <v>-5.2659058799581183E-4</v>
      </c>
      <c r="N1148" s="6">
        <f t="shared" si="53"/>
        <v>-2.047563985585693E-3</v>
      </c>
      <c r="T1148" s="1">
        <v>45551</v>
      </c>
      <c r="U1148" s="6">
        <f t="shared" si="51"/>
        <v>-1.2870772867907524E-3</v>
      </c>
    </row>
    <row r="1149" spans="2:21" x14ac:dyDescent="0.35">
      <c r="B1149" s="1">
        <v>45552</v>
      </c>
      <c r="C1149" s="4">
        <v>1466.443359375</v>
      </c>
      <c r="D1149" s="4">
        <v>4341.69482421875</v>
      </c>
      <c r="E1149" s="4"/>
      <c r="F1149" s="4"/>
      <c r="G1149" s="4"/>
      <c r="H1149" s="4"/>
      <c r="L1149" s="1">
        <v>45552</v>
      </c>
      <c r="M1149" s="5">
        <f t="shared" si="52"/>
        <v>5.7753625445361456E-4</v>
      </c>
      <c r="N1149" s="6">
        <f t="shared" si="53"/>
        <v>-2.0739201285552952E-3</v>
      </c>
      <c r="T1149" s="1">
        <v>45552</v>
      </c>
      <c r="U1149" s="6">
        <f t="shared" si="51"/>
        <v>-7.481919370508404E-4</v>
      </c>
    </row>
    <row r="1150" spans="2:21" x14ac:dyDescent="0.35">
      <c r="B1150" s="1">
        <v>45553</v>
      </c>
      <c r="C1150" s="4">
        <v>1457.30480957031</v>
      </c>
      <c r="D1150" s="4">
        <v>4190.2919921875</v>
      </c>
      <c r="E1150" s="4"/>
      <c r="F1150" s="4"/>
      <c r="G1150" s="4"/>
      <c r="H1150" s="4"/>
      <c r="L1150" s="1">
        <v>45553</v>
      </c>
      <c r="M1150" s="5">
        <f t="shared" si="52"/>
        <v>-6.2512768108932415E-3</v>
      </c>
      <c r="N1150" s="6">
        <f t="shared" si="53"/>
        <v>-3.5494364996083688E-2</v>
      </c>
      <c r="T1150" s="1">
        <v>45553</v>
      </c>
      <c r="U1150" s="6">
        <f t="shared" si="51"/>
        <v>-2.0872820903488465E-2</v>
      </c>
    </row>
    <row r="1151" spans="2:21" x14ac:dyDescent="0.35">
      <c r="B1151" s="1">
        <v>45554</v>
      </c>
      <c r="C1151" s="4">
        <v>1463.82885742188</v>
      </c>
      <c r="D1151" s="4">
        <v>4142.33154296875</v>
      </c>
      <c r="E1151" s="4"/>
      <c r="F1151" s="4"/>
      <c r="G1151" s="4"/>
      <c r="H1151" s="4"/>
      <c r="L1151" s="1">
        <v>45554</v>
      </c>
      <c r="M1151" s="5">
        <f t="shared" si="52"/>
        <v>4.4667991559326293E-3</v>
      </c>
      <c r="N1151" s="6">
        <f t="shared" si="53"/>
        <v>-1.1511615434832412E-2</v>
      </c>
      <c r="T1151" s="1">
        <v>45554</v>
      </c>
      <c r="U1151" s="6">
        <f t="shared" si="51"/>
        <v>-3.5224081394498916E-3</v>
      </c>
    </row>
    <row r="1152" spans="2:21" x14ac:dyDescent="0.35">
      <c r="B1152" s="1">
        <v>45555</v>
      </c>
      <c r="C1152" s="4">
        <v>1480.63671875</v>
      </c>
      <c r="D1152" s="4">
        <v>4131.1962890625</v>
      </c>
      <c r="E1152" s="4"/>
      <c r="F1152" s="4"/>
      <c r="G1152" s="4"/>
      <c r="H1152" s="4"/>
      <c r="L1152" s="1">
        <v>45555</v>
      </c>
      <c r="M1152" s="5">
        <f t="shared" si="52"/>
        <v>1.1416702593956513E-2</v>
      </c>
      <c r="N1152" s="6">
        <f t="shared" si="53"/>
        <v>-2.6917805453392451E-3</v>
      </c>
      <c r="T1152" s="1">
        <v>45555</v>
      </c>
      <c r="U1152" s="6">
        <f t="shared" si="51"/>
        <v>4.3624610243086339E-3</v>
      </c>
    </row>
    <row r="1153" spans="2:21" x14ac:dyDescent="0.35">
      <c r="B1153" s="1">
        <v>45558</v>
      </c>
      <c r="C1153" s="4">
        <v>1488.25622558594</v>
      </c>
      <c r="D1153" s="4">
        <v>4114.08447265625</v>
      </c>
      <c r="E1153" s="4"/>
      <c r="F1153" s="4"/>
      <c r="G1153" s="4"/>
      <c r="H1153" s="4"/>
      <c r="L1153" s="1">
        <v>45558</v>
      </c>
      <c r="M1153" s="5">
        <f t="shared" si="52"/>
        <v>5.1329055697703282E-3</v>
      </c>
      <c r="N1153" s="6">
        <f t="shared" si="53"/>
        <v>-4.1506994044375033E-3</v>
      </c>
      <c r="T1153" s="1">
        <v>45558</v>
      </c>
      <c r="U1153" s="6">
        <f t="shared" si="51"/>
        <v>4.9110308266641246E-4</v>
      </c>
    </row>
    <row r="1154" spans="2:21" x14ac:dyDescent="0.35">
      <c r="B1154" s="1">
        <v>45559</v>
      </c>
      <c r="C1154" s="4">
        <v>1483.69946289062</v>
      </c>
      <c r="D1154" s="4">
        <v>4118.76025390625</v>
      </c>
      <c r="E1154" s="4"/>
      <c r="F1154" s="4"/>
      <c r="G1154" s="4"/>
      <c r="H1154" s="4"/>
      <c r="L1154" s="1">
        <v>45559</v>
      </c>
      <c r="M1154" s="5">
        <f t="shared" si="52"/>
        <v>-3.0665102334972907E-3</v>
      </c>
      <c r="N1154" s="6">
        <f t="shared" si="53"/>
        <v>1.1358848388459842E-3</v>
      </c>
      <c r="T1154" s="1">
        <v>45559</v>
      </c>
      <c r="U1154" s="6">
        <f t="shared" si="51"/>
        <v>-9.6531269732565324E-4</v>
      </c>
    </row>
    <row r="1155" spans="2:21" x14ac:dyDescent="0.35">
      <c r="B1155" s="1">
        <v>45560</v>
      </c>
      <c r="C1155" s="4">
        <v>1487.78308105469</v>
      </c>
      <c r="D1155" s="4">
        <v>4122.1826171875</v>
      </c>
      <c r="E1155" s="4"/>
      <c r="F1155" s="4"/>
      <c r="G1155" s="4"/>
      <c r="H1155" s="4"/>
      <c r="L1155" s="1">
        <v>45560</v>
      </c>
      <c r="M1155" s="5">
        <f t="shared" si="52"/>
        <v>2.7485409552147444E-3</v>
      </c>
      <c r="N1155" s="6">
        <f t="shared" si="53"/>
        <v>8.3057570754419105E-4</v>
      </c>
      <c r="T1155" s="1">
        <v>45560</v>
      </c>
      <c r="U1155" s="6">
        <f t="shared" si="51"/>
        <v>1.7895583313794678E-3</v>
      </c>
    </row>
    <row r="1156" spans="2:21" x14ac:dyDescent="0.35">
      <c r="B1156" s="1">
        <v>45561</v>
      </c>
      <c r="C1156" s="4">
        <v>1494.38171386719</v>
      </c>
      <c r="D1156" s="4">
        <v>4136.9326171875</v>
      </c>
      <c r="E1156" s="4"/>
      <c r="F1156" s="4"/>
      <c r="G1156" s="4"/>
      <c r="H1156" s="4"/>
      <c r="L1156" s="1">
        <v>45561</v>
      </c>
      <c r="M1156" s="5">
        <f t="shared" si="52"/>
        <v>4.4254050566334023E-3</v>
      </c>
      <c r="N1156" s="6">
        <f t="shared" si="53"/>
        <v>3.5718149615215494E-3</v>
      </c>
      <c r="T1156" s="1">
        <v>45561</v>
      </c>
      <c r="U1156" s="6">
        <f t="shared" si="51"/>
        <v>3.9986100090774763E-3</v>
      </c>
    </row>
    <row r="1157" spans="2:21" x14ac:dyDescent="0.35">
      <c r="B1157" s="1">
        <v>45562</v>
      </c>
      <c r="C1157" s="4">
        <v>1520.12890625</v>
      </c>
      <c r="D1157" s="4">
        <v>4154.091796875</v>
      </c>
      <c r="E1157" s="4"/>
      <c r="F1157" s="4"/>
      <c r="G1157" s="4"/>
      <c r="H1157" s="4"/>
      <c r="L1157" s="1">
        <v>45562</v>
      </c>
      <c r="M1157" s="5">
        <f t="shared" si="52"/>
        <v>1.7082586026050308E-2</v>
      </c>
      <c r="N1157" s="6">
        <f t="shared" si="53"/>
        <v>4.1392241368050954E-3</v>
      </c>
      <c r="T1157" s="1">
        <v>45562</v>
      </c>
      <c r="U1157" s="6">
        <f t="shared" ref="U1157:U1220" si="54">SUMPRODUCT(M1157:N1157,$P$4:$Q$4)</f>
        <v>1.0610905081427702E-2</v>
      </c>
    </row>
    <row r="1158" spans="2:21" x14ac:dyDescent="0.35">
      <c r="B1158" s="1">
        <v>45565</v>
      </c>
      <c r="C1158" s="4">
        <v>1471.02502441406</v>
      </c>
      <c r="D1158" s="4">
        <v>4114.904296875</v>
      </c>
      <c r="E1158" s="4"/>
      <c r="F1158" s="4"/>
      <c r="G1158" s="4"/>
      <c r="H1158" s="4"/>
      <c r="L1158" s="1">
        <v>45565</v>
      </c>
      <c r="M1158" s="5">
        <f t="shared" ref="M1158:M1221" si="55">LN(C1158/C1157)</f>
        <v>-3.2835684692870681E-2</v>
      </c>
      <c r="N1158" s="6">
        <f t="shared" ref="N1158:N1221" si="56">LN(D1158/D1157)</f>
        <v>-9.4782469189145999E-3</v>
      </c>
      <c r="T1158" s="1">
        <v>45565</v>
      </c>
      <c r="U1158" s="6">
        <f t="shared" si="54"/>
        <v>-2.1156965805892641E-2</v>
      </c>
    </row>
    <row r="1159" spans="2:21" x14ac:dyDescent="0.35">
      <c r="B1159" s="1">
        <v>45566</v>
      </c>
      <c r="C1159" s="4">
        <v>1459.07275390625</v>
      </c>
      <c r="D1159" s="4">
        <v>4132.16064453125</v>
      </c>
      <c r="E1159" s="4"/>
      <c r="F1159" s="4"/>
      <c r="G1159" s="4"/>
      <c r="H1159" s="4"/>
      <c r="L1159" s="1">
        <v>45566</v>
      </c>
      <c r="M1159" s="5">
        <f t="shared" si="55"/>
        <v>-8.158319418290259E-3</v>
      </c>
      <c r="N1159" s="6">
        <f t="shared" si="56"/>
        <v>4.1848519353312923E-3</v>
      </c>
      <c r="T1159" s="1">
        <v>45566</v>
      </c>
      <c r="U1159" s="6">
        <f t="shared" si="54"/>
        <v>-1.9867337414794834E-3</v>
      </c>
    </row>
    <row r="1160" spans="2:21" x14ac:dyDescent="0.35">
      <c r="B1160" s="1">
        <v>45568</v>
      </c>
      <c r="C1160" s="4">
        <v>1402.02563476562</v>
      </c>
      <c r="D1160" s="4">
        <v>4080.19897460938</v>
      </c>
      <c r="E1160" s="4"/>
      <c r="F1160" s="4"/>
      <c r="G1160" s="4"/>
      <c r="H1160" s="4"/>
      <c r="L1160" s="1">
        <v>45568</v>
      </c>
      <c r="M1160" s="5">
        <f t="shared" si="55"/>
        <v>-3.9883061023053827E-2</v>
      </c>
      <c r="N1160" s="6">
        <f t="shared" si="56"/>
        <v>-1.2654673141846547E-2</v>
      </c>
      <c r="T1160" s="1">
        <v>45568</v>
      </c>
      <c r="U1160" s="6">
        <f t="shared" si="54"/>
        <v>-2.6268867082450187E-2</v>
      </c>
    </row>
    <row r="1161" spans="2:21" x14ac:dyDescent="0.35">
      <c r="B1161" s="1">
        <v>45569</v>
      </c>
      <c r="C1161" s="4">
        <v>1381.38305664062</v>
      </c>
      <c r="D1161" s="4">
        <v>4096.29833984375</v>
      </c>
      <c r="E1161" s="4"/>
      <c r="F1161" s="4"/>
      <c r="G1161" s="4"/>
      <c r="H1161" s="4"/>
      <c r="L1161" s="1">
        <v>45569</v>
      </c>
      <c r="M1161" s="5">
        <f t="shared" si="55"/>
        <v>-1.4832860627527204E-2</v>
      </c>
      <c r="N1161" s="6">
        <f t="shared" si="56"/>
        <v>3.9379664470968589E-3</v>
      </c>
      <c r="T1161" s="1">
        <v>45569</v>
      </c>
      <c r="U1161" s="6">
        <f t="shared" si="54"/>
        <v>-5.4474470902151724E-3</v>
      </c>
    </row>
    <row r="1162" spans="2:21" x14ac:dyDescent="0.35">
      <c r="B1162" s="1">
        <v>45572</v>
      </c>
      <c r="C1162" s="4">
        <v>1365.02331542969</v>
      </c>
      <c r="D1162" s="4">
        <v>4118.61572265625</v>
      </c>
      <c r="E1162" s="4"/>
      <c r="F1162" s="4"/>
      <c r="G1162" s="4"/>
      <c r="H1162" s="4"/>
      <c r="L1162" s="1">
        <v>45572</v>
      </c>
      <c r="M1162" s="5">
        <f t="shared" si="55"/>
        <v>-1.1913702852057631E-2</v>
      </c>
      <c r="N1162" s="6">
        <f t="shared" si="56"/>
        <v>5.4333952970803687E-3</v>
      </c>
      <c r="T1162" s="1">
        <v>45572</v>
      </c>
      <c r="U1162" s="6">
        <f t="shared" si="54"/>
        <v>-3.2401537774886312E-3</v>
      </c>
    </row>
    <row r="1163" spans="2:21" x14ac:dyDescent="0.35">
      <c r="B1163" s="1">
        <v>45573</v>
      </c>
      <c r="C1163" s="4">
        <v>1392.4638671875</v>
      </c>
      <c r="D1163" s="4">
        <v>4098.41845703125</v>
      </c>
      <c r="E1163" s="4"/>
      <c r="F1163" s="4"/>
      <c r="G1163" s="4"/>
      <c r="H1163" s="4"/>
      <c r="L1163" s="1">
        <v>45573</v>
      </c>
      <c r="M1163" s="5">
        <f t="shared" si="55"/>
        <v>1.990323493094031E-2</v>
      </c>
      <c r="N1163" s="6">
        <f t="shared" si="56"/>
        <v>-4.9159601526195572E-3</v>
      </c>
      <c r="T1163" s="1">
        <v>45573</v>
      </c>
      <c r="U1163" s="6">
        <f t="shared" si="54"/>
        <v>7.4936373891603767E-3</v>
      </c>
    </row>
    <row r="1164" spans="2:21" x14ac:dyDescent="0.35">
      <c r="B1164" s="1">
        <v>45574</v>
      </c>
      <c r="C1164" s="4">
        <v>1369.58020019531</v>
      </c>
      <c r="D1164" s="4">
        <v>4099.3828125</v>
      </c>
      <c r="E1164" s="4"/>
      <c r="F1164" s="4"/>
      <c r="G1164" s="4"/>
      <c r="H1164" s="4"/>
      <c r="L1164" s="1">
        <v>45574</v>
      </c>
      <c r="M1164" s="5">
        <f t="shared" si="55"/>
        <v>-1.6570474655112973E-2</v>
      </c>
      <c r="N1164" s="6">
        <f t="shared" si="56"/>
        <v>2.352717372603223E-4</v>
      </c>
      <c r="T1164" s="1">
        <v>45574</v>
      </c>
      <c r="U1164" s="6">
        <f t="shared" si="54"/>
        <v>-8.1676014589263258E-3</v>
      </c>
    </row>
    <row r="1165" spans="2:21" x14ac:dyDescent="0.35">
      <c r="B1165" s="1">
        <v>45575</v>
      </c>
      <c r="C1165" s="4">
        <v>1365.5712890625</v>
      </c>
      <c r="D1165" s="4">
        <v>4076.3427734375</v>
      </c>
      <c r="E1165" s="4"/>
      <c r="F1165" s="4"/>
      <c r="G1165" s="4"/>
      <c r="H1165" s="4"/>
      <c r="L1165" s="1">
        <v>45575</v>
      </c>
      <c r="M1165" s="5">
        <f t="shared" si="55"/>
        <v>-2.9314018030137151E-3</v>
      </c>
      <c r="N1165" s="6">
        <f t="shared" si="56"/>
        <v>-5.6362214736821658E-3</v>
      </c>
      <c r="T1165" s="1">
        <v>45575</v>
      </c>
      <c r="U1165" s="6">
        <f t="shared" si="54"/>
        <v>-4.2838116383479407E-3</v>
      </c>
    </row>
    <row r="1166" spans="2:21" x14ac:dyDescent="0.35">
      <c r="B1166" s="1">
        <v>45576</v>
      </c>
      <c r="C1166" s="4">
        <v>1365.64587402344</v>
      </c>
      <c r="D1166" s="4">
        <v>4001.3408203125</v>
      </c>
      <c r="E1166" s="4"/>
      <c r="F1166" s="4"/>
      <c r="G1166" s="4"/>
      <c r="H1166" s="4"/>
      <c r="L1166" s="1">
        <v>45576</v>
      </c>
      <c r="M1166" s="5">
        <f t="shared" si="55"/>
        <v>5.4616646355814547E-5</v>
      </c>
      <c r="N1166" s="6">
        <f t="shared" si="56"/>
        <v>-1.8570697339339578E-2</v>
      </c>
      <c r="T1166" s="1">
        <v>45576</v>
      </c>
      <c r="U1166" s="6">
        <f t="shared" si="54"/>
        <v>-9.2580403464918824E-3</v>
      </c>
    </row>
    <row r="1167" spans="2:21" x14ac:dyDescent="0.35">
      <c r="B1167" s="1">
        <v>45579</v>
      </c>
      <c r="C1167" s="4">
        <v>1367.13989257812</v>
      </c>
      <c r="D1167" s="4">
        <v>3987.89184570312</v>
      </c>
      <c r="E1167" s="4"/>
      <c r="F1167" s="4"/>
      <c r="G1167" s="4"/>
      <c r="H1167" s="4"/>
      <c r="L1167" s="1">
        <v>45579</v>
      </c>
      <c r="M1167" s="5">
        <f t="shared" si="55"/>
        <v>1.0934034579545282E-3</v>
      </c>
      <c r="N1167" s="6">
        <f t="shared" si="56"/>
        <v>-3.3667782315273632E-3</v>
      </c>
      <c r="T1167" s="1">
        <v>45579</v>
      </c>
      <c r="U1167" s="6">
        <f t="shared" si="54"/>
        <v>-1.1366873867864175E-3</v>
      </c>
    </row>
    <row r="1168" spans="2:21" x14ac:dyDescent="0.35">
      <c r="B1168" s="1">
        <v>45580</v>
      </c>
      <c r="C1168" s="4">
        <v>1338.60388183594</v>
      </c>
      <c r="D1168" s="4">
        <v>3969.43090820312</v>
      </c>
      <c r="E1168" s="4"/>
      <c r="F1168" s="4"/>
      <c r="G1168" s="4"/>
      <c r="H1168" s="4"/>
      <c r="L1168" s="1">
        <v>45580</v>
      </c>
      <c r="M1168" s="5">
        <f t="shared" si="55"/>
        <v>-2.1093696366579741E-2</v>
      </c>
      <c r="N1168" s="6">
        <f t="shared" si="56"/>
        <v>-4.6399954337013197E-3</v>
      </c>
      <c r="T1168" s="1">
        <v>45580</v>
      </c>
      <c r="U1168" s="6">
        <f t="shared" si="54"/>
        <v>-1.286684590014053E-2</v>
      </c>
    </row>
    <row r="1169" spans="2:21" x14ac:dyDescent="0.35">
      <c r="B1169" s="1">
        <v>45581</v>
      </c>
      <c r="C1169" s="4">
        <v>1348.61389160156</v>
      </c>
      <c r="D1169" s="4">
        <v>3947.54711914062</v>
      </c>
      <c r="E1169" s="4"/>
      <c r="F1169" s="4"/>
      <c r="G1169" s="4"/>
      <c r="H1169" s="4"/>
      <c r="L1169" s="1">
        <v>45581</v>
      </c>
      <c r="M1169" s="5">
        <f t="shared" si="55"/>
        <v>7.4501264203266152E-3</v>
      </c>
      <c r="N1169" s="6">
        <f t="shared" si="56"/>
        <v>-5.5283328366198944E-3</v>
      </c>
      <c r="T1169" s="1">
        <v>45581</v>
      </c>
      <c r="U1169" s="6">
        <f t="shared" si="54"/>
        <v>9.6089679185336037E-4</v>
      </c>
    </row>
    <row r="1170" spans="2:21" x14ac:dyDescent="0.35">
      <c r="B1170" s="1">
        <v>45582</v>
      </c>
      <c r="C1170" s="4">
        <v>1351.328125</v>
      </c>
      <c r="D1170" s="4">
        <v>3958.53735351562</v>
      </c>
      <c r="E1170" s="4"/>
      <c r="F1170" s="4"/>
      <c r="G1170" s="4"/>
      <c r="H1170" s="4"/>
      <c r="L1170" s="1">
        <v>45582</v>
      </c>
      <c r="M1170" s="5">
        <f t="shared" si="55"/>
        <v>2.0105871134260623E-3</v>
      </c>
      <c r="N1170" s="6">
        <f t="shared" si="56"/>
        <v>2.7801983376466834E-3</v>
      </c>
      <c r="T1170" s="1">
        <v>45582</v>
      </c>
      <c r="U1170" s="6">
        <f t="shared" si="54"/>
        <v>2.3953927255363728E-3</v>
      </c>
    </row>
    <row r="1171" spans="2:21" x14ac:dyDescent="0.35">
      <c r="B1171" s="1">
        <v>45583</v>
      </c>
      <c r="C1171" s="4">
        <v>1353.36999511719</v>
      </c>
      <c r="D1171" s="4">
        <v>3983.3251953125</v>
      </c>
      <c r="E1171" s="4"/>
      <c r="F1171" s="4"/>
      <c r="G1171" s="4"/>
      <c r="H1171" s="4"/>
      <c r="L1171" s="1">
        <v>45583</v>
      </c>
      <c r="M1171" s="5">
        <f t="shared" si="55"/>
        <v>1.5098694304609742E-3</v>
      </c>
      <c r="N1171" s="6">
        <f t="shared" si="56"/>
        <v>6.2423448243973468E-3</v>
      </c>
      <c r="T1171" s="1">
        <v>45583</v>
      </c>
      <c r="U1171" s="6">
        <f t="shared" si="54"/>
        <v>3.8761071274291603E-3</v>
      </c>
    </row>
    <row r="1172" spans="2:21" x14ac:dyDescent="0.35">
      <c r="B1172" s="1">
        <v>45586</v>
      </c>
      <c r="C1172" s="4">
        <v>1363.6787109375</v>
      </c>
      <c r="D1172" s="4">
        <v>3941.23852539062</v>
      </c>
      <c r="E1172" s="4"/>
      <c r="F1172" s="4"/>
      <c r="G1172" s="4"/>
      <c r="H1172" s="4"/>
      <c r="L1172" s="1">
        <v>45586</v>
      </c>
      <c r="M1172" s="5">
        <f t="shared" si="55"/>
        <v>7.5882079424767481E-3</v>
      </c>
      <c r="N1172" s="6">
        <f t="shared" si="56"/>
        <v>-1.0621926230379485E-2</v>
      </c>
      <c r="T1172" s="1">
        <v>45586</v>
      </c>
      <c r="U1172" s="6">
        <f t="shared" si="54"/>
        <v>-1.5168591439513684E-3</v>
      </c>
    </row>
    <row r="1173" spans="2:21" x14ac:dyDescent="0.35">
      <c r="B1173" s="1">
        <v>45587</v>
      </c>
      <c r="C1173" s="4">
        <v>1338.30517578125</v>
      </c>
      <c r="D1173" s="4">
        <v>3880.83935546875</v>
      </c>
      <c r="E1173" s="4"/>
      <c r="F1173" s="4"/>
      <c r="G1173" s="4"/>
      <c r="H1173" s="4"/>
      <c r="L1173" s="1">
        <v>45587</v>
      </c>
      <c r="M1173" s="5">
        <f t="shared" si="55"/>
        <v>-1.8781963266677863E-2</v>
      </c>
      <c r="N1173" s="6">
        <f t="shared" si="56"/>
        <v>-1.5443561490605287E-2</v>
      </c>
      <c r="T1173" s="1">
        <v>45587</v>
      </c>
      <c r="U1173" s="6">
        <f t="shared" si="54"/>
        <v>-1.7112762378641573E-2</v>
      </c>
    </row>
    <row r="1174" spans="2:21" x14ac:dyDescent="0.35">
      <c r="B1174" s="1">
        <v>45588</v>
      </c>
      <c r="C1174" s="4">
        <v>1333.52416992188</v>
      </c>
      <c r="D1174" s="4">
        <v>3930.0771484375</v>
      </c>
      <c r="E1174" s="4"/>
      <c r="F1174" s="4"/>
      <c r="G1174" s="4"/>
      <c r="H1174" s="4"/>
      <c r="L1174" s="1">
        <v>45588</v>
      </c>
      <c r="M1174" s="5">
        <f t="shared" si="55"/>
        <v>-3.5788295910389391E-3</v>
      </c>
      <c r="N1174" s="6">
        <f t="shared" si="56"/>
        <v>1.2607597365609739E-2</v>
      </c>
      <c r="T1174" s="1">
        <v>45588</v>
      </c>
      <c r="U1174" s="6">
        <f t="shared" si="54"/>
        <v>4.5143838872854E-3</v>
      </c>
    </row>
    <row r="1175" spans="2:21" x14ac:dyDescent="0.35">
      <c r="B1175" s="1">
        <v>45589</v>
      </c>
      <c r="C1175" s="4">
        <v>1334.64465332031</v>
      </c>
      <c r="D1175" s="4">
        <v>3912.1015625</v>
      </c>
      <c r="E1175" s="4"/>
      <c r="F1175" s="4"/>
      <c r="G1175" s="4"/>
      <c r="H1175" s="4"/>
      <c r="L1175" s="1">
        <v>45589</v>
      </c>
      <c r="M1175" s="5">
        <f t="shared" si="55"/>
        <v>8.3988948115764229E-4</v>
      </c>
      <c r="N1175" s="6">
        <f t="shared" si="56"/>
        <v>-4.5843427143423352E-3</v>
      </c>
      <c r="T1175" s="1">
        <v>45589</v>
      </c>
      <c r="U1175" s="6">
        <f t="shared" si="54"/>
        <v>-1.8722266165923465E-3</v>
      </c>
    </row>
    <row r="1176" spans="2:21" x14ac:dyDescent="0.35">
      <c r="B1176" s="1">
        <v>45590</v>
      </c>
      <c r="C1176" s="4">
        <v>1322.44348144531</v>
      </c>
      <c r="D1176" s="4">
        <v>3921.52416992188</v>
      </c>
      <c r="E1176" s="4"/>
      <c r="F1176" s="4"/>
      <c r="G1176" s="4"/>
      <c r="H1176" s="4"/>
      <c r="L1176" s="1">
        <v>45590</v>
      </c>
      <c r="M1176" s="5">
        <f t="shared" si="55"/>
        <v>-9.1839314427050282E-3</v>
      </c>
      <c r="N1176" s="6">
        <f t="shared" si="56"/>
        <v>2.4056834697066157E-3</v>
      </c>
      <c r="T1176" s="1">
        <v>45590</v>
      </c>
      <c r="U1176" s="6">
        <f t="shared" si="54"/>
        <v>-3.3891239864992061E-3</v>
      </c>
    </row>
    <row r="1177" spans="2:21" x14ac:dyDescent="0.35">
      <c r="B1177" s="1">
        <v>45593</v>
      </c>
      <c r="C1177" s="4">
        <v>1328.99230957031</v>
      </c>
      <c r="D1177" s="4">
        <v>3955.49291992188</v>
      </c>
      <c r="E1177" s="4"/>
      <c r="F1177" s="4"/>
      <c r="G1177" s="4"/>
      <c r="H1177" s="4"/>
      <c r="L1177" s="1">
        <v>45593</v>
      </c>
      <c r="M1177" s="5">
        <f t="shared" si="55"/>
        <v>4.9398453956658291E-3</v>
      </c>
      <c r="N1177" s="6">
        <f t="shared" si="56"/>
        <v>8.624828455652999E-3</v>
      </c>
      <c r="T1177" s="1">
        <v>45593</v>
      </c>
      <c r="U1177" s="6">
        <f t="shared" si="54"/>
        <v>6.7823369256594136E-3</v>
      </c>
    </row>
    <row r="1178" spans="2:21" x14ac:dyDescent="0.35">
      <c r="B1178" s="1">
        <v>45594</v>
      </c>
      <c r="C1178" s="4">
        <v>1333.62377929688</v>
      </c>
      <c r="D1178" s="4">
        <v>3940.12719726562</v>
      </c>
      <c r="E1178" s="4"/>
      <c r="F1178" s="4"/>
      <c r="G1178" s="4"/>
      <c r="H1178" s="4"/>
      <c r="L1178" s="1">
        <v>45594</v>
      </c>
      <c r="M1178" s="5">
        <f t="shared" si="55"/>
        <v>3.4788901164026489E-3</v>
      </c>
      <c r="N1178" s="6">
        <f t="shared" si="56"/>
        <v>-3.8922191864891285E-3</v>
      </c>
      <c r="T1178" s="1">
        <v>45594</v>
      </c>
      <c r="U1178" s="6">
        <f t="shared" si="54"/>
        <v>-2.0666453504323981E-4</v>
      </c>
    </row>
    <row r="1179" spans="2:21" x14ac:dyDescent="0.35">
      <c r="B1179" s="1">
        <v>45596</v>
      </c>
      <c r="C1179" s="4">
        <v>1327.29907226562</v>
      </c>
      <c r="D1179" s="4">
        <v>3837.78637695312</v>
      </c>
      <c r="E1179" s="4"/>
      <c r="F1179" s="4"/>
      <c r="G1179" s="4"/>
      <c r="H1179" s="4"/>
      <c r="L1179" s="1">
        <v>45596</v>
      </c>
      <c r="M1179" s="5">
        <f t="shared" si="55"/>
        <v>-4.7537785157771304E-3</v>
      </c>
      <c r="N1179" s="6">
        <f t="shared" si="56"/>
        <v>-2.6317270313630719E-2</v>
      </c>
      <c r="T1179" s="1">
        <v>45596</v>
      </c>
      <c r="U1179" s="6">
        <f t="shared" si="54"/>
        <v>-1.5535524414703924E-2</v>
      </c>
    </row>
    <row r="1180" spans="2:21" x14ac:dyDescent="0.35">
      <c r="B1180" s="1">
        <v>45597</v>
      </c>
      <c r="C1180" s="4">
        <v>1333.77319335938</v>
      </c>
      <c r="D1180" s="4">
        <v>3851.46069335938</v>
      </c>
      <c r="E1180" s="4"/>
      <c r="F1180" s="4"/>
      <c r="G1180" s="4"/>
      <c r="H1180" s="4"/>
      <c r="L1180" s="1">
        <v>45597</v>
      </c>
      <c r="M1180" s="5">
        <f t="shared" si="55"/>
        <v>4.8658083817386339E-3</v>
      </c>
      <c r="N1180" s="6">
        <f t="shared" si="56"/>
        <v>3.5567411728841965E-3</v>
      </c>
      <c r="T1180" s="1">
        <v>45597</v>
      </c>
      <c r="U1180" s="6">
        <f t="shared" si="54"/>
        <v>4.211274777311415E-3</v>
      </c>
    </row>
    <row r="1181" spans="2:21" x14ac:dyDescent="0.35">
      <c r="B1181" s="1">
        <v>45600</v>
      </c>
      <c r="C1181" s="4">
        <v>1296.82080078125</v>
      </c>
      <c r="D1181" s="4">
        <v>3829.23364257812</v>
      </c>
      <c r="E1181" s="4"/>
      <c r="F1181" s="4"/>
      <c r="G1181" s="4"/>
      <c r="H1181" s="4"/>
      <c r="L1181" s="1">
        <v>45600</v>
      </c>
      <c r="M1181" s="5">
        <f t="shared" si="55"/>
        <v>-2.8096181672984194E-2</v>
      </c>
      <c r="N1181" s="6">
        <f t="shared" si="56"/>
        <v>-5.7877873683716552E-3</v>
      </c>
      <c r="T1181" s="1">
        <v>45600</v>
      </c>
      <c r="U1181" s="6">
        <f t="shared" si="54"/>
        <v>-1.6941984520677925E-2</v>
      </c>
    </row>
    <row r="1182" spans="2:21" x14ac:dyDescent="0.35">
      <c r="B1182" s="1">
        <v>45602</v>
      </c>
      <c r="C1182" s="4">
        <v>1320.27709960938</v>
      </c>
      <c r="D1182" s="4">
        <v>3999.70556640625</v>
      </c>
      <c r="E1182" s="4"/>
      <c r="F1182" s="4"/>
      <c r="G1182" s="4"/>
      <c r="H1182" s="4"/>
      <c r="L1182" s="1">
        <v>45602</v>
      </c>
      <c r="M1182" s="5">
        <f t="shared" si="55"/>
        <v>1.7925907118896578E-2</v>
      </c>
      <c r="N1182" s="6">
        <f t="shared" si="56"/>
        <v>4.3556060162646487E-2</v>
      </c>
      <c r="T1182" s="1">
        <v>45602</v>
      </c>
      <c r="U1182" s="6">
        <f t="shared" si="54"/>
        <v>3.0740983640771533E-2</v>
      </c>
    </row>
    <row r="1183" spans="2:21" x14ac:dyDescent="0.35">
      <c r="B1183" s="1">
        <v>45603</v>
      </c>
      <c r="C1183" s="4">
        <v>1300.45629882812</v>
      </c>
      <c r="D1183" s="4">
        <v>4009.94897460938</v>
      </c>
      <c r="E1183" s="4"/>
      <c r="F1183" s="4"/>
      <c r="G1183" s="4"/>
      <c r="H1183" s="4"/>
      <c r="L1183" s="1">
        <v>45603</v>
      </c>
      <c r="M1183" s="5">
        <f t="shared" si="55"/>
        <v>-1.5126436533559048E-2</v>
      </c>
      <c r="N1183" s="6">
        <f t="shared" si="56"/>
        <v>2.5577666889840069E-3</v>
      </c>
      <c r="T1183" s="1">
        <v>45603</v>
      </c>
      <c r="U1183" s="6">
        <f t="shared" si="54"/>
        <v>-6.2843349222875206E-3</v>
      </c>
    </row>
    <row r="1184" spans="2:21" x14ac:dyDescent="0.35">
      <c r="B1184" s="1">
        <v>45604</v>
      </c>
      <c r="C1184" s="4">
        <v>1278.89233398438</v>
      </c>
      <c r="D1184" s="4">
        <v>4005.69750976562</v>
      </c>
      <c r="E1184" s="4"/>
      <c r="F1184" s="4"/>
      <c r="G1184" s="4"/>
      <c r="H1184" s="4"/>
      <c r="L1184" s="1">
        <v>45604</v>
      </c>
      <c r="M1184" s="5">
        <f t="shared" si="55"/>
        <v>-1.6720862767091168E-2</v>
      </c>
      <c r="N1184" s="6">
        <f t="shared" si="56"/>
        <v>-1.0607916032028518E-3</v>
      </c>
      <c r="T1184" s="1">
        <v>45604</v>
      </c>
      <c r="U1184" s="6">
        <f t="shared" si="54"/>
        <v>-8.8908271851470093E-3</v>
      </c>
    </row>
    <row r="1185" spans="2:21" x14ac:dyDescent="0.35">
      <c r="B1185" s="1">
        <v>45607</v>
      </c>
      <c r="C1185" s="4">
        <v>1267.98596191406</v>
      </c>
      <c r="D1185" s="4">
        <v>4054.06469726562</v>
      </c>
      <c r="E1185" s="4"/>
      <c r="F1185" s="4"/>
      <c r="G1185" s="4"/>
      <c r="H1185" s="4"/>
      <c r="L1185" s="1">
        <v>45607</v>
      </c>
      <c r="M1185" s="5">
        <f t="shared" si="55"/>
        <v>-8.5645543051250488E-3</v>
      </c>
      <c r="N1185" s="6">
        <f t="shared" si="56"/>
        <v>1.2002281676101463E-2</v>
      </c>
      <c r="T1185" s="1">
        <v>45607</v>
      </c>
      <c r="U1185" s="6">
        <f t="shared" si="54"/>
        <v>1.7188636854882072E-3</v>
      </c>
    </row>
    <row r="1186" spans="2:21" x14ac:dyDescent="0.35">
      <c r="B1186" s="1">
        <v>45608</v>
      </c>
      <c r="C1186" s="4">
        <v>1268.03576660156</v>
      </c>
      <c r="D1186" s="4">
        <v>4054.93481445312</v>
      </c>
      <c r="E1186" s="4"/>
      <c r="F1186" s="4"/>
      <c r="G1186" s="4"/>
      <c r="H1186" s="4"/>
      <c r="L1186" s="1">
        <v>45608</v>
      </c>
      <c r="M1186" s="5">
        <f t="shared" si="55"/>
        <v>3.9277808187881863E-5</v>
      </c>
      <c r="N1186" s="6">
        <f t="shared" si="56"/>
        <v>2.1460531341298039E-4</v>
      </c>
      <c r="T1186" s="1">
        <v>45608</v>
      </c>
      <c r="U1186" s="6">
        <f t="shared" si="54"/>
        <v>1.2694156080043112E-4</v>
      </c>
    </row>
    <row r="1187" spans="2:21" x14ac:dyDescent="0.35">
      <c r="B1187" s="1">
        <v>45609</v>
      </c>
      <c r="C1187" s="4">
        <v>1247.26867675781</v>
      </c>
      <c r="D1187" s="4">
        <v>4009.61083984375</v>
      </c>
      <c r="E1187" s="4"/>
      <c r="F1187" s="4"/>
      <c r="G1187" s="4"/>
      <c r="H1187" s="4"/>
      <c r="L1187" s="1">
        <v>45609</v>
      </c>
      <c r="M1187" s="5">
        <f t="shared" si="55"/>
        <v>-1.6512960719530657E-2</v>
      </c>
      <c r="N1187" s="6">
        <f t="shared" si="56"/>
        <v>-1.1240422898956869E-2</v>
      </c>
      <c r="T1187" s="1">
        <v>45609</v>
      </c>
      <c r="U1187" s="6">
        <f t="shared" si="54"/>
        <v>-1.3876691809243762E-2</v>
      </c>
    </row>
    <row r="1188" spans="2:21" x14ac:dyDescent="0.35">
      <c r="B1188" s="1">
        <v>45610</v>
      </c>
      <c r="C1188" s="4">
        <v>1262.6572265625</v>
      </c>
      <c r="D1188" s="4">
        <v>4006.80834960938</v>
      </c>
      <c r="E1188" s="4"/>
      <c r="F1188" s="4"/>
      <c r="G1188" s="4"/>
      <c r="H1188" s="4"/>
      <c r="L1188" s="1">
        <v>45610</v>
      </c>
      <c r="M1188" s="5">
        <f t="shared" si="55"/>
        <v>1.226230830780369E-2</v>
      </c>
      <c r="N1188" s="6">
        <f t="shared" si="56"/>
        <v>-6.9918757547672485E-4</v>
      </c>
      <c r="T1188" s="1">
        <v>45610</v>
      </c>
      <c r="U1188" s="6">
        <f t="shared" si="54"/>
        <v>5.781560366163483E-3</v>
      </c>
    </row>
    <row r="1189" spans="2:21" x14ac:dyDescent="0.35">
      <c r="B1189" s="1">
        <v>45614</v>
      </c>
      <c r="C1189" s="4">
        <v>1255.63525390625</v>
      </c>
      <c r="D1189" s="4">
        <v>3884.41479492188</v>
      </c>
      <c r="E1189" s="4"/>
      <c r="F1189" s="4"/>
      <c r="G1189" s="4"/>
      <c r="H1189" s="4"/>
      <c r="L1189" s="1">
        <v>45614</v>
      </c>
      <c r="M1189" s="5">
        <f t="shared" si="55"/>
        <v>-5.5767873744928132E-3</v>
      </c>
      <c r="N1189" s="6">
        <f t="shared" si="56"/>
        <v>-3.1022661077343215E-2</v>
      </c>
      <c r="T1189" s="1">
        <v>45614</v>
      </c>
      <c r="U1189" s="6">
        <f t="shared" si="54"/>
        <v>-1.8299724225918013E-2</v>
      </c>
    </row>
    <row r="1190" spans="2:21" x14ac:dyDescent="0.35">
      <c r="B1190" s="1">
        <v>45615</v>
      </c>
      <c r="C1190" s="4">
        <v>1236.3623046875</v>
      </c>
      <c r="D1190" s="4">
        <v>3903.54956054688</v>
      </c>
      <c r="E1190" s="4"/>
      <c r="F1190" s="4"/>
      <c r="G1190" s="4"/>
      <c r="H1190" s="4"/>
      <c r="L1190" s="1">
        <v>45615</v>
      </c>
      <c r="M1190" s="5">
        <f t="shared" si="55"/>
        <v>-1.5468180077960657E-2</v>
      </c>
      <c r="N1190" s="6">
        <f t="shared" si="56"/>
        <v>4.9139424001623903E-3</v>
      </c>
      <c r="T1190" s="1">
        <v>45615</v>
      </c>
      <c r="U1190" s="6">
        <f t="shared" si="54"/>
        <v>-5.2771188388991332E-3</v>
      </c>
    </row>
    <row r="1191" spans="2:21" x14ac:dyDescent="0.35">
      <c r="B1191" s="1">
        <v>45617</v>
      </c>
      <c r="C1191" s="4">
        <v>1218.33422851562</v>
      </c>
      <c r="D1191" s="4">
        <v>3940.22412109375</v>
      </c>
      <c r="E1191" s="4"/>
      <c r="F1191" s="4"/>
      <c r="G1191" s="4"/>
      <c r="H1191" s="4"/>
      <c r="L1191" s="1">
        <v>45617</v>
      </c>
      <c r="M1191" s="5">
        <f t="shared" si="55"/>
        <v>-1.4688903558958001E-2</v>
      </c>
      <c r="N1191" s="6">
        <f t="shared" si="56"/>
        <v>9.3513222824652166E-3</v>
      </c>
      <c r="T1191" s="1">
        <v>45617</v>
      </c>
      <c r="U1191" s="6">
        <f t="shared" si="54"/>
        <v>-2.6687906382463922E-3</v>
      </c>
    </row>
    <row r="1192" spans="2:21" x14ac:dyDescent="0.35">
      <c r="B1192" s="1">
        <v>45618</v>
      </c>
      <c r="C1192" s="4">
        <v>1260.91418457031</v>
      </c>
      <c r="D1192" s="4">
        <v>4103.0615234375</v>
      </c>
      <c r="E1192" s="4"/>
      <c r="F1192" s="4"/>
      <c r="G1192" s="4"/>
      <c r="H1192" s="4"/>
      <c r="L1192" s="1">
        <v>45618</v>
      </c>
      <c r="M1192" s="5">
        <f t="shared" si="55"/>
        <v>3.4352461900746839E-2</v>
      </c>
      <c r="N1192" s="6">
        <f t="shared" si="56"/>
        <v>4.0495802873959534E-2</v>
      </c>
      <c r="T1192" s="1">
        <v>45618</v>
      </c>
      <c r="U1192" s="6">
        <f t="shared" si="54"/>
        <v>3.742413238735319E-2</v>
      </c>
    </row>
    <row r="1193" spans="2:21" x14ac:dyDescent="0.35">
      <c r="B1193" s="1">
        <v>45621</v>
      </c>
      <c r="C1193" s="4">
        <v>1282.67736816406</v>
      </c>
      <c r="D1193" s="4">
        <v>4170.08056640625</v>
      </c>
      <c r="E1193" s="4"/>
      <c r="F1193" s="4"/>
      <c r="G1193" s="4"/>
      <c r="H1193" s="4"/>
      <c r="L1193" s="1">
        <v>45621</v>
      </c>
      <c r="M1193" s="5">
        <f t="shared" si="55"/>
        <v>1.7112586069942898E-2</v>
      </c>
      <c r="N1193" s="6">
        <f t="shared" si="56"/>
        <v>1.6201948012859162E-2</v>
      </c>
      <c r="T1193" s="1">
        <v>45621</v>
      </c>
      <c r="U1193" s="6">
        <f t="shared" si="54"/>
        <v>1.6657267041401032E-2</v>
      </c>
    </row>
    <row r="1194" spans="2:21" x14ac:dyDescent="0.35">
      <c r="B1194" s="1">
        <v>45622</v>
      </c>
      <c r="C1194" s="4">
        <v>1290.396484375</v>
      </c>
      <c r="D1194" s="4">
        <v>4205.59521484375</v>
      </c>
      <c r="E1194" s="4"/>
      <c r="F1194" s="4"/>
      <c r="G1194" s="4"/>
      <c r="H1194" s="4"/>
      <c r="L1194" s="1">
        <v>45622</v>
      </c>
      <c r="M1194" s="5">
        <f t="shared" si="55"/>
        <v>5.9999361154476532E-3</v>
      </c>
      <c r="N1194" s="6">
        <f t="shared" si="56"/>
        <v>8.4804766114246338E-3</v>
      </c>
      <c r="T1194" s="1">
        <v>45622</v>
      </c>
      <c r="U1194" s="6">
        <f t="shared" si="54"/>
        <v>7.2402063634361431E-3</v>
      </c>
    </row>
    <row r="1195" spans="2:21" x14ac:dyDescent="0.35">
      <c r="B1195" s="1">
        <v>45623</v>
      </c>
      <c r="C1195" s="4">
        <v>1287.75695800781</v>
      </c>
      <c r="D1195" s="4">
        <v>4186.50927734375</v>
      </c>
      <c r="E1195" s="4"/>
      <c r="F1195" s="4"/>
      <c r="G1195" s="4"/>
      <c r="H1195" s="4"/>
      <c r="L1195" s="1">
        <v>45623</v>
      </c>
      <c r="M1195" s="5">
        <f t="shared" si="55"/>
        <v>-2.0476107015422597E-3</v>
      </c>
      <c r="N1195" s="6">
        <f t="shared" si="56"/>
        <v>-4.5485540424455425E-3</v>
      </c>
      <c r="T1195" s="1">
        <v>45623</v>
      </c>
      <c r="U1195" s="6">
        <f t="shared" si="54"/>
        <v>-3.2980823719939009E-3</v>
      </c>
    </row>
    <row r="1196" spans="2:21" x14ac:dyDescent="0.35">
      <c r="B1196" s="1">
        <v>45624</v>
      </c>
      <c r="C1196" s="4">
        <v>1266.29272460938</v>
      </c>
      <c r="D1196" s="4">
        <v>4105.283203125</v>
      </c>
      <c r="E1196" s="4"/>
      <c r="F1196" s="4"/>
      <c r="G1196" s="4"/>
      <c r="H1196" s="4"/>
      <c r="L1196" s="1">
        <v>45624</v>
      </c>
      <c r="M1196" s="5">
        <f t="shared" si="55"/>
        <v>-1.6808395612356163E-2</v>
      </c>
      <c r="N1196" s="6">
        <f t="shared" si="56"/>
        <v>-1.9592548350435817E-2</v>
      </c>
      <c r="T1196" s="1">
        <v>45624</v>
      </c>
      <c r="U1196" s="6">
        <f t="shared" si="54"/>
        <v>-1.8200471981395988E-2</v>
      </c>
    </row>
    <row r="1197" spans="2:21" x14ac:dyDescent="0.35">
      <c r="B1197" s="1">
        <v>45625</v>
      </c>
      <c r="C1197" s="4">
        <v>1287.30871582031</v>
      </c>
      <c r="D1197" s="4">
        <v>4129.9267578125</v>
      </c>
      <c r="E1197" s="4"/>
      <c r="F1197" s="4"/>
      <c r="G1197" s="4"/>
      <c r="H1197" s="4"/>
      <c r="L1197" s="1">
        <v>45625</v>
      </c>
      <c r="M1197" s="5">
        <f t="shared" si="55"/>
        <v>1.6460255216106872E-2</v>
      </c>
      <c r="N1197" s="6">
        <f t="shared" si="56"/>
        <v>5.9849423061231971E-3</v>
      </c>
      <c r="T1197" s="1">
        <v>45625</v>
      </c>
      <c r="U1197" s="6">
        <f t="shared" si="54"/>
        <v>1.1222598761115034E-2</v>
      </c>
    </row>
    <row r="1198" spans="2:21" x14ac:dyDescent="0.35">
      <c r="B1198" s="1">
        <v>45628</v>
      </c>
      <c r="C1198" s="4">
        <v>1303.8427734375</v>
      </c>
      <c r="D1198" s="4">
        <v>4129.34716796875</v>
      </c>
      <c r="E1198" s="4"/>
      <c r="F1198" s="4"/>
      <c r="G1198" s="4"/>
      <c r="H1198" s="4"/>
      <c r="L1198" s="1">
        <v>45628</v>
      </c>
      <c r="M1198" s="5">
        <f t="shared" si="55"/>
        <v>1.276211143630551E-2</v>
      </c>
      <c r="N1198" s="6">
        <f t="shared" si="56"/>
        <v>-1.4034886114915865E-4</v>
      </c>
      <c r="T1198" s="1">
        <v>45628</v>
      </c>
      <c r="U1198" s="6">
        <f t="shared" si="54"/>
        <v>6.3108812875781756E-3</v>
      </c>
    </row>
    <row r="1199" spans="2:21" x14ac:dyDescent="0.35">
      <c r="B1199" s="1">
        <v>45629</v>
      </c>
      <c r="C1199" s="4">
        <v>1318.08581542969</v>
      </c>
      <c r="D1199" s="4">
        <v>4156.8896484375</v>
      </c>
      <c r="E1199" s="4"/>
      <c r="F1199" s="4"/>
      <c r="G1199" s="4"/>
      <c r="H1199" s="4"/>
      <c r="L1199" s="1">
        <v>45629</v>
      </c>
      <c r="M1199" s="5">
        <f t="shared" si="55"/>
        <v>1.0864660584164097E-2</v>
      </c>
      <c r="N1199" s="6">
        <f t="shared" si="56"/>
        <v>6.6477901878148763E-3</v>
      </c>
      <c r="T1199" s="1">
        <v>45629</v>
      </c>
      <c r="U1199" s="6">
        <f t="shared" si="54"/>
        <v>8.7562253859894863E-3</v>
      </c>
    </row>
    <row r="1200" spans="2:21" x14ac:dyDescent="0.35">
      <c r="B1200" s="1">
        <v>45630</v>
      </c>
      <c r="C1200" s="4">
        <v>1303.79296875</v>
      </c>
      <c r="D1200" s="4">
        <v>4208.736328125</v>
      </c>
      <c r="E1200" s="4"/>
      <c r="F1200" s="4"/>
      <c r="G1200" s="4"/>
      <c r="H1200" s="4"/>
      <c r="L1200" s="1">
        <v>45630</v>
      </c>
      <c r="M1200" s="5">
        <f t="shared" si="55"/>
        <v>-1.090285969817403E-2</v>
      </c>
      <c r="N1200" s="6">
        <f t="shared" si="56"/>
        <v>1.2395329090603474E-2</v>
      </c>
      <c r="T1200" s="1">
        <v>45630</v>
      </c>
      <c r="U1200" s="6">
        <f t="shared" si="54"/>
        <v>7.4623469621472229E-4</v>
      </c>
    </row>
    <row r="1201" spans="2:21" x14ac:dyDescent="0.35">
      <c r="B1201" s="1">
        <v>45631</v>
      </c>
      <c r="C1201" s="4">
        <v>1315.9443359375</v>
      </c>
      <c r="D1201" s="4">
        <v>4309.38623046875</v>
      </c>
      <c r="E1201" s="4"/>
      <c r="F1201" s="4"/>
      <c r="G1201" s="4"/>
      <c r="H1201" s="4"/>
      <c r="L1201" s="1">
        <v>45631</v>
      </c>
      <c r="M1201" s="5">
        <f t="shared" si="55"/>
        <v>9.2768494849639876E-3</v>
      </c>
      <c r="N1201" s="6">
        <f t="shared" si="56"/>
        <v>2.3633045004123648E-2</v>
      </c>
      <c r="T1201" s="1">
        <v>45631</v>
      </c>
      <c r="U1201" s="6">
        <f t="shared" si="54"/>
        <v>1.6454947244543817E-2</v>
      </c>
    </row>
    <row r="1202" spans="2:21" x14ac:dyDescent="0.35">
      <c r="B1202" s="1">
        <v>45632</v>
      </c>
      <c r="C1202" s="4">
        <v>1306.58178710938</v>
      </c>
      <c r="D1202" s="4">
        <v>4297.06396484375</v>
      </c>
      <c r="E1202" s="4"/>
      <c r="F1202" s="4"/>
      <c r="G1202" s="4"/>
      <c r="H1202" s="4"/>
      <c r="L1202" s="1">
        <v>45632</v>
      </c>
      <c r="M1202" s="5">
        <f t="shared" si="55"/>
        <v>-7.1401299092282659E-3</v>
      </c>
      <c r="N1202" s="6">
        <f t="shared" si="56"/>
        <v>-2.8634974385914266E-3</v>
      </c>
      <c r="T1202" s="1">
        <v>45632</v>
      </c>
      <c r="U1202" s="6">
        <f t="shared" si="54"/>
        <v>-5.0018136739098462E-3</v>
      </c>
    </row>
    <row r="1203" spans="2:21" x14ac:dyDescent="0.35">
      <c r="B1203" s="1">
        <v>45635</v>
      </c>
      <c r="C1203" s="4">
        <v>1289.998046875</v>
      </c>
      <c r="D1203" s="4">
        <v>4302.427734375</v>
      </c>
      <c r="E1203" s="4"/>
      <c r="F1203" s="4"/>
      <c r="G1203" s="4"/>
      <c r="H1203" s="4"/>
      <c r="L1203" s="1">
        <v>45635</v>
      </c>
      <c r="M1203" s="5">
        <f t="shared" si="55"/>
        <v>-1.2773699857435157E-2</v>
      </c>
      <c r="N1203" s="6">
        <f t="shared" si="56"/>
        <v>1.2474621557716609E-3</v>
      </c>
      <c r="T1203" s="1">
        <v>45635</v>
      </c>
      <c r="U1203" s="6">
        <f t="shared" si="54"/>
        <v>-5.7631188508317482E-3</v>
      </c>
    </row>
    <row r="1204" spans="2:21" x14ac:dyDescent="0.35">
      <c r="B1204" s="1">
        <v>45636</v>
      </c>
      <c r="C1204" s="4">
        <v>1279.83850097656</v>
      </c>
      <c r="D1204" s="4">
        <v>4283.00390625</v>
      </c>
      <c r="E1204" s="4"/>
      <c r="F1204" s="4"/>
      <c r="G1204" s="4"/>
      <c r="H1204" s="4"/>
      <c r="L1204" s="1">
        <v>45636</v>
      </c>
      <c r="M1204" s="5">
        <f t="shared" si="55"/>
        <v>-7.9068054628280305E-3</v>
      </c>
      <c r="N1204" s="6">
        <f t="shared" si="56"/>
        <v>-4.5248420996524246E-3</v>
      </c>
      <c r="T1204" s="1">
        <v>45636</v>
      </c>
      <c r="U1204" s="6">
        <f t="shared" si="54"/>
        <v>-6.2158237812402276E-3</v>
      </c>
    </row>
    <row r="1205" spans="2:21" x14ac:dyDescent="0.35">
      <c r="B1205" s="1">
        <v>45637</v>
      </c>
      <c r="C1205" s="4">
        <v>1273.01586914062</v>
      </c>
      <c r="D1205" s="4">
        <v>4278.7509765625</v>
      </c>
      <c r="E1205" s="4"/>
      <c r="F1205" s="4"/>
      <c r="G1205" s="4"/>
      <c r="H1205" s="4"/>
      <c r="L1205" s="1">
        <v>45637</v>
      </c>
      <c r="M1205" s="5">
        <f t="shared" si="55"/>
        <v>-5.3451134224341808E-3</v>
      </c>
      <c r="N1205" s="6">
        <f t="shared" si="56"/>
        <v>-9.9347157107620206E-4</v>
      </c>
      <c r="T1205" s="1">
        <v>45637</v>
      </c>
      <c r="U1205" s="6">
        <f t="shared" si="54"/>
        <v>-3.1692924967551914E-3</v>
      </c>
    </row>
    <row r="1206" spans="2:21" x14ac:dyDescent="0.35">
      <c r="B1206" s="1">
        <v>45638</v>
      </c>
      <c r="C1206" s="4">
        <v>1258.82250976562</v>
      </c>
      <c r="D1206" s="4">
        <v>4307.1630859375</v>
      </c>
      <c r="E1206" s="4"/>
      <c r="F1206" s="4"/>
      <c r="G1206" s="4"/>
      <c r="H1206" s="4"/>
      <c r="L1206" s="1">
        <v>45638</v>
      </c>
      <c r="M1206" s="5">
        <f t="shared" si="55"/>
        <v>-1.1212017464796949E-2</v>
      </c>
      <c r="N1206" s="6">
        <f t="shared" si="56"/>
        <v>6.6183315783914648E-3</v>
      </c>
      <c r="T1206" s="1">
        <v>45638</v>
      </c>
      <c r="U1206" s="6">
        <f t="shared" si="54"/>
        <v>-2.2968429432027419E-3</v>
      </c>
    </row>
    <row r="1207" spans="2:21" x14ac:dyDescent="0.35">
      <c r="B1207" s="1">
        <v>45639</v>
      </c>
      <c r="C1207" s="4">
        <v>1268.28466796875</v>
      </c>
      <c r="D1207" s="4">
        <v>4323.25390625</v>
      </c>
      <c r="E1207" s="4"/>
      <c r="F1207" s="4"/>
      <c r="G1207" s="4"/>
      <c r="H1207" s="4"/>
      <c r="L1207" s="1">
        <v>45639</v>
      </c>
      <c r="M1207" s="5">
        <f t="shared" si="55"/>
        <v>7.4885643989858414E-3</v>
      </c>
      <c r="N1207" s="6">
        <f t="shared" si="56"/>
        <v>3.7288670921838446E-3</v>
      </c>
      <c r="T1207" s="1">
        <v>45639</v>
      </c>
      <c r="U1207" s="6">
        <f t="shared" si="54"/>
        <v>5.6087157455848432E-3</v>
      </c>
    </row>
    <row r="1208" spans="2:21" x14ac:dyDescent="0.35">
      <c r="B1208" s="1">
        <v>45642</v>
      </c>
      <c r="C1208" s="4">
        <v>1263.005859375</v>
      </c>
      <c r="D1208" s="4">
        <v>4267.49267578125</v>
      </c>
      <c r="E1208" s="4"/>
      <c r="F1208" s="4"/>
      <c r="G1208" s="4"/>
      <c r="H1208" s="4"/>
      <c r="L1208" s="1">
        <v>45642</v>
      </c>
      <c r="M1208" s="5">
        <f t="shared" si="55"/>
        <v>-4.1708497615993599E-3</v>
      </c>
      <c r="N1208" s="6">
        <f t="shared" si="56"/>
        <v>-1.2981878361846288E-2</v>
      </c>
      <c r="T1208" s="1">
        <v>45642</v>
      </c>
      <c r="U1208" s="6">
        <f t="shared" si="54"/>
        <v>-8.5763640617228243E-3</v>
      </c>
    </row>
    <row r="1209" spans="2:21" x14ac:dyDescent="0.35">
      <c r="B1209" s="1">
        <v>45643</v>
      </c>
      <c r="C1209" s="4">
        <v>1240.14709472656</v>
      </c>
      <c r="D1209" s="4">
        <v>4179.0673828125</v>
      </c>
      <c r="E1209" s="4"/>
      <c r="F1209" s="4"/>
      <c r="G1209" s="4"/>
      <c r="H1209" s="4"/>
      <c r="L1209" s="1">
        <v>45643</v>
      </c>
      <c r="M1209" s="5">
        <f t="shared" si="55"/>
        <v>-1.8264485248307684E-2</v>
      </c>
      <c r="N1209" s="6">
        <f t="shared" si="56"/>
        <v>-2.0938351923117989E-2</v>
      </c>
      <c r="T1209" s="1">
        <v>45643</v>
      </c>
      <c r="U1209" s="6">
        <f t="shared" si="54"/>
        <v>-1.9601418585712835E-2</v>
      </c>
    </row>
    <row r="1210" spans="2:21" x14ac:dyDescent="0.35">
      <c r="B1210" s="1">
        <v>45644</v>
      </c>
      <c r="C1210" s="4">
        <v>1248.06555175781</v>
      </c>
      <c r="D1210" s="4">
        <v>4202.068359375</v>
      </c>
      <c r="E1210" s="4"/>
      <c r="F1210" s="4"/>
      <c r="G1210" s="4"/>
      <c r="H1210" s="4"/>
      <c r="L1210" s="1">
        <v>45644</v>
      </c>
      <c r="M1210" s="5">
        <f t="shared" si="55"/>
        <v>6.364796653719541E-3</v>
      </c>
      <c r="N1210" s="6">
        <f t="shared" si="56"/>
        <v>5.4887631020320397E-3</v>
      </c>
      <c r="T1210" s="1">
        <v>45644</v>
      </c>
      <c r="U1210" s="6">
        <f t="shared" si="54"/>
        <v>5.9267798778757904E-3</v>
      </c>
    </row>
    <row r="1211" spans="2:21" x14ac:dyDescent="0.35">
      <c r="B1211" s="1">
        <v>45645</v>
      </c>
      <c r="C1211" s="4">
        <v>1225.70483398438</v>
      </c>
      <c r="D1211" s="4">
        <v>4127.94580078125</v>
      </c>
      <c r="E1211" s="4"/>
      <c r="F1211" s="4"/>
      <c r="G1211" s="4"/>
      <c r="H1211" s="4"/>
      <c r="L1211" s="1">
        <v>45645</v>
      </c>
      <c r="M1211" s="5">
        <f t="shared" si="55"/>
        <v>-1.8078740801514673E-2</v>
      </c>
      <c r="N1211" s="6">
        <f t="shared" si="56"/>
        <v>-1.7796972147979043E-2</v>
      </c>
      <c r="T1211" s="1">
        <v>45645</v>
      </c>
      <c r="U1211" s="6">
        <f t="shared" si="54"/>
        <v>-1.7937856474746858E-2</v>
      </c>
    </row>
    <row r="1212" spans="2:21" x14ac:dyDescent="0.35">
      <c r="B1212" s="1">
        <v>45646</v>
      </c>
      <c r="C1212" s="4">
        <v>1201.20263671875</v>
      </c>
      <c r="D1212" s="4">
        <v>4027.97216796875</v>
      </c>
      <c r="E1212" s="4"/>
      <c r="F1212" s="4"/>
      <c r="G1212" s="4"/>
      <c r="H1212" s="4"/>
      <c r="L1212" s="1">
        <v>45646</v>
      </c>
      <c r="M1212" s="5">
        <f t="shared" si="55"/>
        <v>-2.0192801018087906E-2</v>
      </c>
      <c r="N1212" s="6">
        <f t="shared" si="56"/>
        <v>-2.451683324524797E-2</v>
      </c>
      <c r="T1212" s="1">
        <v>45646</v>
      </c>
      <c r="U1212" s="6">
        <f t="shared" si="54"/>
        <v>-2.2354817131667939E-2</v>
      </c>
    </row>
    <row r="1213" spans="2:21" x14ac:dyDescent="0.35">
      <c r="B1213" s="1">
        <v>45649</v>
      </c>
      <c r="C1213" s="4">
        <v>1217.23864746094</v>
      </c>
      <c r="D1213" s="4">
        <v>4017.10034179688</v>
      </c>
      <c r="E1213" s="4"/>
      <c r="F1213" s="4"/>
      <c r="G1213" s="4"/>
      <c r="H1213" s="4"/>
      <c r="L1213" s="1">
        <v>45649</v>
      </c>
      <c r="M1213" s="5">
        <f t="shared" si="55"/>
        <v>1.3261637459530122E-2</v>
      </c>
      <c r="N1213" s="6">
        <f t="shared" si="56"/>
        <v>-2.7027308396968511E-3</v>
      </c>
      <c r="T1213" s="1">
        <v>45649</v>
      </c>
      <c r="U1213" s="6">
        <f t="shared" si="54"/>
        <v>5.2794533099166357E-3</v>
      </c>
    </row>
    <row r="1214" spans="2:21" x14ac:dyDescent="0.35">
      <c r="B1214" s="1">
        <v>45650</v>
      </c>
      <c r="C1214" s="4">
        <v>1218.63305664062</v>
      </c>
      <c r="D1214" s="4">
        <v>4040.14868164062</v>
      </c>
      <c r="E1214" s="4"/>
      <c r="F1214" s="4"/>
      <c r="G1214" s="4"/>
      <c r="H1214" s="4"/>
      <c r="L1214" s="1">
        <v>45650</v>
      </c>
      <c r="M1214" s="5">
        <f t="shared" si="55"/>
        <v>1.1448955457270325E-3</v>
      </c>
      <c r="N1214" s="6">
        <f t="shared" si="56"/>
        <v>5.7211593297423549E-3</v>
      </c>
      <c r="T1214" s="1">
        <v>45650</v>
      </c>
      <c r="U1214" s="6">
        <f t="shared" si="54"/>
        <v>3.4330274377346939E-3</v>
      </c>
    </row>
    <row r="1215" spans="2:21" x14ac:dyDescent="0.35">
      <c r="B1215" s="1">
        <v>45652</v>
      </c>
      <c r="C1215" s="4">
        <v>1211.76049804688</v>
      </c>
      <c r="D1215" s="4">
        <v>4028.50415039062</v>
      </c>
      <c r="E1215" s="4"/>
      <c r="F1215" s="4"/>
      <c r="G1215" s="4"/>
      <c r="H1215" s="4"/>
      <c r="L1215" s="1">
        <v>45652</v>
      </c>
      <c r="M1215" s="5">
        <f t="shared" si="55"/>
        <v>-5.6555259527349931E-3</v>
      </c>
      <c r="N1215" s="6">
        <f t="shared" si="56"/>
        <v>-2.886365190503332E-3</v>
      </c>
      <c r="T1215" s="1">
        <v>45652</v>
      </c>
      <c r="U1215" s="6">
        <f t="shared" si="54"/>
        <v>-4.2709455716191625E-3</v>
      </c>
    </row>
    <row r="1216" spans="2:21" x14ac:dyDescent="0.35">
      <c r="B1216" s="1">
        <v>45653</v>
      </c>
      <c r="C1216" s="4">
        <v>1216.09313964844</v>
      </c>
      <c r="D1216" s="4">
        <v>4027.8759765625</v>
      </c>
      <c r="E1216" s="4"/>
      <c r="F1216" s="4"/>
      <c r="G1216" s="4"/>
      <c r="H1216" s="4"/>
      <c r="L1216" s="1">
        <v>45653</v>
      </c>
      <c r="M1216" s="5">
        <f t="shared" si="55"/>
        <v>3.5691164686392544E-3</v>
      </c>
      <c r="N1216" s="6">
        <f t="shared" si="56"/>
        <v>-1.5594443645760569E-4</v>
      </c>
      <c r="T1216" s="1">
        <v>45653</v>
      </c>
      <c r="U1216" s="6">
        <f t="shared" si="54"/>
        <v>1.7065860160908244E-3</v>
      </c>
    </row>
    <row r="1217" spans="2:21" x14ac:dyDescent="0.35">
      <c r="B1217" s="1">
        <v>45656</v>
      </c>
      <c r="C1217" s="4">
        <v>1206.08325195312</v>
      </c>
      <c r="D1217" s="4">
        <v>4019.17822265625</v>
      </c>
      <c r="E1217" s="4"/>
      <c r="F1217" s="4"/>
      <c r="G1217" s="4"/>
      <c r="H1217" s="4"/>
      <c r="L1217" s="1">
        <v>45656</v>
      </c>
      <c r="M1217" s="5">
        <f t="shared" si="55"/>
        <v>-8.2652483236648373E-3</v>
      </c>
      <c r="N1217" s="6">
        <f t="shared" si="56"/>
        <v>-2.1617245461532635E-3</v>
      </c>
      <c r="T1217" s="1">
        <v>45656</v>
      </c>
      <c r="U1217" s="6">
        <f t="shared" si="54"/>
        <v>-5.2134864349090504E-3</v>
      </c>
    </row>
    <row r="1218" spans="2:21" x14ac:dyDescent="0.35">
      <c r="B1218" s="1">
        <v>45657</v>
      </c>
      <c r="C1218" s="4">
        <v>1210.61499023438</v>
      </c>
      <c r="D1218" s="4">
        <v>3959.50390625</v>
      </c>
      <c r="E1218" s="4"/>
      <c r="F1218" s="4"/>
      <c r="G1218" s="4"/>
      <c r="H1218" s="4"/>
      <c r="L1218" s="1">
        <v>45657</v>
      </c>
      <c r="M1218" s="5">
        <f t="shared" si="55"/>
        <v>3.7503594894875347E-3</v>
      </c>
      <c r="N1218" s="6">
        <f t="shared" si="56"/>
        <v>-1.4958718289869631E-2</v>
      </c>
      <c r="T1218" s="1">
        <v>45657</v>
      </c>
      <c r="U1218" s="6">
        <f t="shared" si="54"/>
        <v>-5.6041794001910478E-3</v>
      </c>
    </row>
    <row r="1219" spans="2:21" x14ac:dyDescent="0.35">
      <c r="B1219" s="1">
        <v>45658</v>
      </c>
      <c r="C1219" s="4">
        <v>1216.79040527344</v>
      </c>
      <c r="D1219" s="4">
        <v>3974.57934570312</v>
      </c>
      <c r="E1219" s="4"/>
      <c r="F1219" s="4"/>
      <c r="G1219" s="4"/>
      <c r="H1219" s="4"/>
      <c r="L1219" s="1">
        <v>45658</v>
      </c>
      <c r="M1219" s="5">
        <f t="shared" si="55"/>
        <v>5.0880898371982392E-3</v>
      </c>
      <c r="N1219" s="6">
        <f t="shared" si="56"/>
        <v>3.8001763069140005E-3</v>
      </c>
      <c r="T1219" s="1">
        <v>45658</v>
      </c>
      <c r="U1219" s="6">
        <f t="shared" si="54"/>
        <v>4.44413307205612E-3</v>
      </c>
    </row>
    <row r="1220" spans="2:21" x14ac:dyDescent="0.35">
      <c r="B1220" s="1">
        <v>45659</v>
      </c>
      <c r="C1220" s="4">
        <v>1236.71081542969</v>
      </c>
      <c r="D1220" s="4">
        <v>4043.6279296875</v>
      </c>
      <c r="E1220" s="4"/>
      <c r="F1220" s="4"/>
      <c r="G1220" s="4"/>
      <c r="H1220" s="4"/>
      <c r="L1220" s="1">
        <v>45659</v>
      </c>
      <c r="M1220" s="5">
        <f t="shared" si="55"/>
        <v>1.6238710403019989E-2</v>
      </c>
      <c r="N1220" s="6">
        <f t="shared" si="56"/>
        <v>1.7223373881934817E-2</v>
      </c>
      <c r="T1220" s="1">
        <v>45659</v>
      </c>
      <c r="U1220" s="6">
        <f t="shared" si="54"/>
        <v>1.6731042142477403E-2</v>
      </c>
    </row>
    <row r="1221" spans="2:21" x14ac:dyDescent="0.35">
      <c r="B1221" s="1">
        <v>45660</v>
      </c>
      <c r="C1221" s="4">
        <v>1246.37219238281</v>
      </c>
      <c r="D1221" s="4">
        <v>3961.48461914062</v>
      </c>
      <c r="E1221" s="4"/>
      <c r="F1221" s="4"/>
      <c r="G1221" s="4"/>
      <c r="H1221" s="4"/>
      <c r="L1221" s="1">
        <v>45660</v>
      </c>
      <c r="M1221" s="5">
        <f t="shared" si="55"/>
        <v>7.7817984155285347E-3</v>
      </c>
      <c r="N1221" s="6">
        <f t="shared" si="56"/>
        <v>-2.0523432577125189E-2</v>
      </c>
      <c r="T1221" s="1">
        <v>45660</v>
      </c>
      <c r="U1221" s="6">
        <f t="shared" ref="U1221:U1280" si="57">SUMPRODUCT(M1221:N1221,$P$4:$Q$4)</f>
        <v>-6.3708170807983272E-3</v>
      </c>
    </row>
    <row r="1222" spans="2:21" x14ac:dyDescent="0.35">
      <c r="B1222" s="1">
        <v>45663</v>
      </c>
      <c r="C1222" s="4">
        <v>1213.35412597656</v>
      </c>
      <c r="D1222" s="4">
        <v>3957.08764648438</v>
      </c>
      <c r="E1222" s="4"/>
      <c r="F1222" s="4"/>
      <c r="G1222" s="4"/>
      <c r="H1222" s="4"/>
      <c r="L1222" s="1">
        <v>45663</v>
      </c>
      <c r="M1222" s="5">
        <f t="shared" ref="M1222:M1280" si="58">LN(C1222/C1221)</f>
        <v>-2.6848555910339758E-2</v>
      </c>
      <c r="N1222" s="6">
        <f t="shared" ref="N1222:N1280" si="59">LN(D1222/D1221)</f>
        <v>-1.1105469422137268E-3</v>
      </c>
      <c r="T1222" s="1">
        <v>45663</v>
      </c>
      <c r="U1222" s="6">
        <f t="shared" si="57"/>
        <v>-1.3979551426276743E-2</v>
      </c>
    </row>
    <row r="1223" spans="2:21" x14ac:dyDescent="0.35">
      <c r="B1223" s="1">
        <v>45664</v>
      </c>
      <c r="C1223" s="4">
        <v>1235.9638671875</v>
      </c>
      <c r="D1223" s="4">
        <v>3892.82250976562</v>
      </c>
      <c r="E1223" s="4"/>
      <c r="F1223" s="4"/>
      <c r="G1223" s="4"/>
      <c r="H1223" s="4"/>
      <c r="L1223" s="1">
        <v>45664</v>
      </c>
      <c r="M1223" s="5">
        <f t="shared" si="58"/>
        <v>1.8462595313541264E-2</v>
      </c>
      <c r="N1223" s="6">
        <f t="shared" si="59"/>
        <v>-1.6373836448289762E-2</v>
      </c>
      <c r="T1223" s="1">
        <v>45664</v>
      </c>
      <c r="U1223" s="6">
        <f t="shared" si="57"/>
        <v>1.044379432625751E-3</v>
      </c>
    </row>
    <row r="1224" spans="2:21" x14ac:dyDescent="0.35">
      <c r="B1224" s="1">
        <v>45665</v>
      </c>
      <c r="C1224" s="4">
        <v>1259.66906738281</v>
      </c>
      <c r="D1224" s="4">
        <v>3969.45727539062</v>
      </c>
      <c r="E1224" s="4"/>
      <c r="F1224" s="4"/>
      <c r="G1224" s="4"/>
      <c r="H1224" s="4"/>
      <c r="L1224" s="1">
        <v>45665</v>
      </c>
      <c r="M1224" s="5">
        <f t="shared" si="58"/>
        <v>1.8997916590771845E-2</v>
      </c>
      <c r="N1224" s="6">
        <f t="shared" si="59"/>
        <v>1.9494903462799314E-2</v>
      </c>
      <c r="T1224" s="1">
        <v>45665</v>
      </c>
      <c r="U1224" s="6">
        <f t="shared" si="57"/>
        <v>1.9246410026785579E-2</v>
      </c>
    </row>
    <row r="1225" spans="2:21" x14ac:dyDescent="0.35">
      <c r="B1225" s="1">
        <v>45666</v>
      </c>
      <c r="C1225" s="4">
        <v>1250.00769042969</v>
      </c>
      <c r="D1225" s="4">
        <v>3900.98828125</v>
      </c>
      <c r="E1225" s="4"/>
      <c r="F1225" s="4"/>
      <c r="G1225" s="4"/>
      <c r="H1225" s="4"/>
      <c r="L1225" s="1">
        <v>45666</v>
      </c>
      <c r="M1225" s="5">
        <f t="shared" si="58"/>
        <v>-7.6993378928514409E-3</v>
      </c>
      <c r="N1225" s="6">
        <f t="shared" si="59"/>
        <v>-1.7399452420614078E-2</v>
      </c>
      <c r="T1225" s="1">
        <v>45666</v>
      </c>
      <c r="U1225" s="6">
        <f t="shared" si="57"/>
        <v>-1.254939515673276E-2</v>
      </c>
    </row>
    <row r="1226" spans="2:21" x14ac:dyDescent="0.35">
      <c r="B1226" s="1">
        <v>45667</v>
      </c>
      <c r="C1226" s="4">
        <v>1237.40808105469</v>
      </c>
      <c r="D1226" s="4">
        <v>4122.19580078125</v>
      </c>
      <c r="E1226" s="4"/>
      <c r="F1226" s="4"/>
      <c r="G1226" s="4"/>
      <c r="H1226" s="4"/>
      <c r="L1226" s="1">
        <v>45667</v>
      </c>
      <c r="M1226" s="5">
        <f t="shared" si="58"/>
        <v>-1.0130768872674313E-2</v>
      </c>
      <c r="N1226" s="6">
        <f t="shared" si="59"/>
        <v>5.5156056260065492E-2</v>
      </c>
      <c r="T1226" s="1">
        <v>45667</v>
      </c>
      <c r="U1226" s="6">
        <f t="shared" si="57"/>
        <v>2.2512643693695589E-2</v>
      </c>
    </row>
    <row r="1227" spans="2:21" x14ac:dyDescent="0.35">
      <c r="B1227" s="1">
        <v>45670</v>
      </c>
      <c r="C1227" s="4">
        <v>1235.11730957031</v>
      </c>
      <c r="D1227" s="4">
        <v>4147.56298828125</v>
      </c>
      <c r="E1227" s="4"/>
      <c r="F1227" s="4"/>
      <c r="G1227" s="4"/>
      <c r="H1227" s="4"/>
      <c r="L1227" s="1">
        <v>45670</v>
      </c>
      <c r="M1227" s="5">
        <f t="shared" si="58"/>
        <v>-1.8529816911248731E-3</v>
      </c>
      <c r="N1227" s="6">
        <f t="shared" si="59"/>
        <v>6.1349472724142682E-3</v>
      </c>
      <c r="T1227" s="1">
        <v>45670</v>
      </c>
      <c r="U1227" s="6">
        <f t="shared" si="57"/>
        <v>2.1409827906446978E-3</v>
      </c>
    </row>
    <row r="1228" spans="2:21" x14ac:dyDescent="0.35">
      <c r="B1228" s="1">
        <v>45671</v>
      </c>
      <c r="C1228" s="4">
        <v>1233.62316894531</v>
      </c>
      <c r="D1228" s="4">
        <v>4091.46411132812</v>
      </c>
      <c r="E1228" s="4"/>
      <c r="F1228" s="4"/>
      <c r="G1228" s="4"/>
      <c r="H1228" s="4"/>
      <c r="L1228" s="1">
        <v>45671</v>
      </c>
      <c r="M1228" s="5">
        <f t="shared" si="58"/>
        <v>-1.2104478542280578E-3</v>
      </c>
      <c r="N1228" s="6">
        <f t="shared" si="59"/>
        <v>-1.3618050587693879E-2</v>
      </c>
      <c r="T1228" s="1">
        <v>45671</v>
      </c>
      <c r="U1228" s="6">
        <f t="shared" si="57"/>
        <v>-7.4142492209609686E-3</v>
      </c>
    </row>
    <row r="1229" spans="2:21" x14ac:dyDescent="0.35">
      <c r="B1229" s="1">
        <v>45672</v>
      </c>
      <c r="C1229" s="4">
        <v>1247.31848144531</v>
      </c>
      <c r="D1229" s="4">
        <v>4105.76708984375</v>
      </c>
      <c r="E1229" s="4"/>
      <c r="F1229" s="4"/>
      <c r="G1229" s="4"/>
      <c r="H1229" s="4"/>
      <c r="L1229" s="1">
        <v>45672</v>
      </c>
      <c r="M1229" s="5">
        <f t="shared" si="58"/>
        <v>1.1040526980060915E-2</v>
      </c>
      <c r="N1229" s="6">
        <f t="shared" si="59"/>
        <v>3.4897132165405327E-3</v>
      </c>
      <c r="T1229" s="1">
        <v>45672</v>
      </c>
      <c r="U1229" s="6">
        <f t="shared" si="57"/>
        <v>7.2651200983007234E-3</v>
      </c>
    </row>
    <row r="1230" spans="2:21" x14ac:dyDescent="0.35">
      <c r="B1230" s="1">
        <v>45673</v>
      </c>
      <c r="C1230" s="4">
        <v>1263.65319824219</v>
      </c>
      <c r="D1230" s="4">
        <v>4066.67651367188</v>
      </c>
      <c r="E1230" s="4"/>
      <c r="F1230" s="4"/>
      <c r="G1230" s="4"/>
      <c r="H1230" s="4"/>
      <c r="L1230" s="1">
        <v>45673</v>
      </c>
      <c r="M1230" s="5">
        <f t="shared" si="58"/>
        <v>1.3010857398398679E-2</v>
      </c>
      <c r="N1230" s="6">
        <f t="shared" si="59"/>
        <v>-9.5665081810132873E-3</v>
      </c>
      <c r="T1230" s="1">
        <v>45673</v>
      </c>
      <c r="U1230" s="6">
        <f t="shared" si="57"/>
        <v>1.722174608692696E-3</v>
      </c>
    </row>
    <row r="1231" spans="2:21" x14ac:dyDescent="0.35">
      <c r="B1231" s="1">
        <v>45674</v>
      </c>
      <c r="C1231" s="4">
        <v>1296.12365722656</v>
      </c>
      <c r="D1231" s="4">
        <v>4060.37768554688</v>
      </c>
      <c r="E1231" s="4"/>
      <c r="F1231" s="4"/>
      <c r="G1231" s="4"/>
      <c r="H1231" s="4"/>
      <c r="L1231" s="1">
        <v>45674</v>
      </c>
      <c r="M1231" s="5">
        <f t="shared" si="58"/>
        <v>2.5371118305604849E-2</v>
      </c>
      <c r="N1231" s="6">
        <f t="shared" si="59"/>
        <v>-1.5500891791341332E-3</v>
      </c>
      <c r="T1231" s="1">
        <v>45674</v>
      </c>
      <c r="U1231" s="6">
        <f t="shared" si="57"/>
        <v>1.1910514563235358E-2</v>
      </c>
    </row>
    <row r="1232" spans="2:21" x14ac:dyDescent="0.35">
      <c r="B1232" s="1">
        <v>45677</v>
      </c>
      <c r="C1232" s="4">
        <v>1299.80883789062</v>
      </c>
      <c r="D1232" s="4">
        <v>4012.3994140625</v>
      </c>
      <c r="E1232" s="4"/>
      <c r="F1232" s="4"/>
      <c r="G1232" s="4"/>
      <c r="H1232" s="4"/>
      <c r="L1232" s="1">
        <v>45677</v>
      </c>
      <c r="M1232" s="5">
        <f t="shared" si="58"/>
        <v>2.839197973387492E-3</v>
      </c>
      <c r="N1232" s="6">
        <f t="shared" si="59"/>
        <v>-1.1886575288254448E-2</v>
      </c>
      <c r="T1232" s="1">
        <v>45677</v>
      </c>
      <c r="U1232" s="6">
        <f t="shared" si="57"/>
        <v>-4.523688657433478E-3</v>
      </c>
    </row>
    <row r="1233" spans="2:21" x14ac:dyDescent="0.35">
      <c r="B1233" s="1">
        <v>45678</v>
      </c>
      <c r="C1233" s="4">
        <v>1267.88623046875</v>
      </c>
      <c r="D1233" s="4">
        <v>3970.47412109375</v>
      </c>
      <c r="E1233" s="4"/>
      <c r="F1233" s="4"/>
      <c r="G1233" s="4"/>
      <c r="H1233" s="4"/>
      <c r="L1233" s="1">
        <v>45678</v>
      </c>
      <c r="M1233" s="5">
        <f t="shared" si="58"/>
        <v>-2.4866077493916686E-2</v>
      </c>
      <c r="N1233" s="6">
        <f t="shared" si="59"/>
        <v>-1.0503906458920773E-2</v>
      </c>
      <c r="T1233" s="1">
        <v>45678</v>
      </c>
      <c r="U1233" s="6">
        <f t="shared" si="57"/>
        <v>-1.7684991976418728E-2</v>
      </c>
    </row>
    <row r="1234" spans="2:21" x14ac:dyDescent="0.35">
      <c r="B1234" s="1">
        <v>45679</v>
      </c>
      <c r="C1234" s="4">
        <v>1272.21911621094</v>
      </c>
      <c r="D1234" s="4">
        <v>4088.22924804688</v>
      </c>
      <c r="E1234" s="4"/>
      <c r="F1234" s="4"/>
      <c r="G1234" s="4"/>
      <c r="H1234" s="4"/>
      <c r="L1234" s="1">
        <v>45679</v>
      </c>
      <c r="M1234" s="5">
        <f t="shared" si="58"/>
        <v>3.4115828702570802E-3</v>
      </c>
      <c r="N1234" s="6">
        <f t="shared" si="59"/>
        <v>2.9226416081844148E-2</v>
      </c>
      <c r="T1234" s="1">
        <v>45679</v>
      </c>
      <c r="U1234" s="6">
        <f t="shared" si="57"/>
        <v>1.6318999476050613E-2</v>
      </c>
    </row>
    <row r="1235" spans="2:21" x14ac:dyDescent="0.35">
      <c r="B1235" s="1">
        <v>45680</v>
      </c>
      <c r="C1235" s="4">
        <v>1258.82250976562</v>
      </c>
      <c r="D1235" s="4">
        <v>4080.06103515625</v>
      </c>
      <c r="E1235" s="4"/>
      <c r="F1235" s="4"/>
      <c r="G1235" s="4"/>
      <c r="H1235" s="4"/>
      <c r="L1235" s="1">
        <v>45680</v>
      </c>
      <c r="M1235" s="5">
        <f t="shared" si="58"/>
        <v>-1.0585943282813174E-2</v>
      </c>
      <c r="N1235" s="6">
        <f t="shared" si="59"/>
        <v>-1.9999817171322985E-3</v>
      </c>
      <c r="T1235" s="1">
        <v>45680</v>
      </c>
      <c r="U1235" s="6">
        <f t="shared" si="57"/>
        <v>-6.292962499972736E-3</v>
      </c>
    </row>
    <row r="1236" spans="2:21" x14ac:dyDescent="0.35">
      <c r="B1236" s="1">
        <v>45681</v>
      </c>
      <c r="C1236" s="4">
        <v>1240.94396972656</v>
      </c>
      <c r="D1236" s="4">
        <v>4085.572265625</v>
      </c>
      <c r="E1236" s="4"/>
      <c r="F1236" s="4"/>
      <c r="G1236" s="4"/>
      <c r="H1236" s="4"/>
      <c r="L1236" s="1">
        <v>45681</v>
      </c>
      <c r="M1236" s="5">
        <f t="shared" si="58"/>
        <v>-1.430441206244415E-2</v>
      </c>
      <c r="N1236" s="6">
        <f t="shared" si="59"/>
        <v>1.3498601033350667E-3</v>
      </c>
      <c r="T1236" s="1">
        <v>45681</v>
      </c>
      <c r="U1236" s="6">
        <f t="shared" si="57"/>
        <v>-6.477275979554541E-3</v>
      </c>
    </row>
    <row r="1237" spans="2:21" x14ac:dyDescent="0.35">
      <c r="B1237" s="1">
        <v>45684</v>
      </c>
      <c r="C1237" s="4">
        <v>1224.41003417969</v>
      </c>
      <c r="D1237" s="4">
        <v>4001.81982421875</v>
      </c>
      <c r="E1237" s="4"/>
      <c r="F1237" s="4"/>
      <c r="G1237" s="4"/>
      <c r="H1237" s="4"/>
      <c r="L1237" s="1">
        <v>45684</v>
      </c>
      <c r="M1237" s="5">
        <f t="shared" si="58"/>
        <v>-1.3413232672943568E-2</v>
      </c>
      <c r="N1237" s="6">
        <f t="shared" si="59"/>
        <v>-2.0712594291180671E-2</v>
      </c>
      <c r="T1237" s="1">
        <v>45684</v>
      </c>
      <c r="U1237" s="6">
        <f t="shared" si="57"/>
        <v>-1.7062913482062118E-2</v>
      </c>
    </row>
    <row r="1238" spans="2:21" x14ac:dyDescent="0.35">
      <c r="B1238" s="1">
        <v>45685</v>
      </c>
      <c r="C1238" s="4">
        <v>1228.89208984375</v>
      </c>
      <c r="D1238" s="4">
        <v>3972.54052734375</v>
      </c>
      <c r="E1238" s="4"/>
      <c r="F1238" s="4"/>
      <c r="G1238" s="4"/>
      <c r="H1238" s="4"/>
      <c r="L1238" s="1">
        <v>45685</v>
      </c>
      <c r="M1238" s="5">
        <f t="shared" si="58"/>
        <v>3.6539002732886832E-3</v>
      </c>
      <c r="N1238" s="6">
        <f t="shared" si="59"/>
        <v>-7.3433923622448355E-3</v>
      </c>
      <c r="T1238" s="1">
        <v>45685</v>
      </c>
      <c r="U1238" s="6">
        <f t="shared" si="57"/>
        <v>-1.8447460444780761E-3</v>
      </c>
    </row>
    <row r="1239" spans="2:21" x14ac:dyDescent="0.35">
      <c r="B1239" s="1">
        <v>45686</v>
      </c>
      <c r="C1239" s="4">
        <v>1230.88415527344</v>
      </c>
      <c r="D1239" s="4">
        <v>4031.49267578125</v>
      </c>
      <c r="E1239" s="4"/>
      <c r="F1239" s="4"/>
      <c r="G1239" s="4"/>
      <c r="H1239" s="4"/>
      <c r="L1239" s="1">
        <v>45686</v>
      </c>
      <c r="M1239" s="5">
        <f t="shared" si="58"/>
        <v>1.6197130687432917E-3</v>
      </c>
      <c r="N1239" s="6">
        <f t="shared" si="59"/>
        <v>1.4730877042284245E-2</v>
      </c>
      <c r="T1239" s="1">
        <v>45686</v>
      </c>
      <c r="U1239" s="6">
        <f t="shared" si="57"/>
        <v>8.175295055513768E-3</v>
      </c>
    </row>
    <row r="1240" spans="2:21" x14ac:dyDescent="0.35">
      <c r="B1240" s="1">
        <v>45687</v>
      </c>
      <c r="C1240" s="4">
        <v>1248.61328125</v>
      </c>
      <c r="D1240" s="4">
        <v>4037.49609375</v>
      </c>
      <c r="E1240" s="4"/>
      <c r="F1240" s="4"/>
      <c r="G1240" s="4"/>
      <c r="H1240" s="4"/>
      <c r="L1240" s="1">
        <v>45687</v>
      </c>
      <c r="M1240" s="5">
        <f t="shared" si="58"/>
        <v>1.4300823923645891E-2</v>
      </c>
      <c r="N1240" s="6">
        <f t="shared" si="59"/>
        <v>1.4880226625559342E-3</v>
      </c>
      <c r="T1240" s="1">
        <v>45687</v>
      </c>
      <c r="U1240" s="6">
        <f t="shared" si="57"/>
        <v>7.8944232931009127E-3</v>
      </c>
    </row>
    <row r="1241" spans="2:21" x14ac:dyDescent="0.35">
      <c r="B1241" s="1">
        <v>45688</v>
      </c>
      <c r="C1241" s="4">
        <v>1259.86840820312</v>
      </c>
      <c r="D1241" s="4">
        <v>4043.94213867188</v>
      </c>
      <c r="E1241" s="4"/>
      <c r="F1241" s="4"/>
      <c r="G1241" s="4"/>
      <c r="H1241" s="4"/>
      <c r="L1241" s="1">
        <v>45688</v>
      </c>
      <c r="M1241" s="5">
        <f t="shared" si="58"/>
        <v>8.9737170730561349E-3</v>
      </c>
      <c r="N1241" s="6">
        <f t="shared" si="59"/>
        <v>1.595272055179628E-3</v>
      </c>
      <c r="T1241" s="1">
        <v>45688</v>
      </c>
      <c r="U1241" s="6">
        <f t="shared" si="57"/>
        <v>5.2844945641178816E-3</v>
      </c>
    </row>
    <row r="1242" spans="2:21" x14ac:dyDescent="0.35">
      <c r="B1242" s="1">
        <v>45689</v>
      </c>
      <c r="C1242" s="4">
        <v>1259.61938476562</v>
      </c>
      <c r="D1242" s="4">
        <v>4009.25024414062</v>
      </c>
      <c r="E1242" s="4"/>
      <c r="F1242" s="4"/>
      <c r="G1242" s="4"/>
      <c r="H1242" s="4"/>
      <c r="L1242" s="1">
        <v>45689</v>
      </c>
      <c r="M1242" s="5">
        <f t="shared" si="58"/>
        <v>-1.9767782880779583E-4</v>
      </c>
      <c r="N1242" s="6">
        <f t="shared" si="59"/>
        <v>-8.6157408101102586E-3</v>
      </c>
      <c r="T1242" s="1">
        <v>45689</v>
      </c>
      <c r="U1242" s="6">
        <f t="shared" si="57"/>
        <v>-4.4067093194590269E-3</v>
      </c>
    </row>
    <row r="1243" spans="2:21" x14ac:dyDescent="0.35">
      <c r="B1243" s="1">
        <v>45691</v>
      </c>
      <c r="C1243" s="4">
        <v>1240.19689941406</v>
      </c>
      <c r="D1243" s="4">
        <v>4002.90234375</v>
      </c>
      <c r="E1243" s="4"/>
      <c r="F1243" s="4"/>
      <c r="G1243" s="4"/>
      <c r="H1243" s="4"/>
      <c r="L1243" s="1">
        <v>45691</v>
      </c>
      <c r="M1243" s="5">
        <f t="shared" si="58"/>
        <v>-1.5539442885306265E-2</v>
      </c>
      <c r="N1243" s="6">
        <f t="shared" si="59"/>
        <v>-1.5845683539368752E-3</v>
      </c>
      <c r="T1243" s="1">
        <v>45691</v>
      </c>
      <c r="U1243" s="6">
        <f t="shared" si="57"/>
        <v>-8.5620056196215703E-3</v>
      </c>
    </row>
    <row r="1244" spans="2:21" x14ac:dyDescent="0.35">
      <c r="B1244" s="1">
        <v>45692</v>
      </c>
      <c r="C1244" s="4">
        <v>1280.88439941406</v>
      </c>
      <c r="D1244" s="4">
        <v>4048.56811523438</v>
      </c>
      <c r="E1244" s="4"/>
      <c r="F1244" s="4"/>
      <c r="G1244" s="4"/>
      <c r="H1244" s="4"/>
      <c r="L1244" s="1">
        <v>45692</v>
      </c>
      <c r="M1244" s="5">
        <f t="shared" si="58"/>
        <v>3.2280619525434748E-2</v>
      </c>
      <c r="N1244" s="6">
        <f t="shared" si="59"/>
        <v>1.1343582863117662E-2</v>
      </c>
      <c r="T1244" s="1">
        <v>45692</v>
      </c>
      <c r="U1244" s="6">
        <f t="shared" si="57"/>
        <v>2.1812101194276207E-2</v>
      </c>
    </row>
    <row r="1245" spans="2:21" x14ac:dyDescent="0.35">
      <c r="B1245" s="1">
        <v>45693</v>
      </c>
      <c r="C1245" s="4">
        <v>1272.96606445312</v>
      </c>
      <c r="D1245" s="4">
        <v>4025.98120117188</v>
      </c>
      <c r="E1245" s="4"/>
      <c r="F1245" s="4"/>
      <c r="G1245" s="4"/>
      <c r="H1245" s="4"/>
      <c r="L1245" s="1">
        <v>45693</v>
      </c>
      <c r="M1245" s="5">
        <f t="shared" si="58"/>
        <v>-6.2011150982775268E-3</v>
      </c>
      <c r="N1245" s="6">
        <f t="shared" si="59"/>
        <v>-5.5946089598132992E-3</v>
      </c>
      <c r="T1245" s="1">
        <v>45693</v>
      </c>
      <c r="U1245" s="6">
        <f t="shared" si="57"/>
        <v>-5.897862029045413E-3</v>
      </c>
    </row>
    <row r="1246" spans="2:21" x14ac:dyDescent="0.35">
      <c r="B1246" s="1">
        <v>45694</v>
      </c>
      <c r="C1246" s="4">
        <v>1276.4521484375</v>
      </c>
      <c r="D1246" s="4">
        <v>4018.05834960938</v>
      </c>
      <c r="E1246" s="4"/>
      <c r="F1246" s="4"/>
      <c r="G1246" s="4"/>
      <c r="H1246" s="4"/>
      <c r="L1246" s="1">
        <v>45694</v>
      </c>
      <c r="M1246" s="5">
        <f t="shared" si="58"/>
        <v>2.7348091729379235E-3</v>
      </c>
      <c r="N1246" s="6">
        <f t="shared" si="59"/>
        <v>-1.96986951007893E-3</v>
      </c>
      <c r="T1246" s="1">
        <v>45694</v>
      </c>
      <c r="U1246" s="6">
        <f t="shared" si="57"/>
        <v>3.8246983142949673E-4</v>
      </c>
    </row>
    <row r="1247" spans="2:21" x14ac:dyDescent="0.35">
      <c r="B1247" s="1">
        <v>45695</v>
      </c>
      <c r="C1247" s="4">
        <v>1261.810546875</v>
      </c>
      <c r="D1247" s="4">
        <v>3965.55346679688</v>
      </c>
      <c r="E1247" s="4"/>
      <c r="F1247" s="4"/>
      <c r="G1247" s="4"/>
      <c r="H1247" s="4"/>
      <c r="L1247" s="1">
        <v>45695</v>
      </c>
      <c r="M1247" s="5">
        <f t="shared" si="58"/>
        <v>-1.1536838946811562E-2</v>
      </c>
      <c r="N1247" s="6">
        <f t="shared" si="59"/>
        <v>-1.3153354900053288E-2</v>
      </c>
      <c r="T1247" s="1">
        <v>45695</v>
      </c>
      <c r="U1247" s="6">
        <f t="shared" si="57"/>
        <v>-1.2345096923432424E-2</v>
      </c>
    </row>
    <row r="1248" spans="2:21" x14ac:dyDescent="0.35">
      <c r="B1248" s="1">
        <v>45698</v>
      </c>
      <c r="C1248" s="4">
        <v>1248.41418457031</v>
      </c>
      <c r="D1248" s="4">
        <v>3971.60571289062</v>
      </c>
      <c r="E1248" s="4"/>
      <c r="F1248" s="4"/>
      <c r="G1248" s="4"/>
      <c r="H1248" s="4"/>
      <c r="L1248" s="1">
        <v>45698</v>
      </c>
      <c r="M1248" s="5">
        <f t="shared" si="58"/>
        <v>-1.0673537964701853E-2</v>
      </c>
      <c r="N1248" s="6">
        <f t="shared" si="59"/>
        <v>1.5250411714633574E-3</v>
      </c>
      <c r="T1248" s="1">
        <v>45698</v>
      </c>
      <c r="U1248" s="6">
        <f t="shared" si="57"/>
        <v>-4.5742483966192482E-3</v>
      </c>
    </row>
    <row r="1249" spans="2:21" x14ac:dyDescent="0.35">
      <c r="B1249" s="1">
        <v>45699</v>
      </c>
      <c r="C1249" s="4">
        <v>1229.68884277344</v>
      </c>
      <c r="D1249" s="4">
        <v>3901.63159179688</v>
      </c>
      <c r="E1249" s="4"/>
      <c r="F1249" s="4"/>
      <c r="G1249" s="4"/>
      <c r="H1249" s="4"/>
      <c r="L1249" s="1">
        <v>45699</v>
      </c>
      <c r="M1249" s="5">
        <f t="shared" si="58"/>
        <v>-1.5112929523559101E-2</v>
      </c>
      <c r="N1249" s="6">
        <f t="shared" si="59"/>
        <v>-1.7775652092055373E-2</v>
      </c>
      <c r="T1249" s="1">
        <v>45699</v>
      </c>
      <c r="U1249" s="6">
        <f t="shared" si="57"/>
        <v>-1.6444290807807238E-2</v>
      </c>
    </row>
    <row r="1250" spans="2:21" x14ac:dyDescent="0.35">
      <c r="B1250" s="1">
        <v>45700</v>
      </c>
      <c r="C1250" s="4">
        <v>1210.86401367188</v>
      </c>
      <c r="D1250" s="4">
        <v>3887.65625</v>
      </c>
      <c r="E1250" s="4"/>
      <c r="F1250" s="4"/>
      <c r="G1250" s="4"/>
      <c r="H1250" s="4"/>
      <c r="L1250" s="1">
        <v>45700</v>
      </c>
      <c r="M1250" s="5">
        <f t="shared" si="58"/>
        <v>-1.5426998351918575E-2</v>
      </c>
      <c r="N1250" s="6">
        <f t="shared" si="59"/>
        <v>-3.5883528960760002E-3</v>
      </c>
      <c r="T1250" s="1">
        <v>45700</v>
      </c>
      <c r="U1250" s="6">
        <f t="shared" si="57"/>
        <v>-9.507675623997288E-3</v>
      </c>
    </row>
    <row r="1251" spans="2:21" x14ac:dyDescent="0.35">
      <c r="B1251" s="1">
        <v>45701</v>
      </c>
      <c r="C1251" s="4">
        <v>1211.36206054688</v>
      </c>
      <c r="D1251" s="4">
        <v>3847.20727539062</v>
      </c>
      <c r="E1251" s="4"/>
      <c r="F1251" s="4"/>
      <c r="G1251" s="4"/>
      <c r="H1251" s="4"/>
      <c r="L1251" s="1">
        <v>45701</v>
      </c>
      <c r="M1251" s="5">
        <f t="shared" si="58"/>
        <v>4.1123071650485681E-4</v>
      </c>
      <c r="N1251" s="6">
        <f t="shared" si="59"/>
        <v>-1.0458967556970258E-2</v>
      </c>
      <c r="T1251" s="1">
        <v>45701</v>
      </c>
      <c r="U1251" s="6">
        <f t="shared" si="57"/>
        <v>-5.0238684202327001E-3</v>
      </c>
    </row>
    <row r="1252" spans="2:21" x14ac:dyDescent="0.35">
      <c r="B1252" s="1">
        <v>45702</v>
      </c>
      <c r="C1252" s="4">
        <v>1212.10900878906</v>
      </c>
      <c r="D1252" s="4">
        <v>3870.48291015625</v>
      </c>
      <c r="E1252" s="4"/>
      <c r="F1252" s="4"/>
      <c r="G1252" s="4"/>
      <c r="H1252" s="4"/>
      <c r="L1252" s="1">
        <v>45702</v>
      </c>
      <c r="M1252" s="5">
        <f t="shared" si="58"/>
        <v>6.1642845692156572E-4</v>
      </c>
      <c r="N1252" s="6">
        <f t="shared" si="59"/>
        <v>6.0317801763391798E-3</v>
      </c>
      <c r="T1252" s="1">
        <v>45702</v>
      </c>
      <c r="U1252" s="6">
        <f t="shared" si="57"/>
        <v>3.3241043166303726E-3</v>
      </c>
    </row>
    <row r="1253" spans="2:21" x14ac:dyDescent="0.35">
      <c r="B1253" s="1">
        <v>45705</v>
      </c>
      <c r="C1253" s="4">
        <v>1219.87805175781</v>
      </c>
      <c r="D1253" s="4">
        <v>3841.59716796875</v>
      </c>
      <c r="E1253" s="4"/>
      <c r="F1253" s="4"/>
      <c r="G1253" s="4"/>
      <c r="H1253" s="4"/>
      <c r="L1253" s="1">
        <v>45705</v>
      </c>
      <c r="M1253" s="5">
        <f t="shared" si="58"/>
        <v>6.38907132575768E-3</v>
      </c>
      <c r="N1253" s="6">
        <f t="shared" si="59"/>
        <v>-7.4910729594432641E-3</v>
      </c>
      <c r="T1253" s="1">
        <v>45705</v>
      </c>
      <c r="U1253" s="6">
        <f t="shared" si="57"/>
        <v>-5.5100081684279203E-4</v>
      </c>
    </row>
    <row r="1254" spans="2:21" x14ac:dyDescent="0.35">
      <c r="B1254" s="1">
        <v>45706</v>
      </c>
      <c r="C1254" s="4">
        <v>1220.07727050781</v>
      </c>
      <c r="D1254" s="4">
        <v>3808.18505859375</v>
      </c>
      <c r="E1254" s="4"/>
      <c r="F1254" s="4"/>
      <c r="G1254" s="4"/>
      <c r="H1254" s="4"/>
      <c r="L1254" s="1">
        <v>45706</v>
      </c>
      <c r="M1254" s="5">
        <f t="shared" si="58"/>
        <v>1.6329704779818578E-4</v>
      </c>
      <c r="N1254" s="6">
        <f t="shared" si="59"/>
        <v>-8.7354962155143101E-3</v>
      </c>
      <c r="T1254" s="1">
        <v>45706</v>
      </c>
      <c r="U1254" s="6">
        <f t="shared" si="57"/>
        <v>-4.2860995838580624E-3</v>
      </c>
    </row>
    <row r="1255" spans="2:21" x14ac:dyDescent="0.35">
      <c r="B1255" s="1">
        <v>45707</v>
      </c>
      <c r="C1255" s="4">
        <v>1222.06921386719</v>
      </c>
      <c r="D1255" s="4">
        <v>3721.47998046875</v>
      </c>
      <c r="E1255" s="4"/>
      <c r="F1255" s="4"/>
      <c r="G1255" s="4"/>
      <c r="H1255" s="4"/>
      <c r="L1255" s="1">
        <v>45707</v>
      </c>
      <c r="M1255" s="5">
        <f t="shared" si="58"/>
        <v>1.6313057499737812E-3</v>
      </c>
      <c r="N1255" s="6">
        <f t="shared" si="59"/>
        <v>-2.3031279690034476E-2</v>
      </c>
      <c r="T1255" s="1">
        <v>45707</v>
      </c>
      <c r="U1255" s="6">
        <f t="shared" si="57"/>
        <v>-1.0699986970030348E-2</v>
      </c>
    </row>
    <row r="1256" spans="2:21" x14ac:dyDescent="0.35">
      <c r="B1256" s="1">
        <v>45708</v>
      </c>
      <c r="C1256" s="4">
        <v>1228.14514160156</v>
      </c>
      <c r="D1256" s="4">
        <v>3718.13354492188</v>
      </c>
      <c r="E1256" s="4"/>
      <c r="F1256" s="4"/>
      <c r="G1256" s="4"/>
      <c r="H1256" s="4"/>
      <c r="L1256" s="1">
        <v>45708</v>
      </c>
      <c r="M1256" s="5">
        <f t="shared" si="58"/>
        <v>4.9595172559829589E-3</v>
      </c>
      <c r="N1256" s="6">
        <f t="shared" si="59"/>
        <v>-8.9962624030015255E-4</v>
      </c>
      <c r="T1256" s="1">
        <v>45708</v>
      </c>
      <c r="U1256" s="6">
        <f t="shared" si="57"/>
        <v>2.0299455078414031E-3</v>
      </c>
    </row>
    <row r="1257" spans="2:21" x14ac:dyDescent="0.35">
      <c r="B1257" s="1">
        <v>45709</v>
      </c>
      <c r="C1257" s="4">
        <v>1222.81628417969</v>
      </c>
      <c r="D1257" s="4">
        <v>3725.81030273438</v>
      </c>
      <c r="E1257" s="4"/>
      <c r="F1257" s="4"/>
      <c r="G1257" s="4"/>
      <c r="H1257" s="4"/>
      <c r="L1257" s="1">
        <v>45709</v>
      </c>
      <c r="M1257" s="5">
        <f t="shared" si="58"/>
        <v>-4.3483881570145592E-3</v>
      </c>
      <c r="N1257" s="6">
        <f t="shared" si="59"/>
        <v>2.0625519727434523E-3</v>
      </c>
      <c r="T1257" s="1">
        <v>45709</v>
      </c>
      <c r="U1257" s="6">
        <f t="shared" si="57"/>
        <v>-1.1429180921355535E-3</v>
      </c>
    </row>
    <row r="1258" spans="2:21" x14ac:dyDescent="0.35">
      <c r="B1258" s="1">
        <v>45712</v>
      </c>
      <c r="C1258" s="4">
        <v>1209.91784667969</v>
      </c>
      <c r="D1258" s="4">
        <v>3616.71508789062</v>
      </c>
      <c r="E1258" s="4"/>
      <c r="F1258" s="4"/>
      <c r="G1258" s="4"/>
      <c r="H1258" s="4"/>
      <c r="L1258" s="1">
        <v>45712</v>
      </c>
      <c r="M1258" s="5">
        <f t="shared" si="58"/>
        <v>-1.0604166072631017E-2</v>
      </c>
      <c r="N1258" s="6">
        <f t="shared" si="59"/>
        <v>-2.9718179524914463E-2</v>
      </c>
      <c r="T1258" s="1">
        <v>45712</v>
      </c>
      <c r="U1258" s="6">
        <f t="shared" si="57"/>
        <v>-2.016117279877274E-2</v>
      </c>
    </row>
    <row r="1259" spans="2:21" x14ac:dyDescent="0.35">
      <c r="B1259" s="1">
        <v>45713</v>
      </c>
      <c r="C1259" s="4">
        <v>1199.11108398438</v>
      </c>
      <c r="D1259" s="4">
        <v>3573.60888671875</v>
      </c>
      <c r="E1259" s="4"/>
      <c r="F1259" s="4"/>
      <c r="G1259" s="4"/>
      <c r="H1259" s="4"/>
      <c r="L1259" s="1">
        <v>45713</v>
      </c>
      <c r="M1259" s="5">
        <f t="shared" si="58"/>
        <v>-8.9719430507492169E-3</v>
      </c>
      <c r="N1259" s="6">
        <f t="shared" si="59"/>
        <v>-1.1990201763614906E-2</v>
      </c>
      <c r="T1259" s="1">
        <v>45713</v>
      </c>
      <c r="U1259" s="6">
        <f t="shared" si="57"/>
        <v>-1.0481072407182062E-2</v>
      </c>
    </row>
    <row r="1260" spans="2:21" x14ac:dyDescent="0.35">
      <c r="B1260" s="1">
        <v>45715</v>
      </c>
      <c r="C1260" s="4">
        <v>1202.24853515625</v>
      </c>
      <c r="D1260" s="4">
        <v>3555.15551757812</v>
      </c>
      <c r="E1260" s="4"/>
      <c r="F1260" s="4"/>
      <c r="G1260" s="4"/>
      <c r="H1260" s="4"/>
      <c r="L1260" s="1">
        <v>45715</v>
      </c>
      <c r="M1260" s="5">
        <f t="shared" si="58"/>
        <v>2.6130638094339609E-3</v>
      </c>
      <c r="N1260" s="6">
        <f t="shared" si="59"/>
        <v>-5.1771693694221931E-3</v>
      </c>
      <c r="T1260" s="1">
        <v>45715</v>
      </c>
      <c r="U1260" s="6">
        <f t="shared" si="57"/>
        <v>-1.2820527799941161E-3</v>
      </c>
    </row>
    <row r="1261" spans="2:21" x14ac:dyDescent="0.35">
      <c r="B1261" s="1">
        <v>45716</v>
      </c>
      <c r="C1261" s="4">
        <v>1194.828125</v>
      </c>
      <c r="D1261" s="4">
        <v>3428.73901367188</v>
      </c>
      <c r="E1261" s="4"/>
      <c r="F1261" s="4"/>
      <c r="G1261" s="4"/>
      <c r="H1261" s="4"/>
      <c r="L1261" s="1">
        <v>45716</v>
      </c>
      <c r="M1261" s="5">
        <f t="shared" si="58"/>
        <v>-6.1912361690151215E-3</v>
      </c>
      <c r="N1261" s="6">
        <f t="shared" si="59"/>
        <v>-3.6206249366826773E-2</v>
      </c>
      <c r="T1261" s="1">
        <v>45716</v>
      </c>
      <c r="U1261" s="6">
        <f t="shared" si="57"/>
        <v>-2.1198742767920949E-2</v>
      </c>
    </row>
    <row r="1262" spans="2:21" x14ac:dyDescent="0.35">
      <c r="B1262" s="1">
        <v>45719</v>
      </c>
      <c r="C1262" s="4">
        <v>1166.44140625</v>
      </c>
      <c r="D1262" s="4">
        <v>3441.18920898438</v>
      </c>
      <c r="E1262" s="4"/>
      <c r="F1262" s="4"/>
      <c r="G1262" s="4"/>
      <c r="H1262" s="4"/>
      <c r="L1262" s="1">
        <v>45719</v>
      </c>
      <c r="M1262" s="5">
        <f t="shared" si="58"/>
        <v>-2.4044765759583926E-2</v>
      </c>
      <c r="N1262" s="6">
        <f t="shared" si="59"/>
        <v>3.6245528451627263E-3</v>
      </c>
      <c r="T1262" s="1">
        <v>45719</v>
      </c>
      <c r="U1262" s="6">
        <f t="shared" si="57"/>
        <v>-1.0210106457210599E-2</v>
      </c>
    </row>
    <row r="1263" spans="2:21" x14ac:dyDescent="0.35">
      <c r="B1263" s="1">
        <v>45720</v>
      </c>
      <c r="C1263" s="4">
        <v>1157.07885742188</v>
      </c>
      <c r="D1263" s="4">
        <v>3476.71752929688</v>
      </c>
      <c r="E1263" s="4"/>
      <c r="F1263" s="4"/>
      <c r="G1263" s="4"/>
      <c r="H1263" s="4"/>
      <c r="L1263" s="1">
        <v>45720</v>
      </c>
      <c r="M1263" s="5">
        <f t="shared" si="58"/>
        <v>-8.0589781350343115E-3</v>
      </c>
      <c r="N1263" s="6">
        <f t="shared" si="59"/>
        <v>1.0271498018141039E-2</v>
      </c>
      <c r="T1263" s="1">
        <v>45720</v>
      </c>
      <c r="U1263" s="6">
        <f t="shared" si="57"/>
        <v>1.106259941553364E-3</v>
      </c>
    </row>
    <row r="1264" spans="2:21" x14ac:dyDescent="0.35">
      <c r="B1264" s="1">
        <v>45721</v>
      </c>
      <c r="C1264" s="4">
        <v>1171.07299804688</v>
      </c>
      <c r="D1264" s="4">
        <v>3493.15307617188</v>
      </c>
      <c r="E1264" s="4"/>
      <c r="F1264" s="4"/>
      <c r="G1264" s="4"/>
      <c r="H1264" s="4"/>
      <c r="L1264" s="1">
        <v>45721</v>
      </c>
      <c r="M1264" s="5">
        <f t="shared" si="58"/>
        <v>1.202181819250155E-2</v>
      </c>
      <c r="N1264" s="6">
        <f t="shared" si="59"/>
        <v>4.7161786119373902E-3</v>
      </c>
      <c r="T1264" s="1">
        <v>45721</v>
      </c>
      <c r="U1264" s="6">
        <f t="shared" si="57"/>
        <v>8.3689984022194703E-3</v>
      </c>
    </row>
    <row r="1265" spans="2:21" x14ac:dyDescent="0.35">
      <c r="B1265" s="1">
        <v>45722</v>
      </c>
      <c r="C1265" s="4">
        <v>1205.73461914062</v>
      </c>
      <c r="D1265" s="4">
        <v>3542.70581054688</v>
      </c>
      <c r="E1265" s="4"/>
      <c r="F1265" s="4"/>
      <c r="G1265" s="4"/>
      <c r="H1265" s="4"/>
      <c r="L1265" s="1">
        <v>45722</v>
      </c>
      <c r="M1265" s="5">
        <f t="shared" si="58"/>
        <v>2.916860274133621E-2</v>
      </c>
      <c r="N1265" s="6">
        <f t="shared" si="59"/>
        <v>1.4085999877361815E-2</v>
      </c>
      <c r="T1265" s="1">
        <v>45722</v>
      </c>
      <c r="U1265" s="6">
        <f t="shared" si="57"/>
        <v>2.1627301309349013E-2</v>
      </c>
    </row>
    <row r="1266" spans="2:21" x14ac:dyDescent="0.35">
      <c r="B1266" s="1">
        <v>45723</v>
      </c>
      <c r="C1266" s="4">
        <v>1244.13122558594</v>
      </c>
      <c r="D1266" s="4">
        <v>3554.12231445312</v>
      </c>
      <c r="E1266" s="4"/>
      <c r="F1266" s="4"/>
      <c r="G1266" s="4"/>
      <c r="H1266" s="4"/>
      <c r="L1266" s="1">
        <v>45723</v>
      </c>
      <c r="M1266" s="5">
        <f t="shared" si="58"/>
        <v>3.1348451932556726E-2</v>
      </c>
      <c r="N1266" s="6">
        <f t="shared" si="59"/>
        <v>3.2173566988532385E-3</v>
      </c>
      <c r="T1266" s="1">
        <v>45723</v>
      </c>
      <c r="U1266" s="6">
        <f t="shared" si="57"/>
        <v>1.7282904315704981E-2</v>
      </c>
    </row>
    <row r="1267" spans="2:21" x14ac:dyDescent="0.35">
      <c r="B1267" s="1">
        <v>45726</v>
      </c>
      <c r="C1267" s="4">
        <v>1233.27453613281</v>
      </c>
      <c r="D1267" s="4">
        <v>3531.28955078125</v>
      </c>
      <c r="E1267" s="4"/>
      <c r="F1267" s="4"/>
      <c r="G1267" s="4"/>
      <c r="H1267" s="4"/>
      <c r="L1267" s="1">
        <v>45726</v>
      </c>
      <c r="M1267" s="5">
        <f t="shared" si="58"/>
        <v>-8.7646191192374857E-3</v>
      </c>
      <c r="N1267" s="6">
        <f t="shared" si="59"/>
        <v>-6.4450290660504582E-3</v>
      </c>
      <c r="T1267" s="1">
        <v>45726</v>
      </c>
      <c r="U1267" s="6">
        <f t="shared" si="57"/>
        <v>-7.604824092643972E-3</v>
      </c>
    </row>
    <row r="1268" spans="2:21" x14ac:dyDescent="0.35">
      <c r="B1268" s="1">
        <v>45727</v>
      </c>
      <c r="C1268" s="4">
        <v>1242.43798828125</v>
      </c>
      <c r="D1268" s="4">
        <v>3518.29858398438</v>
      </c>
      <c r="E1268" s="4"/>
      <c r="F1268" s="4"/>
      <c r="G1268" s="4"/>
      <c r="H1268" s="4"/>
      <c r="L1268" s="1">
        <v>45727</v>
      </c>
      <c r="M1268" s="5">
        <f t="shared" si="58"/>
        <v>7.4027124753655539E-3</v>
      </c>
      <c r="N1268" s="6">
        <f t="shared" si="59"/>
        <v>-3.6856001383099822E-3</v>
      </c>
      <c r="T1268" s="1">
        <v>45727</v>
      </c>
      <c r="U1268" s="6">
        <f t="shared" si="57"/>
        <v>1.8585561685277858E-3</v>
      </c>
    </row>
    <row r="1269" spans="2:21" x14ac:dyDescent="0.35">
      <c r="B1269" s="1">
        <v>45728</v>
      </c>
      <c r="C1269" s="4">
        <v>1251.60131835938</v>
      </c>
      <c r="D1269" s="4">
        <v>3448.12744140625</v>
      </c>
      <c r="E1269" s="4"/>
      <c r="F1269" s="4"/>
      <c r="G1269" s="4"/>
      <c r="H1269" s="4"/>
      <c r="L1269" s="1">
        <v>45728</v>
      </c>
      <c r="M1269" s="5">
        <f t="shared" si="58"/>
        <v>7.3482172360730394E-3</v>
      </c>
      <c r="N1269" s="6">
        <f t="shared" si="59"/>
        <v>-2.0146202849724206E-2</v>
      </c>
      <c r="T1269" s="1">
        <v>45728</v>
      </c>
      <c r="U1269" s="6">
        <f t="shared" si="57"/>
        <v>-6.398992806825583E-3</v>
      </c>
    </row>
    <row r="1270" spans="2:21" x14ac:dyDescent="0.35">
      <c r="B1270" s="1">
        <v>45729</v>
      </c>
      <c r="C1270" s="4">
        <v>1242.43798828125</v>
      </c>
      <c r="D1270" s="4">
        <v>3456.73901367188</v>
      </c>
      <c r="E1270" s="4"/>
      <c r="F1270" s="4"/>
      <c r="G1270" s="4"/>
      <c r="H1270" s="4"/>
      <c r="L1270" s="1">
        <v>45729</v>
      </c>
      <c r="M1270" s="5">
        <f t="shared" si="58"/>
        <v>-7.3482172360731235E-3</v>
      </c>
      <c r="N1270" s="6">
        <f t="shared" si="59"/>
        <v>2.4943499737754013E-3</v>
      </c>
      <c r="T1270" s="1">
        <v>45729</v>
      </c>
      <c r="U1270" s="6">
        <f t="shared" si="57"/>
        <v>-2.4269336311488611E-3</v>
      </c>
    </row>
    <row r="1271" spans="2:21" x14ac:dyDescent="0.35">
      <c r="B1271" s="1">
        <v>45733</v>
      </c>
      <c r="C1271" s="4">
        <v>1235.4658203125</v>
      </c>
      <c r="D1271" s="4">
        <v>3441.8779296875</v>
      </c>
      <c r="E1271" s="4"/>
      <c r="F1271" s="4"/>
      <c r="G1271" s="4"/>
      <c r="H1271" s="4"/>
      <c r="L1271" s="1">
        <v>45733</v>
      </c>
      <c r="M1271" s="5">
        <f t="shared" si="58"/>
        <v>-5.6274875113946302E-3</v>
      </c>
      <c r="N1271" s="6">
        <f t="shared" si="59"/>
        <v>-4.3084308332301544E-3</v>
      </c>
      <c r="T1271" s="1">
        <v>45733</v>
      </c>
      <c r="U1271" s="6">
        <f t="shared" si="57"/>
        <v>-4.9679591723123927E-3</v>
      </c>
    </row>
    <row r="1272" spans="2:21" x14ac:dyDescent="0.35">
      <c r="B1272" s="1">
        <v>45734</v>
      </c>
      <c r="C1272" s="4">
        <v>1233.87219238281</v>
      </c>
      <c r="D1272" s="4">
        <v>3496.40087890625</v>
      </c>
      <c r="E1272" s="4"/>
      <c r="F1272" s="4"/>
      <c r="G1272" s="4"/>
      <c r="H1272" s="4"/>
      <c r="L1272" s="1">
        <v>45734</v>
      </c>
      <c r="M1272" s="5">
        <f t="shared" si="58"/>
        <v>-1.2907330974896484E-3</v>
      </c>
      <c r="N1272" s="6">
        <f t="shared" si="59"/>
        <v>1.5716886875150542E-2</v>
      </c>
      <c r="T1272" s="1">
        <v>45734</v>
      </c>
      <c r="U1272" s="6">
        <f t="shared" si="57"/>
        <v>7.2130768888304464E-3</v>
      </c>
    </row>
    <row r="1273" spans="2:21" x14ac:dyDescent="0.35">
      <c r="B1273" s="1">
        <v>45735</v>
      </c>
      <c r="C1273" s="4">
        <v>1242.73669433594</v>
      </c>
      <c r="D1273" s="4">
        <v>3441.779296875</v>
      </c>
      <c r="E1273" s="4"/>
      <c r="F1273" s="4"/>
      <c r="G1273" s="4"/>
      <c r="H1273" s="4"/>
      <c r="L1273" s="1">
        <v>45735</v>
      </c>
      <c r="M1273" s="5">
        <f t="shared" si="58"/>
        <v>7.158610999320596E-3</v>
      </c>
      <c r="N1273" s="6">
        <f t="shared" si="59"/>
        <v>-1.5745543971011095E-2</v>
      </c>
      <c r="T1273" s="1">
        <v>45735</v>
      </c>
      <c r="U1273" s="6">
        <f t="shared" si="57"/>
        <v>-4.2934664858452496E-3</v>
      </c>
    </row>
    <row r="1274" spans="2:21" x14ac:dyDescent="0.35">
      <c r="B1274" s="1">
        <v>45736</v>
      </c>
      <c r="C1274" s="4">
        <v>1263.50390625</v>
      </c>
      <c r="D1274" s="4">
        <v>3506.39013671875</v>
      </c>
      <c r="E1274" s="4"/>
      <c r="F1274" s="4"/>
      <c r="G1274" s="4"/>
      <c r="H1274" s="4"/>
      <c r="L1274" s="1">
        <v>45736</v>
      </c>
      <c r="M1274" s="5">
        <f t="shared" si="58"/>
        <v>1.6572780146309956E-2</v>
      </c>
      <c r="N1274" s="6">
        <f t="shared" si="59"/>
        <v>1.8598482054023389E-2</v>
      </c>
      <c r="T1274" s="1">
        <v>45736</v>
      </c>
      <c r="U1274" s="6">
        <f t="shared" si="57"/>
        <v>1.7585631100166671E-2</v>
      </c>
    </row>
    <row r="1275" spans="2:21" x14ac:dyDescent="0.35">
      <c r="B1275" s="1">
        <v>45737</v>
      </c>
      <c r="C1275" s="4">
        <v>1271.37231445312</v>
      </c>
      <c r="D1275" s="4">
        <v>3522.72729492188</v>
      </c>
      <c r="E1275" s="4"/>
      <c r="F1275" s="4"/>
      <c r="G1275" s="4"/>
      <c r="H1275" s="4"/>
      <c r="L1275" s="1">
        <v>45737</v>
      </c>
      <c r="M1275" s="5">
        <f t="shared" si="58"/>
        <v>6.2081401925686997E-3</v>
      </c>
      <c r="N1275" s="6">
        <f t="shared" si="59"/>
        <v>4.648432119585438E-3</v>
      </c>
      <c r="T1275" s="1">
        <v>45737</v>
      </c>
      <c r="U1275" s="6">
        <f t="shared" si="57"/>
        <v>5.4282861560770689E-3</v>
      </c>
    </row>
    <row r="1276" spans="2:21" x14ac:dyDescent="0.35">
      <c r="B1276" s="1">
        <v>45740</v>
      </c>
      <c r="C1276" s="4">
        <v>1296.17333984375</v>
      </c>
      <c r="D1276" s="4">
        <v>3574.0517578125</v>
      </c>
      <c r="E1276" s="4"/>
      <c r="F1276" s="4"/>
      <c r="G1276" s="4"/>
      <c r="H1276" s="4"/>
      <c r="L1276" s="1">
        <v>45740</v>
      </c>
      <c r="M1276" s="5">
        <f t="shared" si="58"/>
        <v>1.9319459221294976E-2</v>
      </c>
      <c r="N1276" s="6">
        <f t="shared" si="59"/>
        <v>1.446440909161892E-2</v>
      </c>
      <c r="T1276" s="1">
        <v>45740</v>
      </c>
      <c r="U1276" s="6">
        <f t="shared" si="57"/>
        <v>1.6891934156456949E-2</v>
      </c>
    </row>
    <row r="1277" spans="2:21" x14ac:dyDescent="0.35">
      <c r="B1277" s="1">
        <v>45741</v>
      </c>
      <c r="C1277" s="4">
        <v>1280.28686523438</v>
      </c>
      <c r="D1277" s="4">
        <v>3599.78759765625</v>
      </c>
      <c r="E1277" s="4"/>
      <c r="F1277" s="4"/>
      <c r="G1277" s="4"/>
      <c r="H1277" s="4"/>
      <c r="L1277" s="1">
        <v>45741</v>
      </c>
      <c r="M1277" s="5">
        <f t="shared" si="58"/>
        <v>-1.2332172579587771E-2</v>
      </c>
      <c r="N1277" s="6">
        <f t="shared" si="59"/>
        <v>7.1749446774067816E-3</v>
      </c>
      <c r="T1277" s="1">
        <v>45741</v>
      </c>
      <c r="U1277" s="6">
        <f t="shared" si="57"/>
        <v>-2.5786139510904946E-3</v>
      </c>
    </row>
    <row r="1278" spans="2:21" x14ac:dyDescent="0.35">
      <c r="B1278" s="1">
        <v>45742</v>
      </c>
      <c r="C1278" s="4">
        <v>1267.48803710938</v>
      </c>
      <c r="D1278" s="4">
        <v>3577.93920898438</v>
      </c>
      <c r="E1278" s="4"/>
      <c r="F1278" s="4"/>
      <c r="G1278" s="4"/>
      <c r="H1278" s="4"/>
      <c r="L1278" s="1">
        <v>45742</v>
      </c>
      <c r="M1278" s="5">
        <f t="shared" si="58"/>
        <v>-1.0047148025556856E-2</v>
      </c>
      <c r="N1278" s="6">
        <f t="shared" si="59"/>
        <v>-6.0878483505882276E-3</v>
      </c>
      <c r="T1278" s="1">
        <v>45742</v>
      </c>
      <c r="U1278" s="6">
        <f t="shared" si="57"/>
        <v>-8.0674981880725413E-3</v>
      </c>
    </row>
    <row r="1279" spans="2:21" x14ac:dyDescent="0.35">
      <c r="B1279" s="1">
        <v>45743</v>
      </c>
      <c r="C1279" s="4">
        <v>1273.31469726562</v>
      </c>
      <c r="D1279" s="4">
        <v>3593.83325195312</v>
      </c>
      <c r="E1279" s="4"/>
      <c r="F1279" s="4"/>
      <c r="G1279" s="4"/>
      <c r="H1279" s="4"/>
      <c r="L1279" s="1">
        <v>45743</v>
      </c>
      <c r="M1279" s="5">
        <f t="shared" si="58"/>
        <v>4.5864799273423011E-3</v>
      </c>
      <c r="N1279" s="6">
        <f t="shared" si="59"/>
        <v>4.4323963362421955E-3</v>
      </c>
      <c r="T1279" s="1">
        <v>45743</v>
      </c>
      <c r="U1279" s="6">
        <f t="shared" si="57"/>
        <v>4.5094381317922483E-3</v>
      </c>
    </row>
    <row r="1280" spans="2:21" x14ac:dyDescent="0.35">
      <c r="B1280" s="1">
        <v>45744</v>
      </c>
      <c r="C1280" s="4">
        <v>1269.92822265625</v>
      </c>
      <c r="D1280" s="4">
        <v>3547.38061523438</v>
      </c>
      <c r="E1280" s="4"/>
      <c r="F1280" s="4"/>
      <c r="G1280" s="4"/>
      <c r="H1280" s="4"/>
      <c r="L1280" s="1">
        <v>45744</v>
      </c>
      <c r="M1280" s="5">
        <f t="shared" si="58"/>
        <v>-2.663116908183064E-3</v>
      </c>
      <c r="N1280" s="6">
        <f t="shared" si="59"/>
        <v>-1.3009914781177431E-2</v>
      </c>
      <c r="T1280" s="1">
        <v>45744</v>
      </c>
      <c r="U1280" s="6">
        <f t="shared" si="57"/>
        <v>-7.8365158446802481E-3</v>
      </c>
    </row>
  </sheetData>
  <mergeCells count="5">
    <mergeCell ref="B2:D2"/>
    <mergeCell ref="L2:N2"/>
    <mergeCell ref="T2:U2"/>
    <mergeCell ref="P2:Q2"/>
    <mergeCell ref="AA2:AC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5936-CE7C-4660-AA81-59FA266D3FAF}">
  <dimension ref="B2:AB1280"/>
  <sheetViews>
    <sheetView showGridLines="0" topLeftCell="L1" workbookViewId="0">
      <selection activeCell="Q19" sqref="Q19"/>
    </sheetView>
  </sheetViews>
  <sheetFormatPr defaultRowHeight="14.5" x14ac:dyDescent="0.35"/>
  <cols>
    <col min="1" max="1" width="1.81640625" customWidth="1"/>
    <col min="2" max="2" width="10.08984375" bestFit="1" customWidth="1"/>
    <col min="3" max="3" width="11.36328125" bestFit="1" customWidth="1"/>
    <col min="4" max="4" width="11.90625" bestFit="1" customWidth="1"/>
    <col min="5" max="5" width="1.7265625" customWidth="1"/>
    <col min="11" max="11" width="1.7265625" customWidth="1"/>
    <col min="12" max="12" width="10.08984375" bestFit="1" customWidth="1"/>
    <col min="13" max="14" width="9" bestFit="1" customWidth="1"/>
    <col min="15" max="15" width="1.7265625" customWidth="1"/>
    <col min="16" max="16" width="13.1796875" bestFit="1" customWidth="1"/>
    <col min="17" max="17" width="12.6328125" bestFit="1" customWidth="1"/>
    <col min="18" max="18" width="14.1796875" bestFit="1" customWidth="1"/>
    <col min="19" max="19" width="1.7265625" customWidth="1"/>
    <col min="20" max="20" width="10.08984375" bestFit="1" customWidth="1"/>
    <col min="21" max="21" width="9" bestFit="1" customWidth="1"/>
    <col min="22" max="22" width="1.7265625" customWidth="1"/>
    <col min="25" max="25" width="1.7265625" customWidth="1"/>
    <col min="26" max="26" width="39.453125" customWidth="1"/>
    <col min="27" max="28" width="14.1796875" bestFit="1" customWidth="1"/>
  </cols>
  <sheetData>
    <row r="2" spans="2:28" ht="14.5" customHeight="1" x14ac:dyDescent="0.35">
      <c r="B2" s="34" t="s">
        <v>22</v>
      </c>
      <c r="C2" s="34"/>
      <c r="D2" s="34"/>
      <c r="L2" s="34" t="s">
        <v>23</v>
      </c>
      <c r="M2" s="34"/>
      <c r="N2" s="34"/>
      <c r="P2" s="34" t="s">
        <v>3</v>
      </c>
      <c r="Q2" s="35"/>
      <c r="T2" s="34" t="s">
        <v>25</v>
      </c>
      <c r="U2" s="35"/>
      <c r="W2" s="34" t="s">
        <v>26</v>
      </c>
      <c r="X2" s="35"/>
      <c r="Z2" s="34" t="s">
        <v>28</v>
      </c>
      <c r="AA2" s="34"/>
      <c r="AB2" s="34"/>
    </row>
    <row r="3" spans="2:28" x14ac:dyDescent="0.35">
      <c r="B3" t="s">
        <v>0</v>
      </c>
      <c r="C3" t="s">
        <v>2</v>
      </c>
      <c r="D3" t="s">
        <v>1</v>
      </c>
      <c r="L3" t="s">
        <v>0</v>
      </c>
      <c r="M3" t="s">
        <v>5</v>
      </c>
      <c r="N3" t="s">
        <v>24</v>
      </c>
      <c r="P3" s="7" t="s">
        <v>5</v>
      </c>
      <c r="Q3" s="7" t="s">
        <v>4</v>
      </c>
      <c r="T3" s="7" t="s">
        <v>0</v>
      </c>
      <c r="U3" s="7" t="s">
        <v>8</v>
      </c>
      <c r="W3" s="7" t="s">
        <v>27</v>
      </c>
      <c r="X3" s="7" t="s">
        <v>8</v>
      </c>
      <c r="Z3" s="7"/>
      <c r="AA3" s="7" t="s">
        <v>5</v>
      </c>
      <c r="AB3" s="7" t="s">
        <v>4</v>
      </c>
    </row>
    <row r="4" spans="2:28" x14ac:dyDescent="0.35">
      <c r="B4" s="1">
        <v>43831</v>
      </c>
      <c r="C4" s="4">
        <v>726.844970703125</v>
      </c>
      <c r="D4" s="4">
        <v>1915.19104003906</v>
      </c>
      <c r="E4" s="4"/>
      <c r="F4" s="4"/>
      <c r="G4" s="4"/>
      <c r="H4" s="4"/>
      <c r="L4" s="1">
        <v>43831</v>
      </c>
      <c r="P4" s="8">
        <v>0.5</v>
      </c>
      <c r="Q4" s="8">
        <v>0.5</v>
      </c>
      <c r="T4" s="1">
        <v>43831</v>
      </c>
      <c r="W4">
        <v>1</v>
      </c>
      <c r="X4" cm="1">
        <f t="array" ref="X4:X1279">_xlfn._xlws.SORT(U5:U1280,1,1)</f>
        <v>-0.11086436450341253</v>
      </c>
      <c r="Z4" s="7" t="s">
        <v>29</v>
      </c>
      <c r="AA4">
        <f>COUNT(W4:W1290)</f>
        <v>1277</v>
      </c>
      <c r="AB4">
        <f>COUNT(W4:W1290)</f>
        <v>1277</v>
      </c>
    </row>
    <row r="5" spans="2:28" x14ac:dyDescent="0.35">
      <c r="B5" s="1">
        <v>43832</v>
      </c>
      <c r="C5" s="4">
        <v>739.19427490234398</v>
      </c>
      <c r="D5" s="4">
        <v>1904.28967285156</v>
      </c>
      <c r="E5" s="4"/>
      <c r="F5" s="4"/>
      <c r="G5" s="4"/>
      <c r="H5" s="4"/>
      <c r="L5" s="1">
        <v>43832</v>
      </c>
      <c r="M5" s="5">
        <f>LN(C5/C4)</f>
        <v>1.6847565762717811E-2</v>
      </c>
      <c r="N5" s="6">
        <f>LN(D5/D4)</f>
        <v>-5.708313568545802E-3</v>
      </c>
      <c r="T5" s="1">
        <v>43832</v>
      </c>
      <c r="U5" s="6">
        <f t="shared" ref="U5:U68" si="0">SUMPRODUCT(M5:N5,$P$4:$Q$4)</f>
        <v>5.5696260970860044E-3</v>
      </c>
      <c r="W5">
        <v>2</v>
      </c>
      <c r="X5">
        <v>-0.10156907072320115</v>
      </c>
      <c r="Z5" s="7" t="s">
        <v>18</v>
      </c>
      <c r="AA5" s="8">
        <v>0.99</v>
      </c>
      <c r="AB5" s="8">
        <v>0.95</v>
      </c>
    </row>
    <row r="6" spans="2:28" x14ac:dyDescent="0.35">
      <c r="B6" s="1">
        <v>43833</v>
      </c>
      <c r="C6" s="4">
        <v>740.10900878906205</v>
      </c>
      <c r="D6" s="4">
        <v>1942.2001953125</v>
      </c>
      <c r="E6" s="4"/>
      <c r="F6" s="4"/>
      <c r="G6" s="4"/>
      <c r="H6" s="4"/>
      <c r="L6" s="1">
        <v>43833</v>
      </c>
      <c r="M6" s="5">
        <f t="shared" ref="M6:N69" si="1">LN(C6/C5)</f>
        <v>1.2367092176286641E-3</v>
      </c>
      <c r="N6" s="6">
        <f t="shared" si="1"/>
        <v>1.9712387840713875E-2</v>
      </c>
      <c r="T6" s="1">
        <v>43833</v>
      </c>
      <c r="U6" s="6">
        <f t="shared" si="0"/>
        <v>1.0474548529171269E-2</v>
      </c>
      <c r="W6">
        <v>3</v>
      </c>
      <c r="X6">
        <v>-9.1035862064189788E-2</v>
      </c>
      <c r="Z6" s="7" t="s">
        <v>19</v>
      </c>
      <c r="AA6" s="15">
        <f>(1-AA5)</f>
        <v>1.0000000000000009E-2</v>
      </c>
      <c r="AB6" s="15">
        <f>(1-AB5)</f>
        <v>5.0000000000000044E-2</v>
      </c>
    </row>
    <row r="7" spans="2:28" x14ac:dyDescent="0.35">
      <c r="B7" s="1">
        <v>43836</v>
      </c>
      <c r="C7" s="4">
        <v>722.89715576171898</v>
      </c>
      <c r="D7" s="4">
        <v>1941.97912597656</v>
      </c>
      <c r="E7" s="4"/>
      <c r="F7" s="4"/>
      <c r="G7" s="4"/>
      <c r="H7" s="4"/>
      <c r="L7" s="1">
        <v>43836</v>
      </c>
      <c r="M7" s="5">
        <f t="shared" si="1"/>
        <v>-2.3530519008900956E-2</v>
      </c>
      <c r="N7" s="6">
        <f t="shared" si="1"/>
        <v>-1.1383065399015316E-4</v>
      </c>
      <c r="P7" s="7" t="s">
        <v>6</v>
      </c>
      <c r="Q7" s="7"/>
      <c r="R7" s="9">
        <v>1000000000</v>
      </c>
      <c r="T7" s="1">
        <v>43836</v>
      </c>
      <c r="U7" s="6">
        <f t="shared" si="0"/>
        <v>-1.1822174831445554E-2</v>
      </c>
      <c r="W7">
        <v>4</v>
      </c>
      <c r="X7">
        <v>-7.439094905242756E-2</v>
      </c>
      <c r="Z7" s="7" t="s">
        <v>30</v>
      </c>
      <c r="AA7">
        <f>AA4*AA6</f>
        <v>12.770000000000012</v>
      </c>
      <c r="AB7">
        <f>AB4*AB6</f>
        <v>63.850000000000058</v>
      </c>
    </row>
    <row r="8" spans="2:28" x14ac:dyDescent="0.35">
      <c r="B8" s="1">
        <v>43837</v>
      </c>
      <c r="C8" s="4">
        <v>734.23529052734398</v>
      </c>
      <c r="D8" s="4">
        <v>1946.39245605469</v>
      </c>
      <c r="E8" s="4"/>
      <c r="F8" s="4"/>
      <c r="G8" s="4"/>
      <c r="H8" s="4"/>
      <c r="L8" s="1">
        <v>43837</v>
      </c>
      <c r="M8" s="5">
        <f t="shared" si="1"/>
        <v>1.5562571033127108E-2</v>
      </c>
      <c r="N8" s="6">
        <f t="shared" si="1"/>
        <v>2.2700155477276118E-3</v>
      </c>
      <c r="P8" s="10"/>
      <c r="Q8" s="10" t="s">
        <v>5</v>
      </c>
      <c r="R8" s="10" t="s">
        <v>4</v>
      </c>
      <c r="T8" s="1">
        <v>43837</v>
      </c>
      <c r="U8" s="6">
        <f t="shared" si="0"/>
        <v>8.9162932904273597E-3</v>
      </c>
      <c r="W8">
        <v>5</v>
      </c>
      <c r="X8">
        <v>-5.6640920490554976E-2</v>
      </c>
      <c r="Z8" s="7" t="s">
        <v>31</v>
      </c>
      <c r="AA8">
        <f>ROUND(AA7,0)</f>
        <v>13</v>
      </c>
      <c r="AB8">
        <f>ROUND(AB7,0)</f>
        <v>64</v>
      </c>
    </row>
    <row r="9" spans="2:28" x14ac:dyDescent="0.35">
      <c r="B9" s="1">
        <v>43838</v>
      </c>
      <c r="C9" s="4">
        <v>728.89117431640602</v>
      </c>
      <c r="D9" s="4">
        <v>1990.43737792969</v>
      </c>
      <c r="E9" s="4"/>
      <c r="F9" s="4"/>
      <c r="G9" s="4"/>
      <c r="H9" s="4"/>
      <c r="L9" s="1">
        <v>43838</v>
      </c>
      <c r="M9" s="5">
        <f t="shared" si="1"/>
        <v>-7.3050964558496537E-3</v>
      </c>
      <c r="N9" s="6">
        <f t="shared" si="1"/>
        <v>2.2376765856589487E-2</v>
      </c>
      <c r="P9" s="10" t="s">
        <v>7</v>
      </c>
      <c r="Q9" s="11">
        <f>R7*P4</f>
        <v>500000000</v>
      </c>
      <c r="R9" s="11">
        <f>R7*Q4</f>
        <v>500000000</v>
      </c>
      <c r="T9" s="1">
        <v>43838</v>
      </c>
      <c r="U9" s="6">
        <f t="shared" si="0"/>
        <v>7.5358347003699165E-3</v>
      </c>
      <c r="W9">
        <v>6</v>
      </c>
      <c r="X9">
        <v>-4.8943562541958266E-2</v>
      </c>
      <c r="Z9" s="7" t="s">
        <v>32</v>
      </c>
      <c r="AA9" s="3">
        <f>VLOOKUP(AA8,$W$4:$X$1280,2,FALSE)</f>
        <v>-3.6693249371106171E-2</v>
      </c>
      <c r="AB9" s="3">
        <f>VLOOKUP(AB8,$W$4:$X$1280,2,FALSE)</f>
        <v>-2.016117279877274E-2</v>
      </c>
    </row>
    <row r="10" spans="2:28" x14ac:dyDescent="0.35">
      <c r="B10" s="1">
        <v>43839</v>
      </c>
      <c r="C10" s="4">
        <v>745.26043701171898</v>
      </c>
      <c r="D10" s="4">
        <v>1955.9697265625</v>
      </c>
      <c r="E10" s="4"/>
      <c r="F10" s="4"/>
      <c r="G10" s="4"/>
      <c r="H10" s="4"/>
      <c r="L10" s="1">
        <v>43839</v>
      </c>
      <c r="M10" s="5">
        <f t="shared" si="1"/>
        <v>2.2209297080182336E-2</v>
      </c>
      <c r="N10" s="6">
        <f t="shared" si="1"/>
        <v>-1.7468308215628437E-2</v>
      </c>
      <c r="T10" s="1">
        <v>43839</v>
      </c>
      <c r="U10" s="6">
        <f t="shared" si="0"/>
        <v>2.3704944322769494E-3</v>
      </c>
      <c r="W10">
        <v>7</v>
      </c>
      <c r="X10">
        <v>-4.6641300017221186E-2</v>
      </c>
      <c r="Z10" s="7" t="s">
        <v>6</v>
      </c>
      <c r="AA10" s="11">
        <f>R7</f>
        <v>1000000000</v>
      </c>
      <c r="AB10" s="11">
        <f>R7</f>
        <v>1000000000</v>
      </c>
    </row>
    <row r="11" spans="2:28" x14ac:dyDescent="0.35">
      <c r="B11" s="1">
        <v>43840</v>
      </c>
      <c r="C11" s="4">
        <v>745.14007568359398</v>
      </c>
      <c r="D11" s="4">
        <v>1954.07165527344</v>
      </c>
      <c r="E11" s="4"/>
      <c r="F11" s="4"/>
      <c r="G11" s="4"/>
      <c r="H11" s="4"/>
      <c r="L11" s="1">
        <v>43840</v>
      </c>
      <c r="M11" s="5">
        <f t="shared" si="1"/>
        <v>-1.6151541463033147E-4</v>
      </c>
      <c r="N11" s="6">
        <f t="shared" si="1"/>
        <v>-9.7087025573147818E-4</v>
      </c>
      <c r="T11" s="1">
        <v>43840</v>
      </c>
      <c r="U11" s="6">
        <f t="shared" si="0"/>
        <v>-5.6619283518090477E-4</v>
      </c>
      <c r="W11">
        <v>8</v>
      </c>
      <c r="X11">
        <v>-4.6142323716021463E-2</v>
      </c>
      <c r="Z11" s="7" t="s">
        <v>21</v>
      </c>
      <c r="AA11" s="22">
        <f>AA10*AA9</f>
        <v>-36693249.37110617</v>
      </c>
      <c r="AB11" s="22">
        <f>AB10*AB9</f>
        <v>-20161172.798772741</v>
      </c>
    </row>
    <row r="12" spans="2:28" x14ac:dyDescent="0.35">
      <c r="B12" s="1">
        <v>43843</v>
      </c>
      <c r="C12" s="4">
        <v>743.09393310546898</v>
      </c>
      <c r="D12" s="4">
        <v>1933.9033203125</v>
      </c>
      <c r="E12" s="4"/>
      <c r="F12" s="4"/>
      <c r="G12" s="4"/>
      <c r="H12" s="4"/>
      <c r="L12" s="1">
        <v>43843</v>
      </c>
      <c r="M12" s="5">
        <f t="shared" si="1"/>
        <v>-2.7497609318331332E-3</v>
      </c>
      <c r="N12" s="6">
        <f t="shared" si="1"/>
        <v>-1.0374817735155114E-2</v>
      </c>
      <c r="T12" s="1">
        <v>43843</v>
      </c>
      <c r="U12" s="6">
        <f t="shared" si="0"/>
        <v>-6.5622893334941236E-3</v>
      </c>
      <c r="W12">
        <v>9</v>
      </c>
      <c r="X12">
        <v>-4.0302475097289805E-2</v>
      </c>
    </row>
    <row r="13" spans="2:28" x14ac:dyDescent="0.35">
      <c r="B13" s="1">
        <v>43844</v>
      </c>
      <c r="C13" s="4">
        <v>736.1611328125</v>
      </c>
      <c r="D13" s="4">
        <v>1948.20202636719</v>
      </c>
      <c r="E13" s="4"/>
      <c r="F13" s="4"/>
      <c r="G13" s="4"/>
      <c r="H13" s="4"/>
      <c r="L13" s="1">
        <v>43844</v>
      </c>
      <c r="M13" s="5">
        <f t="shared" si="1"/>
        <v>-9.3734356069193805E-3</v>
      </c>
      <c r="N13" s="6">
        <f t="shared" si="1"/>
        <v>7.3665031925222836E-3</v>
      </c>
      <c r="T13" s="1">
        <v>43844</v>
      </c>
      <c r="U13" s="6">
        <f t="shared" si="0"/>
        <v>-1.0034662071985484E-3</v>
      </c>
      <c r="W13">
        <v>10</v>
      </c>
      <c r="X13">
        <v>-3.924958839724918E-2</v>
      </c>
    </row>
    <row r="14" spans="2:28" x14ac:dyDescent="0.35">
      <c r="B14" s="1">
        <v>43845</v>
      </c>
      <c r="C14" s="4">
        <v>733.72967529296898</v>
      </c>
      <c r="D14" s="4">
        <v>1965.28161621094</v>
      </c>
      <c r="E14" s="4"/>
      <c r="F14" s="4"/>
      <c r="G14" s="4"/>
      <c r="H14" s="4"/>
      <c r="L14" s="1">
        <v>43845</v>
      </c>
      <c r="M14" s="5">
        <f t="shared" si="1"/>
        <v>-3.3083542312894484E-3</v>
      </c>
      <c r="N14" s="6">
        <f t="shared" si="1"/>
        <v>8.7286417133788374E-3</v>
      </c>
      <c r="T14" s="1">
        <v>43845</v>
      </c>
      <c r="U14" s="6">
        <f t="shared" si="0"/>
        <v>2.7101437410446943E-3</v>
      </c>
      <c r="W14">
        <v>11</v>
      </c>
      <c r="X14">
        <v>-3.8418004436597118E-2</v>
      </c>
    </row>
    <row r="15" spans="2:28" x14ac:dyDescent="0.35">
      <c r="B15" s="1">
        <v>43846</v>
      </c>
      <c r="C15" s="4">
        <v>740.32556152343795</v>
      </c>
      <c r="D15" s="4">
        <v>1975.74096679688</v>
      </c>
      <c r="E15" s="4"/>
      <c r="F15" s="4"/>
      <c r="G15" s="4"/>
      <c r="H15" s="4"/>
      <c r="L15" s="1">
        <v>43846</v>
      </c>
      <c r="M15" s="5">
        <f t="shared" si="1"/>
        <v>8.9493664665341588E-3</v>
      </c>
      <c r="N15" s="6">
        <f t="shared" si="1"/>
        <v>5.307949864650015E-3</v>
      </c>
      <c r="T15" s="1">
        <v>43846</v>
      </c>
      <c r="U15" s="6">
        <f t="shared" si="0"/>
        <v>7.1286581655920864E-3</v>
      </c>
      <c r="W15">
        <v>12</v>
      </c>
      <c r="X15">
        <v>-3.8031418862691575E-2</v>
      </c>
    </row>
    <row r="16" spans="2:28" x14ac:dyDescent="0.35">
      <c r="B16" s="1">
        <v>43847</v>
      </c>
      <c r="C16" s="4">
        <v>761.00390625</v>
      </c>
      <c r="D16" s="4">
        <v>1957.77905273438</v>
      </c>
      <c r="E16" s="4"/>
      <c r="F16" s="4"/>
      <c r="G16" s="4"/>
      <c r="H16" s="4"/>
      <c r="L16" s="1">
        <v>43847</v>
      </c>
      <c r="M16" s="5">
        <f t="shared" si="1"/>
        <v>2.7548453443018855E-2</v>
      </c>
      <c r="N16" s="6">
        <f t="shared" si="1"/>
        <v>-9.1328066569646166E-3</v>
      </c>
      <c r="T16" s="1">
        <v>43847</v>
      </c>
      <c r="U16" s="6">
        <f t="shared" si="0"/>
        <v>9.2078233930271182E-3</v>
      </c>
      <c r="W16">
        <v>13</v>
      </c>
      <c r="X16">
        <v>-3.6693249371106171E-2</v>
      </c>
    </row>
    <row r="17" spans="2:24" x14ac:dyDescent="0.35">
      <c r="B17" s="1">
        <v>43850</v>
      </c>
      <c r="C17" s="4">
        <v>737.58135986328102</v>
      </c>
      <c r="D17" s="4">
        <v>1915.58752441406</v>
      </c>
      <c r="E17" s="4"/>
      <c r="F17" s="4"/>
      <c r="G17" s="4"/>
      <c r="H17" s="4"/>
      <c r="L17" s="1">
        <v>43850</v>
      </c>
      <c r="M17" s="5">
        <f t="shared" si="1"/>
        <v>-3.126209030910472E-2</v>
      </c>
      <c r="N17" s="6">
        <f t="shared" si="1"/>
        <v>-2.1786317558684161E-2</v>
      </c>
      <c r="T17" s="1">
        <v>43850</v>
      </c>
      <c r="U17" s="6">
        <f t="shared" si="0"/>
        <v>-2.6524203933894441E-2</v>
      </c>
      <c r="W17">
        <v>14</v>
      </c>
      <c r="X17">
        <v>-3.6356384831906445E-2</v>
      </c>
    </row>
    <row r="18" spans="2:24" x14ac:dyDescent="0.35">
      <c r="B18" s="1">
        <v>43851</v>
      </c>
      <c r="C18" s="4">
        <v>738.52020263671898</v>
      </c>
      <c r="D18" s="4">
        <v>1916.64697265625</v>
      </c>
      <c r="E18" s="4"/>
      <c r="F18" s="4"/>
      <c r="G18" s="4"/>
      <c r="H18" s="4"/>
      <c r="L18" s="1">
        <v>43851</v>
      </c>
      <c r="M18" s="5">
        <f t="shared" si="1"/>
        <v>1.2720573216457099E-3</v>
      </c>
      <c r="N18" s="6">
        <f t="shared" si="1"/>
        <v>5.529141131580302E-4</v>
      </c>
      <c r="T18" s="1">
        <v>43851</v>
      </c>
      <c r="U18" s="6">
        <f t="shared" si="0"/>
        <v>9.124857174018701E-4</v>
      </c>
      <c r="W18">
        <v>15</v>
      </c>
      <c r="X18">
        <v>-3.3428189942647249E-2</v>
      </c>
    </row>
    <row r="19" spans="2:24" x14ac:dyDescent="0.35">
      <c r="B19" s="1">
        <v>43852</v>
      </c>
      <c r="C19" s="4">
        <v>738.11102294921898</v>
      </c>
      <c r="D19" s="4">
        <v>1947.58447265625</v>
      </c>
      <c r="E19" s="4"/>
      <c r="F19" s="4"/>
      <c r="G19" s="4"/>
      <c r="H19" s="4"/>
      <c r="L19" s="1">
        <v>43852</v>
      </c>
      <c r="M19" s="5">
        <f t="shared" si="1"/>
        <v>-5.5420702323391178E-4</v>
      </c>
      <c r="N19" s="6">
        <f t="shared" si="1"/>
        <v>1.6012581789380323E-2</v>
      </c>
      <c r="T19" s="1">
        <v>43852</v>
      </c>
      <c r="U19" s="6">
        <f t="shared" si="0"/>
        <v>7.7291873830732053E-3</v>
      </c>
      <c r="W19">
        <v>16</v>
      </c>
      <c r="X19">
        <v>-3.2741620607588021E-2</v>
      </c>
    </row>
    <row r="20" spans="2:24" x14ac:dyDescent="0.35">
      <c r="B20" s="1">
        <v>43853</v>
      </c>
      <c r="C20" s="4">
        <v>735.17413330078102</v>
      </c>
      <c r="D20" s="4">
        <v>1940.46276855469</v>
      </c>
      <c r="E20" s="4"/>
      <c r="F20" s="4"/>
      <c r="G20" s="4"/>
      <c r="H20" s="4"/>
      <c r="L20" s="1">
        <v>43853</v>
      </c>
      <c r="M20" s="5">
        <f t="shared" si="1"/>
        <v>-3.9868636782949144E-3</v>
      </c>
      <c r="N20" s="6">
        <f t="shared" si="1"/>
        <v>-3.6633876207851066E-3</v>
      </c>
      <c r="T20" s="1">
        <v>43853</v>
      </c>
      <c r="U20" s="6">
        <f t="shared" si="0"/>
        <v>-3.8251256495400107E-3</v>
      </c>
      <c r="W20">
        <v>17</v>
      </c>
      <c r="X20">
        <v>-3.2637726472551837E-2</v>
      </c>
    </row>
    <row r="21" spans="2:24" x14ac:dyDescent="0.35">
      <c r="B21" s="1">
        <v>43854</v>
      </c>
      <c r="C21" s="4">
        <v>732.62237548828102</v>
      </c>
      <c r="D21" s="4">
        <v>1932.63342285156</v>
      </c>
      <c r="E21" s="4"/>
      <c r="F21" s="4"/>
      <c r="G21" s="4"/>
      <c r="H21" s="4"/>
      <c r="L21" s="1">
        <v>43854</v>
      </c>
      <c r="M21" s="5">
        <f t="shared" si="1"/>
        <v>-3.4769947577989609E-3</v>
      </c>
      <c r="N21" s="6">
        <f t="shared" si="1"/>
        <v>-4.0429444458319197E-3</v>
      </c>
      <c r="T21" s="1">
        <v>43854</v>
      </c>
      <c r="U21" s="6">
        <f t="shared" si="0"/>
        <v>-3.7599696018154405E-3</v>
      </c>
      <c r="W21">
        <v>18</v>
      </c>
      <c r="X21">
        <v>-3.1574614092743994E-2</v>
      </c>
    </row>
    <row r="22" spans="2:24" x14ac:dyDescent="0.35">
      <c r="B22" s="1">
        <v>43857</v>
      </c>
      <c r="C22" s="4">
        <v>725.35260009765602</v>
      </c>
      <c r="D22" s="4">
        <v>1918.52331542969</v>
      </c>
      <c r="E22" s="4"/>
      <c r="F22" s="4"/>
      <c r="G22" s="4"/>
      <c r="H22" s="4"/>
      <c r="L22" s="1">
        <v>43857</v>
      </c>
      <c r="M22" s="5">
        <f t="shared" si="1"/>
        <v>-9.9725108607661896E-3</v>
      </c>
      <c r="N22" s="6">
        <f t="shared" si="1"/>
        <v>-7.3277570967763134E-3</v>
      </c>
      <c r="T22" s="1">
        <v>43857</v>
      </c>
      <c r="U22" s="6">
        <f t="shared" si="0"/>
        <v>-8.6501339787712524E-3</v>
      </c>
      <c r="W22">
        <v>19</v>
      </c>
      <c r="X22">
        <v>-3.1023595982943811E-2</v>
      </c>
    </row>
    <row r="23" spans="2:24" x14ac:dyDescent="0.35">
      <c r="B23" s="1">
        <v>43858</v>
      </c>
      <c r="C23" s="4">
        <v>708.38140869140602</v>
      </c>
      <c r="D23" s="4">
        <v>1932.14758300781</v>
      </c>
      <c r="E23" s="4"/>
      <c r="F23" s="4"/>
      <c r="G23" s="4"/>
      <c r="H23" s="4"/>
      <c r="L23" s="1">
        <v>43858</v>
      </c>
      <c r="M23" s="5">
        <f t="shared" si="1"/>
        <v>-2.3675220108560314E-2</v>
      </c>
      <c r="N23" s="6">
        <f t="shared" si="1"/>
        <v>7.0763380147778583E-3</v>
      </c>
      <c r="T23" s="1">
        <v>43858</v>
      </c>
      <c r="U23" s="6">
        <f t="shared" si="0"/>
        <v>-8.2994410468912282E-3</v>
      </c>
      <c r="W23">
        <v>20</v>
      </c>
      <c r="X23">
        <v>-3.087367389344968E-2</v>
      </c>
    </row>
    <row r="24" spans="2:24" x14ac:dyDescent="0.35">
      <c r="B24" s="1">
        <v>43859</v>
      </c>
      <c r="C24" s="4">
        <v>712.40148925781205</v>
      </c>
      <c r="D24" s="4">
        <v>1904.41271972656</v>
      </c>
      <c r="E24" s="4"/>
      <c r="F24" s="4"/>
      <c r="G24" s="4"/>
      <c r="H24" s="4"/>
      <c r="L24" s="1">
        <v>43859</v>
      </c>
      <c r="M24" s="5">
        <f t="shared" si="1"/>
        <v>5.6589804121062633E-3</v>
      </c>
      <c r="N24" s="6">
        <f t="shared" si="1"/>
        <v>-1.445844415185584E-2</v>
      </c>
      <c r="T24" s="1">
        <v>43859</v>
      </c>
      <c r="U24" s="6">
        <f t="shared" si="0"/>
        <v>-4.3997318698747881E-3</v>
      </c>
      <c r="W24">
        <v>21</v>
      </c>
      <c r="X24">
        <v>-3.062866398241192E-2</v>
      </c>
    </row>
    <row r="25" spans="2:24" x14ac:dyDescent="0.35">
      <c r="B25" s="1">
        <v>43860</v>
      </c>
      <c r="C25" s="4">
        <v>694.49151611328102</v>
      </c>
      <c r="D25" s="4">
        <v>1891.45263671875</v>
      </c>
      <c r="E25" s="4"/>
      <c r="F25" s="4"/>
      <c r="G25" s="4"/>
      <c r="H25" s="4"/>
      <c r="L25" s="1">
        <v>43860</v>
      </c>
      <c r="M25" s="5">
        <f t="shared" si="1"/>
        <v>-2.5461695592950157E-2</v>
      </c>
      <c r="N25" s="6">
        <f t="shared" si="1"/>
        <v>-6.8285527280624895E-3</v>
      </c>
      <c r="T25" s="1">
        <v>43860</v>
      </c>
      <c r="U25" s="6">
        <f t="shared" si="0"/>
        <v>-1.6145124160506324E-2</v>
      </c>
      <c r="W25">
        <v>22</v>
      </c>
      <c r="X25">
        <v>-2.9792281866823721E-2</v>
      </c>
    </row>
    <row r="26" spans="2:24" x14ac:dyDescent="0.35">
      <c r="B26" s="1">
        <v>43861</v>
      </c>
      <c r="C26" s="4">
        <v>679.66290283203102</v>
      </c>
      <c r="D26" s="4">
        <v>1839.478515625</v>
      </c>
      <c r="E26" s="4"/>
      <c r="F26" s="4"/>
      <c r="G26" s="4"/>
      <c r="H26" s="4"/>
      <c r="L26" s="1">
        <v>43861</v>
      </c>
      <c r="M26" s="5">
        <f t="shared" si="1"/>
        <v>-2.1583002174688622E-2</v>
      </c>
      <c r="N26" s="6">
        <f t="shared" si="1"/>
        <v>-2.7863008683378574E-2</v>
      </c>
      <c r="T26" s="1">
        <v>43861</v>
      </c>
      <c r="U26" s="6">
        <f t="shared" si="0"/>
        <v>-2.47230054290336E-2</v>
      </c>
      <c r="W26">
        <v>23</v>
      </c>
      <c r="X26">
        <v>-2.9569807826086151E-2</v>
      </c>
    </row>
    <row r="27" spans="2:24" x14ac:dyDescent="0.35">
      <c r="B27" s="1">
        <v>43864</v>
      </c>
      <c r="C27" s="4">
        <v>667.21746826171898</v>
      </c>
      <c r="D27" s="4">
        <v>1860.57751464844</v>
      </c>
      <c r="E27" s="4"/>
      <c r="F27" s="4"/>
      <c r="G27" s="4"/>
      <c r="H27" s="4"/>
      <c r="L27" s="1">
        <v>43864</v>
      </c>
      <c r="M27" s="5">
        <f t="shared" si="1"/>
        <v>-1.8480911976256915E-2</v>
      </c>
      <c r="N27" s="6">
        <f t="shared" si="1"/>
        <v>1.1404815249037819E-2</v>
      </c>
      <c r="T27" s="1">
        <v>43864</v>
      </c>
      <c r="U27" s="6">
        <f t="shared" si="0"/>
        <v>-3.5380483636095481E-3</v>
      </c>
      <c r="W27">
        <v>24</v>
      </c>
      <c r="X27">
        <v>-2.9280805963305945E-2</v>
      </c>
    </row>
    <row r="28" spans="2:24" x14ac:dyDescent="0.35">
      <c r="B28" s="1">
        <v>43865</v>
      </c>
      <c r="C28" s="4">
        <v>686.47540283203102</v>
      </c>
      <c r="D28" s="4">
        <v>1864.60314941406</v>
      </c>
      <c r="E28" s="4"/>
      <c r="F28" s="4"/>
      <c r="G28" s="4"/>
      <c r="H28" s="4"/>
      <c r="L28" s="1">
        <v>43865</v>
      </c>
      <c r="M28" s="5">
        <f t="shared" si="1"/>
        <v>2.8454362601934614E-2</v>
      </c>
      <c r="N28" s="6">
        <f t="shared" si="1"/>
        <v>2.1613106561637709E-3</v>
      </c>
      <c r="T28" s="1">
        <v>43865</v>
      </c>
      <c r="U28" s="6">
        <f t="shared" si="0"/>
        <v>1.5307836629049193E-2</v>
      </c>
      <c r="W28">
        <v>25</v>
      </c>
      <c r="X28">
        <v>-2.9039601365323027E-2</v>
      </c>
    </row>
    <row r="29" spans="2:24" x14ac:dyDescent="0.35">
      <c r="B29" s="1">
        <v>43866</v>
      </c>
      <c r="C29" s="4">
        <v>697.16369628906205</v>
      </c>
      <c r="D29" s="4">
        <v>1897.82238769531</v>
      </c>
      <c r="E29" s="4"/>
      <c r="F29" s="4"/>
      <c r="G29" s="4"/>
      <c r="H29" s="4"/>
      <c r="L29" s="1">
        <v>43866</v>
      </c>
      <c r="M29" s="5">
        <f t="shared" si="1"/>
        <v>1.544984681186889E-2</v>
      </c>
      <c r="N29" s="6">
        <f t="shared" si="1"/>
        <v>1.7658875209599852E-2</v>
      </c>
      <c r="T29" s="1">
        <v>43866</v>
      </c>
      <c r="U29" s="6">
        <f t="shared" si="0"/>
        <v>1.6554361010734372E-2</v>
      </c>
      <c r="W29">
        <v>26</v>
      </c>
      <c r="X29">
        <v>-2.8316801640966994E-2</v>
      </c>
    </row>
    <row r="30" spans="2:24" x14ac:dyDescent="0.35">
      <c r="B30" s="1">
        <v>43867</v>
      </c>
      <c r="C30" s="4">
        <v>701.78558349609398</v>
      </c>
      <c r="D30" s="4">
        <v>1883.18054199219</v>
      </c>
      <c r="E30" s="4"/>
      <c r="F30" s="4"/>
      <c r="G30" s="4"/>
      <c r="H30" s="4"/>
      <c r="L30" s="1">
        <v>43867</v>
      </c>
      <c r="M30" s="5">
        <f t="shared" si="1"/>
        <v>6.6076791922640016E-3</v>
      </c>
      <c r="N30" s="6">
        <f t="shared" si="1"/>
        <v>-7.7449920913254412E-3</v>
      </c>
      <c r="T30" s="1">
        <v>43867</v>
      </c>
      <c r="U30" s="6">
        <f t="shared" si="0"/>
        <v>-5.6865644953071979E-4</v>
      </c>
      <c r="W30">
        <v>27</v>
      </c>
      <c r="X30">
        <v>-2.806327509285347E-2</v>
      </c>
    </row>
    <row r="31" spans="2:24" x14ac:dyDescent="0.35">
      <c r="B31" s="1">
        <v>43868</v>
      </c>
      <c r="C31" s="4">
        <v>690.27886962890602</v>
      </c>
      <c r="D31" s="4">
        <v>1890.25830078125</v>
      </c>
      <c r="E31" s="4"/>
      <c r="F31" s="4"/>
      <c r="G31" s="4"/>
      <c r="H31" s="4"/>
      <c r="L31" s="1">
        <v>43868</v>
      </c>
      <c r="M31" s="5">
        <f t="shared" si="1"/>
        <v>-1.6532245931721559E-2</v>
      </c>
      <c r="N31" s="6">
        <f t="shared" si="1"/>
        <v>3.751361760048786E-3</v>
      </c>
      <c r="T31" s="1">
        <v>43868</v>
      </c>
      <c r="U31" s="6">
        <f t="shared" si="0"/>
        <v>-6.3904420858363863E-3</v>
      </c>
      <c r="W31">
        <v>28</v>
      </c>
      <c r="X31">
        <v>-2.799650303889754E-2</v>
      </c>
    </row>
    <row r="32" spans="2:24" x14ac:dyDescent="0.35">
      <c r="B32" s="1">
        <v>43871</v>
      </c>
      <c r="C32" s="4">
        <v>691.72320556640602</v>
      </c>
      <c r="D32" s="4">
        <v>1912.95043945312</v>
      </c>
      <c r="E32" s="4"/>
      <c r="F32" s="4"/>
      <c r="G32" s="4"/>
      <c r="H32" s="4"/>
      <c r="L32" s="1">
        <v>43871</v>
      </c>
      <c r="M32" s="5">
        <f t="shared" si="1"/>
        <v>2.0902088199126357E-3</v>
      </c>
      <c r="N32" s="6">
        <f t="shared" si="1"/>
        <v>1.1933296070728303E-2</v>
      </c>
      <c r="T32" s="1">
        <v>43871</v>
      </c>
      <c r="U32" s="6">
        <f t="shared" si="0"/>
        <v>7.0117524453204693E-3</v>
      </c>
      <c r="W32">
        <v>29</v>
      </c>
      <c r="X32">
        <v>-2.7797030093940564E-2</v>
      </c>
    </row>
    <row r="33" spans="2:24" x14ac:dyDescent="0.35">
      <c r="B33" s="1">
        <v>43872</v>
      </c>
      <c r="C33" s="4">
        <v>699.35418701171898</v>
      </c>
      <c r="D33" s="4">
        <v>1903.4833984375</v>
      </c>
      <c r="E33" s="4"/>
      <c r="F33" s="4"/>
      <c r="G33" s="4"/>
      <c r="H33" s="4"/>
      <c r="L33" s="1">
        <v>43872</v>
      </c>
      <c r="M33" s="5">
        <f t="shared" si="1"/>
        <v>1.097143556857726E-2</v>
      </c>
      <c r="N33" s="6">
        <f t="shared" si="1"/>
        <v>-4.9612076802009785E-3</v>
      </c>
      <c r="T33" s="1">
        <v>43872</v>
      </c>
      <c r="U33" s="6">
        <f t="shared" si="0"/>
        <v>3.0051139441881407E-3</v>
      </c>
      <c r="W33">
        <v>30</v>
      </c>
      <c r="X33">
        <v>-2.7612722626929858E-2</v>
      </c>
    </row>
    <row r="34" spans="2:24" x14ac:dyDescent="0.35">
      <c r="B34" s="1">
        <v>43873</v>
      </c>
      <c r="C34" s="4">
        <v>707.73150634765602</v>
      </c>
      <c r="D34" s="4">
        <v>1920.15966796875</v>
      </c>
      <c r="E34" s="4"/>
      <c r="F34" s="4"/>
      <c r="G34" s="4"/>
      <c r="H34" s="4"/>
      <c r="L34" s="1">
        <v>43873</v>
      </c>
      <c r="M34" s="5">
        <f t="shared" si="1"/>
        <v>1.1907474233889945E-2</v>
      </c>
      <c r="N34" s="6">
        <f t="shared" si="1"/>
        <v>8.7227677784362471E-3</v>
      </c>
      <c r="T34" s="1">
        <v>43873</v>
      </c>
      <c r="U34" s="6">
        <f t="shared" si="0"/>
        <v>1.0315121006163096E-2</v>
      </c>
      <c r="W34">
        <v>31</v>
      </c>
      <c r="X34">
        <v>-2.7428321426220315E-2</v>
      </c>
    </row>
    <row r="35" spans="2:24" x14ac:dyDescent="0.35">
      <c r="B35" s="1">
        <v>43874</v>
      </c>
      <c r="C35" s="4">
        <v>709.63311767578102</v>
      </c>
      <c r="D35" s="4">
        <v>1938.82629394531</v>
      </c>
      <c r="E35" s="4"/>
      <c r="F35" s="4"/>
      <c r="G35" s="4"/>
      <c r="H35" s="4"/>
      <c r="L35" s="1">
        <v>43874</v>
      </c>
      <c r="M35" s="5">
        <f t="shared" si="1"/>
        <v>2.6833073676067569E-3</v>
      </c>
      <c r="N35" s="6">
        <f t="shared" si="1"/>
        <v>9.6744438835782761E-3</v>
      </c>
      <c r="T35" s="1">
        <v>43874</v>
      </c>
      <c r="U35" s="6">
        <f t="shared" si="0"/>
        <v>6.1788756255925165E-3</v>
      </c>
      <c r="W35">
        <v>32</v>
      </c>
      <c r="X35">
        <v>-2.654714817753849E-2</v>
      </c>
    </row>
    <row r="36" spans="2:24" x14ac:dyDescent="0.35">
      <c r="B36" s="1">
        <v>43875</v>
      </c>
      <c r="C36" s="4">
        <v>715.74761962890602</v>
      </c>
      <c r="D36" s="4">
        <v>1931.92590332031</v>
      </c>
      <c r="E36" s="4"/>
      <c r="F36" s="4"/>
      <c r="G36" s="4"/>
      <c r="H36" s="4"/>
      <c r="L36" s="1">
        <v>43875</v>
      </c>
      <c r="M36" s="5">
        <f t="shared" si="1"/>
        <v>8.5795174572896316E-3</v>
      </c>
      <c r="N36" s="6">
        <f t="shared" si="1"/>
        <v>-3.5654041298474413E-3</v>
      </c>
      <c r="T36" s="1">
        <v>43875</v>
      </c>
      <c r="U36" s="6">
        <f t="shared" si="0"/>
        <v>2.5070566637210951E-3</v>
      </c>
      <c r="W36">
        <v>33</v>
      </c>
      <c r="X36">
        <v>-2.6524203933894441E-2</v>
      </c>
    </row>
    <row r="37" spans="2:24" x14ac:dyDescent="0.35">
      <c r="B37" s="1">
        <v>43878</v>
      </c>
      <c r="C37" s="4">
        <v>711.775634765625</v>
      </c>
      <c r="D37" s="4">
        <v>1949.13232421875</v>
      </c>
      <c r="E37" s="4"/>
      <c r="F37" s="4"/>
      <c r="G37" s="4"/>
      <c r="H37" s="4"/>
      <c r="L37" s="1">
        <v>43878</v>
      </c>
      <c r="M37" s="5">
        <f t="shared" si="1"/>
        <v>-5.5648762307257457E-3</v>
      </c>
      <c r="N37" s="6">
        <f t="shared" si="1"/>
        <v>8.8669288754361936E-3</v>
      </c>
      <c r="T37" s="1">
        <v>43878</v>
      </c>
      <c r="U37" s="6">
        <f t="shared" si="0"/>
        <v>1.651026322355224E-3</v>
      </c>
      <c r="W37">
        <v>34</v>
      </c>
      <c r="X37">
        <v>-2.6323117578401094E-2</v>
      </c>
    </row>
    <row r="38" spans="2:24" x14ac:dyDescent="0.35">
      <c r="B38" s="1">
        <v>43879</v>
      </c>
      <c r="C38" s="4">
        <v>705.85382080078102</v>
      </c>
      <c r="D38" s="4">
        <v>1959.79272460938</v>
      </c>
      <c r="E38" s="4"/>
      <c r="F38" s="4"/>
      <c r="G38" s="4"/>
      <c r="H38" s="4"/>
      <c r="L38" s="1">
        <v>43879</v>
      </c>
      <c r="M38" s="5">
        <f t="shared" si="1"/>
        <v>-8.3545786753630447E-3</v>
      </c>
      <c r="N38" s="6">
        <f t="shared" si="1"/>
        <v>5.454403288279841E-3</v>
      </c>
      <c r="T38" s="1">
        <v>43879</v>
      </c>
      <c r="U38" s="6">
        <f t="shared" si="0"/>
        <v>-1.4500876935416018E-3</v>
      </c>
      <c r="W38">
        <v>35</v>
      </c>
      <c r="X38">
        <v>-2.6268867082450187E-2</v>
      </c>
    </row>
    <row r="39" spans="2:24" x14ac:dyDescent="0.35">
      <c r="B39" s="1">
        <v>43880</v>
      </c>
      <c r="C39" s="4">
        <v>724.197021484375</v>
      </c>
      <c r="D39" s="4">
        <v>1941.48071289062</v>
      </c>
      <c r="E39" s="4"/>
      <c r="F39" s="4"/>
      <c r="G39" s="4"/>
      <c r="H39" s="4"/>
      <c r="L39" s="1">
        <v>43880</v>
      </c>
      <c r="M39" s="5">
        <f t="shared" si="1"/>
        <v>2.5655321122605178E-2</v>
      </c>
      <c r="N39" s="6">
        <f t="shared" si="1"/>
        <v>-9.3877788875840629E-3</v>
      </c>
      <c r="T39" s="1">
        <v>43880</v>
      </c>
      <c r="U39" s="6">
        <f t="shared" si="0"/>
        <v>8.1337711175105583E-3</v>
      </c>
      <c r="W39">
        <v>36</v>
      </c>
      <c r="X39">
        <v>-2.5897048671794314E-2</v>
      </c>
    </row>
    <row r="40" spans="2:24" x14ac:dyDescent="0.35">
      <c r="B40" s="1">
        <v>43881</v>
      </c>
      <c r="C40" s="4">
        <v>715.19396972656205</v>
      </c>
      <c r="D40" s="4">
        <v>1907.59741210938</v>
      </c>
      <c r="E40" s="4"/>
      <c r="F40" s="4"/>
      <c r="G40" s="4"/>
      <c r="H40" s="4"/>
      <c r="L40" s="1">
        <v>43881</v>
      </c>
      <c r="M40" s="5">
        <f t="shared" si="1"/>
        <v>-1.2509692253986992E-2</v>
      </c>
      <c r="N40" s="6">
        <f t="shared" si="1"/>
        <v>-1.7606385192507085E-2</v>
      </c>
      <c r="T40" s="1">
        <v>43881</v>
      </c>
      <c r="U40" s="6">
        <f t="shared" si="0"/>
        <v>-1.5058038723247038E-2</v>
      </c>
      <c r="W40">
        <v>37</v>
      </c>
      <c r="X40">
        <v>-2.5405766296685367E-2</v>
      </c>
    </row>
    <row r="41" spans="2:24" x14ac:dyDescent="0.35">
      <c r="B41" s="1">
        <v>43885</v>
      </c>
      <c r="C41" s="4">
        <v>695.62292480468795</v>
      </c>
      <c r="D41" s="4">
        <v>1872.21105957031</v>
      </c>
      <c r="E41" s="4"/>
      <c r="F41" s="4"/>
      <c r="G41" s="4"/>
      <c r="H41" s="4"/>
      <c r="L41" s="1">
        <v>43885</v>
      </c>
      <c r="M41" s="5">
        <f t="shared" si="1"/>
        <v>-2.7746053417814033E-2</v>
      </c>
      <c r="N41" s="6">
        <f t="shared" si="1"/>
        <v>-1.8724433622737256E-2</v>
      </c>
      <c r="T41" s="1">
        <v>43885</v>
      </c>
      <c r="U41" s="6">
        <f t="shared" si="0"/>
        <v>-2.3235243520275645E-2</v>
      </c>
      <c r="W41">
        <v>38</v>
      </c>
      <c r="X41">
        <v>-2.4960452114537159E-2</v>
      </c>
    </row>
    <row r="42" spans="2:24" x14ac:dyDescent="0.35">
      <c r="B42" s="1">
        <v>43886</v>
      </c>
      <c r="C42" s="4">
        <v>681.877685546875</v>
      </c>
      <c r="D42" s="4">
        <v>1907.24401855469</v>
      </c>
      <c r="E42" s="4"/>
      <c r="F42" s="4"/>
      <c r="G42" s="4"/>
      <c r="H42" s="4"/>
      <c r="L42" s="1">
        <v>43886</v>
      </c>
      <c r="M42" s="5">
        <f t="shared" si="1"/>
        <v>-1.9957443762110127E-2</v>
      </c>
      <c r="N42" s="6">
        <f t="shared" si="1"/>
        <v>1.8539160624043104E-2</v>
      </c>
      <c r="T42" s="1">
        <v>43886</v>
      </c>
      <c r="U42" s="6">
        <f t="shared" si="0"/>
        <v>-7.0914156903351122E-4</v>
      </c>
      <c r="W42">
        <v>39</v>
      </c>
      <c r="X42">
        <v>-2.4873778744070298E-2</v>
      </c>
    </row>
    <row r="43" spans="2:24" x14ac:dyDescent="0.35">
      <c r="B43" s="1">
        <v>43887</v>
      </c>
      <c r="C43" s="4">
        <v>669.88952636718795</v>
      </c>
      <c r="D43" s="4">
        <v>1878.18237304688</v>
      </c>
      <c r="E43" s="4"/>
      <c r="F43" s="4"/>
      <c r="G43" s="4"/>
      <c r="H43" s="4"/>
      <c r="L43" s="1">
        <v>43887</v>
      </c>
      <c r="M43" s="5">
        <f t="shared" si="1"/>
        <v>-1.7737482282761469E-2</v>
      </c>
      <c r="N43" s="6">
        <f t="shared" si="1"/>
        <v>-1.5354791501326832E-2</v>
      </c>
      <c r="T43" s="1">
        <v>43887</v>
      </c>
      <c r="U43" s="6">
        <f t="shared" si="0"/>
        <v>-1.654613689204415E-2</v>
      </c>
      <c r="W43">
        <v>40</v>
      </c>
      <c r="X43">
        <v>-2.47230054290336E-2</v>
      </c>
    </row>
    <row r="44" spans="2:24" x14ac:dyDescent="0.35">
      <c r="B44" s="1">
        <v>43888</v>
      </c>
      <c r="C44" s="4">
        <v>667.193359375</v>
      </c>
      <c r="D44" s="4">
        <v>1861.24108886719</v>
      </c>
      <c r="E44" s="4"/>
      <c r="F44" s="4"/>
      <c r="G44" s="4"/>
      <c r="H44" s="4"/>
      <c r="L44" s="1">
        <v>43888</v>
      </c>
      <c r="M44" s="5">
        <f t="shared" si="1"/>
        <v>-4.0329147508092241E-3</v>
      </c>
      <c r="N44" s="6">
        <f t="shared" si="1"/>
        <v>-9.0609690292290223E-3</v>
      </c>
      <c r="T44" s="1">
        <v>43888</v>
      </c>
      <c r="U44" s="6">
        <f t="shared" si="0"/>
        <v>-6.5469418900191232E-3</v>
      </c>
      <c r="W44">
        <v>41</v>
      </c>
      <c r="X44">
        <v>-2.4690760691341612E-2</v>
      </c>
    </row>
    <row r="45" spans="2:24" x14ac:dyDescent="0.35">
      <c r="B45" s="1">
        <v>43889</v>
      </c>
      <c r="C45" s="4">
        <v>639.67858886718795</v>
      </c>
      <c r="D45" s="4">
        <v>1770.16528320312</v>
      </c>
      <c r="E45" s="4"/>
      <c r="F45" s="4"/>
      <c r="G45" s="4"/>
      <c r="H45" s="4"/>
      <c r="L45" s="1">
        <v>43889</v>
      </c>
      <c r="M45" s="5">
        <f t="shared" si="1"/>
        <v>-4.211405270830175E-2</v>
      </c>
      <c r="N45" s="6">
        <f t="shared" si="1"/>
        <v>-5.017059472374117E-2</v>
      </c>
      <c r="T45" s="1">
        <v>43889</v>
      </c>
      <c r="U45" s="6">
        <f t="shared" si="0"/>
        <v>-4.6142323716021463E-2</v>
      </c>
      <c r="W45">
        <v>42</v>
      </c>
      <c r="X45">
        <v>-2.440020772580161E-2</v>
      </c>
    </row>
    <row r="46" spans="2:24" x14ac:dyDescent="0.35">
      <c r="B46" s="1">
        <v>43892</v>
      </c>
      <c r="C46" s="4">
        <v>633.03448486328102</v>
      </c>
      <c r="D46" s="4">
        <v>1769.23620605469</v>
      </c>
      <c r="E46" s="4"/>
      <c r="F46" s="4"/>
      <c r="G46" s="4"/>
      <c r="H46" s="4"/>
      <c r="L46" s="1">
        <v>43892</v>
      </c>
      <c r="M46" s="5">
        <f t="shared" si="1"/>
        <v>-1.0440946194305203E-2</v>
      </c>
      <c r="N46" s="6">
        <f t="shared" si="1"/>
        <v>-5.2499111648614987E-4</v>
      </c>
      <c r="T46" s="1">
        <v>43892</v>
      </c>
      <c r="U46" s="6">
        <f t="shared" si="0"/>
        <v>-5.4829686553956765E-3</v>
      </c>
      <c r="W46">
        <v>43</v>
      </c>
      <c r="X46">
        <v>-2.4358940523492044E-2</v>
      </c>
    </row>
    <row r="47" spans="2:24" x14ac:dyDescent="0.35">
      <c r="B47" s="1">
        <v>43893</v>
      </c>
      <c r="C47" s="4">
        <v>646.90026855468795</v>
      </c>
      <c r="D47" s="4">
        <v>1803.73828125</v>
      </c>
      <c r="E47" s="4"/>
      <c r="F47" s="4"/>
      <c r="G47" s="4"/>
      <c r="H47" s="4"/>
      <c r="L47" s="1">
        <v>43893</v>
      </c>
      <c r="M47" s="5">
        <f t="shared" si="1"/>
        <v>2.1667239073535956E-2</v>
      </c>
      <c r="N47" s="6">
        <f t="shared" si="1"/>
        <v>1.9313402753017097E-2</v>
      </c>
      <c r="T47" s="1">
        <v>43893</v>
      </c>
      <c r="U47" s="6">
        <f t="shared" si="0"/>
        <v>2.0490320913276527E-2</v>
      </c>
      <c r="W47">
        <v>44</v>
      </c>
      <c r="X47">
        <v>-2.4078899961489611E-2</v>
      </c>
    </row>
    <row r="48" spans="2:24" x14ac:dyDescent="0.35">
      <c r="B48" s="1">
        <v>43894</v>
      </c>
      <c r="C48" s="4">
        <v>644.73376464843795</v>
      </c>
      <c r="D48" s="4">
        <v>1842.88464355469</v>
      </c>
      <c r="E48" s="4"/>
      <c r="F48" s="4"/>
      <c r="G48" s="4"/>
      <c r="H48" s="4"/>
      <c r="L48" s="1">
        <v>43894</v>
      </c>
      <c r="M48" s="5">
        <f t="shared" si="1"/>
        <v>-3.354674594115298E-3</v>
      </c>
      <c r="N48" s="6">
        <f t="shared" si="1"/>
        <v>2.1470750856760559E-2</v>
      </c>
      <c r="T48" s="1">
        <v>43894</v>
      </c>
      <c r="U48" s="6">
        <f t="shared" si="0"/>
        <v>9.0580381313226307E-3</v>
      </c>
      <c r="W48">
        <v>45</v>
      </c>
      <c r="X48">
        <v>-2.3697070620349151E-2</v>
      </c>
    </row>
    <row r="49" spans="2:24" x14ac:dyDescent="0.35">
      <c r="B49" s="1">
        <v>43895</v>
      </c>
      <c r="C49" s="4">
        <v>631.421630859375</v>
      </c>
      <c r="D49" s="4">
        <v>1879.81958007812</v>
      </c>
      <c r="E49" s="4"/>
      <c r="F49" s="4"/>
      <c r="G49" s="4"/>
      <c r="H49" s="4"/>
      <c r="L49" s="1">
        <v>43895</v>
      </c>
      <c r="M49" s="5">
        <f t="shared" si="1"/>
        <v>-2.0863629492348636E-2</v>
      </c>
      <c r="N49" s="6">
        <f t="shared" si="1"/>
        <v>1.9843719132974825E-2</v>
      </c>
      <c r="T49" s="1">
        <v>43895</v>
      </c>
      <c r="U49" s="6">
        <f t="shared" si="0"/>
        <v>-5.0995517968690542E-4</v>
      </c>
      <c r="W49">
        <v>46</v>
      </c>
      <c r="X49">
        <v>-2.3615703301082161E-2</v>
      </c>
    </row>
    <row r="50" spans="2:24" x14ac:dyDescent="0.35">
      <c r="B50" s="1">
        <v>43896</v>
      </c>
      <c r="C50" s="4">
        <v>611.465576171875</v>
      </c>
      <c r="D50" s="4">
        <v>1873.626953125</v>
      </c>
      <c r="E50" s="4"/>
      <c r="F50" s="4"/>
      <c r="G50" s="4"/>
      <c r="H50" s="4"/>
      <c r="L50" s="1">
        <v>43896</v>
      </c>
      <c r="M50" s="5">
        <f t="shared" si="1"/>
        <v>-3.2115174638759736E-2</v>
      </c>
      <c r="N50" s="6">
        <f t="shared" si="1"/>
        <v>-3.2997046938816887E-3</v>
      </c>
      <c r="T50" s="1">
        <v>43896</v>
      </c>
      <c r="U50" s="6">
        <f t="shared" si="0"/>
        <v>-1.7707439666320712E-2</v>
      </c>
      <c r="W50">
        <v>47</v>
      </c>
      <c r="X50">
        <v>-2.3574556488542772E-2</v>
      </c>
    </row>
    <row r="51" spans="2:24" x14ac:dyDescent="0.35">
      <c r="B51" s="1">
        <v>43899</v>
      </c>
      <c r="C51" s="4">
        <v>535.92608642578102</v>
      </c>
      <c r="D51" s="4">
        <v>1744.73095703125</v>
      </c>
      <c r="E51" s="4"/>
      <c r="F51" s="4"/>
      <c r="G51" s="4"/>
      <c r="H51" s="4"/>
      <c r="L51" s="1">
        <v>43899</v>
      </c>
      <c r="M51" s="5">
        <f t="shared" si="1"/>
        <v>-0.13186240636301988</v>
      </c>
      <c r="N51" s="6">
        <f t="shared" si="1"/>
        <v>-7.1275735083382419E-2</v>
      </c>
      <c r="T51" s="1">
        <v>43899</v>
      </c>
      <c r="U51" s="6">
        <f t="shared" si="0"/>
        <v>-0.10156907072320115</v>
      </c>
      <c r="W51">
        <v>48</v>
      </c>
      <c r="X51">
        <v>-2.3307043987378998E-2</v>
      </c>
    </row>
    <row r="52" spans="2:24" x14ac:dyDescent="0.35">
      <c r="B52" s="1">
        <v>43901</v>
      </c>
      <c r="C52" s="4">
        <v>555.23211669921898</v>
      </c>
      <c r="D52" s="4">
        <v>1729.11694335938</v>
      </c>
      <c r="E52" s="4"/>
      <c r="F52" s="4"/>
      <c r="G52" s="4"/>
      <c r="H52" s="4"/>
      <c r="L52" s="1">
        <v>43901</v>
      </c>
      <c r="M52" s="5">
        <f t="shared" si="1"/>
        <v>3.5390001497671165E-2</v>
      </c>
      <c r="N52" s="6">
        <f t="shared" si="1"/>
        <v>-8.9895235881452557E-3</v>
      </c>
      <c r="T52" s="1">
        <v>43901</v>
      </c>
      <c r="U52" s="6">
        <f t="shared" si="0"/>
        <v>1.3200238954762956E-2</v>
      </c>
      <c r="W52">
        <v>49</v>
      </c>
      <c r="X52">
        <v>-2.3235243520275645E-2</v>
      </c>
    </row>
    <row r="53" spans="2:24" x14ac:dyDescent="0.35">
      <c r="B53" s="1">
        <v>43902</v>
      </c>
      <c r="C53" s="4">
        <v>511.10733032226602</v>
      </c>
      <c r="D53" s="4">
        <v>1565.71997070312</v>
      </c>
      <c r="E53" s="4"/>
      <c r="F53" s="4"/>
      <c r="G53" s="4"/>
      <c r="H53" s="4"/>
      <c r="L53" s="1">
        <v>43902</v>
      </c>
      <c r="M53" s="5">
        <f t="shared" si="1"/>
        <v>-8.2806646682201585E-2</v>
      </c>
      <c r="N53" s="6">
        <f t="shared" si="1"/>
        <v>-9.9265077446178004E-2</v>
      </c>
      <c r="T53" s="1">
        <v>43902</v>
      </c>
      <c r="U53" s="6">
        <f t="shared" si="0"/>
        <v>-9.1035862064189788E-2</v>
      </c>
      <c r="W53">
        <v>50</v>
      </c>
      <c r="X53">
        <v>-2.2704842653826211E-2</v>
      </c>
    </row>
    <row r="54" spans="2:24" x14ac:dyDescent="0.35">
      <c r="B54" s="1">
        <v>43903</v>
      </c>
      <c r="C54" s="4">
        <v>532.9169921875</v>
      </c>
      <c r="D54" s="4">
        <v>1598.85034179688</v>
      </c>
      <c r="E54" s="4"/>
      <c r="F54" s="4"/>
      <c r="G54" s="4"/>
      <c r="H54" s="4"/>
      <c r="L54" s="1">
        <v>43903</v>
      </c>
      <c r="M54" s="5">
        <f t="shared" si="1"/>
        <v>4.1786067135487527E-2</v>
      </c>
      <c r="N54" s="6">
        <f t="shared" si="1"/>
        <v>2.0939071216307656E-2</v>
      </c>
      <c r="T54" s="1">
        <v>43903</v>
      </c>
      <c r="U54" s="6">
        <f t="shared" si="0"/>
        <v>3.1362569175897595E-2</v>
      </c>
      <c r="W54">
        <v>51</v>
      </c>
      <c r="X54">
        <v>-2.2443866701213802E-2</v>
      </c>
    </row>
    <row r="55" spans="2:24" x14ac:dyDescent="0.35">
      <c r="B55" s="1">
        <v>43906</v>
      </c>
      <c r="C55" s="4">
        <v>488.79208374023398</v>
      </c>
      <c r="D55" s="4">
        <v>1502.20104980469</v>
      </c>
      <c r="E55" s="4"/>
      <c r="F55" s="4"/>
      <c r="G55" s="4"/>
      <c r="H55" s="4"/>
      <c r="L55" s="1">
        <v>43906</v>
      </c>
      <c r="M55" s="5">
        <f t="shared" si="1"/>
        <v>-8.6428462621408589E-2</v>
      </c>
      <c r="N55" s="6">
        <f t="shared" si="1"/>
        <v>-6.2353435483446525E-2</v>
      </c>
      <c r="T55" s="1">
        <v>43906</v>
      </c>
      <c r="U55" s="6">
        <f t="shared" si="0"/>
        <v>-7.439094905242756E-2</v>
      </c>
      <c r="W55">
        <v>52</v>
      </c>
      <c r="X55">
        <v>-2.2354817131667939E-2</v>
      </c>
    </row>
    <row r="56" spans="2:24" x14ac:dyDescent="0.35">
      <c r="B56" s="1">
        <v>43907</v>
      </c>
      <c r="C56" s="4">
        <v>485.73489379882801</v>
      </c>
      <c r="D56" s="4">
        <v>1466.94702148438</v>
      </c>
      <c r="E56" s="4"/>
      <c r="F56" s="4"/>
      <c r="G56" s="4"/>
      <c r="H56" s="4"/>
      <c r="L56" s="1">
        <v>43907</v>
      </c>
      <c r="M56" s="5">
        <f t="shared" si="1"/>
        <v>-6.2742233738883177E-3</v>
      </c>
      <c r="N56" s="6">
        <f t="shared" si="1"/>
        <v>-2.3748014113194917E-2</v>
      </c>
      <c r="T56" s="1">
        <v>43907</v>
      </c>
      <c r="U56" s="6">
        <f t="shared" si="0"/>
        <v>-1.5011118743541618E-2</v>
      </c>
      <c r="W56">
        <v>53</v>
      </c>
      <c r="X56">
        <v>-2.2050701698336957E-2</v>
      </c>
    </row>
    <row r="57" spans="2:24" x14ac:dyDescent="0.35">
      <c r="B57" s="1">
        <v>43908</v>
      </c>
      <c r="C57" s="4">
        <v>466.45278930664102</v>
      </c>
      <c r="D57" s="4">
        <v>1460.53356933594</v>
      </c>
      <c r="E57" s="4"/>
      <c r="F57" s="4"/>
      <c r="G57" s="4"/>
      <c r="H57" s="4"/>
      <c r="L57" s="1">
        <v>43908</v>
      </c>
      <c r="M57" s="5">
        <f t="shared" si="1"/>
        <v>-4.0506175807117142E-2</v>
      </c>
      <c r="N57" s="6">
        <f t="shared" si="1"/>
        <v>-4.3815575953104619E-3</v>
      </c>
      <c r="T57" s="1">
        <v>43908</v>
      </c>
      <c r="U57" s="6">
        <f t="shared" si="0"/>
        <v>-2.2443866701213802E-2</v>
      </c>
      <c r="W57">
        <v>54</v>
      </c>
      <c r="X57">
        <v>-2.184901028365897E-2</v>
      </c>
    </row>
    <row r="58" spans="2:24" x14ac:dyDescent="0.35">
      <c r="B58" s="1">
        <v>43909</v>
      </c>
      <c r="C58" s="4">
        <v>441.53778076171898</v>
      </c>
      <c r="D58" s="4">
        <v>1457.99389648438</v>
      </c>
      <c r="E58" s="4"/>
      <c r="F58" s="4"/>
      <c r="G58" s="4"/>
      <c r="H58" s="4"/>
      <c r="L58" s="1">
        <v>43909</v>
      </c>
      <c r="M58" s="5">
        <f t="shared" si="1"/>
        <v>-5.489322322908733E-2</v>
      </c>
      <c r="N58" s="6">
        <f t="shared" si="1"/>
        <v>-1.7403800528466567E-3</v>
      </c>
      <c r="T58" s="1">
        <v>43909</v>
      </c>
      <c r="U58" s="6">
        <f t="shared" si="0"/>
        <v>-2.8316801640966994E-2</v>
      </c>
      <c r="W58">
        <v>55</v>
      </c>
      <c r="X58">
        <v>-2.1226258315734853E-2</v>
      </c>
    </row>
    <row r="59" spans="2:24" x14ac:dyDescent="0.35">
      <c r="B59" s="1">
        <v>43910</v>
      </c>
      <c r="C59" s="4">
        <v>491.17529296875</v>
      </c>
      <c r="D59" s="4">
        <v>1602.26953125</v>
      </c>
      <c r="E59" s="4"/>
      <c r="F59" s="4"/>
      <c r="G59" s="4"/>
      <c r="H59" s="4"/>
      <c r="L59" s="1">
        <v>43910</v>
      </c>
      <c r="M59" s="5">
        <f t="shared" si="1"/>
        <v>0.1065374862151309</v>
      </c>
      <c r="N59" s="6">
        <f t="shared" si="1"/>
        <v>9.4359633864122258E-2</v>
      </c>
      <c r="T59" s="1">
        <v>43910</v>
      </c>
      <c r="U59" s="6">
        <f t="shared" si="0"/>
        <v>0.10044856003962657</v>
      </c>
      <c r="W59">
        <v>56</v>
      </c>
      <c r="X59">
        <v>-2.1198742767920949E-2</v>
      </c>
    </row>
    <row r="60" spans="2:24" x14ac:dyDescent="0.35">
      <c r="B60" s="1">
        <v>43913</v>
      </c>
      <c r="C60" s="4">
        <v>425.52957153320301</v>
      </c>
      <c r="D60" s="4">
        <v>1481.65393066406</v>
      </c>
      <c r="E60" s="4"/>
      <c r="F60" s="4"/>
      <c r="G60" s="4"/>
      <c r="H60" s="4"/>
      <c r="L60" s="1">
        <v>43913</v>
      </c>
      <c r="M60" s="5">
        <f t="shared" si="1"/>
        <v>-0.14346663232322479</v>
      </c>
      <c r="N60" s="6">
        <f t="shared" si="1"/>
        <v>-7.8262096683600277E-2</v>
      </c>
      <c r="T60" s="1">
        <v>43913</v>
      </c>
      <c r="U60" s="6">
        <f t="shared" si="0"/>
        <v>-0.11086436450341253</v>
      </c>
      <c r="W60">
        <v>57</v>
      </c>
      <c r="X60">
        <v>-2.1156965805892641E-2</v>
      </c>
    </row>
    <row r="61" spans="2:24" x14ac:dyDescent="0.35">
      <c r="B61" s="1">
        <v>43914</v>
      </c>
      <c r="C61" s="4">
        <v>454.05548095703102</v>
      </c>
      <c r="D61" s="4">
        <v>1517.47729492188</v>
      </c>
      <c r="E61" s="4"/>
      <c r="F61" s="4"/>
      <c r="G61" s="4"/>
      <c r="H61" s="4"/>
      <c r="L61" s="1">
        <v>43914</v>
      </c>
      <c r="M61" s="5">
        <f t="shared" si="1"/>
        <v>6.4884951412191708E-2</v>
      </c>
      <c r="N61" s="6">
        <f t="shared" si="1"/>
        <v>2.3890297145850052E-2</v>
      </c>
      <c r="T61" s="1">
        <v>43914</v>
      </c>
      <c r="U61" s="6">
        <f t="shared" si="0"/>
        <v>4.4387624279020876E-2</v>
      </c>
      <c r="W61">
        <v>58</v>
      </c>
      <c r="X61">
        <v>-2.1071219834167685E-2</v>
      </c>
    </row>
    <row r="62" spans="2:24" x14ac:dyDescent="0.35">
      <c r="B62" s="1">
        <v>43915</v>
      </c>
      <c r="C62" s="4">
        <v>520.56774902343795</v>
      </c>
      <c r="D62" s="4">
        <v>1561.45471191406</v>
      </c>
      <c r="E62" s="4"/>
      <c r="F62" s="4"/>
      <c r="G62" s="4"/>
      <c r="H62" s="4"/>
      <c r="L62" s="1">
        <v>43915</v>
      </c>
      <c r="M62" s="5">
        <f t="shared" si="1"/>
        <v>0.13670064568694948</v>
      </c>
      <c r="N62" s="6">
        <f t="shared" si="1"/>
        <v>2.8568612704150519E-2</v>
      </c>
      <c r="T62" s="1">
        <v>43915</v>
      </c>
      <c r="U62" s="6">
        <f t="shared" si="0"/>
        <v>8.2634629195549994E-2</v>
      </c>
      <c r="W62">
        <v>59</v>
      </c>
      <c r="X62">
        <v>-2.0872820903488465E-2</v>
      </c>
    </row>
    <row r="63" spans="2:24" x14ac:dyDescent="0.35">
      <c r="B63" s="1">
        <v>43916</v>
      </c>
      <c r="C63" s="4">
        <v>517.43841552734398</v>
      </c>
      <c r="D63" s="4">
        <v>1610.02185058594</v>
      </c>
      <c r="E63" s="4"/>
      <c r="F63" s="4"/>
      <c r="G63" s="4"/>
      <c r="H63" s="4"/>
      <c r="L63" s="1">
        <v>43916</v>
      </c>
      <c r="M63" s="5">
        <f t="shared" si="1"/>
        <v>-6.029526766961839E-3</v>
      </c>
      <c r="N63" s="6">
        <f t="shared" si="1"/>
        <v>3.0629856313263353E-2</v>
      </c>
      <c r="T63" s="1">
        <v>43916</v>
      </c>
      <c r="U63" s="6">
        <f t="shared" si="0"/>
        <v>1.2300164773150758E-2</v>
      </c>
      <c r="W63">
        <v>60</v>
      </c>
      <c r="X63">
        <v>-2.0793783037752055E-2</v>
      </c>
    </row>
    <row r="64" spans="2:24" x14ac:dyDescent="0.35">
      <c r="B64" s="1">
        <v>43917</v>
      </c>
      <c r="C64" s="4">
        <v>512.98498535156205</v>
      </c>
      <c r="D64" s="4">
        <v>1620.62658691406</v>
      </c>
      <c r="E64" s="4"/>
      <c r="F64" s="4"/>
      <c r="G64" s="4"/>
      <c r="H64" s="4"/>
      <c r="L64" s="1">
        <v>43917</v>
      </c>
      <c r="M64" s="5">
        <f t="shared" si="1"/>
        <v>-8.6439378242109885E-3</v>
      </c>
      <c r="N64" s="6">
        <f t="shared" si="1"/>
        <v>6.5651058123302065E-3</v>
      </c>
      <c r="T64" s="1">
        <v>43917</v>
      </c>
      <c r="U64" s="6">
        <f t="shared" si="0"/>
        <v>-1.039416005940391E-3</v>
      </c>
      <c r="W64">
        <v>61</v>
      </c>
      <c r="X64">
        <v>-2.0781917164426008E-2</v>
      </c>
    </row>
    <row r="65" spans="2:24" x14ac:dyDescent="0.35">
      <c r="B65" s="1">
        <v>43920</v>
      </c>
      <c r="C65" s="4">
        <v>497.02487182617199</v>
      </c>
      <c r="D65" s="4">
        <v>1582.79760742188</v>
      </c>
      <c r="E65" s="4"/>
      <c r="F65" s="4"/>
      <c r="G65" s="4"/>
      <c r="H65" s="4"/>
      <c r="L65" s="1">
        <v>43920</v>
      </c>
      <c r="M65" s="5">
        <f t="shared" si="1"/>
        <v>-3.1606507661589352E-2</v>
      </c>
      <c r="N65" s="6">
        <f t="shared" si="1"/>
        <v>-2.3618937592270364E-2</v>
      </c>
      <c r="T65" s="1">
        <v>43920</v>
      </c>
      <c r="U65" s="6">
        <f t="shared" si="0"/>
        <v>-2.7612722626929858E-2</v>
      </c>
      <c r="W65">
        <v>62</v>
      </c>
      <c r="X65">
        <v>-2.0623513533715478E-2</v>
      </c>
    </row>
    <row r="66" spans="2:24" x14ac:dyDescent="0.35">
      <c r="B66" s="1">
        <v>43921</v>
      </c>
      <c r="C66" s="4">
        <v>535.58898925781205</v>
      </c>
      <c r="D66" s="4">
        <v>1624.59228515625</v>
      </c>
      <c r="E66" s="4"/>
      <c r="F66" s="4"/>
      <c r="G66" s="4"/>
      <c r="H66" s="4"/>
      <c r="L66" s="1">
        <v>43921</v>
      </c>
      <c r="M66" s="5">
        <f t="shared" si="1"/>
        <v>7.4726987074315535E-2</v>
      </c>
      <c r="N66" s="6">
        <f t="shared" si="1"/>
        <v>2.6062963941515461E-2</v>
      </c>
      <c r="T66" s="1">
        <v>43921</v>
      </c>
      <c r="U66" s="6">
        <f t="shared" si="0"/>
        <v>5.0394975507915496E-2</v>
      </c>
      <c r="W66">
        <v>63</v>
      </c>
      <c r="X66">
        <v>-2.035129790137136E-2</v>
      </c>
    </row>
    <row r="67" spans="2:24" x14ac:dyDescent="0.35">
      <c r="B67" s="1">
        <v>43922</v>
      </c>
      <c r="C67" s="4">
        <v>520.27893066406205</v>
      </c>
      <c r="D67" s="4">
        <v>1523.44812011719</v>
      </c>
      <c r="E67" s="4"/>
      <c r="F67" s="4"/>
      <c r="G67" s="4"/>
      <c r="H67" s="4"/>
      <c r="L67" s="1">
        <v>43922</v>
      </c>
      <c r="M67" s="5">
        <f t="shared" si="1"/>
        <v>-2.9001982949761061E-2</v>
      </c>
      <c r="N67" s="6">
        <f t="shared" si="1"/>
        <v>-6.4280617084681316E-2</v>
      </c>
      <c r="T67" s="1">
        <v>43922</v>
      </c>
      <c r="U67" s="6">
        <f t="shared" si="0"/>
        <v>-4.6641300017221186E-2</v>
      </c>
      <c r="W67">
        <v>64</v>
      </c>
      <c r="X67">
        <v>-2.016117279877274E-2</v>
      </c>
    </row>
    <row r="68" spans="2:24" x14ac:dyDescent="0.35">
      <c r="B68" s="1">
        <v>43924</v>
      </c>
      <c r="C68" s="4">
        <v>519.09930419921898</v>
      </c>
      <c r="D68" s="4">
        <v>1474.30139160156</v>
      </c>
      <c r="E68" s="4"/>
      <c r="F68" s="4"/>
      <c r="G68" s="4"/>
      <c r="H68" s="4"/>
      <c r="L68" s="1">
        <v>43924</v>
      </c>
      <c r="M68" s="5">
        <f t="shared" si="1"/>
        <v>-2.2698704509274987E-3</v>
      </c>
      <c r="N68" s="6">
        <f t="shared" si="1"/>
        <v>-3.2792020993847058E-2</v>
      </c>
      <c r="T68" s="1">
        <v>43924</v>
      </c>
      <c r="U68" s="6">
        <f t="shared" si="0"/>
        <v>-1.7530945722387278E-2</v>
      </c>
      <c r="W68">
        <v>65</v>
      </c>
      <c r="X68">
        <v>-2.0108471793198194E-2</v>
      </c>
    </row>
    <row r="69" spans="2:24" x14ac:dyDescent="0.35">
      <c r="B69" s="1">
        <v>43928</v>
      </c>
      <c r="C69" s="4">
        <v>580.8212890625</v>
      </c>
      <c r="D69" s="4">
        <v>1581.81774902344</v>
      </c>
      <c r="E69" s="4"/>
      <c r="F69" s="4"/>
      <c r="G69" s="4"/>
      <c r="H69" s="4"/>
      <c r="L69" s="1">
        <v>43928</v>
      </c>
      <c r="M69" s="5">
        <f t="shared" si="1"/>
        <v>0.11234791512681404</v>
      </c>
      <c r="N69" s="6">
        <f t="shared" si="1"/>
        <v>7.0390415036372167E-2</v>
      </c>
      <c r="T69" s="1">
        <v>43928</v>
      </c>
      <c r="U69" s="6">
        <f t="shared" ref="U69:U132" si="2">SUMPRODUCT(M69:N69,$P$4:$Q$4)</f>
        <v>9.1369165081593096E-2</v>
      </c>
      <c r="W69">
        <v>66</v>
      </c>
      <c r="X69">
        <v>-2.0026944924175762E-2</v>
      </c>
    </row>
    <row r="70" spans="2:24" x14ac:dyDescent="0.35">
      <c r="B70" s="1">
        <v>43929</v>
      </c>
      <c r="C70" s="4">
        <v>573.96063232421898</v>
      </c>
      <c r="D70" s="4">
        <v>1519.92785644531</v>
      </c>
      <c r="E70" s="4"/>
      <c r="F70" s="4"/>
      <c r="G70" s="4"/>
      <c r="H70" s="4"/>
      <c r="L70" s="1">
        <v>43929</v>
      </c>
      <c r="M70" s="5">
        <f t="shared" ref="M70:N133" si="3">LN(C70/C69)</f>
        <v>-1.1882308394244544E-2</v>
      </c>
      <c r="N70" s="6">
        <f t="shared" si="3"/>
        <v>-3.9911788949344086E-2</v>
      </c>
      <c r="T70" s="1">
        <v>43929</v>
      </c>
      <c r="U70" s="6">
        <f t="shared" si="2"/>
        <v>-2.5897048671794314E-2</v>
      </c>
      <c r="W70">
        <v>67</v>
      </c>
      <c r="X70">
        <v>-1.9878078168223554E-2</v>
      </c>
    </row>
    <row r="71" spans="2:24" x14ac:dyDescent="0.35">
      <c r="B71" s="1">
        <v>43930</v>
      </c>
      <c r="C71" s="4">
        <v>586.98370361328102</v>
      </c>
      <c r="D71" s="4">
        <v>1573.66357421875</v>
      </c>
      <c r="E71" s="4"/>
      <c r="F71" s="4"/>
      <c r="G71" s="4"/>
      <c r="H71" s="4"/>
      <c r="L71" s="1">
        <v>43930</v>
      </c>
      <c r="M71" s="5">
        <f t="shared" si="3"/>
        <v>2.2436248118257392E-2</v>
      </c>
      <c r="N71" s="6">
        <f t="shared" si="3"/>
        <v>3.474351690465869E-2</v>
      </c>
      <c r="T71" s="1">
        <v>43930</v>
      </c>
      <c r="U71" s="6">
        <f t="shared" si="2"/>
        <v>2.858988251145804E-2</v>
      </c>
      <c r="W71">
        <v>68</v>
      </c>
      <c r="X71">
        <v>-1.9873458902919562E-2</v>
      </c>
    </row>
    <row r="72" spans="2:24" x14ac:dyDescent="0.35">
      <c r="B72" s="1">
        <v>43934</v>
      </c>
      <c r="C72" s="4">
        <v>572.564453125</v>
      </c>
      <c r="D72" s="4">
        <v>1566.98010253906</v>
      </c>
      <c r="E72" s="4"/>
      <c r="F72" s="4"/>
      <c r="G72" s="4"/>
      <c r="H72" s="4"/>
      <c r="L72" s="1">
        <v>43934</v>
      </c>
      <c r="M72" s="5">
        <f t="shared" si="3"/>
        <v>-2.4871746315506642E-2</v>
      </c>
      <c r="N72" s="6">
        <f t="shared" si="3"/>
        <v>-4.2561222835748713E-3</v>
      </c>
      <c r="T72" s="1">
        <v>43934</v>
      </c>
      <c r="U72" s="6">
        <f t="shared" si="2"/>
        <v>-1.4563934299540757E-2</v>
      </c>
      <c r="W72">
        <v>69</v>
      </c>
      <c r="X72">
        <v>-1.9854661839861391E-2</v>
      </c>
    </row>
    <row r="73" spans="2:24" x14ac:dyDescent="0.35">
      <c r="B73" s="1">
        <v>43936</v>
      </c>
      <c r="C73" s="4">
        <v>553.69158935546898</v>
      </c>
      <c r="D73" s="4">
        <v>1545.63732910156</v>
      </c>
      <c r="E73" s="4"/>
      <c r="F73" s="4"/>
      <c r="G73" s="4"/>
      <c r="H73" s="4"/>
      <c r="L73" s="1">
        <v>43936</v>
      </c>
      <c r="M73" s="5">
        <f t="shared" si="3"/>
        <v>-3.3517477150109297E-2</v>
      </c>
      <c r="N73" s="6">
        <f t="shared" si="3"/>
        <v>-1.3713929452055023E-2</v>
      </c>
      <c r="T73" s="1">
        <v>43936</v>
      </c>
      <c r="U73" s="6">
        <f t="shared" si="2"/>
        <v>-2.3615703301082161E-2</v>
      </c>
      <c r="W73">
        <v>70</v>
      </c>
      <c r="X73">
        <v>-1.9781997340583959E-2</v>
      </c>
    </row>
    <row r="74" spans="2:24" x14ac:dyDescent="0.35">
      <c r="B74" s="1">
        <v>43937</v>
      </c>
      <c r="C74" s="4">
        <v>562.67059326171898</v>
      </c>
      <c r="D74" s="4">
        <v>1528.83959960938</v>
      </c>
      <c r="E74" s="4"/>
      <c r="F74" s="4"/>
      <c r="G74" s="4"/>
      <c r="H74" s="4"/>
      <c r="L74" s="1">
        <v>43937</v>
      </c>
      <c r="M74" s="5">
        <f t="shared" si="3"/>
        <v>1.6086531190001172E-2</v>
      </c>
      <c r="N74" s="6">
        <f t="shared" si="3"/>
        <v>-1.0927320014171852E-2</v>
      </c>
      <c r="T74" s="1">
        <v>43937</v>
      </c>
      <c r="U74" s="6">
        <f t="shared" si="2"/>
        <v>2.5796055879146601E-3</v>
      </c>
      <c r="W74">
        <v>71</v>
      </c>
      <c r="X74">
        <v>-1.9767138389207503E-2</v>
      </c>
    </row>
    <row r="75" spans="2:24" x14ac:dyDescent="0.35">
      <c r="B75" s="1">
        <v>43938</v>
      </c>
      <c r="C75" s="4">
        <v>589.80029296875</v>
      </c>
      <c r="D75" s="4">
        <v>1610.11169433594</v>
      </c>
      <c r="E75" s="4"/>
      <c r="F75" s="4"/>
      <c r="G75" s="4"/>
      <c r="H75" s="4"/>
      <c r="L75" s="1">
        <v>43938</v>
      </c>
      <c r="M75" s="5">
        <f t="shared" si="3"/>
        <v>4.7089628097485486E-2</v>
      </c>
      <c r="N75" s="6">
        <f t="shared" si="3"/>
        <v>5.1794535932233536E-2</v>
      </c>
      <c r="T75" s="1">
        <v>43938</v>
      </c>
      <c r="U75" s="6">
        <f t="shared" si="2"/>
        <v>4.9442082014859515E-2</v>
      </c>
      <c r="W75">
        <v>72</v>
      </c>
      <c r="X75">
        <v>-1.9668344616050555E-2</v>
      </c>
    </row>
    <row r="76" spans="2:24" x14ac:dyDescent="0.35">
      <c r="B76" s="1">
        <v>43941</v>
      </c>
      <c r="C76" s="4">
        <v>599.140380859375</v>
      </c>
      <c r="D76" s="4">
        <v>1620.80480957031</v>
      </c>
      <c r="E76" s="4"/>
      <c r="F76" s="4"/>
      <c r="G76" s="4"/>
      <c r="H76" s="4"/>
      <c r="L76" s="1">
        <v>43941</v>
      </c>
      <c r="M76" s="5">
        <f t="shared" si="3"/>
        <v>1.5711936247888813E-2</v>
      </c>
      <c r="N76" s="6">
        <f t="shared" si="3"/>
        <v>6.6192699591053625E-3</v>
      </c>
      <c r="T76" s="1">
        <v>43941</v>
      </c>
      <c r="U76" s="6">
        <f t="shared" si="2"/>
        <v>1.1165603103497087E-2</v>
      </c>
      <c r="W76">
        <v>73</v>
      </c>
      <c r="X76">
        <v>-1.9601418585712835E-2</v>
      </c>
    </row>
    <row r="77" spans="2:24" x14ac:dyDescent="0.35">
      <c r="B77" s="1">
        <v>43942</v>
      </c>
      <c r="C77" s="4">
        <v>595.09631347656205</v>
      </c>
      <c r="D77" s="4">
        <v>1548.13232421875</v>
      </c>
      <c r="E77" s="4"/>
      <c r="F77" s="4"/>
      <c r="G77" s="4"/>
      <c r="H77" s="4"/>
      <c r="L77" s="1">
        <v>43942</v>
      </c>
      <c r="M77" s="5">
        <f t="shared" si="3"/>
        <v>-6.7726655194762248E-3</v>
      </c>
      <c r="N77" s="6">
        <f t="shared" si="3"/>
        <v>-4.5873569637325966E-2</v>
      </c>
      <c r="T77" s="1">
        <v>43942</v>
      </c>
      <c r="U77" s="6">
        <f t="shared" si="2"/>
        <v>-2.6323117578401094E-2</v>
      </c>
      <c r="W77">
        <v>74</v>
      </c>
      <c r="X77">
        <v>-1.9316110174051337E-2</v>
      </c>
    </row>
    <row r="78" spans="2:24" x14ac:dyDescent="0.35">
      <c r="B78" s="1">
        <v>43943</v>
      </c>
      <c r="C78" s="4">
        <v>656.384765625</v>
      </c>
      <c r="D78" s="4">
        <v>1578.38647460938</v>
      </c>
      <c r="E78" s="4"/>
      <c r="F78" s="4"/>
      <c r="G78" s="4"/>
      <c r="H78" s="4"/>
      <c r="L78" s="1">
        <v>43943</v>
      </c>
      <c r="M78" s="5">
        <f t="shared" si="3"/>
        <v>9.8023886130748972E-2</v>
      </c>
      <c r="N78" s="6">
        <f t="shared" si="3"/>
        <v>1.9353854362493764E-2</v>
      </c>
      <c r="T78" s="1">
        <v>43943</v>
      </c>
      <c r="U78" s="6">
        <f t="shared" si="2"/>
        <v>5.8688870246621366E-2</v>
      </c>
      <c r="W78">
        <v>75</v>
      </c>
      <c r="X78">
        <v>-1.916552097989959E-2</v>
      </c>
    </row>
    <row r="79" spans="2:24" x14ac:dyDescent="0.35">
      <c r="B79" s="1">
        <v>43944</v>
      </c>
      <c r="C79" s="4">
        <v>660.30871582031205</v>
      </c>
      <c r="D79" s="4">
        <v>1672.580078125</v>
      </c>
      <c r="E79" s="4"/>
      <c r="F79" s="4"/>
      <c r="G79" s="4"/>
      <c r="H79" s="4"/>
      <c r="L79" s="1">
        <v>43944</v>
      </c>
      <c r="M79" s="5">
        <f t="shared" si="3"/>
        <v>5.96032693605814E-3</v>
      </c>
      <c r="N79" s="6">
        <f t="shared" si="3"/>
        <v>5.7964284533304822E-2</v>
      </c>
      <c r="T79" s="1">
        <v>43944</v>
      </c>
      <c r="U79" s="6">
        <f t="shared" si="2"/>
        <v>3.1962305734681479E-2</v>
      </c>
      <c r="W79">
        <v>76</v>
      </c>
      <c r="X79">
        <v>-1.900036517179695E-2</v>
      </c>
    </row>
    <row r="80" spans="2:24" x14ac:dyDescent="0.35">
      <c r="B80" s="1">
        <v>43945</v>
      </c>
      <c r="C80" s="4">
        <v>682.38311767578102</v>
      </c>
      <c r="D80" s="4">
        <v>1620.35949707031</v>
      </c>
      <c r="E80" s="4"/>
      <c r="F80" s="4"/>
      <c r="G80" s="4"/>
      <c r="H80" s="4"/>
      <c r="L80" s="1">
        <v>43945</v>
      </c>
      <c r="M80" s="5">
        <f t="shared" si="3"/>
        <v>3.2883779338546755E-2</v>
      </c>
      <c r="N80" s="6">
        <f t="shared" si="3"/>
        <v>-3.1719354774214552E-2</v>
      </c>
      <c r="T80" s="1">
        <v>43945</v>
      </c>
      <c r="U80" s="6">
        <f t="shared" si="2"/>
        <v>5.822122821661016E-4</v>
      </c>
      <c r="W80">
        <v>77</v>
      </c>
      <c r="X80">
        <v>-1.873854665660412E-2</v>
      </c>
    </row>
    <row r="81" spans="2:24" x14ac:dyDescent="0.35">
      <c r="B81" s="1">
        <v>43948</v>
      </c>
      <c r="C81" s="4">
        <v>688.617919921875</v>
      </c>
      <c r="D81" s="4">
        <v>1637.29113769531</v>
      </c>
      <c r="E81" s="4"/>
      <c r="F81" s="4"/>
      <c r="G81" s="4"/>
      <c r="H81" s="4"/>
      <c r="L81" s="1">
        <v>43948</v>
      </c>
      <c r="M81" s="5">
        <f t="shared" si="3"/>
        <v>9.0953180283933326E-3</v>
      </c>
      <c r="N81" s="6">
        <f t="shared" si="3"/>
        <v>1.0395094495779543E-2</v>
      </c>
      <c r="T81" s="1">
        <v>43948</v>
      </c>
      <c r="U81" s="6">
        <f t="shared" si="2"/>
        <v>9.7452062620864387E-3</v>
      </c>
      <c r="W81">
        <v>78</v>
      </c>
      <c r="X81">
        <v>-1.8662116866307227E-2</v>
      </c>
    </row>
    <row r="82" spans="2:24" x14ac:dyDescent="0.35">
      <c r="B82" s="1">
        <v>43949</v>
      </c>
      <c r="C82" s="4">
        <v>687.55865478515602</v>
      </c>
      <c r="D82" s="4">
        <v>1656.9853515625</v>
      </c>
      <c r="E82" s="4"/>
      <c r="F82" s="4"/>
      <c r="G82" s="4"/>
      <c r="H82" s="4"/>
      <c r="L82" s="1">
        <v>43949</v>
      </c>
      <c r="M82" s="5">
        <f t="shared" si="3"/>
        <v>-1.5394323161418886E-3</v>
      </c>
      <c r="N82" s="6">
        <f t="shared" si="3"/>
        <v>1.195676717580489E-2</v>
      </c>
      <c r="T82" s="1">
        <v>43949</v>
      </c>
      <c r="U82" s="6">
        <f t="shared" si="2"/>
        <v>5.2086674298315004E-3</v>
      </c>
      <c r="W82">
        <v>79</v>
      </c>
      <c r="X82">
        <v>-1.8623930175698383E-2</v>
      </c>
    </row>
    <row r="83" spans="2:24" x14ac:dyDescent="0.35">
      <c r="B83" s="1">
        <v>43950</v>
      </c>
      <c r="C83" s="4">
        <v>686.64392089843795</v>
      </c>
      <c r="D83" s="4">
        <v>1697.79931640625</v>
      </c>
      <c r="E83" s="4"/>
      <c r="F83" s="4"/>
      <c r="G83" s="4"/>
      <c r="H83" s="4"/>
      <c r="L83" s="1">
        <v>43950</v>
      </c>
      <c r="M83" s="5">
        <f t="shared" si="3"/>
        <v>-1.3312942909672633E-3</v>
      </c>
      <c r="N83" s="6">
        <f t="shared" si="3"/>
        <v>2.4332994617723296E-2</v>
      </c>
      <c r="T83" s="1">
        <v>43950</v>
      </c>
      <c r="U83" s="6">
        <f t="shared" si="2"/>
        <v>1.1500850163378016E-2</v>
      </c>
      <c r="W83">
        <v>80</v>
      </c>
      <c r="X83">
        <v>-1.8506257510092692E-2</v>
      </c>
    </row>
    <row r="84" spans="2:24" x14ac:dyDescent="0.35">
      <c r="B84" s="1">
        <v>43951</v>
      </c>
      <c r="C84" s="4">
        <v>706.31121826171898</v>
      </c>
      <c r="D84" s="4">
        <v>1795.51293945312</v>
      </c>
      <c r="E84" s="4"/>
      <c r="F84" s="4"/>
      <c r="G84" s="4"/>
      <c r="H84" s="4"/>
      <c r="L84" s="1">
        <v>43951</v>
      </c>
      <c r="M84" s="5">
        <f t="shared" si="3"/>
        <v>2.8240111766963706E-2</v>
      </c>
      <c r="N84" s="6">
        <f t="shared" si="3"/>
        <v>5.5957848572982111E-2</v>
      </c>
      <c r="T84" s="1">
        <v>43951</v>
      </c>
      <c r="U84" s="6">
        <f t="shared" si="2"/>
        <v>4.2098980169972905E-2</v>
      </c>
      <c r="W84">
        <v>81</v>
      </c>
      <c r="X84">
        <v>-1.8338512721148701E-2</v>
      </c>
    </row>
    <row r="85" spans="2:24" x14ac:dyDescent="0.35">
      <c r="B85" s="1">
        <v>43955</v>
      </c>
      <c r="C85" s="4">
        <v>691.07318115234398</v>
      </c>
      <c r="D85" s="4">
        <v>1719.14233398438</v>
      </c>
      <c r="E85" s="4"/>
      <c r="F85" s="4"/>
      <c r="G85" s="4"/>
      <c r="H85" s="4"/>
      <c r="L85" s="1">
        <v>43955</v>
      </c>
      <c r="M85" s="5">
        <f t="shared" si="3"/>
        <v>-2.1810235114743882E-2</v>
      </c>
      <c r="N85" s="6">
        <f t="shared" si="3"/>
        <v>-4.3465217830359788E-2</v>
      </c>
      <c r="T85" s="1">
        <v>43955</v>
      </c>
      <c r="U85" s="6">
        <f t="shared" si="2"/>
        <v>-3.2637726472551837E-2</v>
      </c>
      <c r="W85">
        <v>82</v>
      </c>
      <c r="X85">
        <v>-1.8299724225918013E-2</v>
      </c>
    </row>
    <row r="86" spans="2:24" x14ac:dyDescent="0.35">
      <c r="B86" s="1">
        <v>43956</v>
      </c>
      <c r="C86" s="4">
        <v>703.3984375</v>
      </c>
      <c r="D86" s="4">
        <v>1721.23657226562</v>
      </c>
      <c r="E86" s="4"/>
      <c r="F86" s="4"/>
      <c r="G86" s="4"/>
      <c r="H86" s="4"/>
      <c r="L86" s="1">
        <v>43956</v>
      </c>
      <c r="M86" s="5">
        <f t="shared" si="3"/>
        <v>1.7677774370080831E-2</v>
      </c>
      <c r="N86" s="6">
        <f t="shared" si="3"/>
        <v>1.2174464481832176E-3</v>
      </c>
      <c r="T86" s="1">
        <v>43956</v>
      </c>
      <c r="U86" s="6">
        <f t="shared" si="2"/>
        <v>9.4476104091320238E-3</v>
      </c>
      <c r="W86">
        <v>83</v>
      </c>
      <c r="X86">
        <v>-1.8210555324709922E-2</v>
      </c>
    </row>
    <row r="87" spans="2:24" x14ac:dyDescent="0.35">
      <c r="B87" s="1">
        <v>43957</v>
      </c>
      <c r="C87" s="4">
        <v>703.71130371093795</v>
      </c>
      <c r="D87" s="4">
        <v>1696.95288085938</v>
      </c>
      <c r="E87" s="4"/>
      <c r="F87" s="4"/>
      <c r="G87" s="4"/>
      <c r="H87" s="4"/>
      <c r="L87" s="1">
        <v>43957</v>
      </c>
      <c r="M87" s="5">
        <f t="shared" si="3"/>
        <v>4.4469341222040567E-4</v>
      </c>
      <c r="N87" s="6">
        <f t="shared" si="3"/>
        <v>-1.4208750151436897E-2</v>
      </c>
      <c r="T87" s="1">
        <v>43957</v>
      </c>
      <c r="U87" s="6">
        <f t="shared" si="2"/>
        <v>-6.882028369608246E-3</v>
      </c>
      <c r="W87">
        <v>84</v>
      </c>
      <c r="X87">
        <v>-1.8200471981395988E-2</v>
      </c>
    </row>
    <row r="88" spans="2:24" x14ac:dyDescent="0.35">
      <c r="B88" s="1">
        <v>43958</v>
      </c>
      <c r="C88" s="4">
        <v>725.66546630859398</v>
      </c>
      <c r="D88" s="4">
        <v>1685.36779785156</v>
      </c>
      <c r="E88" s="4"/>
      <c r="F88" s="4"/>
      <c r="G88" s="4"/>
      <c r="H88" s="4"/>
      <c r="L88" s="1">
        <v>43958</v>
      </c>
      <c r="M88" s="5">
        <f t="shared" si="3"/>
        <v>3.0720926323606509E-2</v>
      </c>
      <c r="N88" s="6">
        <f t="shared" si="3"/>
        <v>-6.8504020840543939E-3</v>
      </c>
      <c r="T88" s="1">
        <v>43958</v>
      </c>
      <c r="U88" s="6">
        <f t="shared" si="2"/>
        <v>1.1935262119776057E-2</v>
      </c>
      <c r="W88">
        <v>85</v>
      </c>
      <c r="X88">
        <v>-1.8060944201145804E-2</v>
      </c>
    </row>
    <row r="89" spans="2:24" x14ac:dyDescent="0.35">
      <c r="B89" s="1">
        <v>43959</v>
      </c>
      <c r="C89" s="4">
        <v>751.92858886718795</v>
      </c>
      <c r="D89" s="4">
        <v>1687.37329101562</v>
      </c>
      <c r="E89" s="4"/>
      <c r="F89" s="4"/>
      <c r="G89" s="4"/>
      <c r="H89" s="4"/>
      <c r="L89" s="1">
        <v>43959</v>
      </c>
      <c r="M89" s="5">
        <f t="shared" si="3"/>
        <v>3.555223940810287E-2</v>
      </c>
      <c r="N89" s="6">
        <f t="shared" si="3"/>
        <v>1.1892364978984497E-3</v>
      </c>
      <c r="T89" s="1">
        <v>43959</v>
      </c>
      <c r="U89" s="6">
        <f t="shared" si="2"/>
        <v>1.8370737953000659E-2</v>
      </c>
      <c r="W89">
        <v>86</v>
      </c>
      <c r="X89">
        <v>-1.8058014082302197E-2</v>
      </c>
    </row>
    <row r="90" spans="2:24" x14ac:dyDescent="0.35">
      <c r="B90" s="1">
        <v>43962</v>
      </c>
      <c r="C90" s="4">
        <v>759.12628173828102</v>
      </c>
      <c r="D90" s="4">
        <v>1724.62280273438</v>
      </c>
      <c r="E90" s="4"/>
      <c r="F90" s="4"/>
      <c r="G90" s="4"/>
      <c r="H90" s="4"/>
      <c r="L90" s="1">
        <v>43962</v>
      </c>
      <c r="M90" s="5">
        <f t="shared" si="3"/>
        <v>9.5267848300633774E-3</v>
      </c>
      <c r="N90" s="6">
        <f t="shared" si="3"/>
        <v>2.183530735127568E-2</v>
      </c>
      <c r="T90" s="1">
        <v>43962</v>
      </c>
      <c r="U90" s="6">
        <f t="shared" si="2"/>
        <v>1.5681046090669528E-2</v>
      </c>
      <c r="W90">
        <v>87</v>
      </c>
      <c r="X90">
        <v>-1.8048222239641806E-2</v>
      </c>
    </row>
    <row r="91" spans="2:24" x14ac:dyDescent="0.35">
      <c r="B91" s="1">
        <v>43963</v>
      </c>
      <c r="C91" s="4">
        <v>712.66632080078102</v>
      </c>
      <c r="D91" s="4">
        <v>1736.78662109375</v>
      </c>
      <c r="E91" s="4"/>
      <c r="F91" s="4"/>
      <c r="G91" s="4"/>
      <c r="H91" s="4"/>
      <c r="L91" s="1">
        <v>43963</v>
      </c>
      <c r="M91" s="5">
        <f t="shared" si="3"/>
        <v>-6.3154825053499716E-2</v>
      </c>
      <c r="N91" s="6">
        <f t="shared" si="3"/>
        <v>7.0282748677927736E-3</v>
      </c>
      <c r="T91" s="1">
        <v>43963</v>
      </c>
      <c r="U91" s="6">
        <f t="shared" si="2"/>
        <v>-2.806327509285347E-2</v>
      </c>
      <c r="W91">
        <v>88</v>
      </c>
      <c r="X91">
        <v>-1.7937856474746858E-2</v>
      </c>
    </row>
    <row r="92" spans="2:24" x14ac:dyDescent="0.35">
      <c r="B92" s="1">
        <v>43964</v>
      </c>
      <c r="C92" s="4">
        <v>720.44177246093795</v>
      </c>
      <c r="D92" s="4">
        <v>1737.23229980469</v>
      </c>
      <c r="E92" s="4"/>
      <c r="F92" s="4"/>
      <c r="G92" s="4"/>
      <c r="H92" s="4"/>
      <c r="L92" s="1">
        <v>43964</v>
      </c>
      <c r="M92" s="5">
        <f t="shared" si="3"/>
        <v>1.0851279109166313E-2</v>
      </c>
      <c r="N92" s="6">
        <f t="shared" si="3"/>
        <v>2.5657817273474148E-4</v>
      </c>
      <c r="T92" s="1">
        <v>43964</v>
      </c>
      <c r="U92" s="6">
        <f t="shared" si="2"/>
        <v>5.5539286409505275E-3</v>
      </c>
      <c r="W92">
        <v>89</v>
      </c>
      <c r="X92">
        <v>-1.7707439666320712E-2</v>
      </c>
    </row>
    <row r="93" spans="2:24" x14ac:dyDescent="0.35">
      <c r="B93" s="1">
        <v>43965</v>
      </c>
      <c r="C93" s="4">
        <v>691.09729003906205</v>
      </c>
      <c r="D93" s="4">
        <v>1693.87841796875</v>
      </c>
      <c r="E93" s="4"/>
      <c r="F93" s="4"/>
      <c r="G93" s="4"/>
      <c r="H93" s="4"/>
      <c r="L93" s="1">
        <v>43965</v>
      </c>
      <c r="M93" s="5">
        <f t="shared" si="3"/>
        <v>-4.158398685237423E-2</v>
      </c>
      <c r="N93" s="6">
        <f t="shared" si="3"/>
        <v>-2.5272393032920271E-2</v>
      </c>
      <c r="T93" s="1">
        <v>43965</v>
      </c>
      <c r="U93" s="6">
        <f t="shared" si="2"/>
        <v>-3.3428189942647249E-2</v>
      </c>
      <c r="W93">
        <v>90</v>
      </c>
      <c r="X93">
        <v>-1.7684991976418728E-2</v>
      </c>
    </row>
    <row r="94" spans="2:24" x14ac:dyDescent="0.35">
      <c r="B94" s="1">
        <v>43966</v>
      </c>
      <c r="C94" s="4">
        <v>702.38739013671898</v>
      </c>
      <c r="D94" s="4">
        <v>1687.19506835938</v>
      </c>
      <c r="E94" s="4"/>
      <c r="F94" s="4"/>
      <c r="G94" s="4"/>
      <c r="H94" s="4"/>
      <c r="L94" s="1">
        <v>43966</v>
      </c>
      <c r="M94" s="5">
        <f t="shared" si="3"/>
        <v>1.6204479759644452E-2</v>
      </c>
      <c r="N94" s="6">
        <f t="shared" si="3"/>
        <v>-3.953394293901436E-3</v>
      </c>
      <c r="T94" s="1">
        <v>43966</v>
      </c>
      <c r="U94" s="6">
        <f t="shared" si="2"/>
        <v>6.1255427328715077E-3</v>
      </c>
      <c r="W94">
        <v>91</v>
      </c>
      <c r="X94">
        <v>-1.7649886662898722E-2</v>
      </c>
    </row>
    <row r="95" spans="2:24" x14ac:dyDescent="0.35">
      <c r="B95" s="1">
        <v>43969</v>
      </c>
      <c r="C95" s="4">
        <v>693.60089111328102</v>
      </c>
      <c r="D95" s="4">
        <v>1733.13317871094</v>
      </c>
      <c r="E95" s="4"/>
      <c r="F95" s="4"/>
      <c r="G95" s="4"/>
      <c r="H95" s="4"/>
      <c r="L95" s="1">
        <v>43969</v>
      </c>
      <c r="M95" s="5">
        <f t="shared" si="3"/>
        <v>-1.2588379390012203E-2</v>
      </c>
      <c r="N95" s="6">
        <f t="shared" si="3"/>
        <v>2.6863429226230182E-2</v>
      </c>
      <c r="T95" s="1">
        <v>43969</v>
      </c>
      <c r="U95" s="6">
        <f t="shared" si="2"/>
        <v>7.1375249181089891E-3</v>
      </c>
      <c r="W95">
        <v>92</v>
      </c>
      <c r="X95">
        <v>-1.7530945722387278E-2</v>
      </c>
    </row>
    <row r="96" spans="2:24" x14ac:dyDescent="0.35">
      <c r="B96" s="1">
        <v>43970</v>
      </c>
      <c r="C96" s="4">
        <v>677.95379638671898</v>
      </c>
      <c r="D96" s="4">
        <v>1736.16296386719</v>
      </c>
      <c r="E96" s="4"/>
      <c r="F96" s="4"/>
      <c r="G96" s="4"/>
      <c r="H96" s="4"/>
      <c r="L96" s="1">
        <v>43970</v>
      </c>
      <c r="M96" s="5">
        <f t="shared" si="3"/>
        <v>-2.2817571534861008E-2</v>
      </c>
      <c r="N96" s="6">
        <f t="shared" si="3"/>
        <v>1.746628596686256E-3</v>
      </c>
      <c r="T96" s="1">
        <v>43970</v>
      </c>
      <c r="U96" s="6">
        <f t="shared" si="2"/>
        <v>-1.0535471469087376E-2</v>
      </c>
      <c r="W96">
        <v>93</v>
      </c>
      <c r="X96">
        <v>-1.7394057409933827E-2</v>
      </c>
    </row>
    <row r="97" spans="2:24" x14ac:dyDescent="0.35">
      <c r="B97" s="1">
        <v>43971</v>
      </c>
      <c r="C97" s="4">
        <v>690.71228027343795</v>
      </c>
      <c r="D97" s="4">
        <v>1739.90563964844</v>
      </c>
      <c r="E97" s="4"/>
      <c r="F97" s="4"/>
      <c r="G97" s="4"/>
      <c r="H97" s="4"/>
      <c r="L97" s="1">
        <v>43971</v>
      </c>
      <c r="M97" s="5">
        <f t="shared" si="3"/>
        <v>1.864421670143155E-2</v>
      </c>
      <c r="N97" s="6">
        <f t="shared" si="3"/>
        <v>2.153396641098081E-3</v>
      </c>
      <c r="T97" s="1">
        <v>43971</v>
      </c>
      <c r="U97" s="6">
        <f t="shared" si="2"/>
        <v>1.0398806671264815E-2</v>
      </c>
      <c r="W97">
        <v>94</v>
      </c>
      <c r="X97">
        <v>-1.7347576362171171E-2</v>
      </c>
    </row>
    <row r="98" spans="2:24" x14ac:dyDescent="0.35">
      <c r="B98" s="1">
        <v>43972</v>
      </c>
      <c r="C98" s="4">
        <v>693.31201171875</v>
      </c>
      <c r="D98" s="4">
        <v>1774.7490234375</v>
      </c>
      <c r="E98" s="4"/>
      <c r="F98" s="4"/>
      <c r="G98" s="4"/>
      <c r="H98" s="4"/>
      <c r="L98" s="1">
        <v>43972</v>
      </c>
      <c r="M98" s="5">
        <f t="shared" si="3"/>
        <v>3.7567758281886426E-3</v>
      </c>
      <c r="N98" s="6">
        <f t="shared" si="3"/>
        <v>1.9828136014820013E-2</v>
      </c>
      <c r="T98" s="1">
        <v>43972</v>
      </c>
      <c r="U98" s="6">
        <f t="shared" si="2"/>
        <v>1.1792455921504328E-2</v>
      </c>
      <c r="W98">
        <v>95</v>
      </c>
      <c r="X98">
        <v>-1.7196516392314027E-2</v>
      </c>
    </row>
    <row r="99" spans="2:24" x14ac:dyDescent="0.35">
      <c r="B99" s="1">
        <v>43973</v>
      </c>
      <c r="C99" s="4">
        <v>689.24383544921898</v>
      </c>
      <c r="D99" s="4">
        <v>1799.16650390625</v>
      </c>
      <c r="E99" s="4"/>
      <c r="F99" s="4"/>
      <c r="G99" s="4"/>
      <c r="H99" s="4"/>
      <c r="L99" s="1">
        <v>43973</v>
      </c>
      <c r="M99" s="5">
        <f t="shared" si="3"/>
        <v>-5.88502521490206E-3</v>
      </c>
      <c r="N99" s="6">
        <f t="shared" si="3"/>
        <v>1.3664486590726202E-2</v>
      </c>
      <c r="T99" s="1">
        <v>43973</v>
      </c>
      <c r="U99" s="6">
        <f t="shared" si="2"/>
        <v>3.8897306879120712E-3</v>
      </c>
      <c r="W99">
        <v>96</v>
      </c>
      <c r="X99">
        <v>-1.7189246982622999E-2</v>
      </c>
    </row>
    <row r="100" spans="2:24" x14ac:dyDescent="0.35">
      <c r="B100" s="1">
        <v>43977</v>
      </c>
      <c r="C100" s="4">
        <v>685.44030761718795</v>
      </c>
      <c r="D100" s="4">
        <v>1731.79626464844</v>
      </c>
      <c r="E100" s="4"/>
      <c r="F100" s="4"/>
      <c r="G100" s="4"/>
      <c r="H100" s="4"/>
      <c r="L100" s="1">
        <v>43977</v>
      </c>
      <c r="M100" s="5">
        <f t="shared" si="3"/>
        <v>-5.5336894036206495E-3</v>
      </c>
      <c r="N100" s="6">
        <f t="shared" si="3"/>
        <v>-3.8164331163697288E-2</v>
      </c>
      <c r="T100" s="1">
        <v>43977</v>
      </c>
      <c r="U100" s="6">
        <f t="shared" si="2"/>
        <v>-2.184901028365897E-2</v>
      </c>
      <c r="W100">
        <v>97</v>
      </c>
      <c r="X100">
        <v>-1.7141773353187839E-2</v>
      </c>
    </row>
    <row r="101" spans="2:24" x14ac:dyDescent="0.35">
      <c r="B101" s="1">
        <v>43978</v>
      </c>
      <c r="C101" s="4">
        <v>696.634033203125</v>
      </c>
      <c r="D101" s="4">
        <v>1786.82446289062</v>
      </c>
      <c r="E101" s="4"/>
      <c r="F101" s="4"/>
      <c r="G101" s="4"/>
      <c r="H101" s="4"/>
      <c r="L101" s="1">
        <v>43978</v>
      </c>
      <c r="M101" s="5">
        <f t="shared" si="3"/>
        <v>1.6198796294304596E-2</v>
      </c>
      <c r="N101" s="6">
        <f t="shared" si="3"/>
        <v>3.1280828186111401E-2</v>
      </c>
      <c r="T101" s="1">
        <v>43978</v>
      </c>
      <c r="U101" s="6">
        <f t="shared" si="2"/>
        <v>2.3739812240207998E-2</v>
      </c>
      <c r="W101">
        <v>98</v>
      </c>
      <c r="X101">
        <v>-1.7112762378641573E-2</v>
      </c>
    </row>
    <row r="102" spans="2:24" x14ac:dyDescent="0.35">
      <c r="B102" s="1">
        <v>43979</v>
      </c>
      <c r="C102" s="4">
        <v>709.00732421875</v>
      </c>
      <c r="D102" s="4">
        <v>1786.91333007812</v>
      </c>
      <c r="E102" s="4"/>
      <c r="F102" s="4"/>
      <c r="G102" s="4"/>
      <c r="H102" s="4"/>
      <c r="L102" s="1">
        <v>43979</v>
      </c>
      <c r="M102" s="5">
        <f t="shared" si="3"/>
        <v>1.7605643928168463E-2</v>
      </c>
      <c r="N102" s="6">
        <f t="shared" si="3"/>
        <v>4.9733468243391882E-5</v>
      </c>
      <c r="T102" s="1">
        <v>43979</v>
      </c>
      <c r="U102" s="6">
        <f t="shared" si="2"/>
        <v>8.8276886982059273E-3</v>
      </c>
      <c r="W102">
        <v>99</v>
      </c>
      <c r="X102">
        <v>-1.7062913482062118E-2</v>
      </c>
    </row>
    <row r="103" spans="2:24" x14ac:dyDescent="0.35">
      <c r="B103" s="1">
        <v>43980</v>
      </c>
      <c r="C103" s="4">
        <v>705.42047119140602</v>
      </c>
      <c r="D103" s="4">
        <v>1756.92651367188</v>
      </c>
      <c r="E103" s="4"/>
      <c r="F103" s="4"/>
      <c r="G103" s="4"/>
      <c r="H103" s="4"/>
      <c r="L103" s="1">
        <v>43980</v>
      </c>
      <c r="M103" s="5">
        <f t="shared" si="3"/>
        <v>-5.0718187634628568E-3</v>
      </c>
      <c r="N103" s="6">
        <f t="shared" si="3"/>
        <v>-1.6923751322703913E-2</v>
      </c>
      <c r="T103" s="1">
        <v>43980</v>
      </c>
      <c r="U103" s="6">
        <f t="shared" si="2"/>
        <v>-1.0997785043083385E-2</v>
      </c>
      <c r="W103">
        <v>100</v>
      </c>
      <c r="X103">
        <v>-1.6941984520677925E-2</v>
      </c>
    </row>
    <row r="104" spans="2:24" x14ac:dyDescent="0.35">
      <c r="B104" s="1">
        <v>43983</v>
      </c>
      <c r="C104" s="4">
        <v>732.02056884765602</v>
      </c>
      <c r="D104" s="4">
        <v>1822.06896972656</v>
      </c>
      <c r="E104" s="4"/>
      <c r="F104" s="4"/>
      <c r="G104" s="4"/>
      <c r="H104" s="4"/>
      <c r="L104" s="1">
        <v>43983</v>
      </c>
      <c r="M104" s="5">
        <f t="shared" si="3"/>
        <v>3.7014575019030181E-2</v>
      </c>
      <c r="N104" s="6">
        <f t="shared" si="3"/>
        <v>3.6406668535506892E-2</v>
      </c>
      <c r="T104" s="1">
        <v>43983</v>
      </c>
      <c r="U104" s="6">
        <f t="shared" si="2"/>
        <v>3.671062177726854E-2</v>
      </c>
      <c r="W104">
        <v>101</v>
      </c>
      <c r="X104">
        <v>-1.6743233550665253E-2</v>
      </c>
    </row>
    <row r="105" spans="2:24" x14ac:dyDescent="0.35">
      <c r="B105" s="1">
        <v>43984</v>
      </c>
      <c r="C105" s="4">
        <v>739.55523681640602</v>
      </c>
      <c r="D105" s="4">
        <v>1824.07385253906</v>
      </c>
      <c r="E105" s="4"/>
      <c r="F105" s="4"/>
      <c r="G105" s="4"/>
      <c r="H105" s="4"/>
      <c r="L105" s="1">
        <v>43984</v>
      </c>
      <c r="M105" s="5">
        <f t="shared" si="3"/>
        <v>1.024036109211722E-2</v>
      </c>
      <c r="N105" s="6">
        <f t="shared" si="3"/>
        <v>1.0997281852570991E-3</v>
      </c>
      <c r="T105" s="1">
        <v>43984</v>
      </c>
      <c r="U105" s="6">
        <f t="shared" si="2"/>
        <v>5.6700446386871595E-3</v>
      </c>
      <c r="W105">
        <v>102</v>
      </c>
      <c r="X105">
        <v>-1.654613689204415E-2</v>
      </c>
    </row>
    <row r="106" spans="2:24" x14ac:dyDescent="0.35">
      <c r="B106" s="1">
        <v>43985</v>
      </c>
      <c r="C106" s="4">
        <v>742.61248779296898</v>
      </c>
      <c r="D106" s="4">
        <v>1828.05102539062</v>
      </c>
      <c r="E106" s="4"/>
      <c r="F106" s="4"/>
      <c r="G106" s="4"/>
      <c r="H106" s="4"/>
      <c r="L106" s="1">
        <v>43985</v>
      </c>
      <c r="M106" s="5">
        <f t="shared" si="3"/>
        <v>4.1253837358527353E-3</v>
      </c>
      <c r="N106" s="6">
        <f t="shared" si="3"/>
        <v>2.1780057126781376E-3</v>
      </c>
      <c r="T106" s="1">
        <v>43985</v>
      </c>
      <c r="U106" s="6">
        <f t="shared" si="2"/>
        <v>3.1516947242654367E-3</v>
      </c>
      <c r="W106">
        <v>103</v>
      </c>
      <c r="X106">
        <v>-1.646086743363637E-2</v>
      </c>
    </row>
    <row r="107" spans="2:24" x14ac:dyDescent="0.35">
      <c r="B107" s="1">
        <v>43986</v>
      </c>
      <c r="C107" s="4">
        <v>760.66680908203102</v>
      </c>
      <c r="D107" s="4">
        <v>1871.44348144531</v>
      </c>
      <c r="E107" s="4"/>
      <c r="F107" s="4"/>
      <c r="G107" s="4"/>
      <c r="H107" s="4"/>
      <c r="L107" s="1">
        <v>43986</v>
      </c>
      <c r="M107" s="5">
        <f t="shared" si="3"/>
        <v>2.4021071065145835E-2</v>
      </c>
      <c r="N107" s="6">
        <f t="shared" si="3"/>
        <v>2.3459662428799436E-2</v>
      </c>
      <c r="T107" s="1">
        <v>43986</v>
      </c>
      <c r="U107" s="6">
        <f t="shared" si="2"/>
        <v>2.3740366746972635E-2</v>
      </c>
      <c r="W107">
        <v>104</v>
      </c>
      <c r="X107">
        <v>-1.6444290807807238E-2</v>
      </c>
    </row>
    <row r="108" spans="2:24" x14ac:dyDescent="0.35">
      <c r="B108" s="1">
        <v>43987</v>
      </c>
      <c r="C108" s="4">
        <v>760.97979736328102</v>
      </c>
      <c r="D108" s="4">
        <v>1830.50891113281</v>
      </c>
      <c r="E108" s="4"/>
      <c r="F108" s="4"/>
      <c r="G108" s="4"/>
      <c r="H108" s="4"/>
      <c r="L108" s="1">
        <v>43987</v>
      </c>
      <c r="M108" s="5">
        <f t="shared" si="3"/>
        <v>4.1138104516290786E-4</v>
      </c>
      <c r="N108" s="6">
        <f t="shared" si="3"/>
        <v>-2.2116026596879428E-2</v>
      </c>
      <c r="T108" s="1">
        <v>43987</v>
      </c>
      <c r="U108" s="6">
        <f t="shared" si="2"/>
        <v>-1.0852322775858261E-2</v>
      </c>
      <c r="W108">
        <v>105</v>
      </c>
      <c r="X108">
        <v>-1.6389176807619907E-2</v>
      </c>
    </row>
    <row r="109" spans="2:24" x14ac:dyDescent="0.35">
      <c r="B109" s="1">
        <v>43990</v>
      </c>
      <c r="C109" s="4">
        <v>755.90051269531205</v>
      </c>
      <c r="D109" s="4">
        <v>1851.33361816406</v>
      </c>
      <c r="E109" s="4"/>
      <c r="F109" s="4"/>
      <c r="G109" s="4"/>
      <c r="H109" s="4"/>
      <c r="L109" s="1">
        <v>43990</v>
      </c>
      <c r="M109" s="5">
        <f t="shared" si="3"/>
        <v>-6.6970394674421346E-3</v>
      </c>
      <c r="N109" s="6">
        <f t="shared" si="3"/>
        <v>1.1312232360465073E-2</v>
      </c>
      <c r="T109" s="1">
        <v>43990</v>
      </c>
      <c r="U109" s="6">
        <f t="shared" si="2"/>
        <v>2.3075964465114692E-3</v>
      </c>
      <c r="W109">
        <v>106</v>
      </c>
      <c r="X109">
        <v>-1.6361426792336972E-2</v>
      </c>
    </row>
    <row r="110" spans="2:24" x14ac:dyDescent="0.35">
      <c r="B110" s="1">
        <v>43991</v>
      </c>
      <c r="C110" s="4">
        <v>740.03668212890602</v>
      </c>
      <c r="D110" s="4">
        <v>1853.07653808594</v>
      </c>
      <c r="E110" s="4"/>
      <c r="F110" s="4"/>
      <c r="G110" s="4"/>
      <c r="H110" s="4"/>
      <c r="L110" s="1">
        <v>43991</v>
      </c>
      <c r="M110" s="5">
        <f t="shared" si="3"/>
        <v>-2.1210015141910663E-2</v>
      </c>
      <c r="N110" s="6">
        <f t="shared" si="3"/>
        <v>9.409973393733924E-4</v>
      </c>
      <c r="T110" s="1">
        <v>43991</v>
      </c>
      <c r="U110" s="6">
        <f t="shared" si="2"/>
        <v>-1.0134508901268635E-2</v>
      </c>
      <c r="W110">
        <v>107</v>
      </c>
      <c r="X110">
        <v>-1.6145124160506324E-2</v>
      </c>
    </row>
    <row r="111" spans="2:24" x14ac:dyDescent="0.35">
      <c r="B111" s="1">
        <v>43992</v>
      </c>
      <c r="C111" s="4">
        <v>756.83941650390602</v>
      </c>
      <c r="D111" s="4">
        <v>1884.31335449219</v>
      </c>
      <c r="E111" s="4"/>
      <c r="F111" s="4"/>
      <c r="G111" s="4"/>
      <c r="H111" s="4"/>
      <c r="L111" s="1">
        <v>43992</v>
      </c>
      <c r="M111" s="5">
        <f t="shared" si="3"/>
        <v>2.2451344085549954E-2</v>
      </c>
      <c r="N111" s="6">
        <f t="shared" si="3"/>
        <v>1.6716234956771641E-2</v>
      </c>
      <c r="T111" s="1">
        <v>43992</v>
      </c>
      <c r="U111" s="6">
        <f t="shared" si="2"/>
        <v>1.9583789521160799E-2</v>
      </c>
      <c r="W111">
        <v>108</v>
      </c>
      <c r="X111">
        <v>-1.6143336590070206E-2</v>
      </c>
    </row>
    <row r="112" spans="2:24" x14ac:dyDescent="0.35">
      <c r="B112" s="1">
        <v>43993</v>
      </c>
      <c r="C112" s="4">
        <v>740.22937011718795</v>
      </c>
      <c r="D112" s="4">
        <v>1848.11633300781</v>
      </c>
      <c r="E112" s="4"/>
      <c r="F112" s="4"/>
      <c r="G112" s="4"/>
      <c r="H112" s="4"/>
      <c r="L112" s="1">
        <v>43993</v>
      </c>
      <c r="M112" s="5">
        <f t="shared" si="3"/>
        <v>-2.2191001711180294E-2</v>
      </c>
      <c r="N112" s="6">
        <f t="shared" si="3"/>
        <v>-1.9396564364323819E-2</v>
      </c>
      <c r="T112" s="1">
        <v>43993</v>
      </c>
      <c r="U112" s="6">
        <f t="shared" si="2"/>
        <v>-2.0793783037752055E-2</v>
      </c>
      <c r="W112">
        <v>109</v>
      </c>
      <c r="X112">
        <v>-1.6040842626196872E-2</v>
      </c>
    </row>
    <row r="113" spans="2:24" x14ac:dyDescent="0.35">
      <c r="B113" s="1">
        <v>43994</v>
      </c>
      <c r="C113" s="4">
        <v>764.927734375</v>
      </c>
      <c r="D113" s="4">
        <v>1822.10754394531</v>
      </c>
      <c r="E113" s="4"/>
      <c r="F113" s="4"/>
      <c r="G113" s="4"/>
      <c r="H113" s="4"/>
      <c r="L113" s="1">
        <v>43994</v>
      </c>
      <c r="M113" s="5">
        <f t="shared" si="3"/>
        <v>3.2821266706689306E-2</v>
      </c>
      <c r="N113" s="6">
        <f t="shared" si="3"/>
        <v>-1.4173099687166416E-2</v>
      </c>
      <c r="T113" s="1">
        <v>43994</v>
      </c>
      <c r="U113" s="6">
        <f t="shared" si="2"/>
        <v>9.3240835097614452E-3</v>
      </c>
      <c r="W113">
        <v>110</v>
      </c>
      <c r="X113">
        <v>-1.5979750711157995E-2</v>
      </c>
    </row>
    <row r="114" spans="2:24" x14ac:dyDescent="0.35">
      <c r="B114" s="1">
        <v>43997</v>
      </c>
      <c r="C114" s="4">
        <v>777.54168701171898</v>
      </c>
      <c r="D114" s="4">
        <v>1814.37634277344</v>
      </c>
      <c r="E114" s="4"/>
      <c r="F114" s="4"/>
      <c r="G114" s="4"/>
      <c r="H114" s="4"/>
      <c r="L114" s="1">
        <v>43997</v>
      </c>
      <c r="M114" s="5">
        <f t="shared" si="3"/>
        <v>1.6355894856225264E-2</v>
      </c>
      <c r="N114" s="6">
        <f t="shared" si="3"/>
        <v>-4.2520264414045907E-3</v>
      </c>
      <c r="T114" s="1">
        <v>43997</v>
      </c>
      <c r="U114" s="6">
        <f t="shared" si="2"/>
        <v>6.0519342074103364E-3</v>
      </c>
      <c r="W114">
        <v>111</v>
      </c>
      <c r="X114">
        <v>-1.5765997233280701E-2</v>
      </c>
    </row>
    <row r="115" spans="2:24" x14ac:dyDescent="0.35">
      <c r="B115" s="1">
        <v>43998</v>
      </c>
      <c r="C115" s="4">
        <v>778.74530029296898</v>
      </c>
      <c r="D115" s="4">
        <v>1827.69348144531</v>
      </c>
      <c r="E115" s="4"/>
      <c r="F115" s="4"/>
      <c r="G115" s="4"/>
      <c r="H115" s="4"/>
      <c r="L115" s="1">
        <v>43998</v>
      </c>
      <c r="M115" s="5">
        <f t="shared" si="3"/>
        <v>1.5467757952618588E-3</v>
      </c>
      <c r="N115" s="6">
        <f t="shared" si="3"/>
        <v>7.3129833662195212E-3</v>
      </c>
      <c r="T115" s="1">
        <v>43998</v>
      </c>
      <c r="U115" s="6">
        <f t="shared" si="2"/>
        <v>4.4298795807406902E-3</v>
      </c>
      <c r="W115">
        <v>112</v>
      </c>
      <c r="X115">
        <v>-1.5709319791906772E-2</v>
      </c>
    </row>
    <row r="116" spans="2:24" x14ac:dyDescent="0.35">
      <c r="B116" s="1">
        <v>43999</v>
      </c>
      <c r="C116" s="4">
        <v>777.73431396484398</v>
      </c>
      <c r="D116" s="4">
        <v>1830.19641113281</v>
      </c>
      <c r="E116" s="4"/>
      <c r="F116" s="4"/>
      <c r="G116" s="4"/>
      <c r="H116" s="4"/>
      <c r="L116" s="1">
        <v>43999</v>
      </c>
      <c r="M116" s="5">
        <f t="shared" si="3"/>
        <v>-1.2990680520844045E-3</v>
      </c>
      <c r="N116" s="6">
        <f t="shared" si="3"/>
        <v>1.3685103442870352E-3</v>
      </c>
      <c r="T116" s="1">
        <v>43999</v>
      </c>
      <c r="U116" s="6">
        <f t="shared" si="2"/>
        <v>3.4721146101315326E-5</v>
      </c>
      <c r="W116">
        <v>113</v>
      </c>
      <c r="X116">
        <v>-1.5671428418620119E-2</v>
      </c>
    </row>
    <row r="117" spans="2:24" x14ac:dyDescent="0.35">
      <c r="B117" s="1">
        <v>44000</v>
      </c>
      <c r="C117" s="4">
        <v>797.40148925781205</v>
      </c>
      <c r="D117" s="4">
        <v>1820.40942382812</v>
      </c>
      <c r="E117" s="4"/>
      <c r="F117" s="4"/>
      <c r="G117" s="4"/>
      <c r="H117" s="4"/>
      <c r="L117" s="1">
        <v>44000</v>
      </c>
      <c r="M117" s="5">
        <f t="shared" si="3"/>
        <v>2.497333549304169E-2</v>
      </c>
      <c r="N117" s="6">
        <f t="shared" si="3"/>
        <v>-5.3618556451810661E-3</v>
      </c>
      <c r="T117" s="1">
        <v>44000</v>
      </c>
      <c r="U117" s="6">
        <f t="shared" si="2"/>
        <v>9.8057399239303115E-3</v>
      </c>
      <c r="W117">
        <v>114</v>
      </c>
      <c r="X117">
        <v>-1.565736750124418E-2</v>
      </c>
    </row>
    <row r="118" spans="2:24" x14ac:dyDescent="0.35">
      <c r="B118" s="1">
        <v>44004</v>
      </c>
      <c r="C118" s="4">
        <v>841.18933105468795</v>
      </c>
      <c r="D118" s="4">
        <v>1812.81274414062</v>
      </c>
      <c r="E118" s="4"/>
      <c r="F118" s="4"/>
      <c r="G118" s="4"/>
      <c r="H118" s="4"/>
      <c r="L118" s="1">
        <v>44004</v>
      </c>
      <c r="M118" s="5">
        <f t="shared" si="3"/>
        <v>5.3458458153711773E-2</v>
      </c>
      <c r="N118" s="6">
        <f t="shared" si="3"/>
        <v>-4.1817925834421012E-3</v>
      </c>
      <c r="T118" s="1">
        <v>44004</v>
      </c>
      <c r="U118" s="6">
        <f t="shared" si="2"/>
        <v>2.4638332785134835E-2</v>
      </c>
      <c r="W118">
        <v>115</v>
      </c>
      <c r="X118">
        <v>-1.5535524414703924E-2</v>
      </c>
    </row>
    <row r="119" spans="2:24" x14ac:dyDescent="0.35">
      <c r="B119" s="1">
        <v>44005</v>
      </c>
      <c r="C119" s="4">
        <v>828.11804199218795</v>
      </c>
      <c r="D119" s="4">
        <v>1819.15808105469</v>
      </c>
      <c r="E119" s="4"/>
      <c r="F119" s="4"/>
      <c r="G119" s="4"/>
      <c r="H119" s="4"/>
      <c r="L119" s="1">
        <v>44005</v>
      </c>
      <c r="M119" s="5">
        <f t="shared" si="3"/>
        <v>-1.5661053724676317E-2</v>
      </c>
      <c r="N119" s="6">
        <f t="shared" si="3"/>
        <v>3.4941598792496598E-3</v>
      </c>
      <c r="T119" s="1">
        <v>44005</v>
      </c>
      <c r="U119" s="6">
        <f t="shared" si="2"/>
        <v>-6.0834469227133287E-3</v>
      </c>
      <c r="W119">
        <v>116</v>
      </c>
      <c r="X119">
        <v>-1.5480567120267566E-2</v>
      </c>
    </row>
    <row r="120" spans="2:24" x14ac:dyDescent="0.35">
      <c r="B120" s="1">
        <v>44006</v>
      </c>
      <c r="C120" s="4">
        <v>831.632568359375</v>
      </c>
      <c r="D120" s="4">
        <v>1825.36975097656</v>
      </c>
      <c r="E120" s="4"/>
      <c r="F120" s="4"/>
      <c r="G120" s="4"/>
      <c r="H120" s="4"/>
      <c r="L120" s="1">
        <v>44006</v>
      </c>
      <c r="M120" s="5">
        <f t="shared" si="3"/>
        <v>4.2350116916521864E-3</v>
      </c>
      <c r="N120" s="6">
        <f t="shared" si="3"/>
        <v>3.408768555470162E-3</v>
      </c>
      <c r="T120" s="1">
        <v>44006</v>
      </c>
      <c r="U120" s="6">
        <f t="shared" si="2"/>
        <v>3.821890123561174E-3</v>
      </c>
      <c r="W120">
        <v>117</v>
      </c>
      <c r="X120">
        <v>-1.5285591238467988E-2</v>
      </c>
    </row>
    <row r="121" spans="2:24" x14ac:dyDescent="0.35">
      <c r="B121" s="1">
        <v>44007</v>
      </c>
      <c r="C121" s="4">
        <v>827.10687255859398</v>
      </c>
      <c r="D121" s="4">
        <v>1797.26110839844</v>
      </c>
      <c r="E121" s="4"/>
      <c r="F121" s="4"/>
      <c r="G121" s="4"/>
      <c r="H121" s="4"/>
      <c r="L121" s="1">
        <v>44007</v>
      </c>
      <c r="M121" s="5">
        <f t="shared" si="3"/>
        <v>-5.4568028216578487E-3</v>
      </c>
      <c r="N121" s="6">
        <f t="shared" si="3"/>
        <v>-1.5518670149949731E-2</v>
      </c>
      <c r="T121" s="1">
        <v>44007</v>
      </c>
      <c r="U121" s="6">
        <f t="shared" si="2"/>
        <v>-1.0487736485803791E-2</v>
      </c>
      <c r="W121">
        <v>118</v>
      </c>
      <c r="X121">
        <v>-1.5058038723247038E-2</v>
      </c>
    </row>
    <row r="122" spans="2:24" x14ac:dyDescent="0.35">
      <c r="B122" s="1">
        <v>44008</v>
      </c>
      <c r="C122" s="4">
        <v>838.97473144531205</v>
      </c>
      <c r="D122" s="4">
        <v>1890.83740234375</v>
      </c>
      <c r="E122" s="4"/>
      <c r="F122" s="4"/>
      <c r="G122" s="4"/>
      <c r="H122" s="4"/>
      <c r="L122" s="1">
        <v>44008</v>
      </c>
      <c r="M122" s="5">
        <f t="shared" si="3"/>
        <v>1.4246672660172736E-2</v>
      </c>
      <c r="N122" s="6">
        <f t="shared" si="3"/>
        <v>5.0755901330099162E-2</v>
      </c>
      <c r="T122" s="1">
        <v>44008</v>
      </c>
      <c r="U122" s="6">
        <f t="shared" si="2"/>
        <v>3.250128699513595E-2</v>
      </c>
      <c r="W122">
        <v>119</v>
      </c>
      <c r="X122">
        <v>-1.5011118743541618E-2</v>
      </c>
    </row>
    <row r="123" spans="2:24" x14ac:dyDescent="0.35">
      <c r="B123" s="1">
        <v>44011</v>
      </c>
      <c r="C123" s="4">
        <v>829.61053466796898</v>
      </c>
      <c r="D123" s="4">
        <v>1878.54821777344</v>
      </c>
      <c r="E123" s="4"/>
      <c r="F123" s="4"/>
      <c r="G123" s="4"/>
      <c r="H123" s="4"/>
      <c r="L123" s="1">
        <v>44011</v>
      </c>
      <c r="M123" s="5">
        <f t="shared" si="3"/>
        <v>-1.1224233221321253E-2</v>
      </c>
      <c r="N123" s="6">
        <f t="shared" si="3"/>
        <v>-6.5205470338949578E-3</v>
      </c>
      <c r="T123" s="1">
        <v>44011</v>
      </c>
      <c r="U123" s="6">
        <f t="shared" si="2"/>
        <v>-8.8723901276081055E-3</v>
      </c>
      <c r="W123">
        <v>120</v>
      </c>
      <c r="X123">
        <v>-1.4895235169398068E-2</v>
      </c>
    </row>
    <row r="124" spans="2:24" x14ac:dyDescent="0.35">
      <c r="B124" s="1">
        <v>44012</v>
      </c>
      <c r="C124" s="4">
        <v>820.07775878906205</v>
      </c>
      <c r="D124" s="4">
        <v>1860.98620605469</v>
      </c>
      <c r="E124" s="4"/>
      <c r="F124" s="4"/>
      <c r="G124" s="4"/>
      <c r="H124" s="4"/>
      <c r="L124" s="1">
        <v>44012</v>
      </c>
      <c r="M124" s="5">
        <f t="shared" si="3"/>
        <v>-1.1557191771526955E-2</v>
      </c>
      <c r="N124" s="6">
        <f t="shared" si="3"/>
        <v>-9.3926884162424222E-3</v>
      </c>
      <c r="T124" s="1">
        <v>44012</v>
      </c>
      <c r="U124" s="6">
        <f t="shared" si="2"/>
        <v>-1.0474940093884689E-2</v>
      </c>
      <c r="W124">
        <v>121</v>
      </c>
      <c r="X124">
        <v>-1.4835983283518202E-2</v>
      </c>
    </row>
    <row r="125" spans="2:24" x14ac:dyDescent="0.35">
      <c r="B125" s="1">
        <v>44013</v>
      </c>
      <c r="C125" s="4">
        <v>836.7119140625</v>
      </c>
      <c r="D125" s="4">
        <v>1870.236328125</v>
      </c>
      <c r="E125" s="4"/>
      <c r="F125" s="4"/>
      <c r="G125" s="4"/>
      <c r="H125" s="4"/>
      <c r="L125" s="1">
        <v>44013</v>
      </c>
      <c r="M125" s="5">
        <f t="shared" si="3"/>
        <v>2.0080658994241368E-2</v>
      </c>
      <c r="N125" s="6">
        <f t="shared" si="3"/>
        <v>4.9582360398310382E-3</v>
      </c>
      <c r="T125" s="1">
        <v>44013</v>
      </c>
      <c r="U125" s="6">
        <f t="shared" si="2"/>
        <v>1.2519447517036203E-2</v>
      </c>
      <c r="W125">
        <v>122</v>
      </c>
      <c r="X125">
        <v>-1.472336519741812E-2</v>
      </c>
    </row>
    <row r="126" spans="2:24" x14ac:dyDescent="0.35">
      <c r="B126" s="1">
        <v>44014</v>
      </c>
      <c r="C126" s="4">
        <v>854.0048828125</v>
      </c>
      <c r="D126" s="4">
        <v>1929.04626464844</v>
      </c>
      <c r="E126" s="4"/>
      <c r="F126" s="4"/>
      <c r="G126" s="4"/>
      <c r="H126" s="4"/>
      <c r="L126" s="1">
        <v>44014</v>
      </c>
      <c r="M126" s="5">
        <f t="shared" si="3"/>
        <v>2.0457088803056103E-2</v>
      </c>
      <c r="N126" s="6">
        <f t="shared" si="3"/>
        <v>3.0960915825380061E-2</v>
      </c>
      <c r="T126" s="1">
        <v>44014</v>
      </c>
      <c r="U126" s="6">
        <f t="shared" si="2"/>
        <v>2.5709002314218084E-2</v>
      </c>
      <c r="W126">
        <v>123</v>
      </c>
      <c r="X126">
        <v>-1.4715090346880698E-2</v>
      </c>
    </row>
    <row r="127" spans="2:24" x14ac:dyDescent="0.35">
      <c r="B127" s="1">
        <v>44018</v>
      </c>
      <c r="C127" s="4">
        <v>898.07427978515602</v>
      </c>
      <c r="D127" s="4">
        <v>2022.66748046875</v>
      </c>
      <c r="E127" s="4"/>
      <c r="F127" s="4"/>
      <c r="G127" s="4"/>
      <c r="H127" s="4"/>
      <c r="L127" s="1">
        <v>44018</v>
      </c>
      <c r="M127" s="5">
        <f t="shared" si="3"/>
        <v>5.0315870440053499E-2</v>
      </c>
      <c r="N127" s="6">
        <f t="shared" si="3"/>
        <v>4.7391457776036428E-2</v>
      </c>
      <c r="T127" s="1">
        <v>44018</v>
      </c>
      <c r="U127" s="6">
        <f t="shared" si="2"/>
        <v>4.8853664108044967E-2</v>
      </c>
      <c r="W127">
        <v>124</v>
      </c>
      <c r="X127">
        <v>-1.4593025994857525E-2</v>
      </c>
    </row>
    <row r="128" spans="2:24" x14ac:dyDescent="0.35">
      <c r="B128" s="1">
        <v>44019</v>
      </c>
      <c r="C128" s="4">
        <v>884.75891113281205</v>
      </c>
      <c r="D128" s="4">
        <v>2028.78918457031</v>
      </c>
      <c r="E128" s="4"/>
      <c r="F128" s="4"/>
      <c r="G128" s="4"/>
      <c r="H128" s="4"/>
      <c r="L128" s="1">
        <v>44019</v>
      </c>
      <c r="M128" s="5">
        <f t="shared" si="3"/>
        <v>-1.4937590694667175E-2</v>
      </c>
      <c r="N128" s="6">
        <f t="shared" si="3"/>
        <v>3.0219791381130468E-3</v>
      </c>
      <c r="T128" s="1">
        <v>44019</v>
      </c>
      <c r="U128" s="6">
        <f t="shared" si="2"/>
        <v>-5.9578057782770644E-3</v>
      </c>
      <c r="W128">
        <v>125</v>
      </c>
      <c r="X128">
        <v>-1.4563934299540757E-2</v>
      </c>
    </row>
    <row r="129" spans="2:24" x14ac:dyDescent="0.35">
      <c r="B129" s="1">
        <v>44020</v>
      </c>
      <c r="C129" s="4">
        <v>871.85583496093795</v>
      </c>
      <c r="D129" s="4">
        <v>1982.04577636719</v>
      </c>
      <c r="E129" s="4"/>
      <c r="F129" s="4"/>
      <c r="G129" s="4"/>
      <c r="H129" s="4"/>
      <c r="L129" s="1">
        <v>44020</v>
      </c>
      <c r="M129" s="5">
        <f t="shared" si="3"/>
        <v>-1.4691107735324416E-2</v>
      </c>
      <c r="N129" s="6">
        <f t="shared" si="3"/>
        <v>-2.3309622608269485E-2</v>
      </c>
      <c r="T129" s="1">
        <v>44020</v>
      </c>
      <c r="U129" s="6">
        <f t="shared" si="2"/>
        <v>-1.900036517179695E-2</v>
      </c>
      <c r="W129">
        <v>126</v>
      </c>
      <c r="X129">
        <v>-1.4537175759452441E-2</v>
      </c>
    </row>
    <row r="130" spans="2:24" x14ac:dyDescent="0.35">
      <c r="B130" s="1">
        <v>44021</v>
      </c>
      <c r="C130" s="4">
        <v>885.07415771484398</v>
      </c>
      <c r="D130" s="4">
        <v>1970.15942382812</v>
      </c>
      <c r="E130" s="4"/>
      <c r="F130" s="4"/>
      <c r="G130" s="4"/>
      <c r="H130" s="4"/>
      <c r="L130" s="1">
        <v>44021</v>
      </c>
      <c r="M130" s="5">
        <f t="shared" si="3"/>
        <v>1.5047352164152084E-2</v>
      </c>
      <c r="N130" s="6">
        <f t="shared" si="3"/>
        <v>-6.015066412456538E-3</v>
      </c>
      <c r="T130" s="1">
        <v>44021</v>
      </c>
      <c r="U130" s="6">
        <f t="shared" si="2"/>
        <v>4.5161428758477735E-3</v>
      </c>
      <c r="W130">
        <v>127</v>
      </c>
      <c r="X130">
        <v>-1.4532574356941793E-2</v>
      </c>
    </row>
    <row r="131" spans="2:24" x14ac:dyDescent="0.35">
      <c r="B131" s="1">
        <v>44022</v>
      </c>
      <c r="C131" s="4">
        <v>911.21984863281205</v>
      </c>
      <c r="D131" s="4">
        <v>1985.62109375</v>
      </c>
      <c r="E131" s="4"/>
      <c r="F131" s="4"/>
      <c r="G131" s="4"/>
      <c r="H131" s="4"/>
      <c r="L131" s="1">
        <v>44022</v>
      </c>
      <c r="M131" s="5">
        <f t="shared" si="3"/>
        <v>2.9112759329875646E-2</v>
      </c>
      <c r="N131" s="6">
        <f t="shared" si="3"/>
        <v>7.8172934983360264E-3</v>
      </c>
      <c r="T131" s="1">
        <v>44022</v>
      </c>
      <c r="U131" s="6">
        <f t="shared" si="2"/>
        <v>1.8465026414105835E-2</v>
      </c>
      <c r="W131">
        <v>128</v>
      </c>
      <c r="X131">
        <v>-1.4479684074307445E-2</v>
      </c>
    </row>
    <row r="132" spans="2:24" x14ac:dyDescent="0.35">
      <c r="B132" s="1">
        <v>44025</v>
      </c>
      <c r="C132" s="4">
        <v>938.287353515625</v>
      </c>
      <c r="D132" s="4">
        <v>1983.74462890625</v>
      </c>
      <c r="E132" s="4"/>
      <c r="F132" s="4"/>
      <c r="G132" s="4"/>
      <c r="H132" s="4"/>
      <c r="L132" s="1">
        <v>44025</v>
      </c>
      <c r="M132" s="5">
        <f t="shared" si="3"/>
        <v>2.9272054267783076E-2</v>
      </c>
      <c r="N132" s="6">
        <f t="shared" si="3"/>
        <v>-9.4547346586062954E-4</v>
      </c>
      <c r="T132" s="1">
        <v>44025</v>
      </c>
      <c r="U132" s="6">
        <f t="shared" si="2"/>
        <v>1.4163290400961223E-2</v>
      </c>
      <c r="W132">
        <v>129</v>
      </c>
      <c r="X132">
        <v>-1.4235894464481789E-2</v>
      </c>
    </row>
    <row r="133" spans="2:24" x14ac:dyDescent="0.35">
      <c r="B133" s="1">
        <v>44026</v>
      </c>
      <c r="C133" s="4">
        <v>929.72570800781205</v>
      </c>
      <c r="D133" s="4">
        <v>1940.97766113281</v>
      </c>
      <c r="E133" s="4"/>
      <c r="F133" s="4"/>
      <c r="G133" s="4"/>
      <c r="H133" s="4"/>
      <c r="L133" s="1">
        <v>44026</v>
      </c>
      <c r="M133" s="5">
        <f t="shared" si="3"/>
        <v>-9.166644104499598E-3</v>
      </c>
      <c r="N133" s="6">
        <f t="shared" si="3"/>
        <v>-2.1794490136035533E-2</v>
      </c>
      <c r="T133" s="1">
        <v>44026</v>
      </c>
      <c r="U133" s="6">
        <f t="shared" ref="U133:U196" si="4">SUMPRODUCT(M133:N133,$P$4:$Q$4)</f>
        <v>-1.5480567120267566E-2</v>
      </c>
      <c r="W133">
        <v>130</v>
      </c>
      <c r="X133">
        <v>-1.4132455087703184E-2</v>
      </c>
    </row>
    <row r="134" spans="2:24" x14ac:dyDescent="0.35">
      <c r="B134" s="1">
        <v>44027</v>
      </c>
      <c r="C134" s="4">
        <v>895.26086425781205</v>
      </c>
      <c r="D134" s="4">
        <v>1996.25659179688</v>
      </c>
      <c r="E134" s="4"/>
      <c r="F134" s="4"/>
      <c r="G134" s="4"/>
      <c r="H134" s="4"/>
      <c r="L134" s="1">
        <v>44027</v>
      </c>
      <c r="M134" s="5">
        <f t="shared" ref="M134:N197" si="5">LN(C134/C133)</f>
        <v>-3.7774460767974555E-2</v>
      </c>
      <c r="N134" s="6">
        <f t="shared" si="5"/>
        <v>2.8081927458394662E-2</v>
      </c>
      <c r="T134" s="1">
        <v>44027</v>
      </c>
      <c r="U134" s="6">
        <f t="shared" si="4"/>
        <v>-4.8462666547899463E-3</v>
      </c>
      <c r="W134">
        <v>131</v>
      </c>
      <c r="X134">
        <v>-1.4063809427468956E-2</v>
      </c>
    </row>
    <row r="135" spans="2:24" x14ac:dyDescent="0.35">
      <c r="B135" s="1">
        <v>44028</v>
      </c>
      <c r="C135" s="4">
        <v>894.04815673828102</v>
      </c>
      <c r="D135" s="4">
        <v>2000.82470703125</v>
      </c>
      <c r="E135" s="4"/>
      <c r="F135" s="4"/>
      <c r="G135" s="4"/>
      <c r="H135" s="4"/>
      <c r="L135" s="1">
        <v>44028</v>
      </c>
      <c r="M135" s="5">
        <f t="shared" si="5"/>
        <v>-1.3555039302722172E-3</v>
      </c>
      <c r="N135" s="6">
        <f t="shared" si="5"/>
        <v>2.2857264497319978E-3</v>
      </c>
      <c r="T135" s="1">
        <v>44028</v>
      </c>
      <c r="U135" s="6">
        <f t="shared" si="4"/>
        <v>4.651112597298903E-4</v>
      </c>
      <c r="W135">
        <v>132</v>
      </c>
      <c r="X135">
        <v>-1.4037137416705729E-2</v>
      </c>
    </row>
    <row r="136" spans="2:24" x14ac:dyDescent="0.35">
      <c r="B136" s="1">
        <v>44029</v>
      </c>
      <c r="C136" s="4">
        <v>927.15478515625</v>
      </c>
      <c r="D136" s="4">
        <v>1971.8916015625</v>
      </c>
      <c r="E136" s="4"/>
      <c r="F136" s="4"/>
      <c r="G136" s="4"/>
      <c r="H136" s="4"/>
      <c r="L136" s="1">
        <v>44029</v>
      </c>
      <c r="M136" s="5">
        <f t="shared" si="5"/>
        <v>3.6360885585397781E-2</v>
      </c>
      <c r="N136" s="6">
        <f t="shared" si="5"/>
        <v>-1.4566163193312647E-2</v>
      </c>
      <c r="T136" s="1">
        <v>44029</v>
      </c>
      <c r="U136" s="6">
        <f t="shared" si="4"/>
        <v>1.0897361196042567E-2</v>
      </c>
      <c r="W136">
        <v>133</v>
      </c>
      <c r="X136">
        <v>-1.3979551426276743E-2</v>
      </c>
    </row>
    <row r="137" spans="2:24" x14ac:dyDescent="0.35">
      <c r="B137" s="1">
        <v>44032</v>
      </c>
      <c r="C137" s="4">
        <v>931.01116943359398</v>
      </c>
      <c r="D137" s="4">
        <v>1979.416015625</v>
      </c>
      <c r="E137" s="4"/>
      <c r="F137" s="4"/>
      <c r="G137" s="4"/>
      <c r="H137" s="4"/>
      <c r="L137" s="1">
        <v>44032</v>
      </c>
      <c r="M137" s="5">
        <f t="shared" si="5"/>
        <v>4.1507485426997394E-3</v>
      </c>
      <c r="N137" s="6">
        <f t="shared" si="5"/>
        <v>3.8085737111683269E-3</v>
      </c>
      <c r="T137" s="1">
        <v>44032</v>
      </c>
      <c r="U137" s="6">
        <f t="shared" si="4"/>
        <v>3.9796611269340334E-3</v>
      </c>
      <c r="W137">
        <v>134</v>
      </c>
      <c r="X137">
        <v>-1.3959383115385299E-2</v>
      </c>
    </row>
    <row r="138" spans="2:24" x14ac:dyDescent="0.35">
      <c r="B138" s="1">
        <v>44033</v>
      </c>
      <c r="C138" s="4">
        <v>956.50201416015602</v>
      </c>
      <c r="D138" s="4">
        <v>1993.61437988281</v>
      </c>
      <c r="E138" s="4"/>
      <c r="F138" s="4"/>
      <c r="G138" s="4"/>
      <c r="H138" s="4"/>
      <c r="L138" s="1">
        <v>44033</v>
      </c>
      <c r="M138" s="5">
        <f t="shared" si="5"/>
        <v>2.7011620190350642E-2</v>
      </c>
      <c r="N138" s="6">
        <f t="shared" si="5"/>
        <v>7.1474030089825353E-3</v>
      </c>
      <c r="T138" s="1">
        <v>44033</v>
      </c>
      <c r="U138" s="6">
        <f t="shared" si="4"/>
        <v>1.7079511599666589E-2</v>
      </c>
      <c r="W138">
        <v>135</v>
      </c>
      <c r="X138">
        <v>-1.3889255673490489E-2</v>
      </c>
    </row>
    <row r="139" spans="2:24" x14ac:dyDescent="0.35">
      <c r="B139" s="1">
        <v>44034</v>
      </c>
      <c r="C139" s="4">
        <v>972.14581298828102</v>
      </c>
      <c r="D139" s="4">
        <v>1961.67993164062</v>
      </c>
      <c r="E139" s="4"/>
      <c r="F139" s="4"/>
      <c r="G139" s="4"/>
      <c r="H139" s="4"/>
      <c r="L139" s="1">
        <v>44034</v>
      </c>
      <c r="M139" s="5">
        <f t="shared" si="5"/>
        <v>1.6222911933149852E-2</v>
      </c>
      <c r="N139" s="6">
        <f t="shared" si="5"/>
        <v>-1.6148048493020588E-2</v>
      </c>
      <c r="T139" s="1">
        <v>44034</v>
      </c>
      <c r="U139" s="6">
        <f t="shared" si="4"/>
        <v>3.7431720064632149E-5</v>
      </c>
      <c r="W139">
        <v>136</v>
      </c>
      <c r="X139">
        <v>-1.3883666982308921E-2</v>
      </c>
    </row>
    <row r="140" spans="2:24" x14ac:dyDescent="0.35">
      <c r="B140" s="1">
        <v>44035</v>
      </c>
      <c r="C140" s="4">
        <v>999.57696533203102</v>
      </c>
      <c r="D140" s="4">
        <v>1944.48132324219</v>
      </c>
      <c r="E140" s="4"/>
      <c r="F140" s="4"/>
      <c r="G140" s="4"/>
      <c r="H140" s="4"/>
      <c r="L140" s="1">
        <v>44035</v>
      </c>
      <c r="M140" s="5">
        <f t="shared" si="5"/>
        <v>2.7826348237770911E-2</v>
      </c>
      <c r="N140" s="6">
        <f t="shared" si="5"/>
        <v>-8.8059444628087544E-3</v>
      </c>
      <c r="T140" s="1">
        <v>44035</v>
      </c>
      <c r="U140" s="6">
        <f t="shared" si="4"/>
        <v>9.5102018874810776E-3</v>
      </c>
      <c r="W140">
        <v>137</v>
      </c>
      <c r="X140">
        <v>-1.3876691809243762E-2</v>
      </c>
    </row>
    <row r="141" spans="2:24" x14ac:dyDescent="0.35">
      <c r="B141" s="1">
        <v>44036</v>
      </c>
      <c r="C141" s="4">
        <v>1041.07543945312</v>
      </c>
      <c r="D141" s="4">
        <v>1932.20935058594</v>
      </c>
      <c r="E141" s="4"/>
      <c r="F141" s="4"/>
      <c r="G141" s="4"/>
      <c r="H141" s="4"/>
      <c r="L141" s="1">
        <v>44036</v>
      </c>
      <c r="M141" s="5">
        <f t="shared" si="5"/>
        <v>4.067737943419026E-2</v>
      </c>
      <c r="N141" s="6">
        <f t="shared" si="5"/>
        <v>-6.3311802158427626E-3</v>
      </c>
      <c r="T141" s="1">
        <v>44036</v>
      </c>
      <c r="U141" s="6">
        <f t="shared" si="4"/>
        <v>1.717309960917375E-2</v>
      </c>
      <c r="W141">
        <v>138</v>
      </c>
      <c r="X141">
        <v>-1.374529351876505E-2</v>
      </c>
    </row>
    <row r="142" spans="2:24" x14ac:dyDescent="0.35">
      <c r="B142" s="1">
        <v>44039</v>
      </c>
      <c r="C142" s="4">
        <v>1045.75634765625</v>
      </c>
      <c r="D142" s="4">
        <v>1975.87841796875</v>
      </c>
      <c r="E142" s="4"/>
      <c r="F142" s="4"/>
      <c r="G142" s="4"/>
      <c r="H142" s="4"/>
      <c r="L142" s="1">
        <v>44039</v>
      </c>
      <c r="M142" s="5">
        <f t="shared" si="5"/>
        <v>4.4861460157091309E-3</v>
      </c>
      <c r="N142" s="6">
        <f t="shared" si="5"/>
        <v>2.2348978628235254E-2</v>
      </c>
      <c r="T142" s="1">
        <v>44039</v>
      </c>
      <c r="U142" s="6">
        <f t="shared" si="4"/>
        <v>1.3417562321972193E-2</v>
      </c>
      <c r="W142">
        <v>139</v>
      </c>
      <c r="X142">
        <v>-1.3643324207428545E-2</v>
      </c>
    </row>
    <row r="143" spans="2:24" x14ac:dyDescent="0.35">
      <c r="B143" s="1">
        <v>44040</v>
      </c>
      <c r="C143" s="4">
        <v>1056.23425292969</v>
      </c>
      <c r="D143" s="4">
        <v>2068.49975585938</v>
      </c>
      <c r="E143" s="4"/>
      <c r="F143" s="4"/>
      <c r="G143" s="4"/>
      <c r="H143" s="4"/>
      <c r="L143" s="1">
        <v>44040</v>
      </c>
      <c r="M143" s="5">
        <f t="shared" si="5"/>
        <v>9.9695898316595703E-3</v>
      </c>
      <c r="N143" s="6">
        <f t="shared" si="5"/>
        <v>4.5810520826840895E-2</v>
      </c>
      <c r="T143" s="1">
        <v>44040</v>
      </c>
      <c r="U143" s="6">
        <f t="shared" si="4"/>
        <v>2.7890055329250232E-2</v>
      </c>
      <c r="W143">
        <v>140</v>
      </c>
      <c r="X143">
        <v>-1.3591557027758574E-2</v>
      </c>
    </row>
    <row r="144" spans="2:24" x14ac:dyDescent="0.35">
      <c r="B144" s="1">
        <v>44041</v>
      </c>
      <c r="C144" s="4">
        <v>1016.65191650391</v>
      </c>
      <c r="D144" s="4">
        <v>2037.90942382812</v>
      </c>
      <c r="E144" s="4"/>
      <c r="F144" s="4"/>
      <c r="G144" s="4"/>
      <c r="H144" s="4"/>
      <c r="L144" s="1">
        <v>44041</v>
      </c>
      <c r="M144" s="5">
        <f t="shared" si="5"/>
        <v>-3.8195197620028147E-2</v>
      </c>
      <c r="N144" s="6">
        <f t="shared" si="5"/>
        <v>-1.4899098735048834E-2</v>
      </c>
      <c r="T144" s="1">
        <v>44041</v>
      </c>
      <c r="U144" s="6">
        <f t="shared" si="4"/>
        <v>-2.654714817753849E-2</v>
      </c>
      <c r="W144">
        <v>141</v>
      </c>
      <c r="X144">
        <v>-1.3462817724287687E-2</v>
      </c>
    </row>
    <row r="145" spans="2:24" x14ac:dyDescent="0.35">
      <c r="B145" s="1">
        <v>44042</v>
      </c>
      <c r="C145" s="4">
        <v>1022.86077880859</v>
      </c>
      <c r="D145" s="4">
        <v>2040.50756835938</v>
      </c>
      <c r="E145" s="4"/>
      <c r="F145" s="4"/>
      <c r="G145" s="4"/>
      <c r="H145" s="4"/>
      <c r="L145" s="1">
        <v>44042</v>
      </c>
      <c r="M145" s="5">
        <f t="shared" si="5"/>
        <v>6.0885931229048848E-3</v>
      </c>
      <c r="N145" s="6">
        <f t="shared" si="5"/>
        <v>1.2740947714294738E-3</v>
      </c>
      <c r="T145" s="1">
        <v>44042</v>
      </c>
      <c r="U145" s="6">
        <f t="shared" si="4"/>
        <v>3.6813439471671794E-3</v>
      </c>
      <c r="W145">
        <v>142</v>
      </c>
      <c r="X145">
        <v>-1.2948868725401415E-2</v>
      </c>
    </row>
    <row r="146" spans="2:24" x14ac:dyDescent="0.35">
      <c r="B146" s="1">
        <v>44043</v>
      </c>
      <c r="C146" s="4">
        <v>1002.63299560547</v>
      </c>
      <c r="D146" s="4">
        <v>2044.53857421875</v>
      </c>
      <c r="E146" s="4"/>
      <c r="F146" s="4"/>
      <c r="G146" s="4"/>
      <c r="H146" s="4"/>
      <c r="L146" s="1">
        <v>44043</v>
      </c>
      <c r="M146" s="5">
        <f t="shared" si="5"/>
        <v>-1.9973851266948308E-2</v>
      </c>
      <c r="N146" s="6">
        <f t="shared" si="5"/>
        <v>1.9735430284173634E-3</v>
      </c>
      <c r="T146" s="1">
        <v>44043</v>
      </c>
      <c r="U146" s="6">
        <f t="shared" si="4"/>
        <v>-9.0001541192654723E-3</v>
      </c>
      <c r="W146">
        <v>143</v>
      </c>
      <c r="X146">
        <v>-1.294376708472627E-2</v>
      </c>
    </row>
    <row r="147" spans="2:24" x14ac:dyDescent="0.35">
      <c r="B147" s="1">
        <v>44046</v>
      </c>
      <c r="C147" s="4">
        <v>974.255859375</v>
      </c>
      <c r="D147" s="4">
        <v>2016.63537597656</v>
      </c>
      <c r="E147" s="4"/>
      <c r="F147" s="4"/>
      <c r="G147" s="4"/>
      <c r="H147" s="4"/>
      <c r="L147" s="1">
        <v>44046</v>
      </c>
      <c r="M147" s="5">
        <f t="shared" si="5"/>
        <v>-2.8710855884789697E-2</v>
      </c>
      <c r="N147" s="6">
        <f t="shared" si="5"/>
        <v>-1.3741660746680005E-2</v>
      </c>
      <c r="T147" s="1">
        <v>44046</v>
      </c>
      <c r="U147" s="6">
        <f t="shared" si="4"/>
        <v>-2.1226258315734853E-2</v>
      </c>
      <c r="W147">
        <v>144</v>
      </c>
      <c r="X147">
        <v>-1.2878167108331708E-2</v>
      </c>
    </row>
    <row r="148" spans="2:24" x14ac:dyDescent="0.35">
      <c r="B148" s="1">
        <v>44047</v>
      </c>
      <c r="C148" s="4">
        <v>1043.47644042969</v>
      </c>
      <c r="D148" s="4">
        <v>2014.70947265625</v>
      </c>
      <c r="E148" s="4"/>
      <c r="F148" s="4"/>
      <c r="G148" s="4"/>
      <c r="H148" s="4"/>
      <c r="L148" s="1">
        <v>44047</v>
      </c>
      <c r="M148" s="5">
        <f t="shared" si="5"/>
        <v>6.8639190368739805E-2</v>
      </c>
      <c r="N148" s="6">
        <f t="shared" si="5"/>
        <v>-9.5546451079629019E-4</v>
      </c>
      <c r="T148" s="1">
        <v>44047</v>
      </c>
      <c r="U148" s="6">
        <f t="shared" si="4"/>
        <v>3.3841862928971761E-2</v>
      </c>
      <c r="W148">
        <v>145</v>
      </c>
      <c r="X148">
        <v>-1.286684590014053E-2</v>
      </c>
    </row>
    <row r="149" spans="2:24" x14ac:dyDescent="0.35">
      <c r="B149" s="1">
        <v>44048</v>
      </c>
      <c r="C149" s="4">
        <v>1031.59204101562</v>
      </c>
      <c r="D149" s="4">
        <v>2023.35412597656</v>
      </c>
      <c r="E149" s="4"/>
      <c r="F149" s="4"/>
      <c r="G149" s="4"/>
      <c r="H149" s="4"/>
      <c r="L149" s="1">
        <v>44048</v>
      </c>
      <c r="M149" s="5">
        <f t="shared" si="5"/>
        <v>-1.145459001831815E-2</v>
      </c>
      <c r="N149" s="6">
        <f t="shared" si="5"/>
        <v>4.2815900816378909E-3</v>
      </c>
      <c r="T149" s="1">
        <v>44048</v>
      </c>
      <c r="U149" s="6">
        <f t="shared" si="4"/>
        <v>-3.5864999683401294E-3</v>
      </c>
      <c r="W149">
        <v>146</v>
      </c>
      <c r="X149">
        <v>-1.2810384100274259E-2</v>
      </c>
    </row>
    <row r="150" spans="2:24" x14ac:dyDescent="0.35">
      <c r="B150" s="1">
        <v>44049</v>
      </c>
      <c r="C150" s="4">
        <v>1035.42443847656</v>
      </c>
      <c r="D150" s="4">
        <v>2067.15600585938</v>
      </c>
      <c r="E150" s="4"/>
      <c r="F150" s="4"/>
      <c r="G150" s="4"/>
      <c r="H150" s="4"/>
      <c r="L150" s="1">
        <v>44049</v>
      </c>
      <c r="M150" s="5">
        <f t="shared" si="5"/>
        <v>3.7081483291178711E-3</v>
      </c>
      <c r="N150" s="6">
        <f t="shared" si="5"/>
        <v>2.1417159603985964E-2</v>
      </c>
      <c r="T150" s="1">
        <v>44049</v>
      </c>
      <c r="U150" s="6">
        <f t="shared" si="4"/>
        <v>1.2562653966551917E-2</v>
      </c>
      <c r="W150">
        <v>147</v>
      </c>
      <c r="X150">
        <v>-1.2714755138229878E-2</v>
      </c>
    </row>
    <row r="151" spans="2:24" x14ac:dyDescent="0.35">
      <c r="B151" s="1">
        <v>44050</v>
      </c>
      <c r="C151" s="4">
        <v>1041.31787109375</v>
      </c>
      <c r="D151" s="4">
        <v>2055.7353515625</v>
      </c>
      <c r="E151" s="4"/>
      <c r="F151" s="4"/>
      <c r="G151" s="4"/>
      <c r="H151" s="4"/>
      <c r="L151" s="1">
        <v>44050</v>
      </c>
      <c r="M151" s="5">
        <f t="shared" si="5"/>
        <v>5.6756665577091889E-3</v>
      </c>
      <c r="N151" s="6">
        <f t="shared" si="5"/>
        <v>-5.5401331337805171E-3</v>
      </c>
      <c r="T151" s="1">
        <v>44050</v>
      </c>
      <c r="U151" s="6">
        <f t="shared" si="4"/>
        <v>6.7766711964335931E-5</v>
      </c>
      <c r="W151">
        <v>148</v>
      </c>
      <c r="X151">
        <v>-1.2666324142806561E-2</v>
      </c>
    </row>
    <row r="152" spans="2:24" x14ac:dyDescent="0.35">
      <c r="B152" s="1">
        <v>44053</v>
      </c>
      <c r="C152" s="4">
        <v>1028.17260742188</v>
      </c>
      <c r="D152" s="4">
        <v>2043.77709960938</v>
      </c>
      <c r="E152" s="4"/>
      <c r="F152" s="4"/>
      <c r="G152" s="4"/>
      <c r="H152" s="4"/>
      <c r="L152" s="1">
        <v>44053</v>
      </c>
      <c r="M152" s="5">
        <f t="shared" si="5"/>
        <v>-1.2704035706826917E-2</v>
      </c>
      <c r="N152" s="6">
        <f t="shared" si="5"/>
        <v>-5.8340039274056678E-3</v>
      </c>
      <c r="T152" s="1">
        <v>44053</v>
      </c>
      <c r="U152" s="6">
        <f t="shared" si="4"/>
        <v>-9.2690198171162929E-3</v>
      </c>
      <c r="W152">
        <v>149</v>
      </c>
      <c r="X152">
        <v>-1.2573793255500645E-2</v>
      </c>
    </row>
    <row r="153" spans="2:24" x14ac:dyDescent="0.35">
      <c r="B153" s="1">
        <v>44054</v>
      </c>
      <c r="C153" s="4">
        <v>1035.18188476562</v>
      </c>
      <c r="D153" s="4">
        <v>2041.67163085938</v>
      </c>
      <c r="E153" s="4"/>
      <c r="F153" s="4"/>
      <c r="G153" s="4"/>
      <c r="H153" s="4"/>
      <c r="L153" s="1">
        <v>44054</v>
      </c>
      <c r="M153" s="5">
        <f t="shared" si="5"/>
        <v>6.7940863602295566E-3</v>
      </c>
      <c r="N153" s="6">
        <f t="shared" si="5"/>
        <v>-1.0307161221716425E-3</v>
      </c>
      <c r="T153" s="1">
        <v>44054</v>
      </c>
      <c r="U153" s="6">
        <f t="shared" si="4"/>
        <v>2.881685119028957E-3</v>
      </c>
      <c r="W153">
        <v>150</v>
      </c>
      <c r="X153">
        <v>-1.2559936385550041E-2</v>
      </c>
    </row>
    <row r="154" spans="2:24" x14ac:dyDescent="0.35">
      <c r="B154" s="1">
        <v>44055</v>
      </c>
      <c r="C154" s="4">
        <v>1032.05310058594</v>
      </c>
      <c r="D154" s="4">
        <v>2021.47253417969</v>
      </c>
      <c r="E154" s="4"/>
      <c r="F154" s="4"/>
      <c r="G154" s="4"/>
      <c r="H154" s="4"/>
      <c r="L154" s="1">
        <v>44055</v>
      </c>
      <c r="M154" s="5">
        <f t="shared" si="5"/>
        <v>-3.027025559171902E-3</v>
      </c>
      <c r="N154" s="6">
        <f t="shared" si="5"/>
        <v>-9.9426760461690002E-3</v>
      </c>
      <c r="T154" s="1">
        <v>44055</v>
      </c>
      <c r="U154" s="6">
        <f t="shared" si="4"/>
        <v>-6.4848508026704513E-3</v>
      </c>
      <c r="W154">
        <v>151</v>
      </c>
      <c r="X154">
        <v>-1.2553625622133099E-2</v>
      </c>
    </row>
    <row r="155" spans="2:24" x14ac:dyDescent="0.35">
      <c r="B155" s="1">
        <v>44056</v>
      </c>
      <c r="C155" s="4">
        <v>1029.48217773438</v>
      </c>
      <c r="D155" s="4">
        <v>2020.3974609375</v>
      </c>
      <c r="E155" s="4"/>
      <c r="F155" s="4"/>
      <c r="G155" s="4"/>
      <c r="H155" s="4"/>
      <c r="L155" s="1">
        <v>44056</v>
      </c>
      <c r="M155" s="5">
        <f t="shared" si="5"/>
        <v>-2.4941840301214795E-3</v>
      </c>
      <c r="N155" s="6">
        <f t="shared" si="5"/>
        <v>-5.319682566939536E-4</v>
      </c>
      <c r="T155" s="1">
        <v>44056</v>
      </c>
      <c r="U155" s="6">
        <f t="shared" si="4"/>
        <v>-1.5130761434077166E-3</v>
      </c>
      <c r="W155">
        <v>152</v>
      </c>
      <c r="X155">
        <v>-1.254939515673276E-2</v>
      </c>
    </row>
    <row r="156" spans="2:24" x14ac:dyDescent="0.35">
      <c r="B156" s="1">
        <v>44057</v>
      </c>
      <c r="C156" s="4">
        <v>1025.50451660156</v>
      </c>
      <c r="D156" s="4">
        <v>2008.70764160156</v>
      </c>
      <c r="E156" s="4"/>
      <c r="F156" s="4"/>
      <c r="G156" s="4"/>
      <c r="H156" s="4"/>
      <c r="L156" s="1">
        <v>44057</v>
      </c>
      <c r="M156" s="5">
        <f t="shared" si="5"/>
        <v>-3.8712329489678618E-3</v>
      </c>
      <c r="N156" s="6">
        <f t="shared" si="5"/>
        <v>-5.8027039947793086E-3</v>
      </c>
      <c r="T156" s="1">
        <v>44057</v>
      </c>
      <c r="U156" s="6">
        <f t="shared" si="4"/>
        <v>-4.836968471873585E-3</v>
      </c>
      <c r="W156">
        <v>153</v>
      </c>
      <c r="X156">
        <v>-1.2532343083046495E-2</v>
      </c>
    </row>
    <row r="157" spans="2:24" x14ac:dyDescent="0.35">
      <c r="B157" s="1">
        <v>44060</v>
      </c>
      <c r="C157" s="4">
        <v>1014.51739501953</v>
      </c>
      <c r="D157" s="4">
        <v>2017.30712890625</v>
      </c>
      <c r="E157" s="4"/>
      <c r="F157" s="4"/>
      <c r="G157" s="4"/>
      <c r="H157" s="4"/>
      <c r="L157" s="1">
        <v>44060</v>
      </c>
      <c r="M157" s="5">
        <f t="shared" si="5"/>
        <v>-1.0771676279199203E-2</v>
      </c>
      <c r="N157" s="6">
        <f t="shared" si="5"/>
        <v>4.2719666335315799E-3</v>
      </c>
      <c r="T157" s="1">
        <v>44060</v>
      </c>
      <c r="U157" s="6">
        <f t="shared" si="4"/>
        <v>-3.2498548228338114E-3</v>
      </c>
      <c r="W157">
        <v>154</v>
      </c>
      <c r="X157">
        <v>-1.2523370520750825E-2</v>
      </c>
    </row>
    <row r="158" spans="2:24" x14ac:dyDescent="0.35">
      <c r="B158" s="1">
        <v>44061</v>
      </c>
      <c r="C158" s="4">
        <v>1027.75988769531</v>
      </c>
      <c r="D158" s="4">
        <v>2032.84851074219</v>
      </c>
      <c r="E158" s="4"/>
      <c r="F158" s="4"/>
      <c r="G158" s="4"/>
      <c r="H158" s="4"/>
      <c r="L158" s="1">
        <v>44061</v>
      </c>
      <c r="M158" s="5">
        <f t="shared" si="5"/>
        <v>1.2968540936381709E-2</v>
      </c>
      <c r="N158" s="6">
        <f t="shared" si="5"/>
        <v>7.6744992036040134E-3</v>
      </c>
      <c r="T158" s="1">
        <v>44061</v>
      </c>
      <c r="U158" s="6">
        <f t="shared" si="4"/>
        <v>1.0321520069992861E-2</v>
      </c>
      <c r="W158">
        <v>155</v>
      </c>
      <c r="X158">
        <v>-1.2440297576804303E-2</v>
      </c>
    </row>
    <row r="159" spans="2:24" x14ac:dyDescent="0.35">
      <c r="B159" s="1">
        <v>44062</v>
      </c>
      <c r="C159" s="4">
        <v>1034.76940917969</v>
      </c>
      <c r="D159" s="4">
        <v>2021.06945800781</v>
      </c>
      <c r="E159" s="4"/>
      <c r="F159" s="4"/>
      <c r="G159" s="4"/>
      <c r="H159" s="4"/>
      <c r="L159" s="1">
        <v>44062</v>
      </c>
      <c r="M159" s="5">
        <f t="shared" si="5"/>
        <v>6.7970413622765943E-3</v>
      </c>
      <c r="N159" s="6">
        <f t="shared" si="5"/>
        <v>-5.8112107711831337E-3</v>
      </c>
      <c r="T159" s="1">
        <v>44062</v>
      </c>
      <c r="U159" s="6">
        <f t="shared" si="4"/>
        <v>4.9291529554673034E-4</v>
      </c>
      <c r="W159">
        <v>156</v>
      </c>
      <c r="X159">
        <v>-1.2420524270692223E-2</v>
      </c>
    </row>
    <row r="160" spans="2:24" x14ac:dyDescent="0.35">
      <c r="B160" s="1">
        <v>44063</v>
      </c>
      <c r="C160" s="4">
        <v>1016.89434814453</v>
      </c>
      <c r="D160" s="4">
        <v>2017.26232910156</v>
      </c>
      <c r="E160" s="4"/>
      <c r="F160" s="4"/>
      <c r="G160" s="4"/>
      <c r="H160" s="4"/>
      <c r="L160" s="1">
        <v>44063</v>
      </c>
      <c r="M160" s="5">
        <f t="shared" si="5"/>
        <v>-1.7425382959172189E-2</v>
      </c>
      <c r="N160" s="6">
        <f t="shared" si="5"/>
        <v>-1.8854964053697126E-3</v>
      </c>
      <c r="T160" s="1">
        <v>44063</v>
      </c>
      <c r="U160" s="6">
        <f t="shared" si="4"/>
        <v>-9.6554396822709516E-3</v>
      </c>
      <c r="W160">
        <v>157</v>
      </c>
      <c r="X160">
        <v>-1.2362345266976238E-2</v>
      </c>
    </row>
    <row r="161" spans="2:24" x14ac:dyDescent="0.35">
      <c r="B161" s="1">
        <v>44064</v>
      </c>
      <c r="C161" s="4">
        <v>1009.81213378906</v>
      </c>
      <c r="D161" s="4">
        <v>2013.8583984375</v>
      </c>
      <c r="E161" s="4"/>
      <c r="F161" s="4"/>
      <c r="G161" s="4"/>
      <c r="H161" s="4"/>
      <c r="L161" s="1">
        <v>44064</v>
      </c>
      <c r="M161" s="5">
        <f t="shared" si="5"/>
        <v>-6.988918470564218E-3</v>
      </c>
      <c r="N161" s="6">
        <f t="shared" si="5"/>
        <v>-1.6888263602945939E-3</v>
      </c>
      <c r="T161" s="1">
        <v>44064</v>
      </c>
      <c r="U161" s="6">
        <f t="shared" si="4"/>
        <v>-4.3388724154294058E-3</v>
      </c>
      <c r="W161">
        <v>158</v>
      </c>
      <c r="X161">
        <v>-1.2345096923432424E-2</v>
      </c>
    </row>
    <row r="162" spans="2:24" x14ac:dyDescent="0.35">
      <c r="B162" s="1">
        <v>44067</v>
      </c>
      <c r="C162" s="4">
        <v>1016.74884033203</v>
      </c>
      <c r="D162" s="4">
        <v>2013.63415527344</v>
      </c>
      <c r="E162" s="4"/>
      <c r="F162" s="4"/>
      <c r="G162" s="4"/>
      <c r="H162" s="4"/>
      <c r="L162" s="1">
        <v>44067</v>
      </c>
      <c r="M162" s="5">
        <f t="shared" si="5"/>
        <v>6.8458178385822112E-3</v>
      </c>
      <c r="N162" s="6">
        <f t="shared" si="5"/>
        <v>-1.1135621546215652E-4</v>
      </c>
      <c r="T162" s="1">
        <v>44067</v>
      </c>
      <c r="U162" s="6">
        <f t="shared" si="4"/>
        <v>3.3672308115600272E-3</v>
      </c>
      <c r="W162">
        <v>159</v>
      </c>
      <c r="X162">
        <v>-1.2240766989041535E-2</v>
      </c>
    </row>
    <row r="163" spans="2:24" x14ac:dyDescent="0.35">
      <c r="B163" s="1">
        <v>44068</v>
      </c>
      <c r="C163" s="4">
        <v>1009.93347167969</v>
      </c>
      <c r="D163" s="4">
        <v>2008.52868652344</v>
      </c>
      <c r="E163" s="4"/>
      <c r="F163" s="4"/>
      <c r="G163" s="4"/>
      <c r="H163" s="4"/>
      <c r="L163" s="1">
        <v>44068</v>
      </c>
      <c r="M163" s="5">
        <f t="shared" si="5"/>
        <v>-6.7256661814157122E-3</v>
      </c>
      <c r="N163" s="6">
        <f t="shared" si="5"/>
        <v>-2.5386697121962706E-3</v>
      </c>
      <c r="T163" s="1">
        <v>44068</v>
      </c>
      <c r="U163" s="6">
        <f t="shared" si="4"/>
        <v>-4.6321679468059916E-3</v>
      </c>
      <c r="W163">
        <v>160</v>
      </c>
      <c r="X163">
        <v>-1.2074847116880845E-2</v>
      </c>
    </row>
    <row r="164" spans="2:24" x14ac:dyDescent="0.35">
      <c r="B164" s="1">
        <v>44069</v>
      </c>
      <c r="C164" s="4">
        <v>1036.53991699219</v>
      </c>
      <c r="D164" s="4">
        <v>2019.63623046875</v>
      </c>
      <c r="E164" s="4"/>
      <c r="F164" s="4"/>
      <c r="G164" s="4"/>
      <c r="H164" s="4"/>
      <c r="L164" s="1">
        <v>44069</v>
      </c>
      <c r="M164" s="5">
        <f t="shared" si="5"/>
        <v>2.6003704421247973E-2</v>
      </c>
      <c r="N164" s="6">
        <f t="shared" si="5"/>
        <v>5.5149539936533353E-3</v>
      </c>
      <c r="T164" s="1">
        <v>44069</v>
      </c>
      <c r="U164" s="6">
        <f t="shared" si="4"/>
        <v>1.5759329207450653E-2</v>
      </c>
      <c r="W164">
        <v>161</v>
      </c>
      <c r="X164">
        <v>-1.1927525492428408E-2</v>
      </c>
    </row>
    <row r="165" spans="2:24" x14ac:dyDescent="0.35">
      <c r="B165" s="1">
        <v>44070</v>
      </c>
      <c r="C165" s="4">
        <v>1024.34008789062</v>
      </c>
      <c r="D165" s="4">
        <v>2013.59008789062</v>
      </c>
      <c r="E165" s="4"/>
      <c r="F165" s="4"/>
      <c r="G165" s="4"/>
      <c r="H165" s="4"/>
      <c r="L165" s="1">
        <v>44070</v>
      </c>
      <c r="M165" s="5">
        <f t="shared" si="5"/>
        <v>-1.1839574921517765E-2</v>
      </c>
      <c r="N165" s="6">
        <f t="shared" si="5"/>
        <v>-2.9981690239798565E-3</v>
      </c>
      <c r="T165" s="1">
        <v>44070</v>
      </c>
      <c r="U165" s="6">
        <f t="shared" si="4"/>
        <v>-7.4188719727488108E-3</v>
      </c>
      <c r="W165">
        <v>162</v>
      </c>
      <c r="X165">
        <v>-1.1822174831445554E-2</v>
      </c>
    </row>
    <row r="166" spans="2:24" x14ac:dyDescent="0.35">
      <c r="B166" s="1">
        <v>44071</v>
      </c>
      <c r="C166" s="4">
        <v>1026.23217773438</v>
      </c>
      <c r="D166" s="4">
        <v>2003.91528320312</v>
      </c>
      <c r="E166" s="4"/>
      <c r="F166" s="4"/>
      <c r="G166" s="4"/>
      <c r="H166" s="4"/>
      <c r="L166" s="1">
        <v>44071</v>
      </c>
      <c r="M166" s="5">
        <f t="shared" si="5"/>
        <v>1.8454266766923814E-3</v>
      </c>
      <c r="N166" s="6">
        <f t="shared" si="5"/>
        <v>-4.8163337673994173E-3</v>
      </c>
      <c r="T166" s="1">
        <v>44071</v>
      </c>
      <c r="U166" s="6">
        <f t="shared" si="4"/>
        <v>-1.4854535453535178E-3</v>
      </c>
      <c r="W166">
        <v>163</v>
      </c>
      <c r="X166">
        <v>-1.1606412720027116E-2</v>
      </c>
    </row>
    <row r="167" spans="2:24" x14ac:dyDescent="0.35">
      <c r="B167" s="1">
        <v>44074</v>
      </c>
      <c r="C167" s="4">
        <v>1008.26000976562</v>
      </c>
      <c r="D167" s="4">
        <v>2021.15881347656</v>
      </c>
      <c r="E167" s="4"/>
      <c r="F167" s="4"/>
      <c r="G167" s="4"/>
      <c r="H167" s="4"/>
      <c r="L167" s="1">
        <v>44074</v>
      </c>
      <c r="M167" s="5">
        <f t="shared" si="5"/>
        <v>-1.7667932653194132E-2</v>
      </c>
      <c r="N167" s="6">
        <f t="shared" si="5"/>
        <v>8.5681084869467412E-3</v>
      </c>
      <c r="T167" s="1">
        <v>44074</v>
      </c>
      <c r="U167" s="6">
        <f t="shared" si="4"/>
        <v>-4.5499120831236951E-3</v>
      </c>
      <c r="W167">
        <v>164</v>
      </c>
      <c r="X167">
        <v>-1.1405094460266604E-2</v>
      </c>
    </row>
    <row r="168" spans="2:24" x14ac:dyDescent="0.35">
      <c r="B168" s="1">
        <v>44075</v>
      </c>
      <c r="C168" s="4">
        <v>1012.62554931641</v>
      </c>
      <c r="D168" s="4">
        <v>2011.26049804688</v>
      </c>
      <c r="E168" s="4"/>
      <c r="F168" s="4"/>
      <c r="G168" s="4"/>
      <c r="H168" s="4"/>
      <c r="L168" s="1">
        <v>44075</v>
      </c>
      <c r="M168" s="5">
        <f t="shared" si="5"/>
        <v>4.3204290532974452E-3</v>
      </c>
      <c r="N168" s="6">
        <f t="shared" si="5"/>
        <v>-4.9093779915921716E-3</v>
      </c>
      <c r="T168" s="1">
        <v>44075</v>
      </c>
      <c r="U168" s="6">
        <f t="shared" si="4"/>
        <v>-2.9447446914736318E-4</v>
      </c>
      <c r="W168">
        <v>165</v>
      </c>
      <c r="X168">
        <v>-1.1082362755717643E-2</v>
      </c>
    </row>
    <row r="169" spans="2:24" x14ac:dyDescent="0.35">
      <c r="B169" s="1">
        <v>44076</v>
      </c>
      <c r="C169" s="4">
        <v>1032.5380859375</v>
      </c>
      <c r="D169" s="4">
        <v>2028.72766113281</v>
      </c>
      <c r="E169" s="4"/>
      <c r="F169" s="4"/>
      <c r="G169" s="4"/>
      <c r="H169" s="4"/>
      <c r="L169" s="1">
        <v>44076</v>
      </c>
      <c r="M169" s="5">
        <f t="shared" si="5"/>
        <v>1.947342064315E-2</v>
      </c>
      <c r="N169" s="6">
        <f t="shared" si="5"/>
        <v>8.6471896640329705E-3</v>
      </c>
      <c r="T169" s="1">
        <v>44076</v>
      </c>
      <c r="U169" s="6">
        <f t="shared" si="4"/>
        <v>1.4060305153591485E-2</v>
      </c>
      <c r="W169">
        <v>166</v>
      </c>
      <c r="X169">
        <v>-1.0997785043083385E-2</v>
      </c>
    </row>
    <row r="170" spans="2:24" x14ac:dyDescent="0.35">
      <c r="B170" s="1">
        <v>44077</v>
      </c>
      <c r="C170" s="4">
        <v>1024.55859375</v>
      </c>
      <c r="D170" s="4">
        <v>2059.85571289062</v>
      </c>
      <c r="E170" s="4"/>
      <c r="F170" s="4"/>
      <c r="G170" s="4"/>
      <c r="H170" s="4"/>
      <c r="L170" s="1">
        <v>44077</v>
      </c>
      <c r="M170" s="5">
        <f t="shared" si="5"/>
        <v>-7.7580526849459945E-3</v>
      </c>
      <c r="N170" s="6">
        <f t="shared" si="5"/>
        <v>1.5227109424604379E-2</v>
      </c>
      <c r="T170" s="1">
        <v>44077</v>
      </c>
      <c r="U170" s="6">
        <f t="shared" si="4"/>
        <v>3.734528369829192E-3</v>
      </c>
      <c r="W170">
        <v>167</v>
      </c>
      <c r="X170">
        <v>-1.0958682682073609E-2</v>
      </c>
    </row>
    <row r="171" spans="2:24" x14ac:dyDescent="0.35">
      <c r="B171" s="1">
        <v>44078</v>
      </c>
      <c r="C171" s="4">
        <v>1007.70202636719</v>
      </c>
      <c r="D171" s="4">
        <v>2051.07763671875</v>
      </c>
      <c r="E171" s="4"/>
      <c r="F171" s="4"/>
      <c r="G171" s="4"/>
      <c r="H171" s="4"/>
      <c r="L171" s="1">
        <v>44078</v>
      </c>
      <c r="M171" s="5">
        <f t="shared" si="5"/>
        <v>-1.6589362408743959E-2</v>
      </c>
      <c r="N171" s="6">
        <f t="shared" si="5"/>
        <v>-4.2706065832820274E-3</v>
      </c>
      <c r="T171" s="1">
        <v>44078</v>
      </c>
      <c r="U171" s="6">
        <f t="shared" si="4"/>
        <v>-1.0429984496012993E-2</v>
      </c>
      <c r="W171">
        <v>168</v>
      </c>
      <c r="X171">
        <v>-1.0923282333287558E-2</v>
      </c>
    </row>
    <row r="172" spans="2:24" x14ac:dyDescent="0.35">
      <c r="B172" s="1">
        <v>44081</v>
      </c>
      <c r="C172" s="4">
        <v>1010.12738037109</v>
      </c>
      <c r="D172" s="4">
        <v>2084.80249023438</v>
      </c>
      <c r="E172" s="4"/>
      <c r="F172" s="4"/>
      <c r="G172" s="4"/>
      <c r="H172" s="4"/>
      <c r="L172" s="1">
        <v>44081</v>
      </c>
      <c r="M172" s="5">
        <f t="shared" si="5"/>
        <v>2.4039248945243309E-3</v>
      </c>
      <c r="N172" s="6">
        <f t="shared" si="5"/>
        <v>1.6308790380299233E-2</v>
      </c>
      <c r="T172" s="1">
        <v>44081</v>
      </c>
      <c r="U172" s="6">
        <f t="shared" si="4"/>
        <v>9.3563576374117823E-3</v>
      </c>
      <c r="W172">
        <v>169</v>
      </c>
      <c r="X172">
        <v>-1.0893720854257428E-2</v>
      </c>
    </row>
    <row r="173" spans="2:24" x14ac:dyDescent="0.35">
      <c r="B173" s="1">
        <v>44082</v>
      </c>
      <c r="C173" s="4">
        <v>1022.08471679688</v>
      </c>
      <c r="D173" s="4">
        <v>2104.1064453125</v>
      </c>
      <c r="E173" s="4"/>
      <c r="F173" s="4"/>
      <c r="G173" s="4"/>
      <c r="H173" s="4"/>
      <c r="L173" s="1">
        <v>44082</v>
      </c>
      <c r="M173" s="5">
        <f t="shared" si="5"/>
        <v>1.1767939413587588E-2</v>
      </c>
      <c r="N173" s="6">
        <f t="shared" si="5"/>
        <v>9.2167636149775214E-3</v>
      </c>
      <c r="T173" s="1">
        <v>44082</v>
      </c>
      <c r="U173" s="6">
        <f t="shared" si="4"/>
        <v>1.0492351514282554E-2</v>
      </c>
      <c r="W173">
        <v>170</v>
      </c>
      <c r="X173">
        <v>-1.0852322775858261E-2</v>
      </c>
    </row>
    <row r="174" spans="2:24" x14ac:dyDescent="0.35">
      <c r="B174" s="1">
        <v>44083</v>
      </c>
      <c r="C174" s="4">
        <v>1048.3759765625</v>
      </c>
      <c r="D174" s="4">
        <v>2081.53344726562</v>
      </c>
      <c r="E174" s="4"/>
      <c r="F174" s="4"/>
      <c r="G174" s="4"/>
      <c r="H174" s="4"/>
      <c r="L174" s="1">
        <v>44083</v>
      </c>
      <c r="M174" s="5">
        <f t="shared" si="5"/>
        <v>2.5397896329439663E-2</v>
      </c>
      <c r="N174" s="6">
        <f t="shared" si="5"/>
        <v>-1.0786029122445041E-2</v>
      </c>
      <c r="T174" s="1">
        <v>44083</v>
      </c>
      <c r="U174" s="6">
        <f t="shared" si="4"/>
        <v>7.3059336034973109E-3</v>
      </c>
      <c r="W174">
        <v>171</v>
      </c>
      <c r="X174">
        <v>-1.0841826962619318E-2</v>
      </c>
    </row>
    <row r="175" spans="2:24" x14ac:dyDescent="0.35">
      <c r="B175" s="1">
        <v>44084</v>
      </c>
      <c r="C175" s="4">
        <v>1122.78686523438</v>
      </c>
      <c r="D175" s="4">
        <v>2088.56469726562</v>
      </c>
      <c r="E175" s="4"/>
      <c r="F175" s="4"/>
      <c r="G175" s="4"/>
      <c r="H175" s="4"/>
      <c r="L175" s="1">
        <v>44084</v>
      </c>
      <c r="M175" s="5">
        <f t="shared" si="5"/>
        <v>6.8571589390283988E-2</v>
      </c>
      <c r="N175" s="6">
        <f t="shared" si="5"/>
        <v>3.372225985830677E-3</v>
      </c>
      <c r="T175" s="1">
        <v>44084</v>
      </c>
      <c r="U175" s="6">
        <f t="shared" si="4"/>
        <v>3.5971907688057331E-2</v>
      </c>
      <c r="W175">
        <v>172</v>
      </c>
      <c r="X175">
        <v>-1.0823793975533963E-2</v>
      </c>
    </row>
    <row r="176" spans="2:24" x14ac:dyDescent="0.35">
      <c r="B176" s="1">
        <v>44085</v>
      </c>
      <c r="C176" s="4">
        <v>1124.82421875</v>
      </c>
      <c r="D176" s="4">
        <v>2126.27661132812</v>
      </c>
      <c r="E176" s="4"/>
      <c r="F176" s="4"/>
      <c r="G176" s="4"/>
      <c r="H176" s="4"/>
      <c r="L176" s="1">
        <v>44085</v>
      </c>
      <c r="M176" s="5">
        <f t="shared" si="5"/>
        <v>1.8129062346589819E-3</v>
      </c>
      <c r="N176" s="6">
        <f t="shared" si="5"/>
        <v>1.7895297927738883E-2</v>
      </c>
      <c r="T176" s="1">
        <v>44085</v>
      </c>
      <c r="U176" s="6">
        <f t="shared" si="4"/>
        <v>9.854102081198933E-3</v>
      </c>
      <c r="W176">
        <v>173</v>
      </c>
      <c r="X176">
        <v>-1.0820982534675956E-2</v>
      </c>
    </row>
    <row r="177" spans="2:24" x14ac:dyDescent="0.35">
      <c r="B177" s="1">
        <v>44088</v>
      </c>
      <c r="C177" s="4">
        <v>1116.82043457031</v>
      </c>
      <c r="D177" s="4">
        <v>2232.51489257812</v>
      </c>
      <c r="E177" s="4"/>
      <c r="F177" s="4"/>
      <c r="G177" s="4"/>
      <c r="H177" s="4"/>
      <c r="L177" s="1">
        <v>44088</v>
      </c>
      <c r="M177" s="5">
        <f t="shared" si="5"/>
        <v>-7.141023159070288E-3</v>
      </c>
      <c r="N177" s="6">
        <f t="shared" si="5"/>
        <v>4.8756324288509227E-2</v>
      </c>
      <c r="T177" s="1">
        <v>44088</v>
      </c>
      <c r="U177" s="6">
        <f t="shared" si="4"/>
        <v>2.080765056471947E-2</v>
      </c>
      <c r="W177">
        <v>174</v>
      </c>
      <c r="X177">
        <v>-1.0737735273828387E-2</v>
      </c>
    </row>
    <row r="178" spans="2:24" x14ac:dyDescent="0.35">
      <c r="B178" s="1">
        <v>44089</v>
      </c>
      <c r="C178" s="4">
        <v>1124.36328125</v>
      </c>
      <c r="D178" s="4">
        <v>2230.67822265625</v>
      </c>
      <c r="E178" s="4"/>
      <c r="F178" s="4"/>
      <c r="G178" s="4"/>
      <c r="H178" s="4"/>
      <c r="L178" s="1">
        <v>44089</v>
      </c>
      <c r="M178" s="5">
        <f t="shared" si="5"/>
        <v>6.7311529224154936E-3</v>
      </c>
      <c r="N178" s="6">
        <f t="shared" si="5"/>
        <v>-8.2302960150993797E-4</v>
      </c>
      <c r="T178" s="1">
        <v>44089</v>
      </c>
      <c r="U178" s="6">
        <f t="shared" si="4"/>
        <v>2.954061660452778E-3</v>
      </c>
      <c r="W178">
        <v>175</v>
      </c>
      <c r="X178">
        <v>-1.0699986970030348E-2</v>
      </c>
    </row>
    <row r="179" spans="2:24" x14ac:dyDescent="0.35">
      <c r="B179" s="1">
        <v>44090</v>
      </c>
      <c r="C179" s="4">
        <v>1127.24963378906</v>
      </c>
      <c r="D179" s="4">
        <v>2241.78564453125</v>
      </c>
      <c r="E179" s="4"/>
      <c r="F179" s="4"/>
      <c r="G179" s="4"/>
      <c r="H179" s="4"/>
      <c r="L179" s="1">
        <v>44090</v>
      </c>
      <c r="M179" s="5">
        <f t="shared" si="5"/>
        <v>2.5638102364846376E-3</v>
      </c>
      <c r="N179" s="6">
        <f t="shared" si="5"/>
        <v>4.9670360862293398E-3</v>
      </c>
      <c r="T179" s="1">
        <v>44090</v>
      </c>
      <c r="U179" s="6">
        <f t="shared" si="4"/>
        <v>3.7654231613569889E-3</v>
      </c>
      <c r="W179">
        <v>176</v>
      </c>
      <c r="X179">
        <v>-1.0676827049540188E-2</v>
      </c>
    </row>
    <row r="180" spans="2:24" x14ac:dyDescent="0.35">
      <c r="B180" s="1">
        <v>44091</v>
      </c>
      <c r="C180" s="4">
        <v>1115.365234375</v>
      </c>
      <c r="D180" s="4">
        <v>2203.6259765625</v>
      </c>
      <c r="E180" s="4"/>
      <c r="F180" s="4"/>
      <c r="G180" s="4"/>
      <c r="H180" s="4"/>
      <c r="L180" s="1">
        <v>44091</v>
      </c>
      <c r="M180" s="5">
        <f t="shared" si="5"/>
        <v>-1.0598797711470384E-2</v>
      </c>
      <c r="N180" s="6">
        <f t="shared" si="5"/>
        <v>-1.7168536253147459E-2</v>
      </c>
      <c r="T180" s="1">
        <v>44091</v>
      </c>
      <c r="U180" s="6">
        <f t="shared" si="4"/>
        <v>-1.3883666982308921E-2</v>
      </c>
      <c r="W180">
        <v>177</v>
      </c>
      <c r="X180">
        <v>-1.0669270232620997E-2</v>
      </c>
    </row>
    <row r="181" spans="2:24" x14ac:dyDescent="0.35">
      <c r="B181" s="1">
        <v>44092</v>
      </c>
      <c r="C181" s="4">
        <v>1118.34851074219</v>
      </c>
      <c r="D181" s="4">
        <v>2195.29541015625</v>
      </c>
      <c r="E181" s="4"/>
      <c r="F181" s="4"/>
      <c r="G181" s="4"/>
      <c r="H181" s="4"/>
      <c r="L181" s="1">
        <v>44092</v>
      </c>
      <c r="M181" s="5">
        <f t="shared" si="5"/>
        <v>2.6711373805271099E-3</v>
      </c>
      <c r="N181" s="6">
        <f t="shared" si="5"/>
        <v>-3.7875540991890643E-3</v>
      </c>
      <c r="T181" s="1">
        <v>44092</v>
      </c>
      <c r="U181" s="6">
        <f t="shared" si="4"/>
        <v>-5.5820835933097722E-4</v>
      </c>
      <c r="W181">
        <v>178</v>
      </c>
      <c r="X181">
        <v>-1.0668839177819901E-2</v>
      </c>
    </row>
    <row r="182" spans="2:24" x14ac:dyDescent="0.35">
      <c r="B182" s="1">
        <v>44095</v>
      </c>
      <c r="C182" s="4">
        <v>1093.9248046875</v>
      </c>
      <c r="D182" s="4">
        <v>2207.70166015625</v>
      </c>
      <c r="E182" s="4"/>
      <c r="F182" s="4"/>
      <c r="G182" s="4"/>
      <c r="H182" s="4"/>
      <c r="L182" s="1">
        <v>44095</v>
      </c>
      <c r="M182" s="5">
        <f t="shared" si="5"/>
        <v>-2.2081085768792547E-2</v>
      </c>
      <c r="N182" s="6">
        <f t="shared" si="5"/>
        <v>5.6353809164557825E-3</v>
      </c>
      <c r="T182" s="1">
        <v>44095</v>
      </c>
      <c r="U182" s="6">
        <f t="shared" si="4"/>
        <v>-8.2228524261683828E-3</v>
      </c>
      <c r="W182">
        <v>179</v>
      </c>
      <c r="X182">
        <v>-1.0590839885246384E-2</v>
      </c>
    </row>
    <row r="183" spans="2:24" x14ac:dyDescent="0.35">
      <c r="B183" s="1">
        <v>44096</v>
      </c>
      <c r="C183" s="4">
        <v>1072.58129882812</v>
      </c>
      <c r="D183" s="4">
        <v>2260.50708007812</v>
      </c>
      <c r="E183" s="4"/>
      <c r="F183" s="4"/>
      <c r="G183" s="4"/>
      <c r="H183" s="4"/>
      <c r="L183" s="1">
        <v>44096</v>
      </c>
      <c r="M183" s="5">
        <f t="shared" si="5"/>
        <v>-1.9703795297907504E-2</v>
      </c>
      <c r="N183" s="6">
        <f t="shared" si="5"/>
        <v>2.3637158229833172E-2</v>
      </c>
      <c r="T183" s="1">
        <v>44096</v>
      </c>
      <c r="U183" s="6">
        <f t="shared" si="4"/>
        <v>1.9666814659628339E-3</v>
      </c>
      <c r="W183">
        <v>180</v>
      </c>
      <c r="X183">
        <v>-1.0577135265186685E-2</v>
      </c>
    </row>
    <row r="184" spans="2:24" x14ac:dyDescent="0.35">
      <c r="B184" s="1">
        <v>44097</v>
      </c>
      <c r="C184" s="4">
        <v>1081.50671386719</v>
      </c>
      <c r="D184" s="4">
        <v>2209.986328125</v>
      </c>
      <c r="E184" s="4"/>
      <c r="F184" s="4"/>
      <c r="G184" s="4"/>
      <c r="H184" s="4"/>
      <c r="L184" s="1">
        <v>44097</v>
      </c>
      <c r="M184" s="5">
        <f t="shared" si="5"/>
        <v>8.2870022630214413E-3</v>
      </c>
      <c r="N184" s="6">
        <f t="shared" si="5"/>
        <v>-2.2602830690860391E-2</v>
      </c>
      <c r="T184" s="1">
        <v>44097</v>
      </c>
      <c r="U184" s="6">
        <f t="shared" si="4"/>
        <v>-7.1579142139194746E-3</v>
      </c>
      <c r="W184">
        <v>181</v>
      </c>
      <c r="X184">
        <v>-1.0535471469087376E-2</v>
      </c>
    </row>
    <row r="185" spans="2:24" x14ac:dyDescent="0.35">
      <c r="B185" s="1">
        <v>44098</v>
      </c>
      <c r="C185" s="4">
        <v>1058.02893066406</v>
      </c>
      <c r="D185" s="4">
        <v>2088.47607421875</v>
      </c>
      <c r="E185" s="4"/>
      <c r="F185" s="4"/>
      <c r="G185" s="4"/>
      <c r="H185" s="4"/>
      <c r="L185" s="1">
        <v>44098</v>
      </c>
      <c r="M185" s="5">
        <f t="shared" si="5"/>
        <v>-2.1947496578015025E-2</v>
      </c>
      <c r="N185" s="6">
        <f t="shared" si="5"/>
        <v>-5.6551680216483331E-2</v>
      </c>
      <c r="T185" s="1">
        <v>44098</v>
      </c>
      <c r="U185" s="6">
        <f t="shared" si="4"/>
        <v>-3.924958839724918E-2</v>
      </c>
      <c r="W185">
        <v>182</v>
      </c>
      <c r="X185">
        <v>-1.0512436365764849E-2</v>
      </c>
    </row>
    <row r="186" spans="2:24" x14ac:dyDescent="0.35">
      <c r="B186" s="1">
        <v>44099</v>
      </c>
      <c r="C186" s="4">
        <v>1067.99731445312</v>
      </c>
      <c r="D186" s="4">
        <v>2169.81103515625</v>
      </c>
      <c r="E186" s="4"/>
      <c r="F186" s="4"/>
      <c r="G186" s="4"/>
      <c r="H186" s="4"/>
      <c r="L186" s="1">
        <v>44099</v>
      </c>
      <c r="M186" s="5">
        <f t="shared" si="5"/>
        <v>9.3775482425644176E-3</v>
      </c>
      <c r="N186" s="6">
        <f t="shared" si="5"/>
        <v>3.8205434262214212E-2</v>
      </c>
      <c r="T186" s="1">
        <v>44099</v>
      </c>
      <c r="U186" s="6">
        <f t="shared" si="4"/>
        <v>2.3791491252389316E-2</v>
      </c>
      <c r="W186">
        <v>183</v>
      </c>
      <c r="X186">
        <v>-1.0487736485803791E-2</v>
      </c>
    </row>
    <row r="187" spans="2:24" x14ac:dyDescent="0.35">
      <c r="B187" s="1">
        <v>44102</v>
      </c>
      <c r="C187" s="4">
        <v>1074.81262207031</v>
      </c>
      <c r="D187" s="4">
        <v>2172.54296875</v>
      </c>
      <c r="E187" s="4"/>
      <c r="F187" s="4"/>
      <c r="G187" s="4"/>
      <c r="H187" s="4"/>
      <c r="L187" s="1">
        <v>44102</v>
      </c>
      <c r="M187" s="5">
        <f t="shared" si="5"/>
        <v>6.3611153580228836E-3</v>
      </c>
      <c r="N187" s="6">
        <f t="shared" si="5"/>
        <v>1.2582732553528945E-3</v>
      </c>
      <c r="T187" s="1">
        <v>44102</v>
      </c>
      <c r="U187" s="6">
        <f t="shared" si="4"/>
        <v>3.8096943066878892E-3</v>
      </c>
      <c r="W187">
        <v>184</v>
      </c>
      <c r="X187">
        <v>-1.0483890651711788E-2</v>
      </c>
    </row>
    <row r="188" spans="2:24" x14ac:dyDescent="0.35">
      <c r="B188" s="1">
        <v>44103</v>
      </c>
      <c r="C188" s="4">
        <v>1088.92846679688</v>
      </c>
      <c r="D188" s="4">
        <v>2227.99169921875</v>
      </c>
      <c r="E188" s="4"/>
      <c r="F188" s="4"/>
      <c r="G188" s="4"/>
      <c r="H188" s="4"/>
      <c r="L188" s="1">
        <v>44103</v>
      </c>
      <c r="M188" s="5">
        <f t="shared" si="5"/>
        <v>1.3047813402266892E-2</v>
      </c>
      <c r="N188" s="6">
        <f t="shared" si="5"/>
        <v>2.5202239950432206E-2</v>
      </c>
      <c r="T188" s="1">
        <v>44103</v>
      </c>
      <c r="U188" s="6">
        <f t="shared" si="4"/>
        <v>1.9125026676349549E-2</v>
      </c>
      <c r="W188">
        <v>185</v>
      </c>
      <c r="X188">
        <v>-1.0481072407182062E-2</v>
      </c>
    </row>
    <row r="189" spans="2:24" x14ac:dyDescent="0.35">
      <c r="B189" s="1">
        <v>44104</v>
      </c>
      <c r="C189" s="4">
        <v>1083.54406738281</v>
      </c>
      <c r="D189" s="4">
        <v>2231.79760742188</v>
      </c>
      <c r="E189" s="4"/>
      <c r="F189" s="4"/>
      <c r="G189" s="4"/>
      <c r="H189" s="4"/>
      <c r="L189" s="1">
        <v>44104</v>
      </c>
      <c r="M189" s="5">
        <f t="shared" si="5"/>
        <v>-4.9569422439019002E-3</v>
      </c>
      <c r="N189" s="6">
        <f t="shared" si="5"/>
        <v>1.706766335962809E-3</v>
      </c>
      <c r="T189" s="1">
        <v>44104</v>
      </c>
      <c r="U189" s="6">
        <f t="shared" si="4"/>
        <v>-1.6250879539695456E-3</v>
      </c>
      <c r="W189">
        <v>186</v>
      </c>
      <c r="X189">
        <v>-1.0474940093884689E-2</v>
      </c>
    </row>
    <row r="190" spans="2:24" x14ac:dyDescent="0.35">
      <c r="B190" s="1">
        <v>44105</v>
      </c>
      <c r="C190" s="4">
        <v>1079.32385253906</v>
      </c>
      <c r="D190" s="4">
        <v>2259.79052734375</v>
      </c>
      <c r="E190" s="4"/>
      <c r="F190" s="4"/>
      <c r="G190" s="4"/>
      <c r="H190" s="4"/>
      <c r="L190" s="1">
        <v>44105</v>
      </c>
      <c r="M190" s="5">
        <f t="shared" si="5"/>
        <v>-3.9024298808694458E-3</v>
      </c>
      <c r="N190" s="6">
        <f t="shared" si="5"/>
        <v>1.2464759243221608E-2</v>
      </c>
      <c r="T190" s="1">
        <v>44105</v>
      </c>
      <c r="U190" s="6">
        <f t="shared" si="4"/>
        <v>4.2811646811760813E-3</v>
      </c>
      <c r="W190">
        <v>187</v>
      </c>
      <c r="X190">
        <v>-1.0469820178658884E-2</v>
      </c>
    </row>
    <row r="191" spans="2:24" x14ac:dyDescent="0.35">
      <c r="B191" s="1">
        <v>44109</v>
      </c>
      <c r="C191" s="4">
        <v>1072.58129882812</v>
      </c>
      <c r="D191" s="4">
        <v>2424.70092773438</v>
      </c>
      <c r="E191" s="4"/>
      <c r="F191" s="4"/>
      <c r="G191" s="4"/>
      <c r="H191" s="4"/>
      <c r="L191" s="1">
        <v>44109</v>
      </c>
      <c r="M191" s="5">
        <f t="shared" si="5"/>
        <v>-6.2666105630892321E-3</v>
      </c>
      <c r="N191" s="6">
        <f t="shared" si="5"/>
        <v>7.0436066042052978E-2</v>
      </c>
      <c r="T191" s="1">
        <v>44109</v>
      </c>
      <c r="U191" s="6">
        <f t="shared" si="4"/>
        <v>3.2084727739481872E-2</v>
      </c>
      <c r="W191">
        <v>188</v>
      </c>
      <c r="X191">
        <v>-1.0465926674744282E-2</v>
      </c>
    </row>
    <row r="192" spans="2:24" x14ac:dyDescent="0.35">
      <c r="B192" s="1">
        <v>44110</v>
      </c>
      <c r="C192" s="4">
        <v>1072.09631347656</v>
      </c>
      <c r="D192" s="4">
        <v>2433.03125</v>
      </c>
      <c r="E192" s="4"/>
      <c r="F192" s="4"/>
      <c r="G192" s="4"/>
      <c r="H192" s="4"/>
      <c r="L192" s="1">
        <v>44110</v>
      </c>
      <c r="M192" s="5">
        <f t="shared" si="5"/>
        <v>-4.5226877647655794E-4</v>
      </c>
      <c r="N192" s="6">
        <f t="shared" si="5"/>
        <v>3.4297199296349301E-3</v>
      </c>
      <c r="T192" s="1">
        <v>44110</v>
      </c>
      <c r="U192" s="6">
        <f t="shared" si="4"/>
        <v>1.4887255765791861E-3</v>
      </c>
      <c r="W192">
        <v>189</v>
      </c>
      <c r="X192">
        <v>-1.0450345703901234E-2</v>
      </c>
    </row>
    <row r="193" spans="2:24" x14ac:dyDescent="0.35">
      <c r="B193" s="1">
        <v>44111</v>
      </c>
      <c r="C193" s="4">
        <v>1094.89489746094</v>
      </c>
      <c r="D193" s="4">
        <v>2452.06640625</v>
      </c>
      <c r="E193" s="4"/>
      <c r="F193" s="4"/>
      <c r="G193" s="4"/>
      <c r="H193" s="4"/>
      <c r="L193" s="1">
        <v>44111</v>
      </c>
      <c r="M193" s="5">
        <f t="shared" si="5"/>
        <v>2.104247133397347E-2</v>
      </c>
      <c r="N193" s="6">
        <f t="shared" si="5"/>
        <v>7.7931922467922967E-3</v>
      </c>
      <c r="T193" s="1">
        <v>44111</v>
      </c>
      <c r="U193" s="6">
        <f t="shared" si="4"/>
        <v>1.4417831790382883E-2</v>
      </c>
      <c r="W193">
        <v>190</v>
      </c>
      <c r="X193">
        <v>-1.0429984496012993E-2</v>
      </c>
    </row>
    <row r="194" spans="2:24" x14ac:dyDescent="0.35">
      <c r="B194" s="1">
        <v>44112</v>
      </c>
      <c r="C194" s="4">
        <v>1086.04211425781</v>
      </c>
      <c r="D194" s="4">
        <v>2530.35595703125</v>
      </c>
      <c r="E194" s="4"/>
      <c r="F194" s="4"/>
      <c r="G194" s="4"/>
      <c r="H194" s="4"/>
      <c r="L194" s="1">
        <v>44112</v>
      </c>
      <c r="M194" s="5">
        <f t="shared" si="5"/>
        <v>-8.1183746049966875E-3</v>
      </c>
      <c r="N194" s="6">
        <f t="shared" si="5"/>
        <v>3.1428887130716017E-2</v>
      </c>
      <c r="T194" s="1">
        <v>44112</v>
      </c>
      <c r="U194" s="6">
        <f t="shared" si="4"/>
        <v>1.1655256262859664E-2</v>
      </c>
      <c r="W194">
        <v>191</v>
      </c>
      <c r="X194">
        <v>-1.0428131192469025E-2</v>
      </c>
    </row>
    <row r="195" spans="2:24" x14ac:dyDescent="0.35">
      <c r="B195" s="1">
        <v>44113</v>
      </c>
      <c r="C195" s="4">
        <v>1083.51989746094</v>
      </c>
      <c r="D195" s="4">
        <v>2521.53295898438</v>
      </c>
      <c r="E195" s="4"/>
      <c r="F195" s="4"/>
      <c r="G195" s="4"/>
      <c r="H195" s="4"/>
      <c r="L195" s="1">
        <v>44113</v>
      </c>
      <c r="M195" s="5">
        <f t="shared" si="5"/>
        <v>-2.325094115326636E-3</v>
      </c>
      <c r="N195" s="6">
        <f t="shared" si="5"/>
        <v>-3.4929536908377898E-3</v>
      </c>
      <c r="T195" s="1">
        <v>44113</v>
      </c>
      <c r="U195" s="6">
        <f t="shared" si="4"/>
        <v>-2.9090239030822129E-3</v>
      </c>
      <c r="W195">
        <v>192</v>
      </c>
      <c r="X195">
        <v>-1.0413818529374463E-2</v>
      </c>
    </row>
    <row r="196" spans="2:24" x14ac:dyDescent="0.35">
      <c r="B196" s="1">
        <v>44116</v>
      </c>
      <c r="C196" s="4">
        <v>1084.92663574219</v>
      </c>
      <c r="D196" s="4">
        <v>2536.08935546875</v>
      </c>
      <c r="E196" s="4"/>
      <c r="F196" s="4"/>
      <c r="G196" s="4"/>
      <c r="H196" s="4"/>
      <c r="L196" s="1">
        <v>44116</v>
      </c>
      <c r="M196" s="5">
        <f t="shared" si="5"/>
        <v>1.2974619913869493E-3</v>
      </c>
      <c r="N196" s="6">
        <f t="shared" si="5"/>
        <v>5.7562371297315909E-3</v>
      </c>
      <c r="T196" s="1">
        <v>44116</v>
      </c>
      <c r="U196" s="6">
        <f t="shared" si="4"/>
        <v>3.5268495605592703E-3</v>
      </c>
      <c r="W196">
        <v>193</v>
      </c>
      <c r="X196">
        <v>-1.0377801054787191E-2</v>
      </c>
    </row>
    <row r="197" spans="2:24" x14ac:dyDescent="0.35">
      <c r="B197" s="1">
        <v>44117</v>
      </c>
      <c r="C197" s="4">
        <v>1106.10021972656</v>
      </c>
      <c r="D197" s="4">
        <v>2531.11743164062</v>
      </c>
      <c r="E197" s="4"/>
      <c r="F197" s="4"/>
      <c r="G197" s="4"/>
      <c r="H197" s="4"/>
      <c r="L197" s="1">
        <v>44117</v>
      </c>
      <c r="M197" s="5">
        <f t="shared" si="5"/>
        <v>1.9328145697038945E-2</v>
      </c>
      <c r="N197" s="6">
        <f t="shared" si="5"/>
        <v>-1.9623929445096062E-3</v>
      </c>
      <c r="T197" s="1">
        <v>44117</v>
      </c>
      <c r="U197" s="6">
        <f t="shared" ref="U197:U260" si="6">SUMPRODUCT(M197:N197,$P$4:$Q$4)</f>
        <v>8.6828763762646696E-3</v>
      </c>
      <c r="W197">
        <v>194</v>
      </c>
      <c r="X197">
        <v>-1.0358739032289644E-2</v>
      </c>
    </row>
    <row r="198" spans="2:24" x14ac:dyDescent="0.35">
      <c r="B198" s="1">
        <v>44118</v>
      </c>
      <c r="C198" s="4">
        <v>1109.54431152344</v>
      </c>
      <c r="D198" s="4">
        <v>2527.65454101562</v>
      </c>
      <c r="E198" s="4"/>
      <c r="F198" s="4"/>
      <c r="G198" s="4"/>
      <c r="H198" s="4"/>
      <c r="L198" s="1">
        <v>44118</v>
      </c>
      <c r="M198" s="5">
        <f t="shared" ref="M198:N261" si="7">LN(C198/C197)</f>
        <v>3.1088872987375831E-3</v>
      </c>
      <c r="N198" s="6">
        <f t="shared" si="7"/>
        <v>-1.3690639485641023E-3</v>
      </c>
      <c r="T198" s="1">
        <v>44118</v>
      </c>
      <c r="U198" s="6">
        <f t="shared" si="6"/>
        <v>8.6991167508674043E-4</v>
      </c>
      <c r="W198">
        <v>195</v>
      </c>
      <c r="X198">
        <v>-1.0339233655347439E-2</v>
      </c>
    </row>
    <row r="199" spans="2:24" x14ac:dyDescent="0.35">
      <c r="B199" s="1">
        <v>44119</v>
      </c>
      <c r="C199" s="4">
        <v>1069.86474609375</v>
      </c>
      <c r="D199" s="4">
        <v>2463.69384765625</v>
      </c>
      <c r="E199" s="4"/>
      <c r="F199" s="4"/>
      <c r="G199" s="4"/>
      <c r="H199" s="4"/>
      <c r="L199" s="1">
        <v>44119</v>
      </c>
      <c r="M199" s="5">
        <f t="shared" si="7"/>
        <v>-3.6417165910500031E-2</v>
      </c>
      <c r="N199" s="6">
        <f t="shared" si="7"/>
        <v>-2.5630026055387591E-2</v>
      </c>
      <c r="T199" s="1">
        <v>44119</v>
      </c>
      <c r="U199" s="6">
        <f t="shared" si="6"/>
        <v>-3.1023595982943811E-2</v>
      </c>
      <c r="W199">
        <v>196</v>
      </c>
      <c r="X199">
        <v>-1.0305161605612526E-2</v>
      </c>
    </row>
    <row r="200" spans="2:24" x14ac:dyDescent="0.35">
      <c r="B200" s="1">
        <v>44120</v>
      </c>
      <c r="C200" s="4">
        <v>1055.28833007812</v>
      </c>
      <c r="D200" s="4">
        <v>2485.103515625</v>
      </c>
      <c r="E200" s="4"/>
      <c r="F200" s="4"/>
      <c r="G200" s="4"/>
      <c r="H200" s="4"/>
      <c r="L200" s="1">
        <v>44120</v>
      </c>
      <c r="M200" s="5">
        <f t="shared" si="7"/>
        <v>-1.3718206723101294E-2</v>
      </c>
      <c r="N200" s="6">
        <f t="shared" si="7"/>
        <v>8.6525270560434339E-3</v>
      </c>
      <c r="T200" s="1">
        <v>44120</v>
      </c>
      <c r="U200" s="6">
        <f t="shared" si="6"/>
        <v>-2.5328398335289302E-3</v>
      </c>
      <c r="W200">
        <v>197</v>
      </c>
      <c r="X200">
        <v>-1.0302573741822909E-2</v>
      </c>
    </row>
    <row r="201" spans="2:24" x14ac:dyDescent="0.35">
      <c r="B201" s="1">
        <v>44123</v>
      </c>
      <c r="C201" s="4">
        <v>1055.43383789062</v>
      </c>
      <c r="D201" s="4">
        <v>2439.18017578125</v>
      </c>
      <c r="E201" s="4"/>
      <c r="F201" s="4"/>
      <c r="G201" s="4"/>
      <c r="H201" s="4"/>
      <c r="L201" s="1">
        <v>44123</v>
      </c>
      <c r="M201" s="5">
        <f t="shared" si="7"/>
        <v>1.3787490835000569E-4</v>
      </c>
      <c r="N201" s="6">
        <f t="shared" si="7"/>
        <v>-1.8652325553757645E-2</v>
      </c>
      <c r="T201" s="1">
        <v>44123</v>
      </c>
      <c r="U201" s="6">
        <f t="shared" si="6"/>
        <v>-9.2572253227038194E-3</v>
      </c>
      <c r="W201">
        <v>198</v>
      </c>
      <c r="X201">
        <v>-1.0296907557367192E-2</v>
      </c>
    </row>
    <row r="202" spans="2:24" x14ac:dyDescent="0.35">
      <c r="B202" s="1">
        <v>44124</v>
      </c>
      <c r="C202" s="4">
        <v>1045.58679199219</v>
      </c>
      <c r="D202" s="4">
        <v>2463.423828125</v>
      </c>
      <c r="E202" s="4"/>
      <c r="F202" s="4"/>
      <c r="G202" s="4"/>
      <c r="H202" s="4"/>
      <c r="L202" s="1">
        <v>44124</v>
      </c>
      <c r="M202" s="5">
        <f t="shared" si="7"/>
        <v>-9.3736518903685152E-3</v>
      </c>
      <c r="N202" s="6">
        <f t="shared" si="7"/>
        <v>9.8901930247831567E-3</v>
      </c>
      <c r="T202" s="1">
        <v>44124</v>
      </c>
      <c r="U202" s="6">
        <f t="shared" si="6"/>
        <v>2.5827056720732072E-4</v>
      </c>
      <c r="W202">
        <v>199</v>
      </c>
      <c r="X202">
        <v>-1.0273884112148118E-2</v>
      </c>
    </row>
    <row r="203" spans="2:24" x14ac:dyDescent="0.35">
      <c r="B203" s="1">
        <v>44125</v>
      </c>
      <c r="C203" s="4">
        <v>1029.94287109375</v>
      </c>
      <c r="D203" s="4">
        <v>2406.79516601562</v>
      </c>
      <c r="E203" s="4"/>
      <c r="F203" s="4"/>
      <c r="G203" s="4"/>
      <c r="H203" s="4"/>
      <c r="L203" s="1">
        <v>44125</v>
      </c>
      <c r="M203" s="5">
        <f t="shared" si="7"/>
        <v>-1.5074915513201691E-2</v>
      </c>
      <c r="N203" s="6">
        <f t="shared" si="7"/>
        <v>-2.3256126446597494E-2</v>
      </c>
      <c r="T203" s="1">
        <v>44125</v>
      </c>
      <c r="U203" s="6">
        <f t="shared" si="6"/>
        <v>-1.916552097989959E-2</v>
      </c>
      <c r="W203">
        <v>200</v>
      </c>
      <c r="X203">
        <v>-1.0258277051108624E-2</v>
      </c>
    </row>
    <row r="204" spans="2:24" x14ac:dyDescent="0.35">
      <c r="B204" s="1">
        <v>44126</v>
      </c>
      <c r="C204" s="4">
        <v>1022.10888671875</v>
      </c>
      <c r="D204" s="4">
        <v>2402.61181640625</v>
      </c>
      <c r="E204" s="4"/>
      <c r="F204" s="4"/>
      <c r="G204" s="4"/>
      <c r="H204" s="4"/>
      <c r="L204" s="1">
        <v>44126</v>
      </c>
      <c r="M204" s="5">
        <f t="shared" si="7"/>
        <v>-7.6353068619065892E-3</v>
      </c>
      <c r="N204" s="6">
        <f t="shared" si="7"/>
        <v>-1.7396534249227147E-3</v>
      </c>
      <c r="T204" s="1">
        <v>44126</v>
      </c>
      <c r="U204" s="6">
        <f t="shared" si="6"/>
        <v>-4.6874801434146516E-3</v>
      </c>
      <c r="W204">
        <v>201</v>
      </c>
      <c r="X204">
        <v>-1.0210401960092087E-2</v>
      </c>
    </row>
    <row r="205" spans="2:24" x14ac:dyDescent="0.35">
      <c r="B205" s="1">
        <v>44127</v>
      </c>
      <c r="C205" s="4">
        <v>1024.75256347656</v>
      </c>
      <c r="D205" s="4">
        <v>2416.6904296875</v>
      </c>
      <c r="E205" s="4"/>
      <c r="F205" s="4"/>
      <c r="G205" s="4"/>
      <c r="H205" s="4"/>
      <c r="L205" s="1">
        <v>44127</v>
      </c>
      <c r="M205" s="5">
        <f t="shared" si="7"/>
        <v>2.5831530781837389E-3</v>
      </c>
      <c r="N205" s="6">
        <f t="shared" si="7"/>
        <v>5.8426106566430401E-3</v>
      </c>
      <c r="T205" s="1">
        <v>44127</v>
      </c>
      <c r="U205" s="6">
        <f t="shared" si="6"/>
        <v>4.2128818674133893E-3</v>
      </c>
      <c r="W205">
        <v>202</v>
      </c>
      <c r="X205">
        <v>-1.0210106457210599E-2</v>
      </c>
    </row>
    <row r="206" spans="2:24" x14ac:dyDescent="0.35">
      <c r="B206" s="1">
        <v>44130</v>
      </c>
      <c r="C206" s="4">
        <v>984.07867431640602</v>
      </c>
      <c r="D206" s="4">
        <v>2417.77026367188</v>
      </c>
      <c r="E206" s="4"/>
      <c r="F206" s="4"/>
      <c r="G206" s="4"/>
      <c r="H206" s="4"/>
      <c r="L206" s="1">
        <v>44130</v>
      </c>
      <c r="M206" s="5">
        <f t="shared" si="7"/>
        <v>-4.0500613514476612E-2</v>
      </c>
      <c r="N206" s="6">
        <f t="shared" si="7"/>
        <v>4.4672366612508808E-4</v>
      </c>
      <c r="T206" s="1">
        <v>44130</v>
      </c>
      <c r="U206" s="6">
        <f t="shared" si="6"/>
        <v>-2.0026944924175762E-2</v>
      </c>
      <c r="W206">
        <v>203</v>
      </c>
      <c r="X206">
        <v>-1.0134508901268635E-2</v>
      </c>
    </row>
    <row r="207" spans="2:24" x14ac:dyDescent="0.35">
      <c r="B207" s="1">
        <v>44131</v>
      </c>
      <c r="C207" s="4">
        <v>986.74664306640602</v>
      </c>
      <c r="D207" s="4">
        <v>2367.21362304688</v>
      </c>
      <c r="E207" s="4"/>
      <c r="F207" s="4"/>
      <c r="G207" s="4"/>
      <c r="H207" s="4"/>
      <c r="L207" s="1">
        <v>44131</v>
      </c>
      <c r="M207" s="5">
        <f t="shared" si="7"/>
        <v>2.7074650972199956E-3</v>
      </c>
      <c r="N207" s="6">
        <f t="shared" si="7"/>
        <v>-2.113215978298201E-2</v>
      </c>
      <c r="T207" s="1">
        <v>44131</v>
      </c>
      <c r="U207" s="6">
        <f t="shared" si="6"/>
        <v>-9.2123473428810075E-3</v>
      </c>
      <c r="W207">
        <v>204</v>
      </c>
      <c r="X207">
        <v>-1.0082905651192547E-2</v>
      </c>
    </row>
    <row r="208" spans="2:24" x14ac:dyDescent="0.35">
      <c r="B208" s="1">
        <v>44132</v>
      </c>
      <c r="C208" s="4">
        <v>975.34729003906205</v>
      </c>
      <c r="D208" s="4">
        <v>2358.48779296875</v>
      </c>
      <c r="E208" s="4"/>
      <c r="F208" s="4"/>
      <c r="G208" s="4"/>
      <c r="H208" s="4"/>
      <c r="L208" s="1">
        <v>44132</v>
      </c>
      <c r="M208" s="5">
        <f t="shared" si="7"/>
        <v>-1.1619710039581973E-2</v>
      </c>
      <c r="N208" s="6">
        <f t="shared" si="7"/>
        <v>-3.6929290391734108E-3</v>
      </c>
      <c r="T208" s="1">
        <v>44132</v>
      </c>
      <c r="U208" s="6">
        <f t="shared" si="6"/>
        <v>-7.6563195393776918E-3</v>
      </c>
      <c r="W208">
        <v>205</v>
      </c>
      <c r="X208">
        <v>-9.8701509337674811E-3</v>
      </c>
    </row>
    <row r="209" spans="2:24" x14ac:dyDescent="0.35">
      <c r="B209" s="1">
        <v>44133</v>
      </c>
      <c r="C209" s="4">
        <v>983.03582763671898</v>
      </c>
      <c r="D209" s="4">
        <v>2369.23706054688</v>
      </c>
      <c r="E209" s="4"/>
      <c r="F209" s="4"/>
      <c r="G209" s="4"/>
      <c r="H209" s="4"/>
      <c r="L209" s="1">
        <v>44133</v>
      </c>
      <c r="M209" s="5">
        <f t="shared" si="7"/>
        <v>7.8519642354195254E-3</v>
      </c>
      <c r="N209" s="6">
        <f t="shared" si="7"/>
        <v>4.5473399718595061E-3</v>
      </c>
      <c r="T209" s="1">
        <v>44133</v>
      </c>
      <c r="U209" s="6">
        <f t="shared" si="6"/>
        <v>6.1996521036395153E-3</v>
      </c>
      <c r="W209">
        <v>206</v>
      </c>
      <c r="X209">
        <v>-9.8226082973440799E-3</v>
      </c>
    </row>
    <row r="210" spans="2:24" x14ac:dyDescent="0.35">
      <c r="B210" s="1">
        <v>44134</v>
      </c>
      <c r="C210" s="4">
        <v>996.52099609375</v>
      </c>
      <c r="D210" s="4">
        <v>2397.259765625</v>
      </c>
      <c r="E210" s="4"/>
      <c r="F210" s="4"/>
      <c r="G210" s="4"/>
      <c r="H210" s="4"/>
      <c r="L210" s="1">
        <v>44134</v>
      </c>
      <c r="M210" s="5">
        <f t="shared" si="7"/>
        <v>1.3624642546289555E-2</v>
      </c>
      <c r="N210" s="6">
        <f t="shared" si="7"/>
        <v>1.1758332781431352E-2</v>
      </c>
      <c r="T210" s="1">
        <v>44134</v>
      </c>
      <c r="U210" s="6">
        <f t="shared" si="6"/>
        <v>1.2691487663860454E-2</v>
      </c>
      <c r="W210">
        <v>207</v>
      </c>
      <c r="X210">
        <v>-9.8142307321047745E-3</v>
      </c>
    </row>
    <row r="211" spans="2:24" x14ac:dyDescent="0.35">
      <c r="B211" s="1">
        <v>44137</v>
      </c>
      <c r="C211" s="4">
        <v>910.63781738281205</v>
      </c>
      <c r="D211" s="4">
        <v>2342.38452148438</v>
      </c>
      <c r="E211" s="4"/>
      <c r="F211" s="4"/>
      <c r="G211" s="4"/>
      <c r="H211" s="4"/>
      <c r="L211" s="1">
        <v>44137</v>
      </c>
      <c r="M211" s="5">
        <f t="shared" si="7"/>
        <v>-9.0124957049746712E-2</v>
      </c>
      <c r="N211" s="6">
        <f t="shared" si="7"/>
        <v>-2.3156883931363236E-2</v>
      </c>
      <c r="T211" s="1">
        <v>44137</v>
      </c>
      <c r="U211" s="6">
        <f t="shared" si="6"/>
        <v>-5.6640920490554976E-2</v>
      </c>
      <c r="W211">
        <v>208</v>
      </c>
      <c r="X211">
        <v>-9.8015169924465344E-3</v>
      </c>
    </row>
    <row r="212" spans="2:24" x14ac:dyDescent="0.35">
      <c r="B212" s="1">
        <v>44138</v>
      </c>
      <c r="C212" s="4">
        <v>897.12835693359398</v>
      </c>
      <c r="D212" s="4">
        <v>2368.29248046875</v>
      </c>
      <c r="E212" s="4"/>
      <c r="F212" s="4"/>
      <c r="G212" s="4"/>
      <c r="H212" s="4"/>
      <c r="L212" s="1">
        <v>44138</v>
      </c>
      <c r="M212" s="5">
        <f t="shared" si="7"/>
        <v>-1.4946304596643699E-2</v>
      </c>
      <c r="N212" s="6">
        <f t="shared" si="7"/>
        <v>1.0999786315868544E-2</v>
      </c>
      <c r="T212" s="1">
        <v>44138</v>
      </c>
      <c r="U212" s="6">
        <f t="shared" si="6"/>
        <v>-1.9732591403875772E-3</v>
      </c>
      <c r="W212">
        <v>209</v>
      </c>
      <c r="X212">
        <v>-9.7288917068617965E-3</v>
      </c>
    </row>
    <row r="213" spans="2:24" x14ac:dyDescent="0.35">
      <c r="B213" s="1">
        <v>44139</v>
      </c>
      <c r="C213" s="4">
        <v>928.17340087890602</v>
      </c>
      <c r="D213" s="4">
        <v>2386.82397460938</v>
      </c>
      <c r="E213" s="4"/>
      <c r="F213" s="4"/>
      <c r="G213" s="4"/>
      <c r="H213" s="4"/>
      <c r="L213" s="1">
        <v>44139</v>
      </c>
      <c r="M213" s="5">
        <f t="shared" si="7"/>
        <v>3.4019622103788574E-2</v>
      </c>
      <c r="N213" s="6">
        <f t="shared" si="7"/>
        <v>7.7943781755475039E-3</v>
      </c>
      <c r="T213" s="1">
        <v>44139</v>
      </c>
      <c r="U213" s="6">
        <f t="shared" si="6"/>
        <v>2.090700013966804E-2</v>
      </c>
      <c r="W213">
        <v>210</v>
      </c>
      <c r="X213">
        <v>-9.6635709688091438E-3</v>
      </c>
    </row>
    <row r="214" spans="2:24" x14ac:dyDescent="0.35">
      <c r="B214" s="1">
        <v>44140</v>
      </c>
      <c r="C214" s="4">
        <v>948.37701416015602</v>
      </c>
      <c r="D214" s="4">
        <v>2417.41064453125</v>
      </c>
      <c r="E214" s="4"/>
      <c r="F214" s="4"/>
      <c r="G214" s="4"/>
      <c r="H214" s="4"/>
      <c r="L214" s="1">
        <v>44140</v>
      </c>
      <c r="M214" s="5">
        <f t="shared" si="7"/>
        <v>2.1533547730921785E-2</v>
      </c>
      <c r="N214" s="6">
        <f t="shared" si="7"/>
        <v>1.2733384449390968E-2</v>
      </c>
      <c r="T214" s="1">
        <v>44140</v>
      </c>
      <c r="U214" s="6">
        <f t="shared" si="6"/>
        <v>1.7133466090156375E-2</v>
      </c>
      <c r="W214">
        <v>211</v>
      </c>
      <c r="X214">
        <v>-9.6554396822709516E-3</v>
      </c>
    </row>
    <row r="215" spans="2:24" x14ac:dyDescent="0.35">
      <c r="B215" s="1">
        <v>44141</v>
      </c>
      <c r="C215" s="4">
        <v>984.22424316406205</v>
      </c>
      <c r="D215" s="4">
        <v>2436.30126953125</v>
      </c>
      <c r="E215" s="4"/>
      <c r="F215" s="4"/>
      <c r="G215" s="4"/>
      <c r="H215" s="4"/>
      <c r="L215" s="1">
        <v>44141</v>
      </c>
      <c r="M215" s="5">
        <f t="shared" si="7"/>
        <v>3.7101643026394661E-2</v>
      </c>
      <c r="N215" s="6">
        <f t="shared" si="7"/>
        <v>7.7840303330992148E-3</v>
      </c>
      <c r="T215" s="1">
        <v>44141</v>
      </c>
      <c r="U215" s="6">
        <f t="shared" si="6"/>
        <v>2.2442836679746937E-2</v>
      </c>
      <c r="W215">
        <v>212</v>
      </c>
      <c r="X215">
        <v>-9.6270509153759849E-3</v>
      </c>
    </row>
    <row r="216" spans="2:24" x14ac:dyDescent="0.35">
      <c r="B216" s="1">
        <v>44144</v>
      </c>
      <c r="C216" s="4">
        <v>994.556396484375</v>
      </c>
      <c r="D216" s="4">
        <v>2452.17895507812</v>
      </c>
      <c r="E216" s="4"/>
      <c r="F216" s="4"/>
      <c r="G216" s="4"/>
      <c r="H216" s="4"/>
      <c r="L216" s="1">
        <v>44144</v>
      </c>
      <c r="M216" s="5">
        <f t="shared" si="7"/>
        <v>1.0443044582853315E-2</v>
      </c>
      <c r="N216" s="6">
        <f t="shared" si="7"/>
        <v>6.4959826575564121E-3</v>
      </c>
      <c r="T216" s="1">
        <v>44144</v>
      </c>
      <c r="U216" s="6">
        <f t="shared" si="6"/>
        <v>8.4695136202048629E-3</v>
      </c>
      <c r="W216">
        <v>213</v>
      </c>
      <c r="X216">
        <v>-9.6145062866491091E-3</v>
      </c>
    </row>
    <row r="217" spans="2:24" x14ac:dyDescent="0.35">
      <c r="B217" s="1">
        <v>44145</v>
      </c>
      <c r="C217" s="4">
        <v>1011.14611816406</v>
      </c>
      <c r="D217" s="4">
        <v>2383.85595703125</v>
      </c>
      <c r="E217" s="4"/>
      <c r="F217" s="4"/>
      <c r="G217" s="4"/>
      <c r="H217" s="4"/>
      <c r="L217" s="1">
        <v>44145</v>
      </c>
      <c r="M217" s="5">
        <f t="shared" si="7"/>
        <v>1.6542931862806157E-2</v>
      </c>
      <c r="N217" s="6">
        <f t="shared" si="7"/>
        <v>-2.8257672052297851E-2</v>
      </c>
      <c r="T217" s="1">
        <v>44145</v>
      </c>
      <c r="U217" s="6">
        <f t="shared" si="6"/>
        <v>-5.8573700947458472E-3</v>
      </c>
      <c r="W217">
        <v>214</v>
      </c>
      <c r="X217">
        <v>-9.5115909123388021E-3</v>
      </c>
    </row>
    <row r="218" spans="2:24" x14ac:dyDescent="0.35">
      <c r="B218" s="1">
        <v>44146</v>
      </c>
      <c r="C218" s="4">
        <v>968.65319824218795</v>
      </c>
      <c r="D218" s="4">
        <v>2418.580078125</v>
      </c>
      <c r="E218" s="4"/>
      <c r="F218" s="4"/>
      <c r="G218" s="4"/>
      <c r="H218" s="4"/>
      <c r="L218" s="1">
        <v>44146</v>
      </c>
      <c r="M218" s="5">
        <f t="shared" si="7"/>
        <v>-4.2933085649820395E-2</v>
      </c>
      <c r="N218" s="6">
        <f t="shared" si="7"/>
        <v>1.4461296720856817E-2</v>
      </c>
      <c r="T218" s="1">
        <v>44146</v>
      </c>
      <c r="U218" s="6">
        <f t="shared" si="6"/>
        <v>-1.4235894464481789E-2</v>
      </c>
      <c r="W218">
        <v>215</v>
      </c>
      <c r="X218">
        <v>-9.507675623997288E-3</v>
      </c>
    </row>
    <row r="219" spans="2:24" x14ac:dyDescent="0.35">
      <c r="B219" s="1">
        <v>44147</v>
      </c>
      <c r="C219" s="4">
        <v>960.38262939453102</v>
      </c>
      <c r="D219" s="4">
        <v>2402.52172851562</v>
      </c>
      <c r="E219" s="4"/>
      <c r="F219" s="4"/>
      <c r="G219" s="4"/>
      <c r="H219" s="4"/>
      <c r="L219" s="1">
        <v>44147</v>
      </c>
      <c r="M219" s="5">
        <f t="shared" si="7"/>
        <v>-8.574873940603335E-3</v>
      </c>
      <c r="N219" s="6">
        <f t="shared" si="7"/>
        <v>-6.6617174415656627E-3</v>
      </c>
      <c r="T219" s="1">
        <v>44147</v>
      </c>
      <c r="U219" s="6">
        <f t="shared" si="6"/>
        <v>-7.6182956910844993E-3</v>
      </c>
      <c r="W219">
        <v>216</v>
      </c>
      <c r="X219">
        <v>-9.4390023639765383E-3</v>
      </c>
    </row>
    <row r="220" spans="2:24" x14ac:dyDescent="0.35">
      <c r="B220" s="1">
        <v>44148</v>
      </c>
      <c r="C220" s="4">
        <v>968.26513671875</v>
      </c>
      <c r="D220" s="4">
        <v>2390.4677734375</v>
      </c>
      <c r="E220" s="4"/>
      <c r="F220" s="4"/>
      <c r="G220" s="4"/>
      <c r="H220" s="4"/>
      <c r="L220" s="1">
        <v>44148</v>
      </c>
      <c r="M220" s="5">
        <f t="shared" si="7"/>
        <v>8.1741740023294311E-3</v>
      </c>
      <c r="N220" s="6">
        <f t="shared" si="7"/>
        <v>-5.0298380525223875E-3</v>
      </c>
      <c r="T220" s="1">
        <v>44148</v>
      </c>
      <c r="U220" s="6">
        <f t="shared" si="6"/>
        <v>1.5721679749035218E-3</v>
      </c>
      <c r="W220">
        <v>217</v>
      </c>
      <c r="X220">
        <v>-9.4251441251341807E-3</v>
      </c>
    </row>
    <row r="221" spans="2:24" x14ac:dyDescent="0.35">
      <c r="B221" s="1">
        <v>44149</v>
      </c>
      <c r="C221" s="4">
        <v>971.03015136718795</v>
      </c>
      <c r="D221" s="4">
        <v>2402.52172851562</v>
      </c>
      <c r="E221" s="4"/>
      <c r="F221" s="4"/>
      <c r="G221" s="4"/>
      <c r="H221" s="4"/>
      <c r="L221" s="1">
        <v>44149</v>
      </c>
      <c r="M221" s="5">
        <f t="shared" si="7"/>
        <v>2.8515683393387841E-3</v>
      </c>
      <c r="N221" s="6">
        <f t="shared" si="7"/>
        <v>5.029838052522482E-3</v>
      </c>
      <c r="T221" s="1">
        <v>44149</v>
      </c>
      <c r="U221" s="6">
        <f t="shared" si="6"/>
        <v>3.9407031959306331E-3</v>
      </c>
      <c r="W221">
        <v>218</v>
      </c>
      <c r="X221">
        <v>-9.4141727450598473E-3</v>
      </c>
    </row>
    <row r="222" spans="2:24" x14ac:dyDescent="0.35">
      <c r="B222" s="1">
        <v>44152</v>
      </c>
      <c r="C222" s="4">
        <v>966.71301269531205</v>
      </c>
      <c r="D222" s="4">
        <v>2398.47412109375</v>
      </c>
      <c r="E222" s="4"/>
      <c r="F222" s="4"/>
      <c r="G222" s="4"/>
      <c r="H222" s="4"/>
      <c r="L222" s="1">
        <v>44152</v>
      </c>
      <c r="M222" s="5">
        <f t="shared" si="7"/>
        <v>-4.4558493559508205E-3</v>
      </c>
      <c r="N222" s="6">
        <f t="shared" si="7"/>
        <v>-1.6861536679659869E-3</v>
      </c>
      <c r="T222" s="1">
        <v>44152</v>
      </c>
      <c r="U222" s="6">
        <f t="shared" si="6"/>
        <v>-3.0710015119584039E-3</v>
      </c>
      <c r="W222">
        <v>219</v>
      </c>
      <c r="X222">
        <v>-9.407165213681172E-3</v>
      </c>
    </row>
    <row r="223" spans="2:24" x14ac:dyDescent="0.35">
      <c r="B223" s="1">
        <v>44153</v>
      </c>
      <c r="C223" s="4">
        <v>963.94793701171898</v>
      </c>
      <c r="D223" s="4">
        <v>2362.22021484375</v>
      </c>
      <c r="E223" s="4"/>
      <c r="F223" s="4"/>
      <c r="G223" s="4"/>
      <c r="H223" s="4"/>
      <c r="L223" s="1">
        <v>44153</v>
      </c>
      <c r="M223" s="5">
        <f t="shared" si="7"/>
        <v>-2.8643844218875381E-3</v>
      </c>
      <c r="N223" s="6">
        <f t="shared" si="7"/>
        <v>-1.5230806487359637E-2</v>
      </c>
      <c r="T223" s="1">
        <v>44153</v>
      </c>
      <c r="U223" s="6">
        <f t="shared" si="6"/>
        <v>-9.0475954546235873E-3</v>
      </c>
      <c r="W223">
        <v>220</v>
      </c>
      <c r="X223">
        <v>-9.3690193974415373E-3</v>
      </c>
    </row>
    <row r="224" spans="2:24" x14ac:dyDescent="0.35">
      <c r="B224" s="1">
        <v>44154</v>
      </c>
      <c r="C224" s="4">
        <v>956.89013671875</v>
      </c>
      <c r="D224" s="4">
        <v>2372.2509765625</v>
      </c>
      <c r="E224" s="4"/>
      <c r="F224" s="4"/>
      <c r="G224" s="4"/>
      <c r="H224" s="4"/>
      <c r="L224" s="1">
        <v>44154</v>
      </c>
      <c r="M224" s="5">
        <f t="shared" si="7"/>
        <v>-7.348700706807168E-3</v>
      </c>
      <c r="N224" s="6">
        <f t="shared" si="7"/>
        <v>4.2373377392203862E-3</v>
      </c>
      <c r="T224" s="1">
        <v>44154</v>
      </c>
      <c r="U224" s="6">
        <f t="shared" si="6"/>
        <v>-1.5556814837933909E-3</v>
      </c>
      <c r="W224">
        <v>221</v>
      </c>
      <c r="X224">
        <v>-9.3573675509419692E-3</v>
      </c>
    </row>
    <row r="225" spans="2:24" x14ac:dyDescent="0.35">
      <c r="B225" s="1">
        <v>44155</v>
      </c>
      <c r="C225" s="4">
        <v>921.26104736328102</v>
      </c>
      <c r="D225" s="4">
        <v>2392.53686523438</v>
      </c>
      <c r="E225" s="4"/>
      <c r="F225" s="4"/>
      <c r="G225" s="4"/>
      <c r="H225" s="4"/>
      <c r="L225" s="1">
        <v>44155</v>
      </c>
      <c r="M225" s="5">
        <f t="shared" si="7"/>
        <v>-3.7945150053912378E-2</v>
      </c>
      <c r="N225" s="6">
        <f t="shared" si="7"/>
        <v>8.5149693601509827E-3</v>
      </c>
      <c r="T225" s="1">
        <v>44155</v>
      </c>
      <c r="U225" s="6">
        <f t="shared" si="6"/>
        <v>-1.4715090346880698E-2</v>
      </c>
      <c r="W225">
        <v>222</v>
      </c>
      <c r="X225">
        <v>-9.3112241143011726E-3</v>
      </c>
    </row>
    <row r="226" spans="2:24" x14ac:dyDescent="0.35">
      <c r="B226" s="1">
        <v>44158</v>
      </c>
      <c r="C226" s="4">
        <v>946.29113769531205</v>
      </c>
      <c r="D226" s="4">
        <v>2450.47021484375</v>
      </c>
      <c r="E226" s="4"/>
      <c r="F226" s="4"/>
      <c r="G226" s="4"/>
      <c r="H226" s="4"/>
      <c r="L226" s="1">
        <v>44158</v>
      </c>
      <c r="M226" s="5">
        <f t="shared" si="7"/>
        <v>2.6806843111373397E-2</v>
      </c>
      <c r="N226" s="6">
        <f t="shared" si="7"/>
        <v>2.3925677674851986E-2</v>
      </c>
      <c r="T226" s="1">
        <v>44158</v>
      </c>
      <c r="U226" s="6">
        <f t="shared" si="6"/>
        <v>2.536626039311269E-2</v>
      </c>
      <c r="W226">
        <v>223</v>
      </c>
      <c r="X226">
        <v>-9.2690198171162929E-3</v>
      </c>
    </row>
    <row r="227" spans="2:24" x14ac:dyDescent="0.35">
      <c r="B227" s="1">
        <v>44159</v>
      </c>
      <c r="C227" s="4">
        <v>953.22772216796898</v>
      </c>
      <c r="D227" s="4">
        <v>2448.76098632812</v>
      </c>
      <c r="E227" s="4"/>
      <c r="F227" s="4"/>
      <c r="G227" s="4"/>
      <c r="H227" s="4"/>
      <c r="L227" s="1">
        <v>44159</v>
      </c>
      <c r="M227" s="5">
        <f t="shared" si="7"/>
        <v>7.3035498129356393E-3</v>
      </c>
      <c r="N227" s="6">
        <f t="shared" si="7"/>
        <v>-6.9775379637824662E-4</v>
      </c>
      <c r="T227" s="1">
        <v>44159</v>
      </c>
      <c r="U227" s="6">
        <f t="shared" si="6"/>
        <v>3.3028980082786962E-3</v>
      </c>
      <c r="W227">
        <v>224</v>
      </c>
      <c r="X227">
        <v>-9.2580403464918824E-3</v>
      </c>
    </row>
    <row r="228" spans="2:24" x14ac:dyDescent="0.35">
      <c r="B228" s="1">
        <v>44160</v>
      </c>
      <c r="C228" s="4">
        <v>944.81164550781205</v>
      </c>
      <c r="D228" s="4">
        <v>2429.50952148438</v>
      </c>
      <c r="E228" s="4"/>
      <c r="F228" s="4"/>
      <c r="G228" s="4"/>
      <c r="H228" s="4"/>
      <c r="L228" s="1">
        <v>44160</v>
      </c>
      <c r="M228" s="5">
        <f t="shared" si="7"/>
        <v>-8.8682373619020805E-3</v>
      </c>
      <c r="N228" s="6">
        <f t="shared" si="7"/>
        <v>-7.8927828022693457E-3</v>
      </c>
      <c r="T228" s="1">
        <v>44160</v>
      </c>
      <c r="U228" s="6">
        <f t="shared" si="6"/>
        <v>-8.380510082085714E-3</v>
      </c>
      <c r="W228">
        <v>225</v>
      </c>
      <c r="X228">
        <v>-9.2580161177298753E-3</v>
      </c>
    </row>
    <row r="229" spans="2:24" x14ac:dyDescent="0.35">
      <c r="B229" s="1">
        <v>44161</v>
      </c>
      <c r="C229" s="4">
        <v>947.74639892578102</v>
      </c>
      <c r="D229" s="4">
        <v>2447.63598632812</v>
      </c>
      <c r="E229" s="4"/>
      <c r="F229" s="4"/>
      <c r="G229" s="4"/>
      <c r="H229" s="4"/>
      <c r="L229" s="1">
        <v>44161</v>
      </c>
      <c r="M229" s="5">
        <f t="shared" si="7"/>
        <v>3.1013640811889997E-3</v>
      </c>
      <c r="N229" s="6">
        <f t="shared" si="7"/>
        <v>7.4332612291294915E-3</v>
      </c>
      <c r="T229" s="1">
        <v>44161</v>
      </c>
      <c r="U229" s="6">
        <f t="shared" si="6"/>
        <v>5.267312655159246E-3</v>
      </c>
      <c r="W229">
        <v>226</v>
      </c>
      <c r="X229">
        <v>-9.2572253227038194E-3</v>
      </c>
    </row>
    <row r="230" spans="2:24" x14ac:dyDescent="0.35">
      <c r="B230" s="1">
        <v>44162</v>
      </c>
      <c r="C230" s="4">
        <v>936.12872314453102</v>
      </c>
      <c r="D230" s="4">
        <v>2410.12377929688</v>
      </c>
      <c r="E230" s="4"/>
      <c r="F230" s="4"/>
      <c r="G230" s="4"/>
      <c r="H230" s="4"/>
      <c r="L230" s="1">
        <v>44162</v>
      </c>
      <c r="M230" s="5">
        <f t="shared" si="7"/>
        <v>-1.233396303672706E-2</v>
      </c>
      <c r="N230" s="6">
        <f t="shared" si="7"/>
        <v>-1.5444548310253915E-2</v>
      </c>
      <c r="T230" s="1">
        <v>44162</v>
      </c>
      <c r="U230" s="6">
        <f t="shared" si="6"/>
        <v>-1.3889255673490489E-2</v>
      </c>
      <c r="W230">
        <v>227</v>
      </c>
      <c r="X230">
        <v>-9.2123473428810075E-3</v>
      </c>
    </row>
    <row r="231" spans="2:24" x14ac:dyDescent="0.35">
      <c r="B231" s="1">
        <v>44166</v>
      </c>
      <c r="C231" s="4">
        <v>947.98895263671898</v>
      </c>
      <c r="D231" s="4">
        <v>2453.12426757812</v>
      </c>
      <c r="E231" s="4"/>
      <c r="F231" s="4"/>
      <c r="G231" s="4"/>
      <c r="H231" s="4"/>
      <c r="L231" s="1">
        <v>44166</v>
      </c>
      <c r="M231" s="5">
        <f t="shared" si="7"/>
        <v>1.2589857101330031E-2</v>
      </c>
      <c r="N231" s="6">
        <f t="shared" si="7"/>
        <v>1.7684316533963292E-2</v>
      </c>
      <c r="T231" s="1">
        <v>44166</v>
      </c>
      <c r="U231" s="6">
        <f t="shared" si="6"/>
        <v>1.5137086817646661E-2</v>
      </c>
      <c r="W231">
        <v>228</v>
      </c>
      <c r="X231">
        <v>-9.1337231620292648E-3</v>
      </c>
    </row>
    <row r="232" spans="2:24" x14ac:dyDescent="0.35">
      <c r="B232" s="1">
        <v>44167</v>
      </c>
      <c r="C232" s="4">
        <v>949.58972167968795</v>
      </c>
      <c r="D232" s="4">
        <v>2473.09448242188</v>
      </c>
      <c r="E232" s="4"/>
      <c r="F232" s="4"/>
      <c r="G232" s="4"/>
      <c r="H232" s="4"/>
      <c r="L232" s="1">
        <v>44167</v>
      </c>
      <c r="M232" s="5">
        <f t="shared" si="7"/>
        <v>1.6871705446070513E-3</v>
      </c>
      <c r="N232" s="6">
        <f t="shared" si="7"/>
        <v>8.107769976868141E-3</v>
      </c>
      <c r="T232" s="1">
        <v>44167</v>
      </c>
      <c r="U232" s="6">
        <f t="shared" si="6"/>
        <v>4.8974702607375957E-3</v>
      </c>
      <c r="W232">
        <v>229</v>
      </c>
      <c r="X232">
        <v>-9.0654739356712498E-3</v>
      </c>
    </row>
    <row r="233" spans="2:24" x14ac:dyDescent="0.35">
      <c r="B233" s="1">
        <v>44168</v>
      </c>
      <c r="C233" s="4">
        <v>952.42736816406205</v>
      </c>
      <c r="D233" s="4">
        <v>2436.48120117188</v>
      </c>
      <c r="E233" s="4"/>
      <c r="F233" s="4"/>
      <c r="G233" s="4"/>
      <c r="H233" s="4"/>
      <c r="L233" s="1">
        <v>44168</v>
      </c>
      <c r="M233" s="5">
        <f t="shared" si="7"/>
        <v>2.9838308024481811E-3</v>
      </c>
      <c r="N233" s="6">
        <f t="shared" si="7"/>
        <v>-1.4915325631996428E-2</v>
      </c>
      <c r="T233" s="1">
        <v>44168</v>
      </c>
      <c r="U233" s="6">
        <f t="shared" si="6"/>
        <v>-5.9657474147741234E-3</v>
      </c>
      <c r="W233">
        <v>230</v>
      </c>
      <c r="X233">
        <v>-9.0588303239508994E-3</v>
      </c>
    </row>
    <row r="234" spans="2:24" x14ac:dyDescent="0.35">
      <c r="B234" s="1">
        <v>44169</v>
      </c>
      <c r="C234" s="4">
        <v>944.22955322265602</v>
      </c>
      <c r="D234" s="4">
        <v>2452.26879882812</v>
      </c>
      <c r="E234" s="4"/>
      <c r="F234" s="4"/>
      <c r="G234" s="4"/>
      <c r="H234" s="4"/>
      <c r="L234" s="1">
        <v>44169</v>
      </c>
      <c r="M234" s="5">
        <f t="shared" si="7"/>
        <v>-8.6445428263930892E-3</v>
      </c>
      <c r="N234" s="6">
        <f t="shared" si="7"/>
        <v>6.4587686172327945E-3</v>
      </c>
      <c r="T234" s="1">
        <v>44169</v>
      </c>
      <c r="U234" s="6">
        <f t="shared" si="6"/>
        <v>-1.0928871045801473E-3</v>
      </c>
      <c r="W234">
        <v>231</v>
      </c>
      <c r="X234">
        <v>-9.0540809954201031E-3</v>
      </c>
    </row>
    <row r="235" spans="2:24" x14ac:dyDescent="0.35">
      <c r="B235" s="1">
        <v>44172</v>
      </c>
      <c r="C235" s="4">
        <v>949.80792236328102</v>
      </c>
      <c r="D235" s="4">
        <v>2461.265625</v>
      </c>
      <c r="E235" s="4"/>
      <c r="F235" s="4"/>
      <c r="G235" s="4"/>
      <c r="H235" s="4"/>
      <c r="L235" s="1">
        <v>44172</v>
      </c>
      <c r="M235" s="5">
        <f t="shared" si="7"/>
        <v>5.8904697950334086E-3</v>
      </c>
      <c r="N235" s="6">
        <f t="shared" si="7"/>
        <v>3.6620629674351934E-3</v>
      </c>
      <c r="T235" s="1">
        <v>44172</v>
      </c>
      <c r="U235" s="6">
        <f t="shared" si="6"/>
        <v>4.7762663812343006E-3</v>
      </c>
      <c r="W235">
        <v>232</v>
      </c>
      <c r="X235">
        <v>-9.0475954546235873E-3</v>
      </c>
    </row>
    <row r="236" spans="2:24" x14ac:dyDescent="0.35">
      <c r="B236" s="1">
        <v>44173</v>
      </c>
      <c r="C236" s="4">
        <v>967.125244140625</v>
      </c>
      <c r="D236" s="4">
        <v>2515.59936523438</v>
      </c>
      <c r="E236" s="4"/>
      <c r="F236" s="4"/>
      <c r="G236" s="4"/>
      <c r="H236" s="4"/>
      <c r="L236" s="1">
        <v>44173</v>
      </c>
      <c r="M236" s="5">
        <f t="shared" si="7"/>
        <v>1.8068228143140359E-2</v>
      </c>
      <c r="N236" s="6">
        <f t="shared" si="7"/>
        <v>2.1835392004230833E-2</v>
      </c>
      <c r="T236" s="1">
        <v>44173</v>
      </c>
      <c r="U236" s="6">
        <f t="shared" si="6"/>
        <v>1.9951810073685596E-2</v>
      </c>
      <c r="W236">
        <v>233</v>
      </c>
      <c r="X236">
        <v>-9.0375398304792243E-3</v>
      </c>
    </row>
    <row r="237" spans="2:24" x14ac:dyDescent="0.35">
      <c r="B237" s="1">
        <v>44174</v>
      </c>
      <c r="C237" s="4">
        <v>983.08435058593795</v>
      </c>
      <c r="D237" s="4">
        <v>2527.65454101562</v>
      </c>
      <c r="E237" s="4"/>
      <c r="F237" s="4"/>
      <c r="G237" s="4"/>
      <c r="H237" s="4"/>
      <c r="L237" s="1">
        <v>44174</v>
      </c>
      <c r="M237" s="5">
        <f t="shared" si="7"/>
        <v>1.6366920501392067E-2</v>
      </c>
      <c r="N237" s="6">
        <f t="shared" si="7"/>
        <v>4.7807225119827264E-3</v>
      </c>
      <c r="T237" s="1">
        <v>44174</v>
      </c>
      <c r="U237" s="6">
        <f t="shared" si="6"/>
        <v>1.0573821506687398E-2</v>
      </c>
      <c r="W237">
        <v>234</v>
      </c>
      <c r="X237">
        <v>-9.0001541192654723E-3</v>
      </c>
    </row>
    <row r="238" spans="2:24" x14ac:dyDescent="0.35">
      <c r="B238" s="1">
        <v>44175</v>
      </c>
      <c r="C238" s="4">
        <v>973.64953613281205</v>
      </c>
      <c r="D238" s="4">
        <v>2504.57983398438</v>
      </c>
      <c r="E238" s="4"/>
      <c r="F238" s="4"/>
      <c r="G238" s="4"/>
      <c r="H238" s="4"/>
      <c r="L238" s="1">
        <v>44175</v>
      </c>
      <c r="M238" s="5">
        <f t="shared" si="7"/>
        <v>-9.643506083959183E-3</v>
      </c>
      <c r="N238" s="6">
        <f t="shared" si="7"/>
        <v>-9.1708243434031628E-3</v>
      </c>
      <c r="T238" s="1">
        <v>44175</v>
      </c>
      <c r="U238" s="6">
        <f t="shared" si="6"/>
        <v>-9.407165213681172E-3</v>
      </c>
      <c r="W238">
        <v>235</v>
      </c>
      <c r="X238">
        <v>-8.8908271851470093E-3</v>
      </c>
    </row>
    <row r="239" spans="2:24" x14ac:dyDescent="0.35">
      <c r="B239" s="1">
        <v>44176</v>
      </c>
      <c r="C239" s="4">
        <v>972.87341308593795</v>
      </c>
      <c r="D239" s="4">
        <v>2503.9501953125</v>
      </c>
      <c r="E239" s="4"/>
      <c r="F239" s="4"/>
      <c r="G239" s="4"/>
      <c r="H239" s="4"/>
      <c r="L239" s="1">
        <v>44176</v>
      </c>
      <c r="M239" s="5">
        <f t="shared" si="7"/>
        <v>-7.9744560763070566E-4</v>
      </c>
      <c r="N239" s="6">
        <f t="shared" si="7"/>
        <v>-2.514265349369351E-4</v>
      </c>
      <c r="T239" s="1">
        <v>44176</v>
      </c>
      <c r="U239" s="6">
        <f t="shared" si="6"/>
        <v>-5.244360712838204E-4</v>
      </c>
      <c r="W239">
        <v>236</v>
      </c>
      <c r="X239">
        <v>-8.8723901276081055E-3</v>
      </c>
    </row>
    <row r="240" spans="2:24" x14ac:dyDescent="0.35">
      <c r="B240" s="1">
        <v>44179</v>
      </c>
      <c r="C240" s="4">
        <v>965.86407470703102</v>
      </c>
      <c r="D240" s="4">
        <v>2515.68994140625</v>
      </c>
      <c r="E240" s="4"/>
      <c r="F240" s="4"/>
      <c r="G240" s="4"/>
      <c r="H240" s="4"/>
      <c r="L240" s="1">
        <v>44179</v>
      </c>
      <c r="M240" s="5">
        <f t="shared" si="7"/>
        <v>-7.2308592199565426E-3</v>
      </c>
      <c r="N240" s="6">
        <f t="shared" si="7"/>
        <v>4.6775335198515422E-3</v>
      </c>
      <c r="T240" s="1">
        <v>44179</v>
      </c>
      <c r="U240" s="6">
        <f t="shared" si="6"/>
        <v>-1.2766628500525002E-3</v>
      </c>
      <c r="W240">
        <v>237</v>
      </c>
      <c r="X240">
        <v>-8.8603065373003085E-3</v>
      </c>
    </row>
    <row r="241" spans="2:24" x14ac:dyDescent="0.35">
      <c r="B241" s="1">
        <v>44180</v>
      </c>
      <c r="C241" s="4">
        <v>957.544921875</v>
      </c>
      <c r="D241" s="4">
        <v>2483.93481445312</v>
      </c>
      <c r="E241" s="4"/>
      <c r="F241" s="4"/>
      <c r="G241" s="4"/>
      <c r="H241" s="4"/>
      <c r="L241" s="1">
        <v>44180</v>
      </c>
      <c r="M241" s="5">
        <f t="shared" si="7"/>
        <v>-8.650479148374279E-3</v>
      </c>
      <c r="N241" s="6">
        <f t="shared" si="7"/>
        <v>-1.2703174950706098E-2</v>
      </c>
      <c r="T241" s="1">
        <v>44180</v>
      </c>
      <c r="U241" s="6">
        <f t="shared" si="6"/>
        <v>-1.0676827049540188E-2</v>
      </c>
      <c r="W241">
        <v>238</v>
      </c>
      <c r="X241">
        <v>-8.8314625230271893E-3</v>
      </c>
    </row>
    <row r="242" spans="2:24" x14ac:dyDescent="0.35">
      <c r="B242" s="1">
        <v>44181</v>
      </c>
      <c r="C242" s="4">
        <v>958.53936767578102</v>
      </c>
      <c r="D242" s="4">
        <v>2530.75830078125</v>
      </c>
      <c r="E242" s="4"/>
      <c r="F242" s="4"/>
      <c r="G242" s="4"/>
      <c r="H242" s="4"/>
      <c r="L242" s="1">
        <v>44181</v>
      </c>
      <c r="M242" s="5">
        <f t="shared" si="7"/>
        <v>1.0379980624987224E-3</v>
      </c>
      <c r="N242" s="6">
        <f t="shared" si="7"/>
        <v>1.8675059901958346E-2</v>
      </c>
      <c r="T242" s="1">
        <v>44181</v>
      </c>
      <c r="U242" s="6">
        <f t="shared" si="6"/>
        <v>9.8565289822285344E-3</v>
      </c>
      <c r="W242">
        <v>239</v>
      </c>
      <c r="X242">
        <v>-8.8021271677918931E-3</v>
      </c>
    </row>
    <row r="243" spans="2:24" x14ac:dyDescent="0.35">
      <c r="B243" s="1">
        <v>44182</v>
      </c>
      <c r="C243" s="4">
        <v>962.90515136718795</v>
      </c>
      <c r="D243" s="4">
        <v>2552.93310546875</v>
      </c>
      <c r="E243" s="4"/>
      <c r="F243" s="4"/>
      <c r="G243" s="4"/>
      <c r="H243" s="4"/>
      <c r="L243" s="1">
        <v>44182</v>
      </c>
      <c r="M243" s="5">
        <f t="shared" si="7"/>
        <v>4.5442802652878537E-3</v>
      </c>
      <c r="N243" s="6">
        <f t="shared" si="7"/>
        <v>8.7239541325850444E-3</v>
      </c>
      <c r="T243" s="1">
        <v>44182</v>
      </c>
      <c r="U243" s="6">
        <f t="shared" si="6"/>
        <v>6.6341171989364491E-3</v>
      </c>
      <c r="W243">
        <v>240</v>
      </c>
      <c r="X243">
        <v>-8.7889990310174824E-3</v>
      </c>
    </row>
    <row r="244" spans="2:24" x14ac:dyDescent="0.35">
      <c r="B244" s="1">
        <v>44183</v>
      </c>
      <c r="C244" s="4">
        <v>966.39758300781205</v>
      </c>
      <c r="D244" s="4">
        <v>2575.15283203125</v>
      </c>
      <c r="E244" s="4"/>
      <c r="F244" s="4"/>
      <c r="G244" s="4"/>
      <c r="H244" s="4"/>
      <c r="L244" s="1">
        <v>44183</v>
      </c>
      <c r="M244" s="5">
        <f t="shared" si="7"/>
        <v>3.6204120723176574E-3</v>
      </c>
      <c r="N244" s="6">
        <f t="shared" si="7"/>
        <v>8.665949006757618E-3</v>
      </c>
      <c r="T244" s="1">
        <v>44183</v>
      </c>
      <c r="U244" s="6">
        <f t="shared" si="6"/>
        <v>6.1431805395376375E-3</v>
      </c>
      <c r="W244">
        <v>241</v>
      </c>
      <c r="X244">
        <v>-8.6803003215675315E-3</v>
      </c>
    </row>
    <row r="245" spans="2:24" x14ac:dyDescent="0.35">
      <c r="B245" s="1">
        <v>44186</v>
      </c>
      <c r="C245" s="4">
        <v>940.93103027343795</v>
      </c>
      <c r="D245" s="4">
        <v>2535.70556640625</v>
      </c>
      <c r="E245" s="4"/>
      <c r="F245" s="4"/>
      <c r="G245" s="4"/>
      <c r="H245" s="4"/>
      <c r="L245" s="1">
        <v>44186</v>
      </c>
      <c r="M245" s="5">
        <f t="shared" si="7"/>
        <v>-2.6705483328612455E-2</v>
      </c>
      <c r="N245" s="6">
        <f t="shared" si="7"/>
        <v>-1.5436956339722916E-2</v>
      </c>
      <c r="T245" s="1">
        <v>44186</v>
      </c>
      <c r="U245" s="6">
        <f t="shared" si="6"/>
        <v>-2.1071219834167685E-2</v>
      </c>
      <c r="W245">
        <v>242</v>
      </c>
      <c r="X245">
        <v>-8.6501339787712524E-3</v>
      </c>
    </row>
    <row r="246" spans="2:24" x14ac:dyDescent="0.35">
      <c r="B246" s="1">
        <v>44187</v>
      </c>
      <c r="C246" s="4">
        <v>939.40301513671898</v>
      </c>
      <c r="D246" s="4">
        <v>2582.52954101562</v>
      </c>
      <c r="E246" s="4"/>
      <c r="F246" s="4"/>
      <c r="G246" s="4"/>
      <c r="H246" s="4"/>
      <c r="L246" s="1">
        <v>44187</v>
      </c>
      <c r="M246" s="5">
        <f t="shared" si="7"/>
        <v>-1.6252595934207682E-3</v>
      </c>
      <c r="N246" s="6">
        <f t="shared" si="7"/>
        <v>1.8297432608212916E-2</v>
      </c>
      <c r="T246" s="1">
        <v>44187</v>
      </c>
      <c r="U246" s="6">
        <f t="shared" si="6"/>
        <v>8.3360865073960743E-3</v>
      </c>
      <c r="W246">
        <v>243</v>
      </c>
      <c r="X246">
        <v>-8.6500754333049476E-3</v>
      </c>
    </row>
    <row r="247" spans="2:24" x14ac:dyDescent="0.35">
      <c r="B247" s="1">
        <v>44188</v>
      </c>
      <c r="C247" s="4">
        <v>942.89562988281205</v>
      </c>
      <c r="D247" s="4">
        <v>2615.27416992188</v>
      </c>
      <c r="E247" s="4"/>
      <c r="F247" s="4"/>
      <c r="G247" s="4"/>
      <c r="H247" s="4"/>
      <c r="L247" s="1">
        <v>44188</v>
      </c>
      <c r="M247" s="5">
        <f t="shared" si="7"/>
        <v>3.7110144700819052E-3</v>
      </c>
      <c r="N247" s="6">
        <f t="shared" si="7"/>
        <v>1.2599576247372395E-2</v>
      </c>
      <c r="T247" s="1">
        <v>44188</v>
      </c>
      <c r="U247" s="6">
        <f t="shared" si="6"/>
        <v>8.1552953587271503E-3</v>
      </c>
      <c r="W247">
        <v>244</v>
      </c>
      <c r="X247">
        <v>-8.6111860096320172E-3</v>
      </c>
    </row>
    <row r="248" spans="2:24" x14ac:dyDescent="0.35">
      <c r="B248" s="1">
        <v>44189</v>
      </c>
      <c r="C248" s="4">
        <v>967.197998046875</v>
      </c>
      <c r="D248" s="4">
        <v>2616.3984375</v>
      </c>
      <c r="E248" s="4"/>
      <c r="F248" s="4"/>
      <c r="G248" s="4"/>
      <c r="H248" s="4"/>
      <c r="L248" s="1">
        <v>44189</v>
      </c>
      <c r="M248" s="5">
        <f t="shared" si="7"/>
        <v>2.5447631755645354E-2</v>
      </c>
      <c r="N248" s="6">
        <f t="shared" si="7"/>
        <v>4.2979279469116196E-4</v>
      </c>
      <c r="T248" s="1">
        <v>44189</v>
      </c>
      <c r="U248" s="6">
        <f t="shared" si="6"/>
        <v>1.2938712275168258E-2</v>
      </c>
      <c r="W248">
        <v>245</v>
      </c>
      <c r="X248">
        <v>-8.5948395648772699E-3</v>
      </c>
    </row>
    <row r="249" spans="2:24" x14ac:dyDescent="0.35">
      <c r="B249" s="1">
        <v>44193</v>
      </c>
      <c r="C249" s="4">
        <v>971.73345947265602</v>
      </c>
      <c r="D249" s="4">
        <v>2634.21069335938</v>
      </c>
      <c r="E249" s="4"/>
      <c r="F249" s="4"/>
      <c r="G249" s="4"/>
      <c r="H249" s="4"/>
      <c r="L249" s="1">
        <v>44193</v>
      </c>
      <c r="M249" s="5">
        <f t="shared" si="7"/>
        <v>4.6783187516673585E-3</v>
      </c>
      <c r="N249" s="6">
        <f t="shared" si="7"/>
        <v>6.7848600978145683E-3</v>
      </c>
      <c r="T249" s="1">
        <v>44193</v>
      </c>
      <c r="U249" s="6">
        <f t="shared" si="6"/>
        <v>5.7315894247409634E-3</v>
      </c>
      <c r="W249">
        <v>246</v>
      </c>
      <c r="X249">
        <v>-8.5763640617228243E-3</v>
      </c>
    </row>
    <row r="250" spans="2:24" x14ac:dyDescent="0.35">
      <c r="B250" s="1">
        <v>44194</v>
      </c>
      <c r="C250" s="4">
        <v>964.91809082031205</v>
      </c>
      <c r="D250" s="4">
        <v>2636.36889648438</v>
      </c>
      <c r="E250" s="4"/>
      <c r="F250" s="4"/>
      <c r="G250" s="4"/>
      <c r="H250" s="4"/>
      <c r="L250" s="1">
        <v>44194</v>
      </c>
      <c r="M250" s="5">
        <f t="shared" si="7"/>
        <v>-7.0383304485741611E-3</v>
      </c>
      <c r="N250" s="6">
        <f t="shared" si="7"/>
        <v>8.189623963878582E-4</v>
      </c>
      <c r="T250" s="1">
        <v>44194</v>
      </c>
      <c r="U250" s="6">
        <f t="shared" si="6"/>
        <v>-3.1096840260931517E-3</v>
      </c>
      <c r="W250">
        <v>247</v>
      </c>
      <c r="X250">
        <v>-8.5620056196215703E-3</v>
      </c>
    </row>
    <row r="251" spans="2:24" x14ac:dyDescent="0.35">
      <c r="B251" s="1">
        <v>44195</v>
      </c>
      <c r="C251" s="4">
        <v>967.97412109375</v>
      </c>
      <c r="D251" s="4">
        <v>2616.75854492188</v>
      </c>
      <c r="E251" s="4"/>
      <c r="F251" s="4"/>
      <c r="G251" s="4"/>
      <c r="H251" s="4"/>
      <c r="L251" s="1">
        <v>44195</v>
      </c>
      <c r="M251" s="5">
        <f t="shared" si="7"/>
        <v>3.162134754397927E-3</v>
      </c>
      <c r="N251" s="6">
        <f t="shared" si="7"/>
        <v>-7.4661971855567479E-3</v>
      </c>
      <c r="T251" s="1">
        <v>44195</v>
      </c>
      <c r="U251" s="6">
        <f t="shared" si="6"/>
        <v>-2.1520312155794107E-3</v>
      </c>
      <c r="W251">
        <v>248</v>
      </c>
      <c r="X251">
        <v>-8.5553442229754865E-3</v>
      </c>
    </row>
    <row r="252" spans="2:24" x14ac:dyDescent="0.35">
      <c r="B252" s="1">
        <v>44196</v>
      </c>
      <c r="C252" s="4">
        <v>962.71105957031205</v>
      </c>
      <c r="D252" s="4">
        <v>2581.98901367188</v>
      </c>
      <c r="E252" s="4"/>
      <c r="F252" s="4"/>
      <c r="G252" s="4"/>
      <c r="H252" s="4"/>
      <c r="L252" s="1">
        <v>44196</v>
      </c>
      <c r="M252" s="5">
        <f t="shared" si="7"/>
        <v>-5.4520277184605505E-3</v>
      </c>
      <c r="N252" s="6">
        <f t="shared" si="7"/>
        <v>-1.3376317771659145E-2</v>
      </c>
      <c r="T252" s="1">
        <v>44196</v>
      </c>
      <c r="U252" s="6">
        <f t="shared" si="6"/>
        <v>-9.4141727450598473E-3</v>
      </c>
      <c r="W252">
        <v>249</v>
      </c>
      <c r="X252">
        <v>-8.5018161739536316E-3</v>
      </c>
    </row>
    <row r="253" spans="2:24" x14ac:dyDescent="0.35">
      <c r="B253" s="1">
        <v>44197</v>
      </c>
      <c r="C253" s="4">
        <v>963.92370605468795</v>
      </c>
      <c r="D253" s="4">
        <v>2634.16528320312</v>
      </c>
      <c r="E253" s="4"/>
      <c r="F253" s="4"/>
      <c r="G253" s="4"/>
      <c r="H253" s="4"/>
      <c r="L253" s="1">
        <v>44197</v>
      </c>
      <c r="M253" s="5">
        <f t="shared" si="7"/>
        <v>1.2588235883061252E-3</v>
      </c>
      <c r="N253" s="6">
        <f t="shared" si="7"/>
        <v>2.0006313792576651E-2</v>
      </c>
      <c r="T253" s="1">
        <v>44197</v>
      </c>
      <c r="U253" s="6">
        <f t="shared" si="6"/>
        <v>1.0632568690441388E-2</v>
      </c>
      <c r="W253">
        <v>250</v>
      </c>
      <c r="X253">
        <v>-8.452687749763977E-3</v>
      </c>
    </row>
    <row r="254" spans="2:24" x14ac:dyDescent="0.35">
      <c r="B254" s="1">
        <v>44200</v>
      </c>
      <c r="C254" s="4">
        <v>965.62158203125</v>
      </c>
      <c r="D254" s="4">
        <v>2734.064453125</v>
      </c>
      <c r="E254" s="4"/>
      <c r="F254" s="4"/>
      <c r="G254" s="4"/>
      <c r="H254" s="4"/>
      <c r="L254" s="1">
        <v>44200</v>
      </c>
      <c r="M254" s="5">
        <f t="shared" si="7"/>
        <v>1.7598720540640664E-3</v>
      </c>
      <c r="N254" s="6">
        <f t="shared" si="7"/>
        <v>3.7222961445861014E-2</v>
      </c>
      <c r="T254" s="1">
        <v>44200</v>
      </c>
      <c r="U254" s="6">
        <f t="shared" si="6"/>
        <v>1.9491416749962541E-2</v>
      </c>
      <c r="W254">
        <v>251</v>
      </c>
      <c r="X254">
        <v>-8.4301735486842048E-3</v>
      </c>
    </row>
    <row r="255" spans="2:24" x14ac:dyDescent="0.35">
      <c r="B255" s="1">
        <v>44201</v>
      </c>
      <c r="C255" s="4">
        <v>953.66424560546898</v>
      </c>
      <c r="D255" s="4">
        <v>2781.78735351562</v>
      </c>
      <c r="E255" s="4"/>
      <c r="F255" s="4"/>
      <c r="G255" s="4"/>
      <c r="H255" s="4"/>
      <c r="L255" s="1">
        <v>44201</v>
      </c>
      <c r="M255" s="5">
        <f t="shared" si="7"/>
        <v>-1.246035474408478E-2</v>
      </c>
      <c r="N255" s="6">
        <f t="shared" si="7"/>
        <v>1.7304341343461784E-2</v>
      </c>
      <c r="T255" s="1">
        <v>44201</v>
      </c>
      <c r="U255" s="6">
        <f t="shared" si="6"/>
        <v>2.4219932996885022E-3</v>
      </c>
      <c r="W255">
        <v>252</v>
      </c>
      <c r="X255">
        <v>-8.41503594985505E-3</v>
      </c>
    </row>
    <row r="256" spans="2:24" x14ac:dyDescent="0.35">
      <c r="B256" s="1">
        <v>44202</v>
      </c>
      <c r="C256" s="4">
        <v>928.51300048828102</v>
      </c>
      <c r="D256" s="4">
        <v>2746.38818359375</v>
      </c>
      <c r="E256" s="4"/>
      <c r="F256" s="4"/>
      <c r="G256" s="4"/>
      <c r="H256" s="4"/>
      <c r="L256" s="1">
        <v>44202</v>
      </c>
      <c r="M256" s="5">
        <f t="shared" si="7"/>
        <v>-2.6727283394121601E-2</v>
      </c>
      <c r="N256" s="6">
        <f t="shared" si="7"/>
        <v>-1.2806993384293405E-2</v>
      </c>
      <c r="T256" s="1">
        <v>44202</v>
      </c>
      <c r="U256" s="6">
        <f t="shared" si="6"/>
        <v>-1.9767138389207503E-2</v>
      </c>
      <c r="W256">
        <v>253</v>
      </c>
      <c r="X256">
        <v>-8.380510082085714E-3</v>
      </c>
    </row>
    <row r="257" spans="2:24" x14ac:dyDescent="0.35">
      <c r="B257" s="1">
        <v>44203</v>
      </c>
      <c r="C257" s="4">
        <v>926.98498535156205</v>
      </c>
      <c r="D257" s="4">
        <v>2728.171875</v>
      </c>
      <c r="E257" s="4"/>
      <c r="F257" s="4"/>
      <c r="G257" s="4"/>
      <c r="H257" s="4"/>
      <c r="L257" s="1">
        <v>44203</v>
      </c>
      <c r="M257" s="5">
        <f t="shared" si="7"/>
        <v>-1.6470138947008086E-3</v>
      </c>
      <c r="N257" s="6">
        <f t="shared" si="7"/>
        <v>-6.6549186159130828E-3</v>
      </c>
      <c r="T257" s="1">
        <v>44203</v>
      </c>
      <c r="U257" s="6">
        <f t="shared" si="6"/>
        <v>-4.1509662553069456E-3</v>
      </c>
      <c r="W257">
        <v>254</v>
      </c>
      <c r="X257">
        <v>-8.3542800867131475E-3</v>
      </c>
    </row>
    <row r="258" spans="2:24" x14ac:dyDescent="0.35">
      <c r="B258" s="1">
        <v>44204</v>
      </c>
      <c r="C258" s="4">
        <v>937.68096923828102</v>
      </c>
      <c r="D258" s="4">
        <v>2807.02099609375</v>
      </c>
      <c r="E258" s="4"/>
      <c r="F258" s="4"/>
      <c r="G258" s="4"/>
      <c r="H258" s="4"/>
      <c r="L258" s="1">
        <v>44204</v>
      </c>
      <c r="M258" s="5">
        <f t="shared" si="7"/>
        <v>1.1472404667169461E-2</v>
      </c>
      <c r="N258" s="6">
        <f t="shared" si="7"/>
        <v>2.8492035228115914E-2</v>
      </c>
      <c r="T258" s="1">
        <v>44204</v>
      </c>
      <c r="U258" s="6">
        <f t="shared" si="6"/>
        <v>1.9982219947642689E-2</v>
      </c>
      <c r="W258">
        <v>255</v>
      </c>
      <c r="X258">
        <v>-8.3296648132864266E-3</v>
      </c>
    </row>
    <row r="259" spans="2:24" x14ac:dyDescent="0.35">
      <c r="B259" s="1">
        <v>44207</v>
      </c>
      <c r="C259" s="4">
        <v>920.19390869140602</v>
      </c>
      <c r="D259" s="4">
        <v>2856.22827148438</v>
      </c>
      <c r="E259" s="4"/>
      <c r="F259" s="4"/>
      <c r="G259" s="4"/>
      <c r="H259" s="4"/>
      <c r="L259" s="1">
        <v>44207</v>
      </c>
      <c r="M259" s="5">
        <f t="shared" si="7"/>
        <v>-1.8825354919206037E-2</v>
      </c>
      <c r="N259" s="6">
        <f t="shared" si="7"/>
        <v>1.73781910167565E-2</v>
      </c>
      <c r="T259" s="1">
        <v>44207</v>
      </c>
      <c r="U259" s="6">
        <f t="shared" si="6"/>
        <v>-7.2358195122476827E-4</v>
      </c>
      <c r="W259">
        <v>256</v>
      </c>
      <c r="X259">
        <v>-8.3281729227981452E-3</v>
      </c>
    </row>
    <row r="260" spans="2:24" x14ac:dyDescent="0.35">
      <c r="B260" s="1">
        <v>44208</v>
      </c>
      <c r="C260" s="4">
        <v>949.12890625</v>
      </c>
      <c r="D260" s="4">
        <v>2854.2490234375</v>
      </c>
      <c r="E260" s="4"/>
      <c r="F260" s="4"/>
      <c r="G260" s="4"/>
      <c r="H260" s="4"/>
      <c r="L260" s="1">
        <v>44208</v>
      </c>
      <c r="M260" s="5">
        <f t="shared" si="7"/>
        <v>3.0960205006859334E-2</v>
      </c>
      <c r="N260" s="6">
        <f t="shared" si="7"/>
        <v>-6.9319884272944147E-4</v>
      </c>
      <c r="T260" s="1">
        <v>44208</v>
      </c>
      <c r="U260" s="6">
        <f t="shared" si="6"/>
        <v>1.5133503082064946E-2</v>
      </c>
      <c r="W260">
        <v>257</v>
      </c>
      <c r="X260">
        <v>-8.2994410468912282E-3</v>
      </c>
    </row>
    <row r="261" spans="2:24" x14ac:dyDescent="0.35">
      <c r="B261" s="1">
        <v>44209</v>
      </c>
      <c r="C261" s="4">
        <v>940.61578369140602</v>
      </c>
      <c r="D261" s="4">
        <v>2841.60961914062</v>
      </c>
      <c r="E261" s="4"/>
      <c r="F261" s="4"/>
      <c r="G261" s="4"/>
      <c r="H261" s="4"/>
      <c r="L261" s="1">
        <v>44209</v>
      </c>
      <c r="M261" s="5">
        <f t="shared" si="7"/>
        <v>-9.0098733374462288E-3</v>
      </c>
      <c r="N261" s="6">
        <f t="shared" si="7"/>
        <v>-4.4381105067230701E-3</v>
      </c>
      <c r="T261" s="1">
        <v>44209</v>
      </c>
      <c r="U261" s="6">
        <f t="shared" ref="U261:U324" si="8">SUMPRODUCT(M261:N261,$P$4:$Q$4)</f>
        <v>-6.7239919220846494E-3</v>
      </c>
      <c r="W261">
        <v>258</v>
      </c>
      <c r="X261">
        <v>-8.2763838524410847E-3</v>
      </c>
    </row>
    <row r="262" spans="2:24" x14ac:dyDescent="0.35">
      <c r="B262" s="1">
        <v>44210</v>
      </c>
      <c r="C262" s="4">
        <v>951.04486083984398</v>
      </c>
      <c r="D262" s="4">
        <v>2929.35083007812</v>
      </c>
      <c r="E262" s="4"/>
      <c r="F262" s="4"/>
      <c r="G262" s="4"/>
      <c r="H262" s="4"/>
      <c r="L262" s="1">
        <v>44210</v>
      </c>
      <c r="M262" s="5">
        <f t="shared" ref="M262:N325" si="9">LN(C262/C261)</f>
        <v>1.1026483894155819E-2</v>
      </c>
      <c r="N262" s="6">
        <f t="shared" si="9"/>
        <v>3.0410179856476427E-2</v>
      </c>
      <c r="T262" s="1">
        <v>44210</v>
      </c>
      <c r="U262" s="6">
        <f t="shared" si="8"/>
        <v>2.0718331875316125E-2</v>
      </c>
      <c r="W262">
        <v>259</v>
      </c>
      <c r="X262">
        <v>-8.2558432918666495E-3</v>
      </c>
    </row>
    <row r="263" spans="2:24" x14ac:dyDescent="0.35">
      <c r="B263" s="1">
        <v>44211</v>
      </c>
      <c r="C263" s="4">
        <v>939.88806152343795</v>
      </c>
      <c r="D263" s="4">
        <v>2914.43481445312</v>
      </c>
      <c r="E263" s="4"/>
      <c r="F263" s="4"/>
      <c r="G263" s="4"/>
      <c r="H263" s="4"/>
      <c r="L263" s="1">
        <v>44211</v>
      </c>
      <c r="M263" s="5">
        <f t="shared" si="9"/>
        <v>-1.1800449027113741E-2</v>
      </c>
      <c r="N263" s="6">
        <f t="shared" si="9"/>
        <v>-5.1049264724142146E-3</v>
      </c>
      <c r="T263" s="1">
        <v>44211</v>
      </c>
      <c r="U263" s="6">
        <f t="shared" si="8"/>
        <v>-8.452687749763977E-3</v>
      </c>
      <c r="W263">
        <v>260</v>
      </c>
      <c r="X263">
        <v>-8.2228524261683828E-3</v>
      </c>
    </row>
    <row r="264" spans="2:24" x14ac:dyDescent="0.35">
      <c r="B264" s="1">
        <v>44214</v>
      </c>
      <c r="C264" s="4">
        <v>962.15319824218795</v>
      </c>
      <c r="D264" s="4">
        <v>2902.89770507812</v>
      </c>
      <c r="E264" s="4"/>
      <c r="F264" s="4"/>
      <c r="G264" s="4"/>
      <c r="H264" s="4"/>
      <c r="L264" s="1">
        <v>44214</v>
      </c>
      <c r="M264" s="5">
        <f t="shared" si="9"/>
        <v>2.3412903031474051E-2</v>
      </c>
      <c r="N264" s="6">
        <f t="shared" si="9"/>
        <v>-3.9664655448962589E-3</v>
      </c>
      <c r="T264" s="1">
        <v>44214</v>
      </c>
      <c r="U264" s="6">
        <f t="shared" si="8"/>
        <v>9.7232187432888962E-3</v>
      </c>
      <c r="W264">
        <v>261</v>
      </c>
      <c r="X264">
        <v>-8.2169493784452485E-3</v>
      </c>
    </row>
    <row r="265" spans="2:24" x14ac:dyDescent="0.35">
      <c r="B265" s="1">
        <v>44215</v>
      </c>
      <c r="C265" s="4">
        <v>978.06378173828102</v>
      </c>
      <c r="D265" s="4">
        <v>2942.87036132812</v>
      </c>
      <c r="E265" s="4"/>
      <c r="F265" s="4"/>
      <c r="G265" s="4"/>
      <c r="H265" s="4"/>
      <c r="L265" s="1">
        <v>44215</v>
      </c>
      <c r="M265" s="5">
        <f t="shared" si="9"/>
        <v>1.6401196690805513E-2</v>
      </c>
      <c r="N265" s="6">
        <f t="shared" si="9"/>
        <v>1.3675971680184475E-2</v>
      </c>
      <c r="T265" s="1">
        <v>44215</v>
      </c>
      <c r="U265" s="6">
        <f t="shared" si="8"/>
        <v>1.5038584185494995E-2</v>
      </c>
      <c r="W265">
        <v>262</v>
      </c>
      <c r="X265">
        <v>-8.1676014589263258E-3</v>
      </c>
    </row>
    <row r="266" spans="2:24" x14ac:dyDescent="0.35">
      <c r="B266" s="1">
        <v>44216</v>
      </c>
      <c r="C266" s="4">
        <v>996.76354980468795</v>
      </c>
      <c r="D266" s="4">
        <v>2981.67163085938</v>
      </c>
      <c r="E266" s="4"/>
      <c r="F266" s="4"/>
      <c r="G266" s="4"/>
      <c r="H266" s="4"/>
      <c r="L266" s="1">
        <v>44216</v>
      </c>
      <c r="M266" s="5">
        <f t="shared" si="9"/>
        <v>1.8938695744583171E-2</v>
      </c>
      <c r="N266" s="6">
        <f t="shared" si="9"/>
        <v>1.3098674752939457E-2</v>
      </c>
      <c r="T266" s="1">
        <v>44216</v>
      </c>
      <c r="U266" s="6">
        <f t="shared" si="8"/>
        <v>1.6018685248761315E-2</v>
      </c>
      <c r="W266">
        <v>263</v>
      </c>
      <c r="X266">
        <v>-8.1670097989723373E-3</v>
      </c>
    </row>
    <row r="267" spans="2:24" x14ac:dyDescent="0.35">
      <c r="B267" s="1">
        <v>44217</v>
      </c>
      <c r="C267" s="4">
        <v>1017.62194824219</v>
      </c>
      <c r="D267" s="4">
        <v>2951.56787109375</v>
      </c>
      <c r="E267" s="4"/>
      <c r="F267" s="4"/>
      <c r="G267" s="4"/>
      <c r="H267" s="4"/>
      <c r="L267" s="1">
        <v>44217</v>
      </c>
      <c r="M267" s="5">
        <f t="shared" si="9"/>
        <v>2.0710180833278909E-2</v>
      </c>
      <c r="N267" s="6">
        <f t="shared" si="9"/>
        <v>-1.0147582304479152E-2</v>
      </c>
      <c r="T267" s="1">
        <v>44217</v>
      </c>
      <c r="U267" s="6">
        <f t="shared" si="8"/>
        <v>5.2812992643998784E-3</v>
      </c>
      <c r="W267">
        <v>264</v>
      </c>
      <c r="X267">
        <v>-8.1163747301139511E-3</v>
      </c>
    </row>
    <row r="268" spans="2:24" x14ac:dyDescent="0.35">
      <c r="B268" s="1">
        <v>44218</v>
      </c>
      <c r="C268" s="4">
        <v>994.24108886718795</v>
      </c>
      <c r="D268" s="4">
        <v>2977.34497070312</v>
      </c>
      <c r="E268" s="4"/>
      <c r="F268" s="4"/>
      <c r="G268" s="4"/>
      <c r="H268" s="4"/>
      <c r="L268" s="1">
        <v>44218</v>
      </c>
      <c r="M268" s="5">
        <f t="shared" si="9"/>
        <v>-2.3244039608004547E-2</v>
      </c>
      <c r="N268" s="6">
        <f t="shared" si="9"/>
        <v>8.6954430654540837E-3</v>
      </c>
      <c r="T268" s="1">
        <v>44218</v>
      </c>
      <c r="U268" s="6">
        <f t="shared" si="8"/>
        <v>-7.2742982712752317E-3</v>
      </c>
      <c r="W268">
        <v>265</v>
      </c>
      <c r="X268">
        <v>-8.0884690758978948E-3</v>
      </c>
    </row>
    <row r="269" spans="2:24" x14ac:dyDescent="0.35">
      <c r="B269" s="1">
        <v>44221</v>
      </c>
      <c r="C269" s="4">
        <v>940.90673828125</v>
      </c>
      <c r="D269" s="4">
        <v>2965.44775390625</v>
      </c>
      <c r="E269" s="4"/>
      <c r="F269" s="4"/>
      <c r="G269" s="4"/>
      <c r="H269" s="4"/>
      <c r="L269" s="1">
        <v>44221</v>
      </c>
      <c r="M269" s="5">
        <f t="shared" si="9"/>
        <v>-5.5135695864877918E-2</v>
      </c>
      <c r="N269" s="6">
        <f t="shared" si="9"/>
        <v>-4.0039197872943867E-3</v>
      </c>
      <c r="T269" s="1">
        <v>44221</v>
      </c>
      <c r="U269" s="6">
        <f t="shared" si="8"/>
        <v>-2.9569807826086151E-2</v>
      </c>
      <c r="W269">
        <v>266</v>
      </c>
      <c r="X269">
        <v>-8.0850317467284511E-3</v>
      </c>
    </row>
    <row r="270" spans="2:24" x14ac:dyDescent="0.35">
      <c r="B270" s="1">
        <v>44223</v>
      </c>
      <c r="C270" s="4">
        <v>919.344970703125</v>
      </c>
      <c r="D270" s="4">
        <v>2939.17504882812</v>
      </c>
      <c r="E270" s="4"/>
      <c r="F270" s="4"/>
      <c r="G270" s="4"/>
      <c r="H270" s="4"/>
      <c r="L270" s="1">
        <v>44223</v>
      </c>
      <c r="M270" s="5">
        <f t="shared" si="9"/>
        <v>-2.3182597421775579E-2</v>
      </c>
      <c r="N270" s="6">
        <f t="shared" si="9"/>
        <v>-8.8990878306181662E-3</v>
      </c>
      <c r="T270" s="1">
        <v>44223</v>
      </c>
      <c r="U270" s="6">
        <f t="shared" si="8"/>
        <v>-1.6040842626196872E-2</v>
      </c>
      <c r="W270">
        <v>267</v>
      </c>
      <c r="X270">
        <v>-8.0674981880725413E-3</v>
      </c>
    </row>
    <row r="271" spans="2:24" x14ac:dyDescent="0.35">
      <c r="B271" s="1">
        <v>44224</v>
      </c>
      <c r="C271" s="4">
        <v>910.29827880859398</v>
      </c>
      <c r="D271" s="4">
        <v>2883.6552734375</v>
      </c>
      <c r="E271" s="4"/>
      <c r="F271" s="4"/>
      <c r="G271" s="4"/>
      <c r="H271" s="4"/>
      <c r="L271" s="1">
        <v>44224</v>
      </c>
      <c r="M271" s="5">
        <f t="shared" si="9"/>
        <v>-9.8891033791603227E-3</v>
      </c>
      <c r="N271" s="6">
        <f t="shared" si="9"/>
        <v>-1.9070264769454569E-2</v>
      </c>
      <c r="T271" s="1">
        <v>44224</v>
      </c>
      <c r="U271" s="6">
        <f t="shared" si="8"/>
        <v>-1.4479684074307445E-2</v>
      </c>
      <c r="W271">
        <v>268</v>
      </c>
      <c r="X271">
        <v>-7.9842134881485411E-3</v>
      </c>
    </row>
    <row r="272" spans="2:24" x14ac:dyDescent="0.35">
      <c r="B272" s="1">
        <v>44225</v>
      </c>
      <c r="C272" s="4">
        <v>894.07244873046898</v>
      </c>
      <c r="D272" s="4">
        <v>2805.64794921875</v>
      </c>
      <c r="E272" s="4"/>
      <c r="F272" s="4"/>
      <c r="G272" s="4"/>
      <c r="H272" s="4"/>
      <c r="L272" s="1">
        <v>44225</v>
      </c>
      <c r="M272" s="5">
        <f t="shared" si="9"/>
        <v>-1.7985513975223938E-2</v>
      </c>
      <c r="N272" s="6">
        <f t="shared" si="9"/>
        <v>-2.7424171332428481E-2</v>
      </c>
      <c r="T272" s="1">
        <v>44225</v>
      </c>
      <c r="U272" s="6">
        <f t="shared" si="8"/>
        <v>-2.2704842653826211E-2</v>
      </c>
      <c r="W272">
        <v>269</v>
      </c>
      <c r="X272">
        <v>-7.8569345585014876E-3</v>
      </c>
    </row>
    <row r="273" spans="2:24" x14ac:dyDescent="0.35">
      <c r="B273" s="1">
        <v>44228</v>
      </c>
      <c r="C273" s="4">
        <v>919.39349365234398</v>
      </c>
      <c r="D273" s="4">
        <v>2830.7041015625</v>
      </c>
      <c r="E273" s="4"/>
      <c r="F273" s="4"/>
      <c r="G273" s="4"/>
      <c r="H273" s="4"/>
      <c r="L273" s="1">
        <v>44228</v>
      </c>
      <c r="M273" s="5">
        <f t="shared" si="9"/>
        <v>2.7927395876366543E-2</v>
      </c>
      <c r="N273" s="6">
        <f t="shared" si="9"/>
        <v>8.89096961077376E-3</v>
      </c>
      <c r="T273" s="1">
        <v>44228</v>
      </c>
      <c r="U273" s="6">
        <f t="shared" si="8"/>
        <v>1.8409182743570153E-2</v>
      </c>
      <c r="W273">
        <v>270</v>
      </c>
      <c r="X273">
        <v>-7.8365158446802481E-3</v>
      </c>
    </row>
    <row r="274" spans="2:24" x14ac:dyDescent="0.35">
      <c r="B274" s="1">
        <v>44229</v>
      </c>
      <c r="C274" s="4">
        <v>934.47937011718795</v>
      </c>
      <c r="D274" s="4">
        <v>2886.85473632812</v>
      </c>
      <c r="E274" s="4"/>
      <c r="F274" s="4"/>
      <c r="G274" s="4"/>
      <c r="H274" s="4"/>
      <c r="L274" s="1">
        <v>44229</v>
      </c>
      <c r="M274" s="5">
        <f t="shared" si="9"/>
        <v>1.627534418607636E-2</v>
      </c>
      <c r="N274" s="6">
        <f t="shared" si="9"/>
        <v>1.9642103088452528E-2</v>
      </c>
      <c r="T274" s="1">
        <v>44229</v>
      </c>
      <c r="U274" s="6">
        <f t="shared" si="8"/>
        <v>1.7958723637264445E-2</v>
      </c>
      <c r="W274">
        <v>271</v>
      </c>
      <c r="X274">
        <v>-7.8039401315741514E-3</v>
      </c>
    </row>
    <row r="275" spans="2:24" x14ac:dyDescent="0.35">
      <c r="B275" s="1">
        <v>44230</v>
      </c>
      <c r="C275" s="4">
        <v>936.34698486328102</v>
      </c>
      <c r="D275" s="4">
        <v>2883.33984375</v>
      </c>
      <c r="E275" s="4"/>
      <c r="F275" s="4"/>
      <c r="G275" s="4"/>
      <c r="H275" s="4"/>
      <c r="L275" s="1">
        <v>44230</v>
      </c>
      <c r="M275" s="5">
        <f t="shared" si="9"/>
        <v>1.9965673046289365E-3</v>
      </c>
      <c r="N275" s="6">
        <f t="shared" si="9"/>
        <v>-1.2182927158122978E-3</v>
      </c>
      <c r="T275" s="1">
        <v>44230</v>
      </c>
      <c r="U275" s="6">
        <f t="shared" si="8"/>
        <v>3.8913729440831935E-4</v>
      </c>
      <c r="W275">
        <v>272</v>
      </c>
      <c r="X275">
        <v>-7.791025703694332E-3</v>
      </c>
    </row>
    <row r="276" spans="2:24" x14ac:dyDescent="0.35">
      <c r="B276" s="1">
        <v>44231</v>
      </c>
      <c r="C276" s="4">
        <v>933.26678466796898</v>
      </c>
      <c r="D276" s="4">
        <v>2872.70434570312</v>
      </c>
      <c r="E276" s="4"/>
      <c r="F276" s="4"/>
      <c r="G276" s="4"/>
      <c r="H276" s="4"/>
      <c r="L276" s="1">
        <v>44231</v>
      </c>
      <c r="M276" s="5">
        <f t="shared" si="9"/>
        <v>-3.2950152939098705E-3</v>
      </c>
      <c r="N276" s="6">
        <f t="shared" si="9"/>
        <v>-3.6954233845869159E-3</v>
      </c>
      <c r="T276" s="1">
        <v>44231</v>
      </c>
      <c r="U276" s="6">
        <f t="shared" si="8"/>
        <v>-3.4952193392483932E-3</v>
      </c>
      <c r="W276">
        <v>273</v>
      </c>
      <c r="X276">
        <v>-7.7599182437515426E-3</v>
      </c>
    </row>
    <row r="277" spans="2:24" x14ac:dyDescent="0.35">
      <c r="B277" s="1">
        <v>44232</v>
      </c>
      <c r="C277" s="4">
        <v>933.291015625</v>
      </c>
      <c r="D277" s="4">
        <v>2846.34130859375</v>
      </c>
      <c r="E277" s="4"/>
      <c r="F277" s="4"/>
      <c r="G277" s="4"/>
      <c r="H277" s="4"/>
      <c r="L277" s="1">
        <v>44232</v>
      </c>
      <c r="M277" s="5">
        <f t="shared" si="9"/>
        <v>2.596325388745832E-5</v>
      </c>
      <c r="N277" s="6">
        <f t="shared" si="9"/>
        <v>-9.2194486412592591E-3</v>
      </c>
      <c r="T277" s="1">
        <v>44232</v>
      </c>
      <c r="U277" s="6">
        <f t="shared" si="8"/>
        <v>-4.5967426936859004E-3</v>
      </c>
      <c r="W277">
        <v>274</v>
      </c>
      <c r="X277">
        <v>-7.7385752817382605E-3</v>
      </c>
    </row>
    <row r="278" spans="2:24" x14ac:dyDescent="0.35">
      <c r="B278" s="1">
        <v>44235</v>
      </c>
      <c r="C278" s="4">
        <v>946.63067626953102</v>
      </c>
      <c r="D278" s="4">
        <v>2897.80541992188</v>
      </c>
      <c r="E278" s="4"/>
      <c r="F278" s="4"/>
      <c r="G278" s="4"/>
      <c r="H278" s="4"/>
      <c r="L278" s="1">
        <v>44235</v>
      </c>
      <c r="M278" s="5">
        <f t="shared" si="9"/>
        <v>1.4191957673802484E-2</v>
      </c>
      <c r="N278" s="6">
        <f t="shared" si="9"/>
        <v>1.7919280564947172E-2</v>
      </c>
      <c r="T278" s="1">
        <v>44235</v>
      </c>
      <c r="U278" s="6">
        <f t="shared" si="8"/>
        <v>1.605561911937483E-2</v>
      </c>
      <c r="W278">
        <v>275</v>
      </c>
      <c r="X278">
        <v>-7.7337446207344802E-3</v>
      </c>
    </row>
    <row r="279" spans="2:24" x14ac:dyDescent="0.35">
      <c r="B279" s="1">
        <v>44236</v>
      </c>
      <c r="C279" s="4">
        <v>948.78924560546898</v>
      </c>
      <c r="D279" s="4">
        <v>2862.33935546875</v>
      </c>
      <c r="E279" s="4"/>
      <c r="F279" s="4"/>
      <c r="G279" s="4"/>
      <c r="H279" s="4"/>
      <c r="L279" s="1">
        <v>44236</v>
      </c>
      <c r="M279" s="5">
        <f t="shared" si="9"/>
        <v>2.2776697070740841E-3</v>
      </c>
      <c r="N279" s="6">
        <f t="shared" si="9"/>
        <v>-1.2314451814917245E-2</v>
      </c>
      <c r="T279" s="1">
        <v>44236</v>
      </c>
      <c r="U279" s="6">
        <f t="shared" si="8"/>
        <v>-5.0183910539215804E-3</v>
      </c>
      <c r="W279">
        <v>276</v>
      </c>
      <c r="X279">
        <v>-7.7145495470879438E-3</v>
      </c>
    </row>
    <row r="280" spans="2:24" x14ac:dyDescent="0.35">
      <c r="B280" s="1">
        <v>44237</v>
      </c>
      <c r="C280" s="4">
        <v>958.15130615234398</v>
      </c>
      <c r="D280" s="4">
        <v>2894.01977539062</v>
      </c>
      <c r="E280" s="4"/>
      <c r="F280" s="4"/>
      <c r="G280" s="4"/>
      <c r="H280" s="4"/>
      <c r="L280" s="1">
        <v>44237</v>
      </c>
      <c r="M280" s="5">
        <f t="shared" si="9"/>
        <v>9.8190116695686513E-3</v>
      </c>
      <c r="N280" s="6">
        <f t="shared" si="9"/>
        <v>1.1007214478603533E-2</v>
      </c>
      <c r="T280" s="1">
        <v>44237</v>
      </c>
      <c r="U280" s="6">
        <f t="shared" si="8"/>
        <v>1.0413113074086093E-2</v>
      </c>
      <c r="W280">
        <v>277</v>
      </c>
      <c r="X280">
        <v>-7.7093061262177541E-3</v>
      </c>
    </row>
    <row r="281" spans="2:24" x14ac:dyDescent="0.35">
      <c r="B281" s="1">
        <v>44238</v>
      </c>
      <c r="C281" s="4">
        <v>997.10321044921898</v>
      </c>
      <c r="D281" s="4">
        <v>2889.423828125</v>
      </c>
      <c r="E281" s="4"/>
      <c r="F281" s="4"/>
      <c r="G281" s="4"/>
      <c r="H281" s="4"/>
      <c r="L281" s="1">
        <v>44238</v>
      </c>
      <c r="M281" s="5">
        <f t="shared" si="9"/>
        <v>3.9848580500225952E-2</v>
      </c>
      <c r="N281" s="6">
        <f t="shared" si="9"/>
        <v>-1.5893466066762485E-3</v>
      </c>
      <c r="T281" s="1">
        <v>44238</v>
      </c>
      <c r="U281" s="6">
        <f t="shared" si="8"/>
        <v>1.9129616946774852E-2</v>
      </c>
      <c r="W281">
        <v>278</v>
      </c>
      <c r="X281">
        <v>-7.6563195393776918E-3</v>
      </c>
    </row>
    <row r="282" spans="2:24" x14ac:dyDescent="0.35">
      <c r="B282" s="1">
        <v>44239</v>
      </c>
      <c r="C282" s="4">
        <v>990.16638183593795</v>
      </c>
      <c r="D282" s="4">
        <v>2876.17431640625</v>
      </c>
      <c r="E282" s="4"/>
      <c r="F282" s="4"/>
      <c r="G282" s="4"/>
      <c r="H282" s="4"/>
      <c r="L282" s="1">
        <v>44239</v>
      </c>
      <c r="M282" s="5">
        <f t="shared" si="9"/>
        <v>-6.9812941478980314E-3</v>
      </c>
      <c r="N282" s="6">
        <f t="shared" si="9"/>
        <v>-4.5960660836799686E-3</v>
      </c>
      <c r="T282" s="1">
        <v>44239</v>
      </c>
      <c r="U282" s="6">
        <f t="shared" si="8"/>
        <v>-5.788680115789E-3</v>
      </c>
      <c r="W282">
        <v>279</v>
      </c>
      <c r="X282">
        <v>-7.6534717137614807E-3</v>
      </c>
    </row>
    <row r="283" spans="2:24" x14ac:dyDescent="0.35">
      <c r="B283" s="1">
        <v>44242</v>
      </c>
      <c r="C283" s="4">
        <v>985.97058105468795</v>
      </c>
      <c r="D283" s="4">
        <v>2830.0283203125</v>
      </c>
      <c r="E283" s="4"/>
      <c r="F283" s="4"/>
      <c r="G283" s="4"/>
      <c r="H283" s="4"/>
      <c r="L283" s="1">
        <v>44242</v>
      </c>
      <c r="M283" s="5">
        <f t="shared" si="9"/>
        <v>-4.2464739692838352E-3</v>
      </c>
      <c r="N283" s="6">
        <f t="shared" si="9"/>
        <v>-1.6174329950900339E-2</v>
      </c>
      <c r="T283" s="1">
        <v>44242</v>
      </c>
      <c r="U283" s="6">
        <f t="shared" si="8"/>
        <v>-1.0210401960092087E-2</v>
      </c>
      <c r="W283">
        <v>280</v>
      </c>
      <c r="X283">
        <v>-7.6182956910844993E-3</v>
      </c>
    </row>
    <row r="284" spans="2:24" x14ac:dyDescent="0.35">
      <c r="B284" s="1">
        <v>44243</v>
      </c>
      <c r="C284" s="4">
        <v>999.09185791015602</v>
      </c>
      <c r="D284" s="4">
        <v>2802.40283203125</v>
      </c>
      <c r="E284" s="4"/>
      <c r="F284" s="4"/>
      <c r="G284" s="4"/>
      <c r="H284" s="4"/>
      <c r="L284" s="1">
        <v>44243</v>
      </c>
      <c r="M284" s="5">
        <f t="shared" si="9"/>
        <v>1.3220206782458261E-2</v>
      </c>
      <c r="N284" s="6">
        <f t="shared" si="9"/>
        <v>-9.8095153084810059E-3</v>
      </c>
      <c r="T284" s="1">
        <v>44243</v>
      </c>
      <c r="U284" s="6">
        <f t="shared" si="8"/>
        <v>1.7053457369886277E-3</v>
      </c>
      <c r="W284">
        <v>281</v>
      </c>
      <c r="X284">
        <v>-7.604824092643972E-3</v>
      </c>
    </row>
    <row r="285" spans="2:24" x14ac:dyDescent="0.35">
      <c r="B285" s="1">
        <v>44244</v>
      </c>
      <c r="C285" s="4">
        <v>1010.29724121094</v>
      </c>
      <c r="D285" s="4">
        <v>2770.13696289062</v>
      </c>
      <c r="E285" s="4"/>
      <c r="F285" s="4"/>
      <c r="G285" s="4"/>
      <c r="H285" s="4"/>
      <c r="L285" s="1">
        <v>44244</v>
      </c>
      <c r="M285" s="5">
        <f t="shared" si="9"/>
        <v>1.1153140485289348E-2</v>
      </c>
      <c r="N285" s="6">
        <f t="shared" si="9"/>
        <v>-1.158043941041012E-2</v>
      </c>
      <c r="T285" s="1">
        <v>44244</v>
      </c>
      <c r="U285" s="6">
        <f t="shared" si="8"/>
        <v>-2.1364946256038648E-4</v>
      </c>
      <c r="W285">
        <v>282</v>
      </c>
      <c r="X285">
        <v>-7.5798546380936738E-3</v>
      </c>
    </row>
    <row r="286" spans="2:24" x14ac:dyDescent="0.35">
      <c r="B286" s="1">
        <v>44245</v>
      </c>
      <c r="C286" s="4">
        <v>1001.92962646484</v>
      </c>
      <c r="D286" s="4">
        <v>2755.76147460938</v>
      </c>
      <c r="E286" s="4"/>
      <c r="F286" s="4"/>
      <c r="G286" s="4"/>
      <c r="H286" s="4"/>
      <c r="L286" s="1">
        <v>44245</v>
      </c>
      <c r="M286" s="5">
        <f t="shared" si="9"/>
        <v>-8.3168186573988525E-3</v>
      </c>
      <c r="N286" s="6">
        <f t="shared" si="9"/>
        <v>-5.2029623321898609E-3</v>
      </c>
      <c r="T286" s="1">
        <v>44245</v>
      </c>
      <c r="U286" s="6">
        <f t="shared" si="8"/>
        <v>-6.7598904947943567E-3</v>
      </c>
      <c r="W286">
        <v>283</v>
      </c>
      <c r="X286">
        <v>-7.552797772154664E-3</v>
      </c>
    </row>
    <row r="287" spans="2:24" x14ac:dyDescent="0.35">
      <c r="B287" s="1">
        <v>44246</v>
      </c>
      <c r="C287" s="4">
        <v>1009.23004150391</v>
      </c>
      <c r="D287" s="4">
        <v>2768.87524414062</v>
      </c>
      <c r="E287" s="4"/>
      <c r="F287" s="4"/>
      <c r="G287" s="4"/>
      <c r="H287" s="4"/>
      <c r="L287" s="1">
        <v>44246</v>
      </c>
      <c r="M287" s="5">
        <f t="shared" si="9"/>
        <v>7.2599378561317802E-3</v>
      </c>
      <c r="N287" s="6">
        <f t="shared" si="9"/>
        <v>4.7473869607470506E-3</v>
      </c>
      <c r="T287" s="1">
        <v>44246</v>
      </c>
      <c r="U287" s="6">
        <f t="shared" si="8"/>
        <v>6.0036624084394159E-3</v>
      </c>
      <c r="W287">
        <v>284</v>
      </c>
      <c r="X287">
        <v>-7.548505453520378E-3</v>
      </c>
    </row>
    <row r="288" spans="2:24" x14ac:dyDescent="0.35">
      <c r="B288" s="1">
        <v>44249</v>
      </c>
      <c r="C288" s="4">
        <v>973.74658203125</v>
      </c>
      <c r="D288" s="4">
        <v>2666.712890625</v>
      </c>
      <c r="E288" s="4"/>
      <c r="F288" s="4"/>
      <c r="G288" s="4"/>
      <c r="H288" s="4"/>
      <c r="L288" s="1">
        <v>44249</v>
      </c>
      <c r="M288" s="5">
        <f t="shared" si="9"/>
        <v>-3.57918968957791E-2</v>
      </c>
      <c r="N288" s="6">
        <f t="shared" si="9"/>
        <v>-3.7594601846433248E-2</v>
      </c>
      <c r="T288" s="1">
        <v>44249</v>
      </c>
      <c r="U288" s="6">
        <f t="shared" si="8"/>
        <v>-3.6693249371106171E-2</v>
      </c>
      <c r="W288">
        <v>285</v>
      </c>
      <c r="X288">
        <v>-7.5034628248166939E-3</v>
      </c>
    </row>
    <row r="289" spans="2:24" x14ac:dyDescent="0.35">
      <c r="B289" s="1">
        <v>44250</v>
      </c>
      <c r="C289" s="4">
        <v>981.92010498046898</v>
      </c>
      <c r="D289" s="4">
        <v>2685.86547851562</v>
      </c>
      <c r="E289" s="4"/>
      <c r="F289" s="4"/>
      <c r="G289" s="4"/>
      <c r="H289" s="4"/>
      <c r="L289" s="1">
        <v>44250</v>
      </c>
      <c r="M289" s="5">
        <f t="shared" si="9"/>
        <v>8.3588584845621372E-3</v>
      </c>
      <c r="N289" s="6">
        <f t="shared" si="9"/>
        <v>7.1564275421921626E-3</v>
      </c>
      <c r="T289" s="1">
        <v>44250</v>
      </c>
      <c r="U289" s="6">
        <f t="shared" si="8"/>
        <v>7.7576430133771499E-3</v>
      </c>
      <c r="W289">
        <v>286</v>
      </c>
      <c r="X289">
        <v>-7.4188719727488108E-3</v>
      </c>
    </row>
    <row r="290" spans="2:24" x14ac:dyDescent="0.35">
      <c r="B290" s="1">
        <v>44251</v>
      </c>
      <c r="C290" s="4">
        <v>1001.95379638672</v>
      </c>
      <c r="D290" s="4">
        <v>2660.08813476562</v>
      </c>
      <c r="E290" s="4"/>
      <c r="F290" s="4"/>
      <c r="G290" s="4"/>
      <c r="H290" s="4"/>
      <c r="L290" s="1">
        <v>44251</v>
      </c>
      <c r="M290" s="5">
        <f t="shared" si="9"/>
        <v>2.0197223636902725E-2</v>
      </c>
      <c r="N290" s="6">
        <f t="shared" si="9"/>
        <v>-9.6437587728179751E-3</v>
      </c>
      <c r="T290" s="1">
        <v>44251</v>
      </c>
      <c r="U290" s="6">
        <f t="shared" si="8"/>
        <v>5.2767324320423751E-3</v>
      </c>
      <c r="W290">
        <v>287</v>
      </c>
      <c r="X290">
        <v>-7.4142492209609686E-3</v>
      </c>
    </row>
    <row r="291" spans="2:24" x14ac:dyDescent="0.35">
      <c r="B291" s="1">
        <v>44252</v>
      </c>
      <c r="C291" s="4">
        <v>1040.42077636719</v>
      </c>
      <c r="D291" s="4">
        <v>2697.49194335938</v>
      </c>
      <c r="E291" s="4"/>
      <c r="F291" s="4"/>
      <c r="G291" s="4"/>
      <c r="H291" s="4"/>
      <c r="L291" s="1">
        <v>44252</v>
      </c>
      <c r="M291" s="5">
        <f t="shared" si="9"/>
        <v>3.7673333779489102E-2</v>
      </c>
      <c r="N291" s="6">
        <f t="shared" si="9"/>
        <v>1.3963175824009584E-2</v>
      </c>
      <c r="T291" s="1">
        <v>44252</v>
      </c>
      <c r="U291" s="6">
        <f t="shared" si="8"/>
        <v>2.5818254801749343E-2</v>
      </c>
      <c r="W291">
        <v>288</v>
      </c>
      <c r="X291">
        <v>-7.3768433494265052E-3</v>
      </c>
    </row>
    <row r="292" spans="2:24" x14ac:dyDescent="0.35">
      <c r="B292" s="1">
        <v>44253</v>
      </c>
      <c r="C292" s="4">
        <v>1010.83087158203</v>
      </c>
      <c r="D292" s="4">
        <v>2610.2021484375</v>
      </c>
      <c r="E292" s="4"/>
      <c r="F292" s="4"/>
      <c r="G292" s="4"/>
      <c r="H292" s="4"/>
      <c r="L292" s="1">
        <v>44253</v>
      </c>
      <c r="M292" s="5">
        <f t="shared" si="9"/>
        <v>-2.8852586191655701E-2</v>
      </c>
      <c r="N292" s="6">
        <f t="shared" si="9"/>
        <v>-3.2894761595243655E-2</v>
      </c>
      <c r="T292" s="1">
        <v>44253</v>
      </c>
      <c r="U292" s="6">
        <f t="shared" si="8"/>
        <v>-3.087367389344968E-2</v>
      </c>
      <c r="W292">
        <v>289</v>
      </c>
      <c r="X292">
        <v>-7.3760685446228689E-3</v>
      </c>
    </row>
    <row r="293" spans="2:24" x14ac:dyDescent="0.35">
      <c r="B293" s="1">
        <v>44256</v>
      </c>
      <c r="C293" s="4">
        <v>1019.22271728516</v>
      </c>
      <c r="D293" s="4">
        <v>2637.375</v>
      </c>
      <c r="E293" s="4"/>
      <c r="F293" s="4"/>
      <c r="G293" s="4"/>
      <c r="H293" s="4"/>
      <c r="L293" s="1">
        <v>44256</v>
      </c>
      <c r="M293" s="5">
        <f t="shared" si="9"/>
        <v>8.2676571205375013E-3</v>
      </c>
      <c r="N293" s="6">
        <f t="shared" si="9"/>
        <v>1.0356434470145557E-2</v>
      </c>
      <c r="T293" s="1">
        <v>44256</v>
      </c>
      <c r="U293" s="6">
        <f t="shared" si="8"/>
        <v>9.3120457953415302E-3</v>
      </c>
      <c r="W293">
        <v>290</v>
      </c>
      <c r="X293">
        <v>-7.3587719736565357E-3</v>
      </c>
    </row>
    <row r="294" spans="2:24" x14ac:dyDescent="0.35">
      <c r="B294" s="1">
        <v>44257</v>
      </c>
      <c r="C294" s="4">
        <v>1021.67218017578</v>
      </c>
      <c r="D294" s="4">
        <v>2713.40087890625</v>
      </c>
      <c r="E294" s="4"/>
      <c r="F294" s="4"/>
      <c r="G294" s="4"/>
      <c r="H294" s="4"/>
      <c r="L294" s="1">
        <v>44257</v>
      </c>
      <c r="M294" s="5">
        <f t="shared" si="9"/>
        <v>2.4003823712666853E-3</v>
      </c>
      <c r="N294" s="6">
        <f t="shared" si="9"/>
        <v>2.8418680668127454E-2</v>
      </c>
      <c r="T294" s="1">
        <v>44257</v>
      </c>
      <c r="U294" s="6">
        <f t="shared" si="8"/>
        <v>1.5409531519697071E-2</v>
      </c>
      <c r="W294">
        <v>291</v>
      </c>
      <c r="X294">
        <v>-7.3437667514442747E-3</v>
      </c>
    </row>
    <row r="295" spans="2:24" x14ac:dyDescent="0.35">
      <c r="B295" s="1">
        <v>44258</v>
      </c>
      <c r="C295" s="4">
        <v>1067.82751464844</v>
      </c>
      <c r="D295" s="4">
        <v>2756.75268554688</v>
      </c>
      <c r="E295" s="4"/>
      <c r="F295" s="4"/>
      <c r="G295" s="4"/>
      <c r="H295" s="4"/>
      <c r="L295" s="1">
        <v>44258</v>
      </c>
      <c r="M295" s="5">
        <f t="shared" si="9"/>
        <v>4.4185547068153426E-2</v>
      </c>
      <c r="N295" s="6">
        <f t="shared" si="9"/>
        <v>1.5850638845247782E-2</v>
      </c>
      <c r="T295" s="1">
        <v>44258</v>
      </c>
      <c r="U295" s="6">
        <f t="shared" si="8"/>
        <v>3.0018092956700604E-2</v>
      </c>
      <c r="W295">
        <v>292</v>
      </c>
      <c r="X295">
        <v>-7.3372631739406918E-3</v>
      </c>
    </row>
    <row r="296" spans="2:24" x14ac:dyDescent="0.35">
      <c r="B296" s="1">
        <v>44259</v>
      </c>
      <c r="C296" s="4">
        <v>1055.38525390625</v>
      </c>
      <c r="D296" s="4">
        <v>2746.88305664062</v>
      </c>
      <c r="E296" s="4"/>
      <c r="F296" s="4"/>
      <c r="G296" s="4"/>
      <c r="H296" s="4"/>
      <c r="L296" s="1">
        <v>44259</v>
      </c>
      <c r="M296" s="5">
        <f t="shared" si="9"/>
        <v>-1.1720354507572115E-2</v>
      </c>
      <c r="N296" s="6">
        <f t="shared" si="9"/>
        <v>-3.5865889199508459E-3</v>
      </c>
      <c r="T296" s="1">
        <v>44259</v>
      </c>
      <c r="U296" s="6">
        <f t="shared" si="8"/>
        <v>-7.6534717137614807E-3</v>
      </c>
      <c r="W296">
        <v>293</v>
      </c>
      <c r="X296">
        <v>-7.2744092145649204E-3</v>
      </c>
    </row>
    <row r="297" spans="2:24" x14ac:dyDescent="0.35">
      <c r="B297" s="1">
        <v>44260</v>
      </c>
      <c r="C297" s="4">
        <v>1056.76782226562</v>
      </c>
      <c r="D297" s="4">
        <v>2710.20043945312</v>
      </c>
      <c r="E297" s="4"/>
      <c r="F297" s="4"/>
      <c r="G297" s="4"/>
      <c r="H297" s="4"/>
      <c r="L297" s="1">
        <v>44260</v>
      </c>
      <c r="M297" s="5">
        <f t="shared" si="9"/>
        <v>1.3091556406884552E-3</v>
      </c>
      <c r="N297" s="6">
        <f t="shared" si="9"/>
        <v>-1.3444239853259968E-2</v>
      </c>
      <c r="T297" s="1">
        <v>44260</v>
      </c>
      <c r="U297" s="6">
        <f t="shared" si="8"/>
        <v>-6.0675421062857567E-3</v>
      </c>
      <c r="W297">
        <v>294</v>
      </c>
      <c r="X297">
        <v>-7.2742982712752317E-3</v>
      </c>
    </row>
    <row r="298" spans="2:24" x14ac:dyDescent="0.35">
      <c r="B298" s="1">
        <v>44263</v>
      </c>
      <c r="C298" s="4">
        <v>1062.54016113281</v>
      </c>
      <c r="D298" s="4">
        <v>2710.380859375</v>
      </c>
      <c r="E298" s="4"/>
      <c r="F298" s="4"/>
      <c r="G298" s="4"/>
      <c r="H298" s="4"/>
      <c r="L298" s="1">
        <v>44263</v>
      </c>
      <c r="M298" s="5">
        <f t="shared" si="9"/>
        <v>5.4473943253959085E-3</v>
      </c>
      <c r="N298" s="6">
        <f t="shared" si="9"/>
        <v>6.6568477438361744E-5</v>
      </c>
      <c r="T298" s="1">
        <v>44263</v>
      </c>
      <c r="U298" s="6">
        <f t="shared" si="8"/>
        <v>2.7569814014171351E-3</v>
      </c>
      <c r="W298">
        <v>295</v>
      </c>
      <c r="X298">
        <v>-7.2719748564819059E-3</v>
      </c>
    </row>
    <row r="299" spans="2:24" x14ac:dyDescent="0.35">
      <c r="B299" s="1">
        <v>44264</v>
      </c>
      <c r="C299" s="4">
        <v>1062.4189453125</v>
      </c>
      <c r="D299" s="4">
        <v>2748.91137695312</v>
      </c>
      <c r="E299" s="4"/>
      <c r="F299" s="4"/>
      <c r="G299" s="4"/>
      <c r="H299" s="4"/>
      <c r="L299" s="1">
        <v>44264</v>
      </c>
      <c r="M299" s="5">
        <f t="shared" si="9"/>
        <v>-1.1408767356871307E-4</v>
      </c>
      <c r="N299" s="6">
        <f t="shared" si="9"/>
        <v>1.4115806846171411E-2</v>
      </c>
      <c r="T299" s="1">
        <v>44264</v>
      </c>
      <c r="U299" s="6">
        <f t="shared" si="8"/>
        <v>7.0008595863013485E-3</v>
      </c>
      <c r="W299">
        <v>296</v>
      </c>
      <c r="X299">
        <v>-7.2536430115676355E-3</v>
      </c>
    </row>
    <row r="300" spans="2:24" x14ac:dyDescent="0.35">
      <c r="B300" s="1">
        <v>44265</v>
      </c>
      <c r="C300" s="4">
        <v>1058.29577636719</v>
      </c>
      <c r="D300" s="4">
        <v>2768.73999023438</v>
      </c>
      <c r="E300" s="4"/>
      <c r="F300" s="4"/>
      <c r="G300" s="4"/>
      <c r="H300" s="4"/>
      <c r="L300" s="1">
        <v>44265</v>
      </c>
      <c r="M300" s="5">
        <f t="shared" si="9"/>
        <v>-3.8884759920185842E-3</v>
      </c>
      <c r="N300" s="6">
        <f t="shared" si="9"/>
        <v>7.1873691616092536E-3</v>
      </c>
      <c r="T300" s="1">
        <v>44265</v>
      </c>
      <c r="U300" s="6">
        <f t="shared" si="8"/>
        <v>1.6494465847953347E-3</v>
      </c>
      <c r="W300">
        <v>297</v>
      </c>
      <c r="X300">
        <v>-7.2294371227422018E-3</v>
      </c>
    </row>
    <row r="301" spans="2:24" x14ac:dyDescent="0.35">
      <c r="B301" s="1">
        <v>44267</v>
      </c>
      <c r="C301" s="4">
        <v>1037.41296386719</v>
      </c>
      <c r="D301" s="4">
        <v>2755.17529296875</v>
      </c>
      <c r="E301" s="4"/>
      <c r="F301" s="4"/>
      <c r="G301" s="4"/>
      <c r="H301" s="4"/>
      <c r="L301" s="1">
        <v>44267</v>
      </c>
      <c r="M301" s="5">
        <f t="shared" si="9"/>
        <v>-1.9929776794486109E-2</v>
      </c>
      <c r="N301" s="6">
        <f t="shared" si="9"/>
        <v>-4.9112717468983366E-3</v>
      </c>
      <c r="T301" s="1">
        <v>44267</v>
      </c>
      <c r="U301" s="6">
        <f t="shared" si="8"/>
        <v>-1.2420524270692223E-2</v>
      </c>
      <c r="W301">
        <v>298</v>
      </c>
      <c r="X301">
        <v>-7.1721642265414592E-3</v>
      </c>
    </row>
    <row r="302" spans="2:24" x14ac:dyDescent="0.35">
      <c r="B302" s="1">
        <v>44270</v>
      </c>
      <c r="C302" s="4">
        <v>1022.90930175781</v>
      </c>
      <c r="D302" s="4">
        <v>2763.69262695312</v>
      </c>
      <c r="E302" s="4"/>
      <c r="F302" s="4"/>
      <c r="G302" s="4"/>
      <c r="H302" s="4"/>
      <c r="L302" s="1">
        <v>44270</v>
      </c>
      <c r="M302" s="5">
        <f t="shared" si="9"/>
        <v>-1.4079255399475148E-2</v>
      </c>
      <c r="N302" s="6">
        <f t="shared" si="9"/>
        <v>3.0866260509195068E-3</v>
      </c>
      <c r="T302" s="1">
        <v>44270</v>
      </c>
      <c r="U302" s="6">
        <f t="shared" si="8"/>
        <v>-5.4963146742778206E-3</v>
      </c>
      <c r="W302">
        <v>299</v>
      </c>
      <c r="X302">
        <v>-7.1579142139194746E-3</v>
      </c>
    </row>
    <row r="303" spans="2:24" x14ac:dyDescent="0.35">
      <c r="B303" s="1">
        <v>44271</v>
      </c>
      <c r="C303" s="4">
        <v>1018.88311767578</v>
      </c>
      <c r="D303" s="4">
        <v>2801.86181640625</v>
      </c>
      <c r="E303" s="4"/>
      <c r="F303" s="4"/>
      <c r="G303" s="4"/>
      <c r="H303" s="4"/>
      <c r="L303" s="1">
        <v>44271</v>
      </c>
      <c r="M303" s="5">
        <f t="shared" si="9"/>
        <v>-3.9437792618978659E-3</v>
      </c>
      <c r="N303" s="6">
        <f t="shared" si="9"/>
        <v>1.3716436797452368E-2</v>
      </c>
      <c r="T303" s="1">
        <v>44271</v>
      </c>
      <c r="U303" s="6">
        <f t="shared" si="8"/>
        <v>4.8863287677772512E-3</v>
      </c>
      <c r="W303">
        <v>300</v>
      </c>
      <c r="X303">
        <v>-7.1046602799245545E-3</v>
      </c>
    </row>
    <row r="304" spans="2:24" x14ac:dyDescent="0.35">
      <c r="B304" s="1">
        <v>44272</v>
      </c>
      <c r="C304" s="4">
        <v>996.90911865234398</v>
      </c>
      <c r="D304" s="4">
        <v>2805.4677734375</v>
      </c>
      <c r="E304" s="4"/>
      <c r="F304" s="4"/>
      <c r="G304" s="4"/>
      <c r="H304" s="4"/>
      <c r="L304" s="1">
        <v>44272</v>
      </c>
      <c r="M304" s="5">
        <f t="shared" si="9"/>
        <v>-2.1802712681111416E-2</v>
      </c>
      <c r="N304" s="6">
        <f t="shared" si="9"/>
        <v>1.2861585788941678E-3</v>
      </c>
      <c r="T304" s="1">
        <v>44272</v>
      </c>
      <c r="U304" s="6">
        <f t="shared" si="8"/>
        <v>-1.0258277051108624E-2</v>
      </c>
      <c r="W304">
        <v>301</v>
      </c>
      <c r="X304">
        <v>-7.063694139720824E-3</v>
      </c>
    </row>
    <row r="305" spans="2:24" x14ac:dyDescent="0.35">
      <c r="B305" s="1">
        <v>44273</v>
      </c>
      <c r="C305" s="4">
        <v>974.76525878906205</v>
      </c>
      <c r="D305" s="4">
        <v>2737.05932617188</v>
      </c>
      <c r="E305" s="4"/>
      <c r="F305" s="4"/>
      <c r="G305" s="4"/>
      <c r="H305" s="4"/>
      <c r="L305" s="1">
        <v>44273</v>
      </c>
      <c r="M305" s="5">
        <f t="shared" si="9"/>
        <v>-2.2462929200786772E-2</v>
      </c>
      <c r="N305" s="6">
        <f t="shared" si="9"/>
        <v>-2.4686183776298769E-2</v>
      </c>
      <c r="T305" s="1">
        <v>44273</v>
      </c>
      <c r="U305" s="6">
        <f t="shared" si="8"/>
        <v>-2.3574556488542772E-2</v>
      </c>
      <c r="W305">
        <v>302</v>
      </c>
      <c r="X305">
        <v>-7.0103263039867905E-3</v>
      </c>
    </row>
    <row r="306" spans="2:24" x14ac:dyDescent="0.35">
      <c r="B306" s="1">
        <v>44274</v>
      </c>
      <c r="C306" s="4">
        <v>1009.884765625</v>
      </c>
      <c r="D306" s="4">
        <v>2760.89819335938</v>
      </c>
      <c r="E306" s="4"/>
      <c r="F306" s="4"/>
      <c r="G306" s="4"/>
      <c r="H306" s="4"/>
      <c r="L306" s="1">
        <v>44274</v>
      </c>
      <c r="M306" s="5">
        <f t="shared" si="9"/>
        <v>3.5394828091452495E-2</v>
      </c>
      <c r="N306" s="6">
        <f t="shared" si="9"/>
        <v>8.6719537204080783E-3</v>
      </c>
      <c r="T306" s="1">
        <v>44274</v>
      </c>
      <c r="U306" s="6">
        <f t="shared" si="8"/>
        <v>2.2033390905930286E-2</v>
      </c>
      <c r="W306">
        <v>303</v>
      </c>
      <c r="X306">
        <v>-7.0067547774258889E-3</v>
      </c>
    </row>
    <row r="307" spans="2:24" x14ac:dyDescent="0.35">
      <c r="B307" s="1">
        <v>44277</v>
      </c>
      <c r="C307" s="4">
        <v>1000.15911865234</v>
      </c>
      <c r="D307" s="4">
        <v>2820.69946289062</v>
      </c>
      <c r="E307" s="4"/>
      <c r="F307" s="4"/>
      <c r="G307" s="4"/>
      <c r="H307" s="4"/>
      <c r="L307" s="1">
        <v>44277</v>
      </c>
      <c r="M307" s="5">
        <f t="shared" si="9"/>
        <v>-9.6771249091123068E-3</v>
      </c>
      <c r="N307" s="6">
        <f t="shared" si="9"/>
        <v>2.1428831516078703E-2</v>
      </c>
      <c r="T307" s="1">
        <v>44277</v>
      </c>
      <c r="U307" s="6">
        <f t="shared" si="8"/>
        <v>5.8758533034831981E-3</v>
      </c>
      <c r="W307">
        <v>304</v>
      </c>
      <c r="X307">
        <v>-6.9961011035191995E-3</v>
      </c>
    </row>
    <row r="308" spans="2:24" x14ac:dyDescent="0.35">
      <c r="B308" s="1">
        <v>44278</v>
      </c>
      <c r="C308" s="4">
        <v>1013.35327148438</v>
      </c>
      <c r="D308" s="4">
        <v>2831.9208984375</v>
      </c>
      <c r="E308" s="4"/>
      <c r="F308" s="4"/>
      <c r="G308" s="4"/>
      <c r="H308" s="4"/>
      <c r="L308" s="1">
        <v>44278</v>
      </c>
      <c r="M308" s="5">
        <f t="shared" si="9"/>
        <v>1.3105796369098416E-2</v>
      </c>
      <c r="N308" s="6">
        <f t="shared" si="9"/>
        <v>3.9703534186012893E-3</v>
      </c>
      <c r="T308" s="1">
        <v>44278</v>
      </c>
      <c r="U308" s="6">
        <f t="shared" si="8"/>
        <v>8.5380748938498532E-3</v>
      </c>
      <c r="W308">
        <v>305</v>
      </c>
      <c r="X308">
        <v>-6.9295323827697573E-3</v>
      </c>
    </row>
    <row r="309" spans="2:24" x14ac:dyDescent="0.35">
      <c r="B309" s="1">
        <v>44279</v>
      </c>
      <c r="C309" s="4">
        <v>993.10125732421898</v>
      </c>
      <c r="D309" s="4">
        <v>2812.9033203125</v>
      </c>
      <c r="E309" s="4"/>
      <c r="F309" s="4"/>
      <c r="G309" s="4"/>
      <c r="H309" s="4"/>
      <c r="L309" s="1">
        <v>44279</v>
      </c>
      <c r="M309" s="5">
        <f t="shared" si="9"/>
        <v>-2.0187551377000838E-2</v>
      </c>
      <c r="N309" s="6">
        <f t="shared" si="9"/>
        <v>-6.7380840715745372E-3</v>
      </c>
      <c r="T309" s="1">
        <v>44279</v>
      </c>
      <c r="U309" s="6">
        <f t="shared" si="8"/>
        <v>-1.3462817724287687E-2</v>
      </c>
      <c r="W309">
        <v>306</v>
      </c>
      <c r="X309">
        <v>-6.8903937874218784E-3</v>
      </c>
    </row>
    <row r="310" spans="2:24" x14ac:dyDescent="0.35">
      <c r="B310" s="1">
        <v>44280</v>
      </c>
      <c r="C310" s="4">
        <v>966.64019775390602</v>
      </c>
      <c r="D310" s="4">
        <v>2765.22509765625</v>
      </c>
      <c r="E310" s="4"/>
      <c r="F310" s="4"/>
      <c r="G310" s="4"/>
      <c r="H310" s="4"/>
      <c r="L310" s="1">
        <v>44280</v>
      </c>
      <c r="M310" s="5">
        <f t="shared" si="9"/>
        <v>-2.7006284670862996E-2</v>
      </c>
      <c r="N310" s="6">
        <f t="shared" si="9"/>
        <v>-1.7095118725810918E-2</v>
      </c>
      <c r="T310" s="1">
        <v>44280</v>
      </c>
      <c r="U310" s="6">
        <f t="shared" si="8"/>
        <v>-2.2050701698336957E-2</v>
      </c>
      <c r="W310">
        <v>307</v>
      </c>
      <c r="X310">
        <v>-6.882028369608246E-3</v>
      </c>
    </row>
    <row r="311" spans="2:24" x14ac:dyDescent="0.35">
      <c r="B311" s="1">
        <v>44281</v>
      </c>
      <c r="C311" s="4">
        <v>967.36779785156205</v>
      </c>
      <c r="D311" s="4">
        <v>2765.31494140625</v>
      </c>
      <c r="E311" s="4"/>
      <c r="F311" s="4"/>
      <c r="G311" s="4"/>
      <c r="H311" s="4"/>
      <c r="L311" s="1">
        <v>44281</v>
      </c>
      <c r="M311" s="5">
        <f t="shared" si="9"/>
        <v>7.5242722226247466E-4</v>
      </c>
      <c r="N311" s="6">
        <f t="shared" si="9"/>
        <v>3.2490045953276045E-5</v>
      </c>
      <c r="T311" s="1">
        <v>44281</v>
      </c>
      <c r="U311" s="6">
        <f t="shared" si="8"/>
        <v>3.9245863410787535E-4</v>
      </c>
      <c r="W311">
        <v>308</v>
      </c>
      <c r="X311">
        <v>-6.8404266348328635E-3</v>
      </c>
    </row>
    <row r="312" spans="2:24" x14ac:dyDescent="0.35">
      <c r="B312" s="1">
        <v>44285</v>
      </c>
      <c r="C312" s="4">
        <v>984.0302734375</v>
      </c>
      <c r="D312" s="4">
        <v>2848.0537109375</v>
      </c>
      <c r="E312" s="4"/>
      <c r="F312" s="4"/>
      <c r="G312" s="4"/>
      <c r="H312" s="4"/>
      <c r="L312" s="1">
        <v>44285</v>
      </c>
      <c r="M312" s="5">
        <f t="shared" si="9"/>
        <v>1.7077889747571514E-2</v>
      </c>
      <c r="N312" s="6">
        <f t="shared" si="9"/>
        <v>2.9481321202127077E-2</v>
      </c>
      <c r="T312" s="1">
        <v>44285</v>
      </c>
      <c r="U312" s="6">
        <f t="shared" si="8"/>
        <v>2.3279605474849294E-2</v>
      </c>
      <c r="W312">
        <v>309</v>
      </c>
      <c r="X312">
        <v>-6.7768005569634531E-3</v>
      </c>
    </row>
    <row r="313" spans="2:24" x14ac:dyDescent="0.35">
      <c r="B313" s="1">
        <v>44286</v>
      </c>
      <c r="C313" s="4">
        <v>971.70916748046898</v>
      </c>
      <c r="D313" s="4">
        <v>2863.9619140625</v>
      </c>
      <c r="E313" s="4"/>
      <c r="F313" s="4"/>
      <c r="G313" s="4"/>
      <c r="H313" s="4"/>
      <c r="L313" s="1">
        <v>44286</v>
      </c>
      <c r="M313" s="5">
        <f t="shared" si="9"/>
        <v>-1.2600112990482831E-2</v>
      </c>
      <c r="N313" s="6">
        <f t="shared" si="9"/>
        <v>5.5700982980526233E-3</v>
      </c>
      <c r="T313" s="1">
        <v>44286</v>
      </c>
      <c r="U313" s="6">
        <f t="shared" si="8"/>
        <v>-3.515007346215104E-3</v>
      </c>
      <c r="W313">
        <v>310</v>
      </c>
      <c r="X313">
        <v>-6.7598904947943567E-3</v>
      </c>
    </row>
    <row r="314" spans="2:24" x14ac:dyDescent="0.35">
      <c r="B314" s="1">
        <v>44287</v>
      </c>
      <c r="C314" s="4">
        <v>980.68316650390602</v>
      </c>
      <c r="D314" s="4">
        <v>2853.41625976562</v>
      </c>
      <c r="E314" s="4"/>
      <c r="F314" s="4"/>
      <c r="G314" s="4"/>
      <c r="H314" s="4"/>
      <c r="L314" s="1">
        <v>44287</v>
      </c>
      <c r="M314" s="5">
        <f t="shared" si="9"/>
        <v>9.1928881976491884E-3</v>
      </c>
      <c r="N314" s="6">
        <f t="shared" si="9"/>
        <v>-3.6889867822531342E-3</v>
      </c>
      <c r="T314" s="1">
        <v>44287</v>
      </c>
      <c r="U314" s="6">
        <f t="shared" si="8"/>
        <v>2.7519507076980273E-3</v>
      </c>
      <c r="W314">
        <v>311</v>
      </c>
      <c r="X314">
        <v>-6.7239919220846494E-3</v>
      </c>
    </row>
    <row r="315" spans="2:24" x14ac:dyDescent="0.35">
      <c r="B315" s="1">
        <v>44291</v>
      </c>
      <c r="C315" s="4">
        <v>966.66442871093795</v>
      </c>
      <c r="D315" s="4">
        <v>2919.57153320312</v>
      </c>
      <c r="E315" s="4"/>
      <c r="F315" s="4"/>
      <c r="G315" s="4"/>
      <c r="H315" s="4"/>
      <c r="L315" s="1">
        <v>44291</v>
      </c>
      <c r="M315" s="5">
        <f t="shared" si="9"/>
        <v>-1.439802529752213E-2</v>
      </c>
      <c r="N315" s="6">
        <f t="shared" si="9"/>
        <v>2.2919906243926345E-2</v>
      </c>
      <c r="T315" s="1">
        <v>44291</v>
      </c>
      <c r="U315" s="6">
        <f t="shared" si="8"/>
        <v>4.2609404732021072E-3</v>
      </c>
      <c r="W315">
        <v>312</v>
      </c>
      <c r="X315">
        <v>-6.6897635763150535E-3</v>
      </c>
    </row>
    <row r="316" spans="2:24" x14ac:dyDescent="0.35">
      <c r="B316" s="1">
        <v>44292</v>
      </c>
      <c r="C316" s="4">
        <v>962.22595214843795</v>
      </c>
      <c r="D316" s="4">
        <v>2941.69897460938</v>
      </c>
      <c r="E316" s="4"/>
      <c r="F316" s="4"/>
      <c r="G316" s="4"/>
      <c r="H316" s="4"/>
      <c r="L316" s="1">
        <v>44292</v>
      </c>
      <c r="M316" s="5">
        <f t="shared" si="9"/>
        <v>-4.6021115976746284E-3</v>
      </c>
      <c r="N316" s="6">
        <f t="shared" si="9"/>
        <v>7.5504266518677064E-3</v>
      </c>
      <c r="T316" s="1">
        <v>44292</v>
      </c>
      <c r="U316" s="6">
        <f t="shared" si="8"/>
        <v>1.474157527096539E-3</v>
      </c>
      <c r="W316">
        <v>313</v>
      </c>
      <c r="X316">
        <v>-6.6376750289983376E-3</v>
      </c>
    </row>
    <row r="317" spans="2:24" x14ac:dyDescent="0.35">
      <c r="B317" s="1">
        <v>44293</v>
      </c>
      <c r="C317" s="4">
        <v>971.51519775390602</v>
      </c>
      <c r="D317" s="4">
        <v>2947.91772460938</v>
      </c>
      <c r="E317" s="4"/>
      <c r="F317" s="4"/>
      <c r="G317" s="4"/>
      <c r="H317" s="4"/>
      <c r="L317" s="1">
        <v>44293</v>
      </c>
      <c r="M317" s="5">
        <f t="shared" si="9"/>
        <v>9.6076117120531736E-3</v>
      </c>
      <c r="N317" s="6">
        <f t="shared" si="9"/>
        <v>2.1117680924467902E-3</v>
      </c>
      <c r="T317" s="1">
        <v>44293</v>
      </c>
      <c r="U317" s="6">
        <f t="shared" si="8"/>
        <v>5.8596899022499817E-3</v>
      </c>
      <c r="W317">
        <v>314</v>
      </c>
      <c r="X317">
        <v>-6.5622893334941236E-3</v>
      </c>
    </row>
    <row r="318" spans="2:24" x14ac:dyDescent="0.35">
      <c r="B318" s="1">
        <v>44294</v>
      </c>
      <c r="C318" s="4">
        <v>972.58233642578102</v>
      </c>
      <c r="D318" s="4">
        <v>2989.15185546875</v>
      </c>
      <c r="E318" s="4"/>
      <c r="F318" s="4"/>
      <c r="G318" s="4"/>
      <c r="H318" s="4"/>
      <c r="L318" s="1">
        <v>44294</v>
      </c>
      <c r="M318" s="5">
        <f t="shared" si="9"/>
        <v>1.097824322382154E-3</v>
      </c>
      <c r="N318" s="6">
        <f t="shared" si="9"/>
        <v>1.3890621731605162E-2</v>
      </c>
      <c r="T318" s="1">
        <v>44294</v>
      </c>
      <c r="U318" s="6">
        <f t="shared" si="8"/>
        <v>7.4942230269936586E-3</v>
      </c>
      <c r="W318">
        <v>315</v>
      </c>
      <c r="X318">
        <v>-6.5530332670660539E-3</v>
      </c>
    </row>
    <row r="319" spans="2:24" x14ac:dyDescent="0.35">
      <c r="B319" s="1">
        <v>44295</v>
      </c>
      <c r="C319" s="4">
        <v>961.74090576171898</v>
      </c>
      <c r="D319" s="4">
        <v>2994.28955078125</v>
      </c>
      <c r="E319" s="4"/>
      <c r="F319" s="4"/>
      <c r="G319" s="4"/>
      <c r="H319" s="4"/>
      <c r="L319" s="1">
        <v>44295</v>
      </c>
      <c r="M319" s="5">
        <f t="shared" si="9"/>
        <v>-1.1209650953732029E-2</v>
      </c>
      <c r="N319" s="6">
        <f t="shared" si="9"/>
        <v>1.7173048840354367E-3</v>
      </c>
      <c r="T319" s="1">
        <v>44295</v>
      </c>
      <c r="U319" s="6">
        <f t="shared" si="8"/>
        <v>-4.7461730348482964E-3</v>
      </c>
      <c r="W319">
        <v>316</v>
      </c>
      <c r="X319">
        <v>-6.5498987245296587E-3</v>
      </c>
    </row>
    <row r="320" spans="2:24" x14ac:dyDescent="0.35">
      <c r="B320" s="1">
        <v>44298</v>
      </c>
      <c r="C320" s="4">
        <v>927.13055419921898</v>
      </c>
      <c r="D320" s="4">
        <v>2921.50927734375</v>
      </c>
      <c r="E320" s="4"/>
      <c r="F320" s="4"/>
      <c r="G320" s="4"/>
      <c r="H320" s="4"/>
      <c r="L320" s="1">
        <v>44298</v>
      </c>
      <c r="M320" s="5">
        <f t="shared" si="9"/>
        <v>-3.6650694844311091E-2</v>
      </c>
      <c r="N320" s="6">
        <f t="shared" si="9"/>
        <v>-2.4606633120512748E-2</v>
      </c>
      <c r="T320" s="1">
        <v>44298</v>
      </c>
      <c r="U320" s="6">
        <f t="shared" si="8"/>
        <v>-3.062866398241192E-2</v>
      </c>
      <c r="W320">
        <v>317</v>
      </c>
      <c r="X320">
        <v>-6.5469418900191232E-3</v>
      </c>
    </row>
    <row r="321" spans="2:24" x14ac:dyDescent="0.35">
      <c r="B321" s="1">
        <v>44299</v>
      </c>
      <c r="C321" s="4">
        <v>937.12310791015602</v>
      </c>
      <c r="D321" s="4">
        <v>2798.52758789062</v>
      </c>
      <c r="E321" s="4"/>
      <c r="F321" s="4"/>
      <c r="G321" s="4"/>
      <c r="H321" s="4"/>
      <c r="L321" s="1">
        <v>44299</v>
      </c>
      <c r="M321" s="5">
        <f t="shared" si="9"/>
        <v>1.0720267968528553E-2</v>
      </c>
      <c r="N321" s="6">
        <f t="shared" si="9"/>
        <v>-4.3006941148668966E-2</v>
      </c>
      <c r="T321" s="1">
        <v>44299</v>
      </c>
      <c r="U321" s="6">
        <f t="shared" si="8"/>
        <v>-1.6143336590070206E-2</v>
      </c>
      <c r="W321">
        <v>318</v>
      </c>
      <c r="X321">
        <v>-6.4922204141918396E-3</v>
      </c>
    </row>
    <row r="322" spans="2:24" x14ac:dyDescent="0.35">
      <c r="B322" s="1">
        <v>44301</v>
      </c>
      <c r="C322" s="4">
        <v>942.944091796875</v>
      </c>
      <c r="D322" s="4">
        <v>2901.23046875</v>
      </c>
      <c r="E322" s="4"/>
      <c r="F322" s="4"/>
      <c r="G322" s="4"/>
      <c r="H322" s="4"/>
      <c r="L322" s="1">
        <v>44301</v>
      </c>
      <c r="M322" s="5">
        <f t="shared" si="9"/>
        <v>6.1923344953694632E-3</v>
      </c>
      <c r="N322" s="6">
        <f t="shared" si="9"/>
        <v>3.6041529171896264E-2</v>
      </c>
      <c r="T322" s="1">
        <v>44301</v>
      </c>
      <c r="U322" s="6">
        <f t="shared" si="8"/>
        <v>2.1116931833632863E-2</v>
      </c>
      <c r="W322">
        <v>319</v>
      </c>
      <c r="X322">
        <v>-6.4848508026704513E-3</v>
      </c>
    </row>
    <row r="323" spans="2:24" x14ac:dyDescent="0.35">
      <c r="B323" s="1">
        <v>44302</v>
      </c>
      <c r="C323" s="4">
        <v>938.141845703125</v>
      </c>
      <c r="D323" s="4">
        <v>2878.11254882812</v>
      </c>
      <c r="E323" s="4"/>
      <c r="F323" s="4"/>
      <c r="G323" s="4"/>
      <c r="H323" s="4"/>
      <c r="L323" s="1">
        <v>44302</v>
      </c>
      <c r="M323" s="5">
        <f t="shared" si="9"/>
        <v>-5.1058342744561645E-3</v>
      </c>
      <c r="N323" s="6">
        <f t="shared" si="9"/>
        <v>-8.0002322596759434E-3</v>
      </c>
      <c r="T323" s="1">
        <v>44302</v>
      </c>
      <c r="U323" s="6">
        <f t="shared" si="8"/>
        <v>-6.5530332670660539E-3</v>
      </c>
      <c r="W323">
        <v>320</v>
      </c>
      <c r="X323">
        <v>-6.477275979554541E-3</v>
      </c>
    </row>
    <row r="324" spans="2:24" x14ac:dyDescent="0.35">
      <c r="B324" s="1">
        <v>44305</v>
      </c>
      <c r="C324" s="4">
        <v>922.88610839843795</v>
      </c>
      <c r="D324" s="4">
        <v>2850.89306640625</v>
      </c>
      <c r="E324" s="4"/>
      <c r="F324" s="4"/>
      <c r="G324" s="4"/>
      <c r="H324" s="4"/>
      <c r="L324" s="1">
        <v>44305</v>
      </c>
      <c r="M324" s="5">
        <f t="shared" si="9"/>
        <v>-1.6395324967088024E-2</v>
      </c>
      <c r="N324" s="6">
        <f t="shared" si="9"/>
        <v>-9.5024124837148043E-3</v>
      </c>
      <c r="T324" s="1">
        <v>44305</v>
      </c>
      <c r="U324" s="6">
        <f t="shared" si="8"/>
        <v>-1.2948868725401415E-2</v>
      </c>
      <c r="W324">
        <v>321</v>
      </c>
      <c r="X324">
        <v>-6.4066709243904476E-3</v>
      </c>
    </row>
    <row r="325" spans="2:24" x14ac:dyDescent="0.35">
      <c r="B325" s="1">
        <v>44306</v>
      </c>
      <c r="C325" s="4">
        <v>922.32818603515602</v>
      </c>
      <c r="D325" s="4">
        <v>2833.76806640625</v>
      </c>
      <c r="E325" s="4"/>
      <c r="F325" s="4"/>
      <c r="G325" s="4"/>
      <c r="H325" s="4"/>
      <c r="L325" s="1">
        <v>44306</v>
      </c>
      <c r="M325" s="5">
        <f t="shared" si="9"/>
        <v>-6.0472367027205036E-4</v>
      </c>
      <c r="N325" s="6">
        <f t="shared" si="9"/>
        <v>-6.0250035680048369E-3</v>
      </c>
      <c r="T325" s="1">
        <v>44306</v>
      </c>
      <c r="U325" s="6">
        <f t="shared" ref="U325:U388" si="10">SUMPRODUCT(M325:N325,$P$4:$Q$4)</f>
        <v>-3.3148636191384436E-3</v>
      </c>
      <c r="W325">
        <v>322</v>
      </c>
      <c r="X325">
        <v>-6.4034252729697899E-3</v>
      </c>
    </row>
    <row r="326" spans="2:24" x14ac:dyDescent="0.35">
      <c r="B326" s="1">
        <v>44308</v>
      </c>
      <c r="C326" s="4">
        <v>924.58386230468795</v>
      </c>
      <c r="D326" s="4">
        <v>2811.236328125</v>
      </c>
      <c r="E326" s="4"/>
      <c r="F326" s="4"/>
      <c r="G326" s="4"/>
      <c r="H326" s="4"/>
      <c r="L326" s="1">
        <v>44308</v>
      </c>
      <c r="M326" s="5">
        <f t="shared" ref="M326:N389" si="11">LN(C326/C325)</f>
        <v>2.4426473292059173E-3</v>
      </c>
      <c r="N326" s="6">
        <f t="shared" si="11"/>
        <v>-7.9829372533932481E-3</v>
      </c>
      <c r="T326" s="1">
        <v>44308</v>
      </c>
      <c r="U326" s="6">
        <f t="shared" si="10"/>
        <v>-2.7701449620936656E-3</v>
      </c>
      <c r="W326">
        <v>323</v>
      </c>
      <c r="X326">
        <v>-6.398992806825583E-3</v>
      </c>
    </row>
    <row r="327" spans="2:24" x14ac:dyDescent="0.35">
      <c r="B327" s="1">
        <v>44309</v>
      </c>
      <c r="C327" s="4">
        <v>923.78350830078102</v>
      </c>
      <c r="D327" s="4">
        <v>2802.85424804688</v>
      </c>
      <c r="E327" s="4"/>
      <c r="F327" s="4"/>
      <c r="G327" s="4"/>
      <c r="H327" s="4"/>
      <c r="L327" s="1">
        <v>44309</v>
      </c>
      <c r="M327" s="5">
        <f t="shared" si="11"/>
        <v>-8.6601188341184159E-4</v>
      </c>
      <c r="N327" s="6">
        <f t="shared" si="11"/>
        <v>-2.9860887325502345E-3</v>
      </c>
      <c r="T327" s="1">
        <v>44309</v>
      </c>
      <c r="U327" s="6">
        <f t="shared" si="10"/>
        <v>-1.9260503079810381E-3</v>
      </c>
      <c r="W327">
        <v>324</v>
      </c>
      <c r="X327">
        <v>-6.3904420858363863E-3</v>
      </c>
    </row>
    <row r="328" spans="2:24" x14ac:dyDescent="0.35">
      <c r="B328" s="1">
        <v>44312</v>
      </c>
      <c r="C328" s="4">
        <v>939.81530761718795</v>
      </c>
      <c r="D328" s="4">
        <v>2795.01245117188</v>
      </c>
      <c r="E328" s="4"/>
      <c r="F328" s="4"/>
      <c r="G328" s="4"/>
      <c r="H328" s="4"/>
      <c r="L328" s="1">
        <v>44312</v>
      </c>
      <c r="M328" s="5">
        <f t="shared" si="11"/>
        <v>1.7205628887014102E-2</v>
      </c>
      <c r="N328" s="6">
        <f t="shared" si="11"/>
        <v>-2.8017108752031788E-3</v>
      </c>
      <c r="T328" s="1">
        <v>44312</v>
      </c>
      <c r="U328" s="6">
        <f t="shared" si="10"/>
        <v>7.201959005905461E-3</v>
      </c>
      <c r="W328">
        <v>325</v>
      </c>
      <c r="X328">
        <v>-6.3708170807983272E-3</v>
      </c>
    </row>
    <row r="329" spans="2:24" x14ac:dyDescent="0.35">
      <c r="B329" s="1">
        <v>44313</v>
      </c>
      <c r="C329" s="4">
        <v>964.77264404296898</v>
      </c>
      <c r="D329" s="4">
        <v>2822.50219726562</v>
      </c>
      <c r="E329" s="4"/>
      <c r="F329" s="4"/>
      <c r="G329" s="4"/>
      <c r="H329" s="4"/>
      <c r="L329" s="1">
        <v>44313</v>
      </c>
      <c r="M329" s="5">
        <f t="shared" si="11"/>
        <v>2.6209096851688946E-2</v>
      </c>
      <c r="N329" s="6">
        <f t="shared" si="11"/>
        <v>9.787234124195434E-3</v>
      </c>
      <c r="T329" s="1">
        <v>44313</v>
      </c>
      <c r="U329" s="6">
        <f t="shared" si="10"/>
        <v>1.799816548794219E-2</v>
      </c>
      <c r="W329">
        <v>326</v>
      </c>
      <c r="X329">
        <v>-6.3492204107944714E-3</v>
      </c>
    </row>
    <row r="330" spans="2:24" x14ac:dyDescent="0.35">
      <c r="B330" s="1">
        <v>44314</v>
      </c>
      <c r="C330" s="4">
        <v>968.24090576171898</v>
      </c>
      <c r="D330" s="4">
        <v>2815.47192382812</v>
      </c>
      <c r="E330" s="4"/>
      <c r="F330" s="4"/>
      <c r="G330" s="4"/>
      <c r="H330" s="4"/>
      <c r="L330" s="1">
        <v>44314</v>
      </c>
      <c r="M330" s="5">
        <f t="shared" si="11"/>
        <v>3.5884543497740162E-3</v>
      </c>
      <c r="N330" s="6">
        <f t="shared" si="11"/>
        <v>-2.4939018627120205E-3</v>
      </c>
      <c r="T330" s="1">
        <v>44314</v>
      </c>
      <c r="U330" s="6">
        <f t="shared" si="10"/>
        <v>5.4727624353099785E-4</v>
      </c>
      <c r="W330">
        <v>327</v>
      </c>
      <c r="X330">
        <v>-6.3491600467124373E-3</v>
      </c>
    </row>
    <row r="331" spans="2:24" x14ac:dyDescent="0.35">
      <c r="B331" s="1">
        <v>44315</v>
      </c>
      <c r="C331" s="4">
        <v>981.41076660156205</v>
      </c>
      <c r="D331" s="4">
        <v>2805.91845703125</v>
      </c>
      <c r="E331" s="4"/>
      <c r="F331" s="4"/>
      <c r="G331" s="4"/>
      <c r="H331" s="4"/>
      <c r="L331" s="1">
        <v>44315</v>
      </c>
      <c r="M331" s="5">
        <f t="shared" si="11"/>
        <v>1.3510168349154424E-2</v>
      </c>
      <c r="N331" s="6">
        <f t="shared" si="11"/>
        <v>-3.3989726196599328E-3</v>
      </c>
      <c r="T331" s="1">
        <v>44315</v>
      </c>
      <c r="U331" s="6">
        <f t="shared" si="10"/>
        <v>5.0555978647472454E-3</v>
      </c>
      <c r="W331">
        <v>328</v>
      </c>
      <c r="X331">
        <v>-6.3081546809339202E-3</v>
      </c>
    </row>
    <row r="332" spans="2:24" x14ac:dyDescent="0.35">
      <c r="B332" s="1">
        <v>44316</v>
      </c>
      <c r="C332" s="4">
        <v>967.46478271484398</v>
      </c>
      <c r="D332" s="4">
        <v>2738.50122070312</v>
      </c>
      <c r="E332" s="4"/>
      <c r="F332" s="4"/>
      <c r="G332" s="4"/>
      <c r="H332" s="4"/>
      <c r="L332" s="1">
        <v>44316</v>
      </c>
      <c r="M332" s="5">
        <f t="shared" si="11"/>
        <v>-1.4312070304689834E-2</v>
      </c>
      <c r="N332" s="6">
        <f t="shared" si="11"/>
        <v>-2.4320150043412841E-2</v>
      </c>
      <c r="T332" s="1">
        <v>44316</v>
      </c>
      <c r="U332" s="6">
        <f t="shared" si="10"/>
        <v>-1.9316110174051337E-2</v>
      </c>
      <c r="W332">
        <v>329</v>
      </c>
      <c r="X332">
        <v>-6.292962499972736E-3</v>
      </c>
    </row>
    <row r="333" spans="2:24" x14ac:dyDescent="0.35">
      <c r="B333" s="1">
        <v>44319</v>
      </c>
      <c r="C333" s="4">
        <v>950.39007568359398</v>
      </c>
      <c r="D333" s="4">
        <v>2737.2392578125</v>
      </c>
      <c r="E333" s="4"/>
      <c r="F333" s="4"/>
      <c r="G333" s="4"/>
      <c r="H333" s="4"/>
      <c r="L333" s="1">
        <v>44319</v>
      </c>
      <c r="M333" s="5">
        <f t="shared" si="11"/>
        <v>-1.7806517644946056E-2</v>
      </c>
      <c r="N333" s="6">
        <f t="shared" si="11"/>
        <v>-4.6092867911247273E-4</v>
      </c>
      <c r="T333" s="1">
        <v>44319</v>
      </c>
      <c r="U333" s="6">
        <f t="shared" si="10"/>
        <v>-9.1337231620292648E-3</v>
      </c>
      <c r="W333">
        <v>330</v>
      </c>
      <c r="X333">
        <v>-6.2843349222875206E-3</v>
      </c>
    </row>
    <row r="334" spans="2:24" x14ac:dyDescent="0.35">
      <c r="B334" s="1">
        <v>44320</v>
      </c>
      <c r="C334" s="4">
        <v>929.67712402343795</v>
      </c>
      <c r="D334" s="4">
        <v>2748.00952148438</v>
      </c>
      <c r="E334" s="4"/>
      <c r="F334" s="4"/>
      <c r="G334" s="4"/>
      <c r="H334" s="4"/>
      <c r="L334" s="1">
        <v>44320</v>
      </c>
      <c r="M334" s="5">
        <f t="shared" si="11"/>
        <v>-2.2035158904266251E-2</v>
      </c>
      <c r="N334" s="6">
        <f t="shared" si="11"/>
        <v>3.9269969134260469E-3</v>
      </c>
      <c r="T334" s="1">
        <v>44320</v>
      </c>
      <c r="U334" s="6">
        <f t="shared" si="10"/>
        <v>-9.0540809954201031E-3</v>
      </c>
      <c r="W334">
        <v>331</v>
      </c>
      <c r="X334">
        <v>-6.2759213100086015E-3</v>
      </c>
    </row>
    <row r="335" spans="2:24" x14ac:dyDescent="0.35">
      <c r="B335" s="1">
        <v>44321</v>
      </c>
      <c r="C335" s="4">
        <v>931.22943115234398</v>
      </c>
      <c r="D335" s="4">
        <v>2790.73217773438</v>
      </c>
      <c r="E335" s="4"/>
      <c r="F335" s="4"/>
      <c r="G335" s="4"/>
      <c r="H335" s="4"/>
      <c r="L335" s="1">
        <v>44321</v>
      </c>
      <c r="M335" s="5">
        <f t="shared" si="11"/>
        <v>1.6683346991695929E-3</v>
      </c>
      <c r="N335" s="6">
        <f t="shared" si="11"/>
        <v>1.5427151468238936E-2</v>
      </c>
      <c r="T335" s="1">
        <v>44321</v>
      </c>
      <c r="U335" s="6">
        <f t="shared" si="10"/>
        <v>8.547743083704264E-3</v>
      </c>
      <c r="W335">
        <v>332</v>
      </c>
      <c r="X335">
        <v>-6.2672204974442373E-3</v>
      </c>
    </row>
    <row r="336" spans="2:24" x14ac:dyDescent="0.35">
      <c r="B336" s="1">
        <v>44322</v>
      </c>
      <c r="C336" s="4">
        <v>936.15289306640602</v>
      </c>
      <c r="D336" s="4">
        <v>2804.2060546875</v>
      </c>
      <c r="E336" s="4"/>
      <c r="F336" s="4"/>
      <c r="G336" s="4"/>
      <c r="H336" s="4"/>
      <c r="L336" s="1">
        <v>44322</v>
      </c>
      <c r="M336" s="5">
        <f t="shared" si="11"/>
        <v>5.2731283343919718E-3</v>
      </c>
      <c r="N336" s="6">
        <f t="shared" si="11"/>
        <v>4.8164617520249546E-3</v>
      </c>
      <c r="T336" s="1">
        <v>44322</v>
      </c>
      <c r="U336" s="6">
        <f t="shared" si="10"/>
        <v>5.0447950432084632E-3</v>
      </c>
      <c r="W336">
        <v>333</v>
      </c>
      <c r="X336">
        <v>-6.2479832893448158E-3</v>
      </c>
    </row>
    <row r="337" spans="2:24" x14ac:dyDescent="0.35">
      <c r="B337" s="1">
        <v>44323</v>
      </c>
      <c r="C337" s="4">
        <v>936.83209228515602</v>
      </c>
      <c r="D337" s="4">
        <v>2822.86303710938</v>
      </c>
      <c r="E337" s="4"/>
      <c r="F337" s="4"/>
      <c r="G337" s="4"/>
      <c r="H337" s="4"/>
      <c r="L337" s="1">
        <v>44323</v>
      </c>
      <c r="M337" s="5">
        <f t="shared" si="11"/>
        <v>7.2525861534777675E-4</v>
      </c>
      <c r="N337" s="6">
        <f t="shared" si="11"/>
        <v>6.6311788548177458E-3</v>
      </c>
      <c r="T337" s="1">
        <v>44323</v>
      </c>
      <c r="U337" s="6">
        <f t="shared" si="10"/>
        <v>3.6782187350827612E-3</v>
      </c>
      <c r="W337">
        <v>334</v>
      </c>
      <c r="X337">
        <v>-6.2158237812402276E-3</v>
      </c>
    </row>
    <row r="338" spans="2:24" x14ac:dyDescent="0.35">
      <c r="B338" s="1">
        <v>44326</v>
      </c>
      <c r="C338" s="4">
        <v>934.11560058593795</v>
      </c>
      <c r="D338" s="4">
        <v>2834.71484375</v>
      </c>
      <c r="E338" s="4"/>
      <c r="F338" s="4"/>
      <c r="G338" s="4"/>
      <c r="H338" s="4"/>
      <c r="L338" s="1">
        <v>44326</v>
      </c>
      <c r="M338" s="5">
        <f t="shared" si="11"/>
        <v>-2.9038691123860301E-3</v>
      </c>
      <c r="N338" s="6">
        <f t="shared" si="11"/>
        <v>4.1897165985671503E-3</v>
      </c>
      <c r="T338" s="1">
        <v>44326</v>
      </c>
      <c r="U338" s="6">
        <f t="shared" si="10"/>
        <v>6.4292374309056011E-4</v>
      </c>
      <c r="W338">
        <v>335</v>
      </c>
      <c r="X338">
        <v>-6.1564560962739465E-3</v>
      </c>
    </row>
    <row r="339" spans="2:24" x14ac:dyDescent="0.35">
      <c r="B339" s="1">
        <v>44327</v>
      </c>
      <c r="C339" s="4">
        <v>937.99621582031205</v>
      </c>
      <c r="D339" s="4">
        <v>2814.93139648438</v>
      </c>
      <c r="E339" s="4"/>
      <c r="F339" s="4"/>
      <c r="G339" s="4"/>
      <c r="H339" s="4"/>
      <c r="L339" s="1">
        <v>44327</v>
      </c>
      <c r="M339" s="5">
        <f t="shared" si="11"/>
        <v>4.1457147573771983E-3</v>
      </c>
      <c r="N339" s="6">
        <f t="shared" si="11"/>
        <v>-7.0034573091994172E-3</v>
      </c>
      <c r="T339" s="1">
        <v>44327</v>
      </c>
      <c r="U339" s="6">
        <f t="shared" si="10"/>
        <v>-1.4288712759111095E-3</v>
      </c>
      <c r="W339">
        <v>336</v>
      </c>
      <c r="X339">
        <v>-6.128471874472778E-3</v>
      </c>
    </row>
    <row r="340" spans="2:24" x14ac:dyDescent="0.35">
      <c r="B340" s="1">
        <v>44328</v>
      </c>
      <c r="C340" s="4">
        <v>928.22186279296898</v>
      </c>
      <c r="D340" s="4">
        <v>2783.65673828125</v>
      </c>
      <c r="E340" s="4"/>
      <c r="F340" s="4"/>
      <c r="G340" s="4"/>
      <c r="H340" s="4"/>
      <c r="L340" s="1">
        <v>44328</v>
      </c>
      <c r="M340" s="5">
        <f t="shared" si="11"/>
        <v>-1.0475134193836794E-2</v>
      </c>
      <c r="N340" s="6">
        <f t="shared" si="11"/>
        <v>-1.1172453757231131E-2</v>
      </c>
      <c r="T340" s="1">
        <v>44328</v>
      </c>
      <c r="U340" s="6">
        <f t="shared" si="10"/>
        <v>-1.0823793975533963E-2</v>
      </c>
      <c r="W340">
        <v>337</v>
      </c>
      <c r="X340">
        <v>-6.0834469227133287E-3</v>
      </c>
    </row>
    <row r="341" spans="2:24" x14ac:dyDescent="0.35">
      <c r="B341" s="1">
        <v>44330</v>
      </c>
      <c r="C341" s="4">
        <v>939.52429199218795</v>
      </c>
      <c r="D341" s="4">
        <v>2749.63232421875</v>
      </c>
      <c r="E341" s="4"/>
      <c r="F341" s="4"/>
      <c r="G341" s="4"/>
      <c r="H341" s="4"/>
      <c r="L341" s="1">
        <v>44330</v>
      </c>
      <c r="M341" s="5">
        <f t="shared" si="11"/>
        <v>1.2102894319936022E-2</v>
      </c>
      <c r="N341" s="6">
        <f t="shared" si="11"/>
        <v>-1.2298234383476657E-2</v>
      </c>
      <c r="T341" s="1">
        <v>44330</v>
      </c>
      <c r="U341" s="6">
        <f t="shared" si="10"/>
        <v>-9.7670031770317502E-5</v>
      </c>
      <c r="W341">
        <v>338</v>
      </c>
      <c r="X341">
        <v>-6.0675421062857567E-3</v>
      </c>
    </row>
    <row r="342" spans="2:24" x14ac:dyDescent="0.35">
      <c r="B342" s="1">
        <v>44333</v>
      </c>
      <c r="C342" s="4">
        <v>951.02069091796898</v>
      </c>
      <c r="D342" s="4">
        <v>2766.80151367188</v>
      </c>
      <c r="E342" s="4"/>
      <c r="F342" s="4"/>
      <c r="G342" s="4"/>
      <c r="H342" s="4"/>
      <c r="L342" s="1">
        <v>44333</v>
      </c>
      <c r="M342" s="5">
        <f t="shared" si="11"/>
        <v>1.2162144502761462E-2</v>
      </c>
      <c r="N342" s="6">
        <f t="shared" si="11"/>
        <v>6.2247623723862763E-3</v>
      </c>
      <c r="T342" s="1">
        <v>44333</v>
      </c>
      <c r="U342" s="6">
        <f t="shared" si="10"/>
        <v>9.1934534375738702E-3</v>
      </c>
      <c r="W342">
        <v>339</v>
      </c>
      <c r="X342">
        <v>-6.0473177784276955E-3</v>
      </c>
    </row>
    <row r="343" spans="2:24" x14ac:dyDescent="0.35">
      <c r="B343" s="1">
        <v>44334</v>
      </c>
      <c r="C343" s="4">
        <v>964.23907470703102</v>
      </c>
      <c r="D343" s="4">
        <v>2784.42309570312</v>
      </c>
      <c r="E343" s="4"/>
      <c r="F343" s="4"/>
      <c r="G343" s="4"/>
      <c r="H343" s="4"/>
      <c r="L343" s="1">
        <v>44334</v>
      </c>
      <c r="M343" s="5">
        <f t="shared" si="11"/>
        <v>1.3803447350812084E-2</v>
      </c>
      <c r="N343" s="6">
        <f t="shared" si="11"/>
        <v>6.3487401284875377E-3</v>
      </c>
      <c r="T343" s="1">
        <v>44334</v>
      </c>
      <c r="U343" s="6">
        <f t="shared" si="10"/>
        <v>1.0076093739649811E-2</v>
      </c>
      <c r="W343">
        <v>340</v>
      </c>
      <c r="X343">
        <v>-6.0305664482005628E-3</v>
      </c>
    </row>
    <row r="344" spans="2:24" x14ac:dyDescent="0.35">
      <c r="B344" s="1">
        <v>44335</v>
      </c>
      <c r="C344" s="4">
        <v>968.386474609375</v>
      </c>
      <c r="D344" s="4">
        <v>2777.7529296875</v>
      </c>
      <c r="E344" s="4"/>
      <c r="F344" s="4"/>
      <c r="G344" s="4"/>
      <c r="H344" s="4"/>
      <c r="L344" s="1">
        <v>44335</v>
      </c>
      <c r="M344" s="5">
        <f t="shared" si="11"/>
        <v>4.2919915557151807E-3</v>
      </c>
      <c r="N344" s="6">
        <f t="shared" si="11"/>
        <v>-2.3984027771112634E-3</v>
      </c>
      <c r="T344" s="1">
        <v>44335</v>
      </c>
      <c r="U344" s="6">
        <f t="shared" si="10"/>
        <v>9.4679438930195866E-4</v>
      </c>
      <c r="W344">
        <v>341</v>
      </c>
      <c r="X344">
        <v>-6.0186593514924142E-3</v>
      </c>
    </row>
    <row r="345" spans="2:24" x14ac:dyDescent="0.35">
      <c r="B345" s="1">
        <v>44336</v>
      </c>
      <c r="C345" s="4">
        <v>963.0263671875</v>
      </c>
      <c r="D345" s="4">
        <v>2757.96875</v>
      </c>
      <c r="E345" s="4"/>
      <c r="F345" s="4"/>
      <c r="G345" s="4"/>
      <c r="H345" s="4"/>
      <c r="L345" s="1">
        <v>44336</v>
      </c>
      <c r="M345" s="5">
        <f t="shared" si="11"/>
        <v>-5.5504665464688602E-3</v>
      </c>
      <c r="N345" s="6">
        <f t="shared" si="11"/>
        <v>-7.1478535469560135E-3</v>
      </c>
      <c r="T345" s="1">
        <v>44336</v>
      </c>
      <c r="U345" s="6">
        <f t="shared" si="10"/>
        <v>-6.3491600467124373E-3</v>
      </c>
      <c r="W345">
        <v>342</v>
      </c>
      <c r="X345">
        <v>-6.0090714376289898E-3</v>
      </c>
    </row>
    <row r="346" spans="2:24" x14ac:dyDescent="0.35">
      <c r="B346" s="1">
        <v>44337</v>
      </c>
      <c r="C346" s="4">
        <v>970.59356689453102</v>
      </c>
      <c r="D346" s="4">
        <v>2776.35571289062</v>
      </c>
      <c r="E346" s="4"/>
      <c r="F346" s="4"/>
      <c r="G346" s="4"/>
      <c r="H346" s="4"/>
      <c r="L346" s="1">
        <v>44337</v>
      </c>
      <c r="M346" s="5">
        <f t="shared" si="11"/>
        <v>7.827017301128357E-3</v>
      </c>
      <c r="N346" s="6">
        <f t="shared" si="11"/>
        <v>6.6447244523456543E-3</v>
      </c>
      <c r="T346" s="1">
        <v>44337</v>
      </c>
      <c r="U346" s="6">
        <f t="shared" si="10"/>
        <v>7.2358708767370061E-3</v>
      </c>
      <c r="W346">
        <v>343</v>
      </c>
      <c r="X346">
        <v>-5.9657474147741234E-3</v>
      </c>
    </row>
    <row r="347" spans="2:24" x14ac:dyDescent="0.35">
      <c r="B347" s="1">
        <v>44340</v>
      </c>
      <c r="C347" s="4">
        <v>963.147705078125</v>
      </c>
      <c r="D347" s="4">
        <v>2777.66259765625</v>
      </c>
      <c r="E347" s="4"/>
      <c r="F347" s="4"/>
      <c r="G347" s="4"/>
      <c r="H347" s="4"/>
      <c r="L347" s="1">
        <v>44340</v>
      </c>
      <c r="M347" s="5">
        <f t="shared" si="11"/>
        <v>-7.7010288014048309E-3</v>
      </c>
      <c r="N347" s="6">
        <f t="shared" si="11"/>
        <v>4.7060874367965737E-4</v>
      </c>
      <c r="T347" s="1">
        <v>44340</v>
      </c>
      <c r="U347" s="6">
        <f t="shared" si="10"/>
        <v>-3.6152100288625866E-3</v>
      </c>
      <c r="W347">
        <v>344</v>
      </c>
      <c r="X347">
        <v>-5.9592325442391564E-3</v>
      </c>
    </row>
    <row r="348" spans="2:24" x14ac:dyDescent="0.35">
      <c r="B348" s="1">
        <v>44341</v>
      </c>
      <c r="C348" s="4">
        <v>952.93670654296898</v>
      </c>
      <c r="D348" s="4">
        <v>2820.32153320312</v>
      </c>
      <c r="E348" s="4"/>
      <c r="F348" s="4"/>
      <c r="G348" s="4"/>
      <c r="H348" s="4"/>
      <c r="L348" s="1">
        <v>44341</v>
      </c>
      <c r="M348" s="5">
        <f t="shared" si="11"/>
        <v>-1.065829369155351E-2</v>
      </c>
      <c r="N348" s="6">
        <f t="shared" si="11"/>
        <v>1.5241115488178924E-2</v>
      </c>
      <c r="T348" s="1">
        <v>44341</v>
      </c>
      <c r="U348" s="6">
        <f t="shared" si="10"/>
        <v>2.291410898312707E-3</v>
      </c>
      <c r="W348">
        <v>345</v>
      </c>
      <c r="X348">
        <v>-5.9578057782770644E-3</v>
      </c>
    </row>
    <row r="349" spans="2:24" x14ac:dyDescent="0.35">
      <c r="B349" s="1">
        <v>44342</v>
      </c>
      <c r="C349" s="4">
        <v>955.43487548828102</v>
      </c>
      <c r="D349" s="4">
        <v>2860.39892578125</v>
      </c>
      <c r="E349" s="4"/>
      <c r="F349" s="4"/>
      <c r="G349" s="4"/>
      <c r="H349" s="4"/>
      <c r="L349" s="1">
        <v>44342</v>
      </c>
      <c r="M349" s="5">
        <f t="shared" si="11"/>
        <v>2.6181173476035355E-3</v>
      </c>
      <c r="N349" s="6">
        <f t="shared" si="11"/>
        <v>1.4110202326876087E-2</v>
      </c>
      <c r="T349" s="1">
        <v>44342</v>
      </c>
      <c r="U349" s="6">
        <f t="shared" si="10"/>
        <v>8.3641598372398117E-3</v>
      </c>
      <c r="W349">
        <v>346</v>
      </c>
      <c r="X349">
        <v>-5.9416381983226256E-3</v>
      </c>
    </row>
    <row r="350" spans="2:24" x14ac:dyDescent="0.35">
      <c r="B350" s="1">
        <v>44343</v>
      </c>
      <c r="C350" s="4">
        <v>959.58221435546898</v>
      </c>
      <c r="D350" s="4">
        <v>2880.32421875</v>
      </c>
      <c r="E350" s="4"/>
      <c r="F350" s="4"/>
      <c r="G350" s="4"/>
      <c r="H350" s="4"/>
      <c r="L350" s="1">
        <v>44343</v>
      </c>
      <c r="M350" s="5">
        <f t="shared" si="11"/>
        <v>4.3313925219638852E-3</v>
      </c>
      <c r="N350" s="6">
        <f t="shared" si="11"/>
        <v>6.9417641229222865E-3</v>
      </c>
      <c r="T350" s="1">
        <v>44343</v>
      </c>
      <c r="U350" s="6">
        <f t="shared" si="10"/>
        <v>5.6365783224430858E-3</v>
      </c>
      <c r="W350">
        <v>347</v>
      </c>
      <c r="X350">
        <v>-5.9374123039066008E-3</v>
      </c>
    </row>
    <row r="351" spans="2:24" x14ac:dyDescent="0.35">
      <c r="B351" s="1">
        <v>44344</v>
      </c>
      <c r="C351" s="4">
        <v>1016.19085693359</v>
      </c>
      <c r="D351" s="4">
        <v>2847.6279296875</v>
      </c>
      <c r="E351" s="4"/>
      <c r="F351" s="4"/>
      <c r="G351" s="4"/>
      <c r="H351" s="4"/>
      <c r="L351" s="1">
        <v>44344</v>
      </c>
      <c r="M351" s="5">
        <f t="shared" si="11"/>
        <v>5.7318465451127364E-2</v>
      </c>
      <c r="N351" s="6">
        <f t="shared" si="11"/>
        <v>-1.1416521417191359E-2</v>
      </c>
      <c r="T351" s="1">
        <v>44344</v>
      </c>
      <c r="U351" s="6">
        <f t="shared" si="10"/>
        <v>2.2950972016968003E-2</v>
      </c>
      <c r="W351">
        <v>348</v>
      </c>
      <c r="X351">
        <v>-5.9216958608839659E-3</v>
      </c>
    </row>
    <row r="352" spans="2:24" x14ac:dyDescent="0.35">
      <c r="B352" s="1">
        <v>44347</v>
      </c>
      <c r="C352" s="4">
        <v>1047.98779296875</v>
      </c>
      <c r="D352" s="4">
        <v>2861.07763671875</v>
      </c>
      <c r="E352" s="4"/>
      <c r="F352" s="4"/>
      <c r="G352" s="4"/>
      <c r="H352" s="4"/>
      <c r="L352" s="1">
        <v>44347</v>
      </c>
      <c r="M352" s="5">
        <f t="shared" si="11"/>
        <v>3.0810755073400378E-2</v>
      </c>
      <c r="N352" s="6">
        <f t="shared" si="11"/>
        <v>4.7120075681342556E-3</v>
      </c>
      <c r="T352" s="1">
        <v>44347</v>
      </c>
      <c r="U352" s="6">
        <f t="shared" si="10"/>
        <v>1.7761381320767315E-2</v>
      </c>
      <c r="W352">
        <v>349</v>
      </c>
      <c r="X352">
        <v>-5.897862029045413E-3</v>
      </c>
    </row>
    <row r="353" spans="2:24" x14ac:dyDescent="0.35">
      <c r="B353" s="1">
        <v>44348</v>
      </c>
      <c r="C353" s="4">
        <v>1051.771484375</v>
      </c>
      <c r="D353" s="4">
        <v>2856.0517578125</v>
      </c>
      <c r="E353" s="4"/>
      <c r="F353" s="4"/>
      <c r="G353" s="4"/>
      <c r="H353" s="4"/>
      <c r="L353" s="1">
        <v>44348</v>
      </c>
      <c r="M353" s="5">
        <f t="shared" si="11"/>
        <v>3.6039326435124024E-3</v>
      </c>
      <c r="N353" s="6">
        <f t="shared" si="11"/>
        <v>-1.7581831209652911E-3</v>
      </c>
      <c r="T353" s="1">
        <v>44348</v>
      </c>
      <c r="U353" s="6">
        <f t="shared" si="10"/>
        <v>9.2287476127355566E-4</v>
      </c>
      <c r="W353">
        <v>350</v>
      </c>
      <c r="X353">
        <v>-5.8573700947458472E-3</v>
      </c>
    </row>
    <row r="354" spans="2:24" x14ac:dyDescent="0.35">
      <c r="B354" s="1">
        <v>44349</v>
      </c>
      <c r="C354" s="4">
        <v>1067.80334472656</v>
      </c>
      <c r="D354" s="4">
        <v>2834.22387695312</v>
      </c>
      <c r="E354" s="4"/>
      <c r="F354" s="4"/>
      <c r="G354" s="4"/>
      <c r="H354" s="4"/>
      <c r="L354" s="1">
        <v>44349</v>
      </c>
      <c r="M354" s="5">
        <f t="shared" si="11"/>
        <v>1.5127718888124685E-2</v>
      </c>
      <c r="N354" s="6">
        <f t="shared" si="11"/>
        <v>-7.6720318403562778E-3</v>
      </c>
      <c r="T354" s="1">
        <v>44349</v>
      </c>
      <c r="U354" s="6">
        <f t="shared" si="10"/>
        <v>3.7278435238842036E-3</v>
      </c>
      <c r="W354">
        <v>351</v>
      </c>
      <c r="X354">
        <v>-5.8232901078333933E-3</v>
      </c>
    </row>
    <row r="355" spans="2:24" x14ac:dyDescent="0.35">
      <c r="B355" s="1">
        <v>44350</v>
      </c>
      <c r="C355" s="4">
        <v>1071.65966796875</v>
      </c>
      <c r="D355" s="4">
        <v>2845.228515625</v>
      </c>
      <c r="E355" s="4"/>
      <c r="F355" s="4"/>
      <c r="G355" s="4"/>
      <c r="H355" s="4"/>
      <c r="L355" s="1">
        <v>44350</v>
      </c>
      <c r="M355" s="5">
        <f t="shared" si="11"/>
        <v>3.6049489012839838E-3</v>
      </c>
      <c r="N355" s="6">
        <f t="shared" si="11"/>
        <v>3.875251233083756E-3</v>
      </c>
      <c r="T355" s="1">
        <v>44350</v>
      </c>
      <c r="U355" s="6">
        <f t="shared" si="10"/>
        <v>3.7401000671838701E-3</v>
      </c>
      <c r="W355">
        <v>352</v>
      </c>
      <c r="X355">
        <v>-5.8163028030366595E-3</v>
      </c>
    </row>
    <row r="356" spans="2:24" x14ac:dyDescent="0.35">
      <c r="B356" s="1">
        <v>44351</v>
      </c>
      <c r="C356" s="4">
        <v>1062.61291503906</v>
      </c>
      <c r="D356" s="4">
        <v>2846.76806640625</v>
      </c>
      <c r="E356" s="4"/>
      <c r="F356" s="4"/>
      <c r="G356" s="4"/>
      <c r="H356" s="4"/>
      <c r="L356" s="1">
        <v>44351</v>
      </c>
      <c r="M356" s="5">
        <f t="shared" si="11"/>
        <v>-8.4776491855510124E-3</v>
      </c>
      <c r="N356" s="6">
        <f t="shared" si="11"/>
        <v>5.4095282616772595E-4</v>
      </c>
      <c r="T356" s="1">
        <v>44351</v>
      </c>
      <c r="U356" s="6">
        <f t="shared" si="10"/>
        <v>-3.9683481796916435E-3</v>
      </c>
      <c r="W356">
        <v>353</v>
      </c>
      <c r="X356">
        <v>-5.788680115789E-3</v>
      </c>
    </row>
    <row r="357" spans="2:24" x14ac:dyDescent="0.35">
      <c r="B357" s="1">
        <v>44354</v>
      </c>
      <c r="C357" s="4">
        <v>1080.41528320312</v>
      </c>
      <c r="D357" s="4">
        <v>2881.77368164062</v>
      </c>
      <c r="E357" s="4"/>
      <c r="F357" s="4"/>
      <c r="G357" s="4"/>
      <c r="H357" s="4"/>
      <c r="L357" s="1">
        <v>44354</v>
      </c>
      <c r="M357" s="5">
        <f t="shared" si="11"/>
        <v>1.6614599563257795E-2</v>
      </c>
      <c r="N357" s="6">
        <f t="shared" si="11"/>
        <v>1.222162724825584E-2</v>
      </c>
      <c r="T357" s="1">
        <v>44354</v>
      </c>
      <c r="U357" s="6">
        <f t="shared" si="10"/>
        <v>1.4418113405756817E-2</v>
      </c>
      <c r="W357">
        <v>354</v>
      </c>
      <c r="X357">
        <v>-5.7778598446153392E-3</v>
      </c>
    </row>
    <row r="358" spans="2:24" x14ac:dyDescent="0.35">
      <c r="B358" s="1">
        <v>44355</v>
      </c>
      <c r="C358" s="4">
        <v>1074.30322265625</v>
      </c>
      <c r="D358" s="4">
        <v>2898.71069335938</v>
      </c>
      <c r="E358" s="4"/>
      <c r="F358" s="4"/>
      <c r="G358" s="4"/>
      <c r="H358" s="4"/>
      <c r="L358" s="1">
        <v>44355</v>
      </c>
      <c r="M358" s="5">
        <f t="shared" si="11"/>
        <v>-5.6732022520901582E-3</v>
      </c>
      <c r="N358" s="6">
        <f t="shared" si="11"/>
        <v>5.8600833732480552E-3</v>
      </c>
      <c r="T358" s="1">
        <v>44355</v>
      </c>
      <c r="U358" s="6">
        <f t="shared" si="10"/>
        <v>9.3440560578948468E-5</v>
      </c>
      <c r="W358">
        <v>355</v>
      </c>
      <c r="X358">
        <v>-5.7631188508317482E-3</v>
      </c>
    </row>
    <row r="359" spans="2:24" x14ac:dyDescent="0.35">
      <c r="B359" s="1">
        <v>44356</v>
      </c>
      <c r="C359" s="4">
        <v>1054.92431640625</v>
      </c>
      <c r="D359" s="4">
        <v>2897.80419921875</v>
      </c>
      <c r="E359" s="4"/>
      <c r="F359" s="4"/>
      <c r="G359" s="4"/>
      <c r="H359" s="4"/>
      <c r="L359" s="1">
        <v>44356</v>
      </c>
      <c r="M359" s="5">
        <f t="shared" si="11"/>
        <v>-1.8203260107786778E-2</v>
      </c>
      <c r="N359" s="6">
        <f t="shared" si="11"/>
        <v>-3.1277212767297127E-4</v>
      </c>
      <c r="T359" s="1">
        <v>44356</v>
      </c>
      <c r="U359" s="6">
        <f t="shared" si="10"/>
        <v>-9.2580161177298753E-3</v>
      </c>
      <c r="W359">
        <v>356</v>
      </c>
      <c r="X359">
        <v>-5.7032232240386621E-3</v>
      </c>
    </row>
    <row r="360" spans="2:24" x14ac:dyDescent="0.35">
      <c r="B360" s="1">
        <v>44357</v>
      </c>
      <c r="C360" s="4">
        <v>1058.78076171875</v>
      </c>
      <c r="D360" s="4">
        <v>2912.7939453125</v>
      </c>
      <c r="E360" s="4"/>
      <c r="F360" s="4"/>
      <c r="G360" s="4"/>
      <c r="H360" s="4"/>
      <c r="L360" s="1">
        <v>44357</v>
      </c>
      <c r="M360" s="5">
        <f t="shared" si="11"/>
        <v>3.6489949629304286E-3</v>
      </c>
      <c r="N360" s="6">
        <f t="shared" si="11"/>
        <v>5.1594617191529808E-3</v>
      </c>
      <c r="T360" s="1">
        <v>44357</v>
      </c>
      <c r="U360" s="6">
        <f t="shared" si="10"/>
        <v>4.4042283410417049E-3</v>
      </c>
      <c r="W360">
        <v>357</v>
      </c>
      <c r="X360">
        <v>-5.6835546225377561E-3</v>
      </c>
    </row>
    <row r="361" spans="2:24" x14ac:dyDescent="0.35">
      <c r="B361" s="1">
        <v>44358</v>
      </c>
      <c r="C361" s="4">
        <v>1080.40844726562</v>
      </c>
      <c r="D361" s="4">
        <v>2963.19653320312</v>
      </c>
      <c r="E361" s="4"/>
      <c r="F361" s="4"/>
      <c r="G361" s="4"/>
      <c r="H361" s="4"/>
      <c r="L361" s="1">
        <v>44358</v>
      </c>
      <c r="M361" s="5">
        <f t="shared" si="11"/>
        <v>2.0221140238091757E-2</v>
      </c>
      <c r="N361" s="6">
        <f t="shared" si="11"/>
        <v>1.7155856290312792E-2</v>
      </c>
      <c r="T361" s="1">
        <v>44358</v>
      </c>
      <c r="U361" s="6">
        <f t="shared" si="10"/>
        <v>1.8688498264202276E-2</v>
      </c>
      <c r="W361">
        <v>358</v>
      </c>
      <c r="X361">
        <v>-5.6065495753133878E-3</v>
      </c>
    </row>
    <row r="362" spans="2:24" x14ac:dyDescent="0.35">
      <c r="B362" s="1">
        <v>44361</v>
      </c>
      <c r="C362" s="4">
        <v>1096.177734375</v>
      </c>
      <c r="D362" s="4">
        <v>2967.40771484375</v>
      </c>
      <c r="E362" s="4"/>
      <c r="F362" s="4"/>
      <c r="G362" s="4"/>
      <c r="H362" s="4"/>
      <c r="L362" s="1">
        <v>44361</v>
      </c>
      <c r="M362" s="5">
        <f t="shared" si="11"/>
        <v>1.4490180226618098E-2</v>
      </c>
      <c r="N362" s="6">
        <f t="shared" si="11"/>
        <v>1.4201528789542673E-3</v>
      </c>
      <c r="T362" s="1">
        <v>44361</v>
      </c>
      <c r="U362" s="6">
        <f t="shared" si="10"/>
        <v>7.9551665527861828E-3</v>
      </c>
      <c r="W362">
        <v>359</v>
      </c>
      <c r="X362">
        <v>-5.6041794001910478E-3</v>
      </c>
    </row>
    <row r="363" spans="2:24" x14ac:dyDescent="0.35">
      <c r="B363" s="1">
        <v>44362</v>
      </c>
      <c r="C363" s="4">
        <v>1098.32580566406</v>
      </c>
      <c r="D363" s="4">
        <v>2954.81909179688</v>
      </c>
      <c r="E363" s="4"/>
      <c r="F363" s="4"/>
      <c r="G363" s="4"/>
      <c r="H363" s="4"/>
      <c r="L363" s="1">
        <v>44362</v>
      </c>
      <c r="M363" s="5">
        <f t="shared" si="11"/>
        <v>1.9576837639246202E-3</v>
      </c>
      <c r="N363" s="6">
        <f t="shared" si="11"/>
        <v>-4.2513204637908688E-3</v>
      </c>
      <c r="T363" s="1">
        <v>44362</v>
      </c>
      <c r="U363" s="6">
        <f t="shared" si="10"/>
        <v>-1.1468183499331243E-3</v>
      </c>
      <c r="W363">
        <v>360</v>
      </c>
      <c r="X363">
        <v>-5.6036228941972969E-3</v>
      </c>
    </row>
    <row r="364" spans="2:24" x14ac:dyDescent="0.35">
      <c r="B364" s="1">
        <v>44363</v>
      </c>
      <c r="C364" s="4">
        <v>1079.74926757812</v>
      </c>
      <c r="D364" s="4">
        <v>2967.40771484375</v>
      </c>
      <c r="E364" s="4"/>
      <c r="F364" s="4"/>
      <c r="G364" s="4"/>
      <c r="H364" s="4"/>
      <c r="L364" s="1">
        <v>44363</v>
      </c>
      <c r="M364" s="5">
        <f t="shared" si="11"/>
        <v>-1.7058171009730366E-2</v>
      </c>
      <c r="N364" s="6">
        <f t="shared" si="11"/>
        <v>4.2513204637907864E-3</v>
      </c>
      <c r="T364" s="1">
        <v>44363</v>
      </c>
      <c r="U364" s="6">
        <f t="shared" si="10"/>
        <v>-6.4034252729697899E-3</v>
      </c>
      <c r="W364">
        <v>361</v>
      </c>
      <c r="X364">
        <v>-5.578195650994976E-3</v>
      </c>
    </row>
    <row r="365" spans="2:24" x14ac:dyDescent="0.35">
      <c r="B365" s="1">
        <v>44364</v>
      </c>
      <c r="C365" s="4">
        <v>1081.65344238281</v>
      </c>
      <c r="D365" s="4">
        <v>3007.0322265625</v>
      </c>
      <c r="E365" s="4"/>
      <c r="F365" s="4"/>
      <c r="G365" s="4"/>
      <c r="H365" s="4"/>
      <c r="L365" s="1">
        <v>44364</v>
      </c>
      <c r="M365" s="5">
        <f t="shared" si="11"/>
        <v>1.7619810399538908E-3</v>
      </c>
      <c r="N365" s="6">
        <f t="shared" si="11"/>
        <v>1.3264872732066287E-2</v>
      </c>
      <c r="T365" s="1">
        <v>44364</v>
      </c>
      <c r="U365" s="6">
        <f t="shared" si="10"/>
        <v>7.5134268860100883E-3</v>
      </c>
      <c r="W365">
        <v>362</v>
      </c>
      <c r="X365">
        <v>-5.5535248003394915E-3</v>
      </c>
    </row>
    <row r="366" spans="2:24" x14ac:dyDescent="0.35">
      <c r="B366" s="1">
        <v>44365</v>
      </c>
      <c r="C366" s="4">
        <v>1086.29138183594</v>
      </c>
      <c r="D366" s="4">
        <v>2986.11083984375</v>
      </c>
      <c r="E366" s="4"/>
      <c r="F366" s="4"/>
      <c r="G366" s="4"/>
      <c r="H366" s="4"/>
      <c r="L366" s="1">
        <v>44365</v>
      </c>
      <c r="M366" s="5">
        <f t="shared" si="11"/>
        <v>4.278657350356832E-3</v>
      </c>
      <c r="N366" s="6">
        <f t="shared" si="11"/>
        <v>-6.9818028611282629E-3</v>
      </c>
      <c r="T366" s="1">
        <v>44365</v>
      </c>
      <c r="U366" s="6">
        <f t="shared" si="10"/>
        <v>-1.3515727553857155E-3</v>
      </c>
      <c r="W366">
        <v>363</v>
      </c>
      <c r="X366">
        <v>-5.5384367395288694E-3</v>
      </c>
    </row>
    <row r="367" spans="2:24" x14ac:dyDescent="0.35">
      <c r="B367" s="1">
        <v>44368</v>
      </c>
      <c r="C367" s="4">
        <v>1092.41845703125</v>
      </c>
      <c r="D367" s="4">
        <v>2963.87548828125</v>
      </c>
      <c r="E367" s="4"/>
      <c r="F367" s="4"/>
      <c r="G367" s="4"/>
      <c r="H367" s="4"/>
      <c r="L367" s="1">
        <v>44368</v>
      </c>
      <c r="M367" s="5">
        <f t="shared" si="11"/>
        <v>5.6245134056641744E-3</v>
      </c>
      <c r="N367" s="6">
        <f t="shared" si="11"/>
        <v>-7.4741197193778017E-3</v>
      </c>
      <c r="T367" s="1">
        <v>44368</v>
      </c>
      <c r="U367" s="6">
        <f t="shared" si="10"/>
        <v>-9.2480315685681365E-4</v>
      </c>
      <c r="W367">
        <v>364</v>
      </c>
      <c r="X367">
        <v>-5.502846129592555E-3</v>
      </c>
    </row>
    <row r="368" spans="2:24" x14ac:dyDescent="0.35">
      <c r="B368" s="1">
        <v>44369</v>
      </c>
      <c r="C368" s="4">
        <v>1086.75512695312</v>
      </c>
      <c r="D368" s="4">
        <v>2989.41650390625</v>
      </c>
      <c r="E368" s="4"/>
      <c r="F368" s="4"/>
      <c r="G368" s="4"/>
      <c r="H368" s="4"/>
      <c r="L368" s="1">
        <v>44369</v>
      </c>
      <c r="M368" s="5">
        <f t="shared" si="11"/>
        <v>-5.1976977601229726E-3</v>
      </c>
      <c r="N368" s="6">
        <f t="shared" si="11"/>
        <v>8.5805206140768461E-3</v>
      </c>
      <c r="T368" s="1">
        <v>44369</v>
      </c>
      <c r="U368" s="6">
        <f t="shared" si="10"/>
        <v>1.6914114269769367E-3</v>
      </c>
      <c r="W368">
        <v>365</v>
      </c>
      <c r="X368">
        <v>-5.4963146742778206E-3</v>
      </c>
    </row>
    <row r="369" spans="2:24" x14ac:dyDescent="0.35">
      <c r="B369" s="1">
        <v>44370</v>
      </c>
      <c r="C369" s="4">
        <v>1076.55163574219</v>
      </c>
      <c r="D369" s="4">
        <v>2954.50122070312</v>
      </c>
      <c r="E369" s="4"/>
      <c r="F369" s="4"/>
      <c r="G369" s="4"/>
      <c r="H369" s="4"/>
      <c r="L369" s="1">
        <v>44370</v>
      </c>
      <c r="M369" s="5">
        <f t="shared" si="11"/>
        <v>-9.4333055781329767E-3</v>
      </c>
      <c r="N369" s="6">
        <f t="shared" si="11"/>
        <v>-1.174837419235979E-2</v>
      </c>
      <c r="T369" s="1">
        <v>44370</v>
      </c>
      <c r="U369" s="6">
        <f t="shared" si="10"/>
        <v>-1.0590839885246384E-2</v>
      </c>
      <c r="W369">
        <v>366</v>
      </c>
      <c r="X369">
        <v>-5.4829686553956765E-3</v>
      </c>
    </row>
    <row r="370" spans="2:24" x14ac:dyDescent="0.35">
      <c r="B370" s="1">
        <v>44371</v>
      </c>
      <c r="C370" s="4">
        <v>1051.28686523438</v>
      </c>
      <c r="D370" s="4">
        <v>3055.48779296875</v>
      </c>
      <c r="E370" s="4"/>
      <c r="F370" s="4"/>
      <c r="G370" s="4"/>
      <c r="H370" s="4"/>
      <c r="L370" s="1">
        <v>44371</v>
      </c>
      <c r="M370" s="5">
        <f t="shared" si="11"/>
        <v>-2.374800330117215E-2</v>
      </c>
      <c r="N370" s="6">
        <f t="shared" si="11"/>
        <v>3.3609405272886098E-2</v>
      </c>
      <c r="T370" s="1">
        <v>44371</v>
      </c>
      <c r="U370" s="6">
        <f t="shared" si="10"/>
        <v>4.9307009858569738E-3</v>
      </c>
      <c r="W370">
        <v>367</v>
      </c>
      <c r="X370">
        <v>-5.4554302543146117E-3</v>
      </c>
    </row>
    <row r="371" spans="2:24" x14ac:dyDescent="0.35">
      <c r="B371" s="1">
        <v>44372</v>
      </c>
      <c r="C371" s="4">
        <v>1027.34008789062</v>
      </c>
      <c r="D371" s="4">
        <v>3061.91821289062</v>
      </c>
      <c r="E371" s="4"/>
      <c r="F371" s="4"/>
      <c r="G371" s="4"/>
      <c r="H371" s="4"/>
      <c r="L371" s="1">
        <v>44372</v>
      </c>
      <c r="M371" s="5">
        <f t="shared" si="11"/>
        <v>-2.3041976636502485E-2</v>
      </c>
      <c r="N371" s="6">
        <f t="shared" si="11"/>
        <v>2.1023362791847181E-3</v>
      </c>
      <c r="T371" s="1">
        <v>44372</v>
      </c>
      <c r="U371" s="6">
        <f t="shared" si="10"/>
        <v>-1.0469820178658884E-2</v>
      </c>
      <c r="W371">
        <v>368</v>
      </c>
      <c r="X371">
        <v>-5.4474470902151724E-3</v>
      </c>
    </row>
    <row r="372" spans="2:24" x14ac:dyDescent="0.35">
      <c r="B372" s="1">
        <v>44375</v>
      </c>
      <c r="C372" s="4">
        <v>1018.40588378906</v>
      </c>
      <c r="D372" s="4">
        <v>3021.07080078125</v>
      </c>
      <c r="E372" s="4"/>
      <c r="F372" s="4"/>
      <c r="G372" s="4"/>
      <c r="H372" s="4"/>
      <c r="L372" s="1">
        <v>44375</v>
      </c>
      <c r="M372" s="5">
        <f t="shared" si="11"/>
        <v>-8.7344773253244558E-3</v>
      </c>
      <c r="N372" s="6">
        <f t="shared" si="11"/>
        <v>-1.343024818611083E-2</v>
      </c>
      <c r="T372" s="1">
        <v>44375</v>
      </c>
      <c r="U372" s="6">
        <f t="shared" si="10"/>
        <v>-1.1082362755717643E-2</v>
      </c>
      <c r="W372">
        <v>369</v>
      </c>
      <c r="X372">
        <v>-5.4419134976018239E-3</v>
      </c>
    </row>
    <row r="373" spans="2:24" x14ac:dyDescent="0.35">
      <c r="B373" s="1">
        <v>44376</v>
      </c>
      <c r="C373" s="4">
        <v>1018.99169921875</v>
      </c>
      <c r="D373" s="4">
        <v>3024.69384765625</v>
      </c>
      <c r="E373" s="4"/>
      <c r="F373" s="4"/>
      <c r="G373" s="4"/>
      <c r="H373" s="4"/>
      <c r="L373" s="1">
        <v>44376</v>
      </c>
      <c r="M373" s="5">
        <f t="shared" si="11"/>
        <v>5.7506247255792757E-4</v>
      </c>
      <c r="N373" s="6">
        <f t="shared" si="11"/>
        <v>1.1985406377487916E-3</v>
      </c>
      <c r="T373" s="1">
        <v>44376</v>
      </c>
      <c r="U373" s="6">
        <f t="shared" si="10"/>
        <v>8.8680155515335958E-4</v>
      </c>
      <c r="W373">
        <v>370</v>
      </c>
      <c r="X373">
        <v>-5.4143747184502329E-3</v>
      </c>
    </row>
    <row r="374" spans="2:24" x14ac:dyDescent="0.35">
      <c r="B374" s="1">
        <v>44377</v>
      </c>
      <c r="C374" s="4">
        <v>1030.56213378906</v>
      </c>
      <c r="D374" s="4">
        <v>3029.81103515625</v>
      </c>
      <c r="E374" s="4"/>
      <c r="F374" s="4"/>
      <c r="G374" s="4"/>
      <c r="H374" s="4"/>
      <c r="L374" s="1">
        <v>44377</v>
      </c>
      <c r="M374" s="5">
        <f t="shared" si="11"/>
        <v>1.1290806128153585E-2</v>
      </c>
      <c r="N374" s="6">
        <f t="shared" si="11"/>
        <v>1.6903739669941115E-3</v>
      </c>
      <c r="T374" s="1">
        <v>44377</v>
      </c>
      <c r="U374" s="6">
        <f t="shared" si="10"/>
        <v>6.4905900475738486E-3</v>
      </c>
      <c r="W374">
        <v>371</v>
      </c>
      <c r="X374">
        <v>-5.2771188388991332E-3</v>
      </c>
    </row>
    <row r="375" spans="2:24" x14ac:dyDescent="0.35">
      <c r="B375" s="1">
        <v>44378</v>
      </c>
      <c r="C375" s="4">
        <v>1024.14233398438</v>
      </c>
      <c r="D375" s="4">
        <v>3025.96142578125</v>
      </c>
      <c r="E375" s="4"/>
      <c r="F375" s="4"/>
      <c r="G375" s="4"/>
      <c r="H375" s="4"/>
      <c r="L375" s="1">
        <v>44378</v>
      </c>
      <c r="M375" s="5">
        <f t="shared" si="11"/>
        <v>-6.2488993388418951E-3</v>
      </c>
      <c r="N375" s="6">
        <f t="shared" si="11"/>
        <v>-1.271385250479787E-3</v>
      </c>
      <c r="T375" s="1">
        <v>44378</v>
      </c>
      <c r="U375" s="6">
        <f t="shared" si="10"/>
        <v>-3.760142294660841E-3</v>
      </c>
      <c r="W375">
        <v>372</v>
      </c>
      <c r="X375">
        <v>-5.244265999125244E-3</v>
      </c>
    </row>
    <row r="376" spans="2:24" x14ac:dyDescent="0.35">
      <c r="B376" s="1">
        <v>44379</v>
      </c>
      <c r="C376" s="4">
        <v>1039.49645996094</v>
      </c>
      <c r="D376" s="4">
        <v>3011.96875</v>
      </c>
      <c r="E376" s="4"/>
      <c r="F376" s="4"/>
      <c r="G376" s="4"/>
      <c r="H376" s="4"/>
      <c r="L376" s="1">
        <v>44379</v>
      </c>
      <c r="M376" s="5">
        <f t="shared" si="11"/>
        <v>1.488090779954471E-2</v>
      </c>
      <c r="N376" s="6">
        <f t="shared" si="11"/>
        <v>-4.6349329733201255E-3</v>
      </c>
      <c r="T376" s="1">
        <v>44379</v>
      </c>
      <c r="U376" s="6">
        <f t="shared" si="10"/>
        <v>5.1229874131122925E-3</v>
      </c>
      <c r="W376">
        <v>373</v>
      </c>
      <c r="X376">
        <v>-5.2399961044520748E-3</v>
      </c>
    </row>
    <row r="377" spans="2:24" x14ac:dyDescent="0.35">
      <c r="B377" s="1">
        <v>44382</v>
      </c>
      <c r="C377" s="4">
        <v>1049.60229492188</v>
      </c>
      <c r="D377" s="4">
        <v>3008.34594726562</v>
      </c>
      <c r="E377" s="4"/>
      <c r="F377" s="4"/>
      <c r="G377" s="4"/>
      <c r="H377" s="4"/>
      <c r="L377" s="1">
        <v>44382</v>
      </c>
      <c r="M377" s="5">
        <f t="shared" si="11"/>
        <v>9.6749028889744886E-3</v>
      </c>
      <c r="N377" s="6">
        <f t="shared" si="11"/>
        <v>-1.2035261788957031E-3</v>
      </c>
      <c r="T377" s="1">
        <v>44382</v>
      </c>
      <c r="U377" s="6">
        <f t="shared" si="10"/>
        <v>4.2356883550393925E-3</v>
      </c>
      <c r="W377">
        <v>374</v>
      </c>
      <c r="X377">
        <v>-5.2134864349090504E-3</v>
      </c>
    </row>
    <row r="378" spans="2:24" x14ac:dyDescent="0.35">
      <c r="B378" s="1">
        <v>44383</v>
      </c>
      <c r="C378" s="4">
        <v>1037.90991210938</v>
      </c>
      <c r="D378" s="4">
        <v>2954.72827148438</v>
      </c>
      <c r="E378" s="4"/>
      <c r="F378" s="4"/>
      <c r="G378" s="4"/>
      <c r="H378" s="4"/>
      <c r="L378" s="1">
        <v>44383</v>
      </c>
      <c r="M378" s="5">
        <f t="shared" si="11"/>
        <v>-1.1202334576243665E-2</v>
      </c>
      <c r="N378" s="6">
        <f t="shared" si="11"/>
        <v>-1.7983717413471385E-2</v>
      </c>
      <c r="T378" s="1">
        <v>44383</v>
      </c>
      <c r="U378" s="6">
        <f t="shared" si="10"/>
        <v>-1.4593025994857525E-2</v>
      </c>
      <c r="W378">
        <v>375</v>
      </c>
      <c r="X378">
        <v>-5.1995432428642522E-3</v>
      </c>
    </row>
    <row r="379" spans="2:24" x14ac:dyDescent="0.35">
      <c r="B379" s="1">
        <v>44384</v>
      </c>
      <c r="C379" s="4">
        <v>1030.19604492188</v>
      </c>
      <c r="D379" s="4">
        <v>2966.45751953125</v>
      </c>
      <c r="E379" s="4"/>
      <c r="F379" s="4"/>
      <c r="G379" s="4"/>
      <c r="H379" s="4"/>
      <c r="L379" s="1">
        <v>44384</v>
      </c>
      <c r="M379" s="5">
        <f t="shared" si="11"/>
        <v>-7.4598720961095068E-3</v>
      </c>
      <c r="N379" s="6">
        <f t="shared" si="11"/>
        <v>3.961795424945673E-3</v>
      </c>
      <c r="T379" s="1">
        <v>44384</v>
      </c>
      <c r="U379" s="6">
        <f t="shared" si="10"/>
        <v>-1.7490383355819169E-3</v>
      </c>
      <c r="W379">
        <v>376</v>
      </c>
      <c r="X379">
        <v>-5.1874046361005868E-3</v>
      </c>
    </row>
    <row r="380" spans="2:24" x14ac:dyDescent="0.35">
      <c r="B380" s="1">
        <v>44385</v>
      </c>
      <c r="C380" s="4">
        <v>1021.77459716797</v>
      </c>
      <c r="D380" s="4">
        <v>2949.97265625</v>
      </c>
      <c r="E380" s="4"/>
      <c r="F380" s="4"/>
      <c r="G380" s="4"/>
      <c r="H380" s="4"/>
      <c r="L380" s="1">
        <v>44385</v>
      </c>
      <c r="M380" s="5">
        <f t="shared" si="11"/>
        <v>-8.2082022654168772E-3</v>
      </c>
      <c r="N380" s="6">
        <f t="shared" si="11"/>
        <v>-5.5725853094268796E-3</v>
      </c>
      <c r="T380" s="1">
        <v>44385</v>
      </c>
      <c r="U380" s="6">
        <f t="shared" si="10"/>
        <v>-6.8903937874218784E-3</v>
      </c>
      <c r="W380">
        <v>377</v>
      </c>
      <c r="X380">
        <v>-5.1806453890349859E-3</v>
      </c>
    </row>
    <row r="381" spans="2:24" x14ac:dyDescent="0.35">
      <c r="B381" s="1">
        <v>44386</v>
      </c>
      <c r="C381" s="4">
        <v>1012.15673828125</v>
      </c>
      <c r="D381" s="4">
        <v>2905.27685546875</v>
      </c>
      <c r="E381" s="4"/>
      <c r="F381" s="4"/>
      <c r="G381" s="4"/>
      <c r="H381" s="4"/>
      <c r="L381" s="1">
        <v>44386</v>
      </c>
      <c r="M381" s="5">
        <f t="shared" si="11"/>
        <v>-9.457478143151947E-3</v>
      </c>
      <c r="N381" s="6">
        <f t="shared" si="11"/>
        <v>-1.526721239080053E-2</v>
      </c>
      <c r="T381" s="1">
        <v>44386</v>
      </c>
      <c r="U381" s="6">
        <f t="shared" si="10"/>
        <v>-1.2362345266976238E-2</v>
      </c>
      <c r="W381">
        <v>378</v>
      </c>
      <c r="X381">
        <v>-5.1634775122105618E-3</v>
      </c>
    </row>
    <row r="382" spans="2:24" x14ac:dyDescent="0.35">
      <c r="B382" s="1">
        <v>44389</v>
      </c>
      <c r="C382" s="4">
        <v>1017.64898681641</v>
      </c>
      <c r="D382" s="4">
        <v>2891.87182617188</v>
      </c>
      <c r="E382" s="4"/>
      <c r="F382" s="4"/>
      <c r="G382" s="4"/>
      <c r="H382" s="4"/>
      <c r="L382" s="1">
        <v>44389</v>
      </c>
      <c r="M382" s="5">
        <f t="shared" si="11"/>
        <v>5.4116134079977935E-3</v>
      </c>
      <c r="N382" s="6">
        <f t="shared" si="11"/>
        <v>-4.624705670025848E-3</v>
      </c>
      <c r="T382" s="1">
        <v>44389</v>
      </c>
      <c r="U382" s="6">
        <f t="shared" si="10"/>
        <v>3.9345386898597279E-4</v>
      </c>
      <c r="W382">
        <v>379</v>
      </c>
      <c r="X382">
        <v>-5.1380904631545118E-3</v>
      </c>
    </row>
    <row r="383" spans="2:24" x14ac:dyDescent="0.35">
      <c r="B383" s="1">
        <v>44390</v>
      </c>
      <c r="C383" s="4">
        <v>1025.02111816406</v>
      </c>
      <c r="D383" s="4">
        <v>2887.29833984375</v>
      </c>
      <c r="E383" s="4"/>
      <c r="F383" s="4"/>
      <c r="G383" s="4"/>
      <c r="H383" s="4"/>
      <c r="L383" s="1">
        <v>44390</v>
      </c>
      <c r="M383" s="5">
        <f t="shared" si="11"/>
        <v>7.2181634598181754E-3</v>
      </c>
      <c r="N383" s="6">
        <f t="shared" si="11"/>
        <v>-1.5827487862445906E-3</v>
      </c>
      <c r="T383" s="1">
        <v>44390</v>
      </c>
      <c r="U383" s="6">
        <f t="shared" si="10"/>
        <v>2.8177073367867925E-3</v>
      </c>
      <c r="W383">
        <v>380</v>
      </c>
      <c r="X383">
        <v>-5.1244111465607121E-3</v>
      </c>
    </row>
    <row r="384" spans="2:24" x14ac:dyDescent="0.35">
      <c r="B384" s="1">
        <v>44391</v>
      </c>
      <c r="C384" s="4">
        <v>1018.40588378906</v>
      </c>
      <c r="D384" s="4">
        <v>2910.80126953125</v>
      </c>
      <c r="E384" s="4"/>
      <c r="F384" s="4"/>
      <c r="G384" s="4"/>
      <c r="H384" s="4"/>
      <c r="L384" s="1">
        <v>44391</v>
      </c>
      <c r="M384" s="5">
        <f t="shared" si="11"/>
        <v>-6.4746697372824744E-3</v>
      </c>
      <c r="N384" s="6">
        <f t="shared" si="11"/>
        <v>8.1071592419283429E-3</v>
      </c>
      <c r="T384" s="1">
        <v>44391</v>
      </c>
      <c r="U384" s="6">
        <f t="shared" si="10"/>
        <v>8.1624475232293424E-4</v>
      </c>
      <c r="W384">
        <v>381</v>
      </c>
      <c r="X384">
        <v>-5.0467958651709893E-3</v>
      </c>
    </row>
    <row r="385" spans="2:24" x14ac:dyDescent="0.35">
      <c r="B385" s="1">
        <v>44392</v>
      </c>
      <c r="C385" s="4">
        <v>1017.06329345703</v>
      </c>
      <c r="D385" s="4">
        <v>2905.9453125</v>
      </c>
      <c r="E385" s="4"/>
      <c r="F385" s="4"/>
      <c r="G385" s="4"/>
      <c r="H385" s="4"/>
      <c r="L385" s="1">
        <v>44392</v>
      </c>
      <c r="M385" s="5">
        <f t="shared" si="11"/>
        <v>-1.3191951435520019E-3</v>
      </c>
      <c r="N385" s="6">
        <f t="shared" si="11"/>
        <v>-1.6696474879407839E-3</v>
      </c>
      <c r="T385" s="1">
        <v>44392</v>
      </c>
      <c r="U385" s="6">
        <f t="shared" si="10"/>
        <v>-1.4944213157463929E-3</v>
      </c>
      <c r="W385">
        <v>382</v>
      </c>
      <c r="X385">
        <v>-5.0238684202327001E-3</v>
      </c>
    </row>
    <row r="386" spans="2:24" x14ac:dyDescent="0.35">
      <c r="B386" s="1">
        <v>44393</v>
      </c>
      <c r="C386" s="4">
        <v>1031.00183105469</v>
      </c>
      <c r="D386" s="4">
        <v>2899.7275390625</v>
      </c>
      <c r="E386" s="4"/>
      <c r="F386" s="4"/>
      <c r="G386" s="4"/>
      <c r="H386" s="4"/>
      <c r="L386" s="1">
        <v>44393</v>
      </c>
      <c r="M386" s="5">
        <f t="shared" si="11"/>
        <v>1.3611630447790927E-2</v>
      </c>
      <c r="N386" s="6">
        <f t="shared" si="11"/>
        <v>-2.1419656166458685E-3</v>
      </c>
      <c r="T386" s="1">
        <v>44393</v>
      </c>
      <c r="U386" s="6">
        <f t="shared" si="10"/>
        <v>5.7348324155725291E-3</v>
      </c>
      <c r="W386">
        <v>383</v>
      </c>
      <c r="X386">
        <v>-5.0183910539215804E-3</v>
      </c>
    </row>
    <row r="387" spans="2:24" x14ac:dyDescent="0.35">
      <c r="B387" s="1">
        <v>44396</v>
      </c>
      <c r="C387" s="4">
        <v>1024.80151367188</v>
      </c>
      <c r="D387" s="4">
        <v>2890.42358398438</v>
      </c>
      <c r="E387" s="4"/>
      <c r="F387" s="4"/>
      <c r="G387" s="4"/>
      <c r="H387" s="4"/>
      <c r="L387" s="1">
        <v>44396</v>
      </c>
      <c r="M387" s="5">
        <f t="shared" si="11"/>
        <v>-6.0320323914217254E-3</v>
      </c>
      <c r="N387" s="6">
        <f t="shared" si="11"/>
        <v>-3.2137202943418965E-3</v>
      </c>
      <c r="T387" s="1">
        <v>44396</v>
      </c>
      <c r="U387" s="6">
        <f t="shared" si="10"/>
        <v>-4.6228763428818112E-3</v>
      </c>
      <c r="W387">
        <v>384</v>
      </c>
      <c r="X387">
        <v>-5.0018136739098462E-3</v>
      </c>
    </row>
    <row r="388" spans="2:24" x14ac:dyDescent="0.35">
      <c r="B388" s="1">
        <v>44397</v>
      </c>
      <c r="C388" s="4">
        <v>1022.11627197266</v>
      </c>
      <c r="D388" s="4">
        <v>2909.39428710938</v>
      </c>
      <c r="E388" s="4"/>
      <c r="F388" s="4"/>
      <c r="G388" s="4"/>
      <c r="H388" s="4"/>
      <c r="L388" s="1">
        <v>44397</v>
      </c>
      <c r="M388" s="5">
        <f t="shared" si="11"/>
        <v>-2.6236942767653439E-3</v>
      </c>
      <c r="N388" s="6">
        <f t="shared" si="11"/>
        <v>6.5418505208757628E-3</v>
      </c>
      <c r="T388" s="1">
        <v>44397</v>
      </c>
      <c r="U388" s="6">
        <f t="shared" si="10"/>
        <v>1.9590781220552092E-3</v>
      </c>
      <c r="W388">
        <v>385</v>
      </c>
      <c r="X388">
        <v>-4.9955225477359717E-3</v>
      </c>
    </row>
    <row r="389" spans="2:24" x14ac:dyDescent="0.35">
      <c r="B389" s="1">
        <v>44399</v>
      </c>
      <c r="C389" s="4">
        <v>1035.4931640625</v>
      </c>
      <c r="D389" s="4">
        <v>2919.60546875</v>
      </c>
      <c r="E389" s="4"/>
      <c r="F389" s="4"/>
      <c r="G389" s="4"/>
      <c r="H389" s="4"/>
      <c r="L389" s="1">
        <v>44399</v>
      </c>
      <c r="M389" s="5">
        <f t="shared" si="11"/>
        <v>1.3002545886561396E-2</v>
      </c>
      <c r="N389" s="6">
        <f t="shared" si="11"/>
        <v>3.5035829519878829E-3</v>
      </c>
      <c r="T389" s="1">
        <v>44399</v>
      </c>
      <c r="U389" s="6">
        <f t="shared" ref="U389:U452" si="12">SUMPRODUCT(M389:N389,$P$4:$Q$4)</f>
        <v>8.2530644192746402E-3</v>
      </c>
      <c r="W389">
        <v>386</v>
      </c>
      <c r="X389">
        <v>-4.9679591723123927E-3</v>
      </c>
    </row>
    <row r="390" spans="2:24" x14ac:dyDescent="0.35">
      <c r="B390" s="1">
        <v>44400</v>
      </c>
      <c r="C390" s="4">
        <v>1027.77954101562</v>
      </c>
      <c r="D390" s="4">
        <v>2915.52099609375</v>
      </c>
      <c r="E390" s="4"/>
      <c r="F390" s="4"/>
      <c r="G390" s="4"/>
      <c r="H390" s="4"/>
      <c r="L390" s="1">
        <v>44400</v>
      </c>
      <c r="M390" s="5">
        <f t="shared" ref="M390:N453" si="13">LN(C390/C389)</f>
        <v>-7.4771104809414138E-3</v>
      </c>
      <c r="N390" s="6">
        <f t="shared" si="13"/>
        <v>-1.399960514292702E-3</v>
      </c>
      <c r="T390" s="1">
        <v>44400</v>
      </c>
      <c r="U390" s="6">
        <f t="shared" si="12"/>
        <v>-4.4385354976170582E-3</v>
      </c>
      <c r="W390">
        <v>387</v>
      </c>
      <c r="X390">
        <v>-4.9644122343818053E-3</v>
      </c>
    </row>
    <row r="391" spans="2:24" x14ac:dyDescent="0.35">
      <c r="B391" s="1">
        <v>44403</v>
      </c>
      <c r="C391" s="4">
        <v>1014.35357666016</v>
      </c>
      <c r="D391" s="4">
        <v>2903.99389648438</v>
      </c>
      <c r="E391" s="4"/>
      <c r="F391" s="4"/>
      <c r="G391" s="4"/>
      <c r="H391" s="4"/>
      <c r="L391" s="1">
        <v>44403</v>
      </c>
      <c r="M391" s="5">
        <f t="shared" si="13"/>
        <v>-1.3149150449241358E-2</v>
      </c>
      <c r="N391" s="6">
        <f t="shared" si="13"/>
        <v>-3.9615379967096152E-3</v>
      </c>
      <c r="T391" s="1">
        <v>44403</v>
      </c>
      <c r="U391" s="6">
        <f t="shared" si="12"/>
        <v>-8.5553442229754865E-3</v>
      </c>
      <c r="W391">
        <v>388</v>
      </c>
      <c r="X391">
        <v>-4.8658226614004749E-3</v>
      </c>
    </row>
    <row r="392" spans="2:24" x14ac:dyDescent="0.35">
      <c r="B392" s="1">
        <v>44404</v>
      </c>
      <c r="C392" s="4">
        <v>1002.92962646484</v>
      </c>
      <c r="D392" s="4">
        <v>2889.19897460938</v>
      </c>
      <c r="E392" s="4"/>
      <c r="F392" s="4"/>
      <c r="G392" s="4"/>
      <c r="H392" s="4"/>
      <c r="L392" s="1">
        <v>44404</v>
      </c>
      <c r="M392" s="5">
        <f t="shared" si="13"/>
        <v>-1.1326195847932031E-2</v>
      </c>
      <c r="N392" s="6">
        <f t="shared" si="13"/>
        <v>-5.1077029089584671E-3</v>
      </c>
      <c r="T392" s="1">
        <v>44404</v>
      </c>
      <c r="U392" s="6">
        <f t="shared" si="12"/>
        <v>-8.2169493784452485E-3</v>
      </c>
      <c r="W392">
        <v>389</v>
      </c>
      <c r="X392">
        <v>-4.8628600463263925E-3</v>
      </c>
    </row>
    <row r="393" spans="2:24" x14ac:dyDescent="0.35">
      <c r="B393" s="1">
        <v>44405</v>
      </c>
      <c r="C393" s="4">
        <v>994.41033935546898</v>
      </c>
      <c r="D393" s="4">
        <v>2902.31420898438</v>
      </c>
      <c r="E393" s="4"/>
      <c r="F393" s="4"/>
      <c r="G393" s="4"/>
      <c r="H393" s="4"/>
      <c r="L393" s="1">
        <v>44405</v>
      </c>
      <c r="M393" s="5">
        <f t="shared" si="13"/>
        <v>-8.5306847299972798E-3</v>
      </c>
      <c r="N393" s="6">
        <f t="shared" si="13"/>
        <v>4.5291295655033896E-3</v>
      </c>
      <c r="T393" s="1">
        <v>44405</v>
      </c>
      <c r="U393" s="6">
        <f t="shared" si="12"/>
        <v>-2.0007775822469451E-3</v>
      </c>
      <c r="W393">
        <v>390</v>
      </c>
      <c r="X393">
        <v>-4.8462666547899463E-3</v>
      </c>
    </row>
    <row r="394" spans="2:24" x14ac:dyDescent="0.35">
      <c r="B394" s="1">
        <v>44406</v>
      </c>
      <c r="C394" s="4">
        <v>1003.39337158203</v>
      </c>
      <c r="D394" s="4">
        <v>2901.49780273438</v>
      </c>
      <c r="E394" s="4"/>
      <c r="F394" s="4"/>
      <c r="G394" s="4"/>
      <c r="H394" s="4"/>
      <c r="L394" s="1">
        <v>44406</v>
      </c>
      <c r="M394" s="5">
        <f t="shared" si="13"/>
        <v>8.9929683462447538E-3</v>
      </c>
      <c r="N394" s="6">
        <f t="shared" si="13"/>
        <v>-2.8133449316975411E-4</v>
      </c>
      <c r="T394" s="1">
        <v>44406</v>
      </c>
      <c r="U394" s="6">
        <f t="shared" si="12"/>
        <v>4.3558169265374997E-3</v>
      </c>
      <c r="W394">
        <v>391</v>
      </c>
      <c r="X394">
        <v>-4.8392369733415343E-3</v>
      </c>
    </row>
    <row r="395" spans="2:24" x14ac:dyDescent="0.35">
      <c r="B395" s="1">
        <v>44407</v>
      </c>
      <c r="C395" s="4">
        <v>993.70245361328102</v>
      </c>
      <c r="D395" s="4">
        <v>2875.083984375</v>
      </c>
      <c r="E395" s="4"/>
      <c r="F395" s="4"/>
      <c r="G395" s="4"/>
      <c r="H395" s="4"/>
      <c r="L395" s="1">
        <v>44407</v>
      </c>
      <c r="M395" s="5">
        <f t="shared" si="13"/>
        <v>-9.7050866673041095E-3</v>
      </c>
      <c r="N395" s="6">
        <f t="shared" si="13"/>
        <v>-9.1452015829642536E-3</v>
      </c>
      <c r="T395" s="1">
        <v>44407</v>
      </c>
      <c r="U395" s="6">
        <f t="shared" si="12"/>
        <v>-9.4251441251341807E-3</v>
      </c>
      <c r="W395">
        <v>392</v>
      </c>
      <c r="X395">
        <v>-4.836968471873585E-3</v>
      </c>
    </row>
    <row r="396" spans="2:24" x14ac:dyDescent="0.35">
      <c r="B396" s="1">
        <v>44410</v>
      </c>
      <c r="C396" s="4">
        <v>1011.32684326172</v>
      </c>
      <c r="D396" s="4">
        <v>2920.83081054688</v>
      </c>
      <c r="E396" s="4"/>
      <c r="F396" s="4"/>
      <c r="G396" s="4"/>
      <c r="H396" s="4"/>
      <c r="L396" s="1">
        <v>44410</v>
      </c>
      <c r="M396" s="5">
        <f t="shared" si="13"/>
        <v>1.7580634474721031E-2</v>
      </c>
      <c r="N396" s="6">
        <f t="shared" si="13"/>
        <v>1.5786214191583554E-2</v>
      </c>
      <c r="T396" s="1">
        <v>44410</v>
      </c>
      <c r="U396" s="6">
        <f t="shared" si="12"/>
        <v>1.6683424333152293E-2</v>
      </c>
      <c r="W396">
        <v>393</v>
      </c>
      <c r="X396">
        <v>-4.7461730348482964E-3</v>
      </c>
    </row>
    <row r="397" spans="2:24" x14ac:dyDescent="0.35">
      <c r="B397" s="1">
        <v>44411</v>
      </c>
      <c r="C397" s="4">
        <v>1018.84527587891</v>
      </c>
      <c r="D397" s="4">
        <v>2980.96508789062</v>
      </c>
      <c r="E397" s="4"/>
      <c r="F397" s="4"/>
      <c r="G397" s="4"/>
      <c r="H397" s="4"/>
      <c r="L397" s="1">
        <v>44411</v>
      </c>
      <c r="M397" s="5">
        <f t="shared" si="13"/>
        <v>7.4067286392214453E-3</v>
      </c>
      <c r="N397" s="6">
        <f t="shared" si="13"/>
        <v>2.037900311369727E-2</v>
      </c>
      <c r="T397" s="1">
        <v>44411</v>
      </c>
      <c r="U397" s="6">
        <f t="shared" si="12"/>
        <v>1.3892865876459357E-2</v>
      </c>
      <c r="W397">
        <v>394</v>
      </c>
      <c r="X397">
        <v>-4.6874801434146516E-3</v>
      </c>
    </row>
    <row r="398" spans="2:24" x14ac:dyDescent="0.35">
      <c r="B398" s="1">
        <v>44412</v>
      </c>
      <c r="C398" s="4">
        <v>1026.97399902344</v>
      </c>
      <c r="D398" s="4">
        <v>2971.25244140625</v>
      </c>
      <c r="E398" s="4"/>
      <c r="F398" s="4"/>
      <c r="G398" s="4"/>
      <c r="H398" s="4"/>
      <c r="L398" s="1">
        <v>44412</v>
      </c>
      <c r="M398" s="5">
        <f t="shared" si="13"/>
        <v>7.946709684227133E-3</v>
      </c>
      <c r="N398" s="6">
        <f t="shared" si="13"/>
        <v>-3.2635417160433882E-3</v>
      </c>
      <c r="T398" s="1">
        <v>44412</v>
      </c>
      <c r="U398" s="6">
        <f t="shared" si="12"/>
        <v>2.3415839840918726E-3</v>
      </c>
      <c r="W398">
        <v>395</v>
      </c>
      <c r="X398">
        <v>-4.6321679468059916E-3</v>
      </c>
    </row>
    <row r="399" spans="2:24" x14ac:dyDescent="0.35">
      <c r="B399" s="1">
        <v>44413</v>
      </c>
      <c r="C399" s="4">
        <v>1041.49816894531</v>
      </c>
      <c r="D399" s="4">
        <v>2981.87280273438</v>
      </c>
      <c r="E399" s="4"/>
      <c r="F399" s="4"/>
      <c r="G399" s="4"/>
      <c r="H399" s="4"/>
      <c r="L399" s="1">
        <v>44413</v>
      </c>
      <c r="M399" s="5">
        <f t="shared" si="13"/>
        <v>1.4043610404198863E-2</v>
      </c>
      <c r="N399" s="6">
        <f t="shared" si="13"/>
        <v>3.5679990457316698E-3</v>
      </c>
      <c r="T399" s="1">
        <v>44413</v>
      </c>
      <c r="U399" s="6">
        <f t="shared" si="12"/>
        <v>8.805804724965267E-3</v>
      </c>
      <c r="W399">
        <v>396</v>
      </c>
      <c r="X399">
        <v>-4.6228763428818112E-3</v>
      </c>
    </row>
    <row r="400" spans="2:24" x14ac:dyDescent="0.35">
      <c r="B400" s="1">
        <v>44414</v>
      </c>
      <c r="C400" s="4">
        <v>1019.89495849609</v>
      </c>
      <c r="D400" s="4">
        <v>3004.564453125</v>
      </c>
      <c r="E400" s="4"/>
      <c r="F400" s="4"/>
      <c r="G400" s="4"/>
      <c r="H400" s="4"/>
      <c r="L400" s="1">
        <v>44414</v>
      </c>
      <c r="M400" s="5">
        <f t="shared" si="13"/>
        <v>-2.0960583496942003E-2</v>
      </c>
      <c r="N400" s="6">
        <f t="shared" si="13"/>
        <v>7.5810563443118959E-3</v>
      </c>
      <c r="T400" s="1">
        <v>44414</v>
      </c>
      <c r="U400" s="6">
        <f t="shared" si="12"/>
        <v>-6.6897635763150535E-3</v>
      </c>
      <c r="W400">
        <v>397</v>
      </c>
      <c r="X400">
        <v>-4.6131990383414248E-3</v>
      </c>
    </row>
    <row r="401" spans="2:24" x14ac:dyDescent="0.35">
      <c r="B401" s="1">
        <v>44417</v>
      </c>
      <c r="C401" s="4">
        <v>1014.13403320312</v>
      </c>
      <c r="D401" s="4">
        <v>3015.68408203125</v>
      </c>
      <c r="E401" s="4"/>
      <c r="F401" s="4"/>
      <c r="G401" s="4"/>
      <c r="H401" s="4"/>
      <c r="L401" s="1">
        <v>44417</v>
      </c>
      <c r="M401" s="5">
        <f t="shared" si="13"/>
        <v>-5.6645610468946455E-3</v>
      </c>
      <c r="N401" s="6">
        <f t="shared" si="13"/>
        <v>3.6940805637500681E-3</v>
      </c>
      <c r="T401" s="1">
        <v>44417</v>
      </c>
      <c r="U401" s="6">
        <f t="shared" si="12"/>
        <v>-9.8524024157228872E-4</v>
      </c>
      <c r="W401">
        <v>398</v>
      </c>
      <c r="X401">
        <v>-4.6032355946465497E-3</v>
      </c>
    </row>
    <row r="402" spans="2:24" x14ac:dyDescent="0.35">
      <c r="B402" s="1">
        <v>44418</v>
      </c>
      <c r="C402" s="4">
        <v>1019.57739257812</v>
      </c>
      <c r="D402" s="4">
        <v>3025.53271484375</v>
      </c>
      <c r="E402" s="4"/>
      <c r="F402" s="4"/>
      <c r="G402" s="4"/>
      <c r="H402" s="4"/>
      <c r="L402" s="1">
        <v>44418</v>
      </c>
      <c r="M402" s="5">
        <f t="shared" si="13"/>
        <v>5.3531413599649394E-3</v>
      </c>
      <c r="N402" s="6">
        <f t="shared" si="13"/>
        <v>3.2604827366744956E-3</v>
      </c>
      <c r="T402" s="1">
        <v>44418</v>
      </c>
      <c r="U402" s="6">
        <f t="shared" si="12"/>
        <v>4.3068120483197173E-3</v>
      </c>
      <c r="W402">
        <v>399</v>
      </c>
      <c r="X402">
        <v>-4.5967426936859004E-3</v>
      </c>
    </row>
    <row r="403" spans="2:24" x14ac:dyDescent="0.35">
      <c r="B403" s="1">
        <v>44419</v>
      </c>
      <c r="C403" s="4">
        <v>1033.10107421875</v>
      </c>
      <c r="D403" s="4">
        <v>3032.15869140625</v>
      </c>
      <c r="E403" s="4"/>
      <c r="F403" s="4"/>
      <c r="G403" s="4"/>
      <c r="H403" s="4"/>
      <c r="L403" s="1">
        <v>44419</v>
      </c>
      <c r="M403" s="5">
        <f t="shared" si="13"/>
        <v>1.3176810234372933E-2</v>
      </c>
      <c r="N403" s="6">
        <f t="shared" si="13"/>
        <v>2.1876252059192356E-3</v>
      </c>
      <c r="T403" s="1">
        <v>44419</v>
      </c>
      <c r="U403" s="6">
        <f t="shared" si="12"/>
        <v>7.6822177201460841E-3</v>
      </c>
      <c r="W403">
        <v>400</v>
      </c>
      <c r="X403">
        <v>-4.5771396607610466E-3</v>
      </c>
    </row>
    <row r="404" spans="2:24" x14ac:dyDescent="0.35">
      <c r="B404" s="1">
        <v>44420</v>
      </c>
      <c r="C404" s="4">
        <v>1030.24487304688</v>
      </c>
      <c r="D404" s="4">
        <v>3044.32104492188</v>
      </c>
      <c r="E404" s="4"/>
      <c r="F404" s="4"/>
      <c r="G404" s="4"/>
      <c r="H404" s="4"/>
      <c r="L404" s="1">
        <v>44420</v>
      </c>
      <c r="M404" s="5">
        <f t="shared" si="13"/>
        <v>-2.7685158661611663E-3</v>
      </c>
      <c r="N404" s="6">
        <f t="shared" si="13"/>
        <v>4.0030972816408666E-3</v>
      </c>
      <c r="T404" s="1">
        <v>44420</v>
      </c>
      <c r="U404" s="6">
        <f t="shared" si="12"/>
        <v>6.1729070773985017E-4</v>
      </c>
      <c r="W404">
        <v>401</v>
      </c>
      <c r="X404">
        <v>-4.5742483966192482E-3</v>
      </c>
    </row>
    <row r="405" spans="2:24" x14ac:dyDescent="0.35">
      <c r="B405" s="1">
        <v>44421</v>
      </c>
      <c r="C405" s="4">
        <v>1047.08837890625</v>
      </c>
      <c r="D405" s="4">
        <v>3142.30517578125</v>
      </c>
      <c r="E405" s="4"/>
      <c r="F405" s="4"/>
      <c r="G405" s="4"/>
      <c r="H405" s="4"/>
      <c r="L405" s="1">
        <v>44421</v>
      </c>
      <c r="M405" s="5">
        <f t="shared" si="13"/>
        <v>1.6216825080855778E-2</v>
      </c>
      <c r="N405" s="6">
        <f t="shared" si="13"/>
        <v>3.1678760444746337E-2</v>
      </c>
      <c r="T405" s="1">
        <v>44421</v>
      </c>
      <c r="U405" s="6">
        <f t="shared" si="12"/>
        <v>2.3947792762801057E-2</v>
      </c>
      <c r="W405">
        <v>402</v>
      </c>
      <c r="X405">
        <v>-4.5499120831236951E-3</v>
      </c>
    </row>
    <row r="406" spans="2:24" x14ac:dyDescent="0.35">
      <c r="B406" s="1">
        <v>44424</v>
      </c>
      <c r="C406" s="4">
        <v>1060.61145019531</v>
      </c>
      <c r="D406" s="4">
        <v>3151.24633789062</v>
      </c>
      <c r="E406" s="4"/>
      <c r="F406" s="4"/>
      <c r="G406" s="4"/>
      <c r="H406" s="4"/>
      <c r="L406" s="1">
        <v>44424</v>
      </c>
      <c r="M406" s="5">
        <f t="shared" si="13"/>
        <v>1.2832241734000167E-2</v>
      </c>
      <c r="N406" s="6">
        <f t="shared" si="13"/>
        <v>2.8413744148806652E-3</v>
      </c>
      <c r="T406" s="1">
        <v>44424</v>
      </c>
      <c r="U406" s="6">
        <f t="shared" si="12"/>
        <v>7.8368080744404163E-3</v>
      </c>
      <c r="W406">
        <v>403</v>
      </c>
      <c r="X406">
        <v>-4.5275041715051329E-3</v>
      </c>
    </row>
    <row r="407" spans="2:24" x14ac:dyDescent="0.35">
      <c r="B407" s="1">
        <v>44425</v>
      </c>
      <c r="C407" s="4">
        <v>1056.46179199219</v>
      </c>
      <c r="D407" s="4">
        <v>3224.451171875</v>
      </c>
      <c r="E407" s="4"/>
      <c r="F407" s="4"/>
      <c r="G407" s="4"/>
      <c r="H407" s="4"/>
      <c r="L407" s="1">
        <v>44425</v>
      </c>
      <c r="M407" s="5">
        <f t="shared" si="13"/>
        <v>-3.9201889048664116E-3</v>
      </c>
      <c r="N407" s="6">
        <f t="shared" si="13"/>
        <v>2.2964719095968956E-2</v>
      </c>
      <c r="T407" s="1">
        <v>44425</v>
      </c>
      <c r="U407" s="6">
        <f t="shared" si="12"/>
        <v>9.522265095551272E-3</v>
      </c>
      <c r="W407">
        <v>404</v>
      </c>
      <c r="X407">
        <v>-4.523688657433478E-3</v>
      </c>
    </row>
    <row r="408" spans="2:24" x14ac:dyDescent="0.35">
      <c r="B408" s="1">
        <v>44426</v>
      </c>
      <c r="C408" s="4">
        <v>1060.17224121094</v>
      </c>
      <c r="D408" s="4">
        <v>3229.98754882812</v>
      </c>
      <c r="E408" s="4"/>
      <c r="F408" s="4"/>
      <c r="G408" s="4"/>
      <c r="H408" s="4"/>
      <c r="L408" s="1">
        <v>44426</v>
      </c>
      <c r="M408" s="5">
        <f t="shared" si="13"/>
        <v>3.5059939141853643E-3</v>
      </c>
      <c r="N408" s="6">
        <f t="shared" si="13"/>
        <v>1.7155258731239237E-3</v>
      </c>
      <c r="T408" s="1">
        <v>44426</v>
      </c>
      <c r="U408" s="6">
        <f t="shared" si="12"/>
        <v>2.610759893654644E-3</v>
      </c>
      <c r="W408">
        <v>405</v>
      </c>
      <c r="X408">
        <v>-4.4799309701506621E-3</v>
      </c>
    </row>
    <row r="409" spans="2:24" x14ac:dyDescent="0.35">
      <c r="B409" s="1">
        <v>44428</v>
      </c>
      <c r="C409" s="4">
        <v>1047.79614257812</v>
      </c>
      <c r="D409" s="4">
        <v>3229.03491210938</v>
      </c>
      <c r="E409" s="4"/>
      <c r="F409" s="4"/>
      <c r="G409" s="4"/>
      <c r="H409" s="4"/>
      <c r="L409" s="1">
        <v>44428</v>
      </c>
      <c r="M409" s="5">
        <f t="shared" si="13"/>
        <v>-1.1742340095491554E-2</v>
      </c>
      <c r="N409" s="6">
        <f t="shared" si="13"/>
        <v>-2.9497860749327405E-4</v>
      </c>
      <c r="T409" s="1">
        <v>44428</v>
      </c>
      <c r="U409" s="6">
        <f t="shared" si="12"/>
        <v>-6.0186593514924142E-3</v>
      </c>
      <c r="W409">
        <v>406</v>
      </c>
      <c r="X409">
        <v>-4.4711157419500356E-3</v>
      </c>
    </row>
    <row r="410" spans="2:24" x14ac:dyDescent="0.35">
      <c r="B410" s="1">
        <v>44431</v>
      </c>
      <c r="C410" s="4">
        <v>1055.705078125</v>
      </c>
      <c r="D410" s="4">
        <v>3300.19702148438</v>
      </c>
      <c r="E410" s="4"/>
      <c r="F410" s="4"/>
      <c r="G410" s="4"/>
      <c r="H410" s="4"/>
      <c r="L410" s="1">
        <v>44431</v>
      </c>
      <c r="M410" s="5">
        <f t="shared" si="13"/>
        <v>7.5198176623984233E-3</v>
      </c>
      <c r="N410" s="6">
        <f t="shared" si="13"/>
        <v>2.1798866402701157E-2</v>
      </c>
      <c r="T410" s="1">
        <v>44431</v>
      </c>
      <c r="U410" s="6">
        <f t="shared" si="12"/>
        <v>1.465934203254979E-2</v>
      </c>
      <c r="W410">
        <v>407</v>
      </c>
      <c r="X410">
        <v>-4.4673848309919597E-3</v>
      </c>
    </row>
    <row r="411" spans="2:24" x14ac:dyDescent="0.35">
      <c r="B411" s="1">
        <v>44432</v>
      </c>
      <c r="C411" s="4">
        <v>1065.66455078125</v>
      </c>
      <c r="D411" s="4">
        <v>3278.72973632812</v>
      </c>
      <c r="E411" s="4"/>
      <c r="F411" s="4"/>
      <c r="G411" s="4"/>
      <c r="H411" s="4"/>
      <c r="L411" s="1">
        <v>44432</v>
      </c>
      <c r="M411" s="5">
        <f t="shared" si="13"/>
        <v>9.3897317046666602E-3</v>
      </c>
      <c r="N411" s="6">
        <f t="shared" si="13"/>
        <v>-6.5260982945623347E-3</v>
      </c>
      <c r="T411" s="1">
        <v>44432</v>
      </c>
      <c r="U411" s="6">
        <f t="shared" si="12"/>
        <v>1.4318167050521627E-3</v>
      </c>
      <c r="W411">
        <v>408</v>
      </c>
      <c r="X411">
        <v>-4.4385354976170582E-3</v>
      </c>
    </row>
    <row r="412" spans="2:24" x14ac:dyDescent="0.35">
      <c r="B412" s="1">
        <v>44433</v>
      </c>
      <c r="C412" s="4">
        <v>1075.18469238281</v>
      </c>
      <c r="D412" s="4">
        <v>3321.66357421875</v>
      </c>
      <c r="E412" s="4"/>
      <c r="F412" s="4"/>
      <c r="G412" s="4"/>
      <c r="H412" s="4"/>
      <c r="L412" s="1">
        <v>44433</v>
      </c>
      <c r="M412" s="5">
        <f t="shared" si="13"/>
        <v>8.8938577866111371E-3</v>
      </c>
      <c r="N412" s="6">
        <f t="shared" si="13"/>
        <v>1.3009662127559541E-2</v>
      </c>
      <c r="T412" s="1">
        <v>44433</v>
      </c>
      <c r="U412" s="6">
        <f t="shared" si="12"/>
        <v>1.095175995708534E-2</v>
      </c>
      <c r="W412">
        <v>409</v>
      </c>
      <c r="X412">
        <v>-4.4067093194590269E-3</v>
      </c>
    </row>
    <row r="413" spans="2:24" x14ac:dyDescent="0.35">
      <c r="B413" s="1">
        <v>44434</v>
      </c>
      <c r="C413" s="4">
        <v>1089.02526855469</v>
      </c>
      <c r="D413" s="4">
        <v>3332.14721679688</v>
      </c>
      <c r="E413" s="4"/>
      <c r="F413" s="4"/>
      <c r="G413" s="4"/>
      <c r="H413" s="4"/>
      <c r="L413" s="1">
        <v>44434</v>
      </c>
      <c r="M413" s="5">
        <f t="shared" si="13"/>
        <v>1.2790593439213823E-2</v>
      </c>
      <c r="N413" s="6">
        <f t="shared" si="13"/>
        <v>3.1511720373529439E-3</v>
      </c>
      <c r="T413" s="1">
        <v>44434</v>
      </c>
      <c r="U413" s="6">
        <f t="shared" si="12"/>
        <v>7.9708827382833827E-3</v>
      </c>
      <c r="W413">
        <v>410</v>
      </c>
      <c r="X413">
        <v>-4.4067008939441847E-3</v>
      </c>
    </row>
    <row r="414" spans="2:24" x14ac:dyDescent="0.35">
      <c r="B414" s="1">
        <v>44435</v>
      </c>
      <c r="C414" s="4">
        <v>1087.12133789062</v>
      </c>
      <c r="D414" s="4">
        <v>3376.71435546875</v>
      </c>
      <c r="E414" s="4"/>
      <c r="F414" s="4"/>
      <c r="G414" s="4"/>
      <c r="H414" s="4"/>
      <c r="L414" s="1">
        <v>44435</v>
      </c>
      <c r="M414" s="5">
        <f t="shared" si="13"/>
        <v>-1.7498188258357672E-3</v>
      </c>
      <c r="N414" s="6">
        <f t="shared" si="13"/>
        <v>1.3286246493126158E-2</v>
      </c>
      <c r="T414" s="1">
        <v>44435</v>
      </c>
      <c r="U414" s="6">
        <f t="shared" si="12"/>
        <v>5.7682138336451957E-3</v>
      </c>
      <c r="W414">
        <v>411</v>
      </c>
      <c r="X414">
        <v>-4.4050090229062235E-3</v>
      </c>
    </row>
    <row r="415" spans="2:24" x14ac:dyDescent="0.35">
      <c r="B415" s="1">
        <v>44438</v>
      </c>
      <c r="C415" s="4">
        <v>1108.2607421875</v>
      </c>
      <c r="D415" s="4">
        <v>3359.6953125</v>
      </c>
      <c r="E415" s="4"/>
      <c r="F415" s="4"/>
      <c r="G415" s="4"/>
      <c r="H415" s="4"/>
      <c r="L415" s="1">
        <v>44438</v>
      </c>
      <c r="M415" s="5">
        <f t="shared" si="13"/>
        <v>1.9258659220464724E-2</v>
      </c>
      <c r="N415" s="6">
        <f t="shared" si="13"/>
        <v>-5.0528634740550889E-3</v>
      </c>
      <c r="T415" s="1">
        <v>44438</v>
      </c>
      <c r="U415" s="6">
        <f t="shared" si="12"/>
        <v>7.1028978732048179E-3</v>
      </c>
      <c r="W415">
        <v>412</v>
      </c>
      <c r="X415">
        <v>-4.3997318698747881E-3</v>
      </c>
    </row>
    <row r="416" spans="2:24" x14ac:dyDescent="0.35">
      <c r="B416" s="1">
        <v>44439</v>
      </c>
      <c r="C416" s="4">
        <v>1103.01257324219</v>
      </c>
      <c r="D416" s="4">
        <v>3436.98461914062</v>
      </c>
      <c r="E416" s="4"/>
      <c r="F416" s="4"/>
      <c r="G416" s="4"/>
      <c r="H416" s="4"/>
      <c r="L416" s="1">
        <v>44439</v>
      </c>
      <c r="M416" s="5">
        <f t="shared" si="13"/>
        <v>-4.7467481860616915E-3</v>
      </c>
      <c r="N416" s="6">
        <f t="shared" si="13"/>
        <v>2.2744233715154129E-2</v>
      </c>
      <c r="T416" s="1">
        <v>44439</v>
      </c>
      <c r="U416" s="6">
        <f t="shared" si="12"/>
        <v>8.9987427645462185E-3</v>
      </c>
      <c r="W416">
        <v>413</v>
      </c>
      <c r="X416">
        <v>-4.3817685470554897E-3</v>
      </c>
    </row>
    <row r="417" spans="2:24" x14ac:dyDescent="0.35">
      <c r="B417" s="1">
        <v>44440</v>
      </c>
      <c r="C417" s="4">
        <v>1108.11437988281</v>
      </c>
      <c r="D417" s="4">
        <v>3371.17822265625</v>
      </c>
      <c r="E417" s="4"/>
      <c r="F417" s="4"/>
      <c r="G417" s="4"/>
      <c r="H417" s="4"/>
      <c r="L417" s="1">
        <v>44440</v>
      </c>
      <c r="M417" s="5">
        <f t="shared" si="13"/>
        <v>4.614674600281663E-3</v>
      </c>
      <c r="N417" s="6">
        <f t="shared" si="13"/>
        <v>-1.9332218547594735E-2</v>
      </c>
      <c r="T417" s="1">
        <v>44440</v>
      </c>
      <c r="U417" s="6">
        <f t="shared" si="12"/>
        <v>-7.3587719736565357E-3</v>
      </c>
      <c r="W417">
        <v>414</v>
      </c>
      <c r="X417">
        <v>-4.3767038481482808E-3</v>
      </c>
    </row>
    <row r="418" spans="2:24" x14ac:dyDescent="0.35">
      <c r="B418" s="1">
        <v>44441</v>
      </c>
      <c r="C418" s="4">
        <v>1119.78271484375</v>
      </c>
      <c r="D418" s="4">
        <v>3483.63916015625</v>
      </c>
      <c r="E418" s="4"/>
      <c r="F418" s="4"/>
      <c r="G418" s="4"/>
      <c r="H418" s="4"/>
      <c r="L418" s="1">
        <v>44441</v>
      </c>
      <c r="M418" s="5">
        <f t="shared" si="13"/>
        <v>1.0474847943571671E-2</v>
      </c>
      <c r="N418" s="6">
        <f t="shared" si="13"/>
        <v>3.2815178835458814E-2</v>
      </c>
      <c r="T418" s="1">
        <v>44441</v>
      </c>
      <c r="U418" s="6">
        <f t="shared" si="12"/>
        <v>2.1645013389515244E-2</v>
      </c>
      <c r="W418">
        <v>415</v>
      </c>
      <c r="X418">
        <v>-4.3388724154294058E-3</v>
      </c>
    </row>
    <row r="419" spans="2:24" x14ac:dyDescent="0.35">
      <c r="B419" s="1">
        <v>44442</v>
      </c>
      <c r="C419" s="4">
        <v>1165.96728515625</v>
      </c>
      <c r="D419" s="4">
        <v>3486.72583007812</v>
      </c>
      <c r="E419" s="4"/>
      <c r="F419" s="4"/>
      <c r="G419" s="4"/>
      <c r="H419" s="4"/>
      <c r="L419" s="1">
        <v>44442</v>
      </c>
      <c r="M419" s="5">
        <f t="shared" si="13"/>
        <v>4.0416368325404073E-2</v>
      </c>
      <c r="N419" s="6">
        <f t="shared" si="13"/>
        <v>8.8565523554536615E-4</v>
      </c>
      <c r="T419" s="1">
        <v>44442</v>
      </c>
      <c r="U419" s="6">
        <f t="shared" si="12"/>
        <v>2.065101178047472E-2</v>
      </c>
      <c r="W419">
        <v>416</v>
      </c>
      <c r="X419">
        <v>-4.3298288340730554E-3</v>
      </c>
    </row>
    <row r="420" spans="2:24" x14ac:dyDescent="0.35">
      <c r="B420" s="1">
        <v>44445</v>
      </c>
      <c r="C420" s="4">
        <v>1183.68933105469</v>
      </c>
      <c r="D420" s="4">
        <v>3495.53051757812</v>
      </c>
      <c r="E420" s="4"/>
      <c r="F420" s="4"/>
      <c r="G420" s="4"/>
      <c r="H420" s="4"/>
      <c r="L420" s="1">
        <v>44445</v>
      </c>
      <c r="M420" s="5">
        <f t="shared" si="13"/>
        <v>1.5085082512513307E-2</v>
      </c>
      <c r="N420" s="6">
        <f t="shared" si="13"/>
        <v>2.5220191664447385E-3</v>
      </c>
      <c r="T420" s="1">
        <v>44445</v>
      </c>
      <c r="U420" s="6">
        <f t="shared" si="12"/>
        <v>8.803550839479023E-3</v>
      </c>
      <c r="W420">
        <v>417</v>
      </c>
      <c r="X420">
        <v>-4.3182074936463852E-3</v>
      </c>
    </row>
    <row r="421" spans="2:24" x14ac:dyDescent="0.35">
      <c r="B421" s="1">
        <v>44446</v>
      </c>
      <c r="C421" s="4">
        <v>1191.86682128906</v>
      </c>
      <c r="D421" s="4">
        <v>3462.5810546875</v>
      </c>
      <c r="E421" s="4"/>
      <c r="F421" s="4"/>
      <c r="G421" s="4"/>
      <c r="H421" s="4"/>
      <c r="L421" s="1">
        <v>44446</v>
      </c>
      <c r="M421" s="5">
        <f t="shared" si="13"/>
        <v>6.8847225749283794E-3</v>
      </c>
      <c r="N421" s="6">
        <f t="shared" si="13"/>
        <v>-9.470876929304697E-3</v>
      </c>
      <c r="T421" s="1">
        <v>44446</v>
      </c>
      <c r="U421" s="6">
        <f t="shared" si="12"/>
        <v>-1.2930771771881588E-3</v>
      </c>
      <c r="W421">
        <v>418</v>
      </c>
      <c r="X421">
        <v>-4.3008582255918155E-3</v>
      </c>
    </row>
    <row r="422" spans="2:24" x14ac:dyDescent="0.35">
      <c r="B422" s="1">
        <v>44447</v>
      </c>
      <c r="C422" s="4">
        <v>1186.64294433594</v>
      </c>
      <c r="D422" s="4">
        <v>3425.68432617188</v>
      </c>
      <c r="E422" s="4"/>
      <c r="F422" s="4"/>
      <c r="G422" s="4"/>
      <c r="H422" s="4"/>
      <c r="L422" s="1">
        <v>44447</v>
      </c>
      <c r="M422" s="5">
        <f t="shared" si="13"/>
        <v>-4.3925700268549247E-3</v>
      </c>
      <c r="N422" s="6">
        <f t="shared" si="13"/>
        <v>-1.0713025517454403E-2</v>
      </c>
      <c r="T422" s="1">
        <v>44447</v>
      </c>
      <c r="U422" s="6">
        <f t="shared" si="12"/>
        <v>-7.552797772154664E-3</v>
      </c>
      <c r="W422">
        <v>419</v>
      </c>
      <c r="X422">
        <v>-4.2960207108040088E-3</v>
      </c>
    </row>
    <row r="423" spans="2:24" x14ac:dyDescent="0.35">
      <c r="B423" s="1">
        <v>44448</v>
      </c>
      <c r="C423" s="4">
        <v>1184.12854003906</v>
      </c>
      <c r="D423" s="4">
        <v>3441.70483398438</v>
      </c>
      <c r="E423" s="4"/>
      <c r="F423" s="4"/>
      <c r="G423" s="4"/>
      <c r="H423" s="4"/>
      <c r="L423" s="1">
        <v>44448</v>
      </c>
      <c r="M423" s="5">
        <f t="shared" si="13"/>
        <v>-2.1211704765473956E-3</v>
      </c>
      <c r="N423" s="6">
        <f t="shared" si="13"/>
        <v>4.6656848770013516E-3</v>
      </c>
      <c r="T423" s="1">
        <v>44448</v>
      </c>
      <c r="U423" s="6">
        <f t="shared" si="12"/>
        <v>1.272257200226978E-3</v>
      </c>
      <c r="W423">
        <v>420</v>
      </c>
      <c r="X423">
        <v>-4.2956451806359808E-3</v>
      </c>
    </row>
    <row r="424" spans="2:24" x14ac:dyDescent="0.35">
      <c r="B424" s="1">
        <v>44452</v>
      </c>
      <c r="C424" s="4">
        <v>1157.81420898438</v>
      </c>
      <c r="D424" s="4">
        <v>3489.04028320312</v>
      </c>
      <c r="E424" s="4"/>
      <c r="F424" s="4"/>
      <c r="G424" s="4"/>
      <c r="H424" s="4"/>
      <c r="L424" s="1">
        <v>44452</v>
      </c>
      <c r="M424" s="5">
        <f t="shared" si="13"/>
        <v>-2.2473169804156021E-2</v>
      </c>
      <c r="N424" s="6">
        <f t="shared" si="13"/>
        <v>1.3659768016267651E-2</v>
      </c>
      <c r="T424" s="1">
        <v>44452</v>
      </c>
      <c r="U424" s="6">
        <f t="shared" si="12"/>
        <v>-4.4067008939441847E-3</v>
      </c>
      <c r="W424">
        <v>421</v>
      </c>
      <c r="X424">
        <v>-4.2934664858452496E-3</v>
      </c>
    </row>
    <row r="425" spans="2:24" x14ac:dyDescent="0.35">
      <c r="B425" s="1">
        <v>44453</v>
      </c>
      <c r="C425" s="4">
        <v>1156.2275390625</v>
      </c>
      <c r="D425" s="4">
        <v>3526.48193359375</v>
      </c>
      <c r="E425" s="4"/>
      <c r="F425" s="4"/>
      <c r="G425" s="4"/>
      <c r="H425" s="4"/>
      <c r="L425" s="1">
        <v>44453</v>
      </c>
      <c r="M425" s="5">
        <f t="shared" si="13"/>
        <v>-1.3713410070268642E-3</v>
      </c>
      <c r="N425" s="6">
        <f t="shared" si="13"/>
        <v>1.0674046700053622E-2</v>
      </c>
      <c r="T425" s="1">
        <v>44453</v>
      </c>
      <c r="U425" s="6">
        <f t="shared" si="12"/>
        <v>4.6513528465133794E-3</v>
      </c>
      <c r="W425">
        <v>422</v>
      </c>
      <c r="X425">
        <v>-4.2921919344001136E-3</v>
      </c>
    </row>
    <row r="426" spans="2:24" x14ac:dyDescent="0.35">
      <c r="B426" s="1">
        <v>44454</v>
      </c>
      <c r="C426" s="4">
        <v>1161.42700195312</v>
      </c>
      <c r="D426" s="4">
        <v>3589.70239257812</v>
      </c>
      <c r="E426" s="4"/>
      <c r="F426" s="4"/>
      <c r="G426" s="4"/>
      <c r="H426" s="4"/>
      <c r="L426" s="1">
        <v>44454</v>
      </c>
      <c r="M426" s="5">
        <f t="shared" si="13"/>
        <v>4.4868391914745865E-3</v>
      </c>
      <c r="N426" s="6">
        <f t="shared" si="13"/>
        <v>1.7768545449205433E-2</v>
      </c>
      <c r="T426" s="1">
        <v>44454</v>
      </c>
      <c r="U426" s="6">
        <f t="shared" si="12"/>
        <v>1.112769232034001E-2</v>
      </c>
      <c r="W426">
        <v>423</v>
      </c>
      <c r="X426">
        <v>-4.2860995838580624E-3</v>
      </c>
    </row>
    <row r="427" spans="2:24" x14ac:dyDescent="0.35">
      <c r="B427" s="1">
        <v>44455</v>
      </c>
      <c r="C427" s="4">
        <v>1185.42236328125</v>
      </c>
      <c r="D427" s="4">
        <v>3542.23095703125</v>
      </c>
      <c r="E427" s="4"/>
      <c r="F427" s="4"/>
      <c r="G427" s="4"/>
      <c r="H427" s="4"/>
      <c r="L427" s="1">
        <v>44455</v>
      </c>
      <c r="M427" s="5">
        <f t="shared" si="13"/>
        <v>2.0449712621196478E-2</v>
      </c>
      <c r="N427" s="6">
        <f t="shared" si="13"/>
        <v>-1.3312557565601648E-2</v>
      </c>
      <c r="T427" s="1">
        <v>44455</v>
      </c>
      <c r="U427" s="6">
        <f t="shared" si="12"/>
        <v>3.568577527797415E-3</v>
      </c>
      <c r="W427">
        <v>424</v>
      </c>
      <c r="X427">
        <v>-4.2838116383479407E-3</v>
      </c>
    </row>
    <row r="428" spans="2:24" x14ac:dyDescent="0.35">
      <c r="B428" s="1">
        <v>44456</v>
      </c>
      <c r="C428" s="4">
        <v>1167.01684570312</v>
      </c>
      <c r="D428" s="4">
        <v>3476.83203125</v>
      </c>
      <c r="E428" s="4"/>
      <c r="F428" s="4"/>
      <c r="G428" s="4"/>
      <c r="H428" s="4"/>
      <c r="L428" s="1">
        <v>44456</v>
      </c>
      <c r="M428" s="5">
        <f t="shared" si="13"/>
        <v>-1.5648347542774887E-2</v>
      </c>
      <c r="N428" s="6">
        <f t="shared" si="13"/>
        <v>-1.8635199163600787E-2</v>
      </c>
      <c r="T428" s="1">
        <v>44456</v>
      </c>
      <c r="U428" s="6">
        <f t="shared" si="12"/>
        <v>-1.7141773353187839E-2</v>
      </c>
      <c r="W428">
        <v>425</v>
      </c>
      <c r="X428">
        <v>-4.2709455716191625E-3</v>
      </c>
    </row>
    <row r="429" spans="2:24" x14ac:dyDescent="0.35">
      <c r="B429" s="1">
        <v>44459</v>
      </c>
      <c r="C429" s="4">
        <v>1168.72570800781</v>
      </c>
      <c r="D429" s="4">
        <v>3470.3876953125</v>
      </c>
      <c r="E429" s="4"/>
      <c r="F429" s="4"/>
      <c r="G429" s="4"/>
      <c r="H429" s="4"/>
      <c r="L429" s="1">
        <v>44459</v>
      </c>
      <c r="M429" s="5">
        <f t="shared" si="13"/>
        <v>1.4632285624715019E-3</v>
      </c>
      <c r="N429" s="6">
        <f t="shared" si="13"/>
        <v>-1.8552278579129446E-3</v>
      </c>
      <c r="T429" s="1">
        <v>44459</v>
      </c>
      <c r="U429" s="6">
        <f t="shared" si="12"/>
        <v>-1.9599964772072133E-4</v>
      </c>
      <c r="W429">
        <v>426</v>
      </c>
      <c r="X429">
        <v>-4.2599021641628806E-3</v>
      </c>
    </row>
    <row r="430" spans="2:24" x14ac:dyDescent="0.35">
      <c r="B430" s="1">
        <v>44460</v>
      </c>
      <c r="C430" s="4">
        <v>1173.72973632812</v>
      </c>
      <c r="D430" s="4">
        <v>3508.14624023438</v>
      </c>
      <c r="E430" s="4"/>
      <c r="F430" s="4"/>
      <c r="G430" s="4"/>
      <c r="H430" s="4"/>
      <c r="L430" s="1">
        <v>44460</v>
      </c>
      <c r="M430" s="5">
        <f t="shared" si="13"/>
        <v>4.2724705346012023E-3</v>
      </c>
      <c r="N430" s="6">
        <f t="shared" si="13"/>
        <v>1.0821445805659169E-2</v>
      </c>
      <c r="T430" s="1">
        <v>44460</v>
      </c>
      <c r="U430" s="6">
        <f t="shared" si="12"/>
        <v>7.5469581701301854E-3</v>
      </c>
      <c r="W430">
        <v>427</v>
      </c>
      <c r="X430">
        <v>-4.2149540355690919E-3</v>
      </c>
    </row>
    <row r="431" spans="2:24" x14ac:dyDescent="0.35">
      <c r="B431" s="1">
        <v>44461</v>
      </c>
      <c r="C431" s="4">
        <v>1186.64294433594</v>
      </c>
      <c r="D431" s="4">
        <v>3505.92309570312</v>
      </c>
      <c r="E431" s="4"/>
      <c r="F431" s="4"/>
      <c r="G431" s="4"/>
      <c r="H431" s="4"/>
      <c r="L431" s="1">
        <v>44461</v>
      </c>
      <c r="M431" s="5">
        <f t="shared" si="13"/>
        <v>1.0941777920761711E-2</v>
      </c>
      <c r="N431" s="6">
        <f t="shared" si="13"/>
        <v>-6.3391007394677005E-4</v>
      </c>
      <c r="T431" s="1">
        <v>44461</v>
      </c>
      <c r="U431" s="6">
        <f t="shared" si="12"/>
        <v>5.1539339234074706E-3</v>
      </c>
      <c r="W431">
        <v>428</v>
      </c>
      <c r="X431">
        <v>-4.2112367903053873E-3</v>
      </c>
    </row>
    <row r="432" spans="2:24" x14ac:dyDescent="0.35">
      <c r="B432" s="1">
        <v>44462</v>
      </c>
      <c r="C432" s="4">
        <v>1215.47180175781</v>
      </c>
      <c r="D432" s="4">
        <v>3511.55053710938</v>
      </c>
      <c r="E432" s="4"/>
      <c r="F432" s="4"/>
      <c r="G432" s="4"/>
      <c r="H432" s="4"/>
      <c r="L432" s="1">
        <v>44462</v>
      </c>
      <c r="M432" s="5">
        <f t="shared" si="13"/>
        <v>2.4004050354150382E-2</v>
      </c>
      <c r="N432" s="6">
        <f t="shared" si="13"/>
        <v>1.6038371946943001E-3</v>
      </c>
      <c r="T432" s="1">
        <v>44462</v>
      </c>
      <c r="U432" s="6">
        <f t="shared" si="12"/>
        <v>1.280394377442234E-2</v>
      </c>
      <c r="W432">
        <v>429</v>
      </c>
      <c r="X432">
        <v>-4.1933707122171864E-3</v>
      </c>
    </row>
    <row r="433" spans="2:24" x14ac:dyDescent="0.35">
      <c r="B433" s="1">
        <v>44463</v>
      </c>
      <c r="C433" s="4">
        <v>1212.20080566406</v>
      </c>
      <c r="D433" s="4">
        <v>3513.91088867188</v>
      </c>
      <c r="E433" s="4"/>
      <c r="F433" s="4"/>
      <c r="G433" s="4"/>
      <c r="H433" s="4"/>
      <c r="L433" s="1">
        <v>44463</v>
      </c>
      <c r="M433" s="5">
        <f t="shared" si="13"/>
        <v>-2.6947604575468047E-3</v>
      </c>
      <c r="N433" s="6">
        <f t="shared" si="13"/>
        <v>6.7194209981642891E-4</v>
      </c>
      <c r="T433" s="1">
        <v>44463</v>
      </c>
      <c r="U433" s="6">
        <f t="shared" si="12"/>
        <v>-1.0114091788651879E-3</v>
      </c>
      <c r="W433">
        <v>430</v>
      </c>
      <c r="X433">
        <v>-4.1509662553069456E-3</v>
      </c>
    </row>
    <row r="434" spans="2:24" x14ac:dyDescent="0.35">
      <c r="B434" s="1">
        <v>44466</v>
      </c>
      <c r="C434" s="4">
        <v>1232.82751464844</v>
      </c>
      <c r="D434" s="4">
        <v>3482.73217773438</v>
      </c>
      <c r="E434" s="4"/>
      <c r="F434" s="4"/>
      <c r="G434" s="4"/>
      <c r="H434" s="4"/>
      <c r="L434" s="1">
        <v>44466</v>
      </c>
      <c r="M434" s="5">
        <f t="shared" si="13"/>
        <v>1.6872768436027218E-2</v>
      </c>
      <c r="N434" s="6">
        <f t="shared" si="13"/>
        <v>-8.9125362054245511E-3</v>
      </c>
      <c r="T434" s="1">
        <v>44466</v>
      </c>
      <c r="U434" s="6">
        <f t="shared" si="12"/>
        <v>3.9801161153013333E-3</v>
      </c>
      <c r="W434">
        <v>431</v>
      </c>
      <c r="X434">
        <v>-4.0960385946956267E-3</v>
      </c>
    </row>
    <row r="435" spans="2:24" x14ac:dyDescent="0.35">
      <c r="B435" s="1">
        <v>44467</v>
      </c>
      <c r="C435" s="4">
        <v>1243.98315429688</v>
      </c>
      <c r="D435" s="4">
        <v>3430.13208007812</v>
      </c>
      <c r="E435" s="4"/>
      <c r="F435" s="4"/>
      <c r="G435" s="4"/>
      <c r="H435" s="4"/>
      <c r="L435" s="1">
        <v>44467</v>
      </c>
      <c r="M435" s="5">
        <f t="shared" si="13"/>
        <v>9.0081290628038092E-3</v>
      </c>
      <c r="N435" s="6">
        <f t="shared" si="13"/>
        <v>-1.5218326546383032E-2</v>
      </c>
      <c r="T435" s="1">
        <v>44467</v>
      </c>
      <c r="U435" s="6">
        <f t="shared" si="12"/>
        <v>-3.1050987417896112E-3</v>
      </c>
      <c r="W435">
        <v>432</v>
      </c>
      <c r="X435">
        <v>-4.0557071296408462E-3</v>
      </c>
    </row>
    <row r="436" spans="2:24" x14ac:dyDescent="0.35">
      <c r="B436" s="1">
        <v>44468</v>
      </c>
      <c r="C436" s="4">
        <v>1233.82836914062</v>
      </c>
      <c r="D436" s="4">
        <v>3441.56909179688</v>
      </c>
      <c r="E436" s="4"/>
      <c r="F436" s="4"/>
      <c r="G436" s="4"/>
      <c r="H436" s="4"/>
      <c r="L436" s="1">
        <v>44468</v>
      </c>
      <c r="M436" s="5">
        <f t="shared" si="13"/>
        <v>-8.1966218285088252E-3</v>
      </c>
      <c r="N436" s="6">
        <f t="shared" si="13"/>
        <v>3.3287309774678387E-3</v>
      </c>
      <c r="T436" s="1">
        <v>44468</v>
      </c>
      <c r="U436" s="6">
        <f t="shared" si="12"/>
        <v>-2.4339454255204933E-3</v>
      </c>
      <c r="W436">
        <v>433</v>
      </c>
      <c r="X436">
        <v>-3.9702731519597962E-3</v>
      </c>
    </row>
    <row r="437" spans="2:24" x14ac:dyDescent="0.35">
      <c r="B437" s="1">
        <v>44469</v>
      </c>
      <c r="C437" s="4">
        <v>1228.82421875</v>
      </c>
      <c r="D437" s="4">
        <v>3426.04711914062</v>
      </c>
      <c r="E437" s="4"/>
      <c r="F437" s="4"/>
      <c r="G437" s="4"/>
      <c r="H437" s="4"/>
      <c r="L437" s="1">
        <v>44469</v>
      </c>
      <c r="M437" s="5">
        <f t="shared" si="13"/>
        <v>-4.0640383485462716E-3</v>
      </c>
      <c r="N437" s="6">
        <f t="shared" si="13"/>
        <v>-4.5203455202539548E-3</v>
      </c>
      <c r="T437" s="1">
        <v>44469</v>
      </c>
      <c r="U437" s="6">
        <f t="shared" si="12"/>
        <v>-4.2921919344001136E-3</v>
      </c>
      <c r="W437">
        <v>434</v>
      </c>
      <c r="X437">
        <v>-3.9683481796916435E-3</v>
      </c>
    </row>
    <row r="438" spans="2:24" x14ac:dyDescent="0.35">
      <c r="B438" s="1">
        <v>44470</v>
      </c>
      <c r="C438" s="4">
        <v>1231.68029785156</v>
      </c>
      <c r="D438" s="4">
        <v>3385.02026367188</v>
      </c>
      <c r="E438" s="4"/>
      <c r="F438" s="4"/>
      <c r="G438" s="4"/>
      <c r="H438" s="4"/>
      <c r="L438" s="1">
        <v>44470</v>
      </c>
      <c r="M438" s="5">
        <f t="shared" si="13"/>
        <v>2.3215404524053098E-3</v>
      </c>
      <c r="N438" s="6">
        <f t="shared" si="13"/>
        <v>-1.2047260545058095E-2</v>
      </c>
      <c r="T438" s="1">
        <v>44470</v>
      </c>
      <c r="U438" s="6">
        <f t="shared" si="12"/>
        <v>-4.8628600463263925E-3</v>
      </c>
      <c r="W438">
        <v>435</v>
      </c>
      <c r="X438">
        <v>-3.9595770263020132E-3</v>
      </c>
    </row>
    <row r="439" spans="2:24" x14ac:dyDescent="0.35">
      <c r="B439" s="1">
        <v>44473</v>
      </c>
      <c r="C439" s="4">
        <v>1247.79150390625</v>
      </c>
      <c r="D439" s="4">
        <v>3422.9609375</v>
      </c>
      <c r="E439" s="4"/>
      <c r="F439" s="4"/>
      <c r="G439" s="4"/>
      <c r="H439" s="4"/>
      <c r="L439" s="1">
        <v>44473</v>
      </c>
      <c r="M439" s="5">
        <f t="shared" si="13"/>
        <v>1.2995858874120783E-2</v>
      </c>
      <c r="N439" s="6">
        <f t="shared" si="13"/>
        <v>1.1146055049613194E-2</v>
      </c>
      <c r="T439" s="1">
        <v>44473</v>
      </c>
      <c r="U439" s="6">
        <f t="shared" si="12"/>
        <v>1.207095696186699E-2</v>
      </c>
      <c r="W439">
        <v>436</v>
      </c>
      <c r="X439">
        <v>-3.8841122958026067E-3</v>
      </c>
    </row>
    <row r="440" spans="2:24" x14ac:dyDescent="0.35">
      <c r="B440" s="1">
        <v>44474</v>
      </c>
      <c r="C440" s="4">
        <v>1273.78845214844</v>
      </c>
      <c r="D440" s="4">
        <v>3479.78247070312</v>
      </c>
      <c r="E440" s="4"/>
      <c r="F440" s="4"/>
      <c r="G440" s="4"/>
      <c r="H440" s="4"/>
      <c r="L440" s="1">
        <v>44474</v>
      </c>
      <c r="M440" s="5">
        <f t="shared" si="13"/>
        <v>2.0620301430382872E-2</v>
      </c>
      <c r="N440" s="6">
        <f t="shared" si="13"/>
        <v>1.6463835704371408E-2</v>
      </c>
      <c r="T440" s="1">
        <v>44474</v>
      </c>
      <c r="U440" s="6">
        <f t="shared" si="12"/>
        <v>1.854206856737714E-2</v>
      </c>
      <c r="W440">
        <v>437</v>
      </c>
      <c r="X440">
        <v>-3.870692787393023E-3</v>
      </c>
    </row>
    <row r="441" spans="2:24" x14ac:dyDescent="0.35">
      <c r="B441" s="1">
        <v>44475</v>
      </c>
      <c r="C441" s="4">
        <v>1249.91491699219</v>
      </c>
      <c r="D441" s="4">
        <v>3458.17919921875</v>
      </c>
      <c r="E441" s="4"/>
      <c r="F441" s="4"/>
      <c r="G441" s="4"/>
      <c r="H441" s="4"/>
      <c r="L441" s="1">
        <v>44475</v>
      </c>
      <c r="M441" s="5">
        <f t="shared" si="13"/>
        <v>-1.8920010651821525E-2</v>
      </c>
      <c r="N441" s="6">
        <f t="shared" si="13"/>
        <v>-6.2275758591797637E-3</v>
      </c>
      <c r="T441" s="1">
        <v>44475</v>
      </c>
      <c r="U441" s="6">
        <f t="shared" si="12"/>
        <v>-1.2573793255500645E-2</v>
      </c>
      <c r="W441">
        <v>438</v>
      </c>
      <c r="X441">
        <v>-3.8452738941473401E-3</v>
      </c>
    </row>
    <row r="442" spans="2:24" x14ac:dyDescent="0.35">
      <c r="B442" s="1">
        <v>44476</v>
      </c>
      <c r="C442" s="4">
        <v>1255.74914550781</v>
      </c>
      <c r="D442" s="4">
        <v>3533.24487304688</v>
      </c>
      <c r="E442" s="4"/>
      <c r="F442" s="4"/>
      <c r="G442" s="4"/>
      <c r="H442" s="4"/>
      <c r="L442" s="1">
        <v>44476</v>
      </c>
      <c r="M442" s="5">
        <f t="shared" si="13"/>
        <v>4.6568405928273391E-3</v>
      </c>
      <c r="N442" s="6">
        <f t="shared" si="13"/>
        <v>2.147446865155251E-2</v>
      </c>
      <c r="T442" s="1">
        <v>44476</v>
      </c>
      <c r="U442" s="6">
        <f t="shared" si="12"/>
        <v>1.3065654622189924E-2</v>
      </c>
      <c r="W442">
        <v>439</v>
      </c>
      <c r="X442">
        <v>-3.8251256495400107E-3</v>
      </c>
    </row>
    <row r="443" spans="2:24" x14ac:dyDescent="0.35">
      <c r="B443" s="1">
        <v>44477</v>
      </c>
      <c r="C443" s="4">
        <v>1303.93542480469</v>
      </c>
      <c r="D443" s="4">
        <v>3572.00219726562</v>
      </c>
      <c r="E443" s="4"/>
      <c r="F443" s="4"/>
      <c r="G443" s="4"/>
      <c r="H443" s="4"/>
      <c r="L443" s="1">
        <v>44477</v>
      </c>
      <c r="M443" s="5">
        <f t="shared" si="13"/>
        <v>3.7654618238797913E-2</v>
      </c>
      <c r="N443" s="6">
        <f t="shared" si="13"/>
        <v>1.0909601943635898E-2</v>
      </c>
      <c r="T443" s="1">
        <v>44477</v>
      </c>
      <c r="U443" s="6">
        <f t="shared" si="12"/>
        <v>2.4282110091216905E-2</v>
      </c>
      <c r="W443">
        <v>440</v>
      </c>
      <c r="X443">
        <v>-3.8231966285511465E-3</v>
      </c>
    </row>
    <row r="444" spans="2:24" x14ac:dyDescent="0.35">
      <c r="B444" s="1">
        <v>44480</v>
      </c>
      <c r="C444" s="4">
        <v>1294.31762695312</v>
      </c>
      <c r="D444" s="4">
        <v>3346.17138671875</v>
      </c>
      <c r="E444" s="4"/>
      <c r="F444" s="4"/>
      <c r="G444" s="4"/>
      <c r="H444" s="4"/>
      <c r="L444" s="1">
        <v>44480</v>
      </c>
      <c r="M444" s="5">
        <f t="shared" si="13"/>
        <v>-7.4033141410623149E-3</v>
      </c>
      <c r="N444" s="6">
        <f t="shared" si="13"/>
        <v>-6.5309455522750581E-2</v>
      </c>
      <c r="T444" s="1">
        <v>44480</v>
      </c>
      <c r="U444" s="6">
        <f t="shared" si="12"/>
        <v>-3.6356384831906445E-2</v>
      </c>
      <c r="W444">
        <v>441</v>
      </c>
      <c r="X444">
        <v>-3.760142294660841E-3</v>
      </c>
    </row>
    <row r="445" spans="2:24" x14ac:dyDescent="0.35">
      <c r="B445" s="1">
        <v>44481</v>
      </c>
      <c r="C445" s="4">
        <v>1302.81262207031</v>
      </c>
      <c r="D445" s="4">
        <v>3316.58056640625</v>
      </c>
      <c r="E445" s="4"/>
      <c r="F445" s="4"/>
      <c r="G445" s="4"/>
      <c r="H445" s="4"/>
      <c r="L445" s="1">
        <v>44481</v>
      </c>
      <c r="M445" s="5">
        <f t="shared" si="13"/>
        <v>6.5418555086001135E-3</v>
      </c>
      <c r="N445" s="6">
        <f t="shared" si="13"/>
        <v>-8.8825203393489635E-3</v>
      </c>
      <c r="T445" s="1">
        <v>44481</v>
      </c>
      <c r="U445" s="6">
        <f t="shared" si="12"/>
        <v>-1.170332415374425E-3</v>
      </c>
      <c r="W445">
        <v>442</v>
      </c>
      <c r="X445">
        <v>-3.7599696018154405E-3</v>
      </c>
    </row>
    <row r="446" spans="2:24" x14ac:dyDescent="0.35">
      <c r="B446" s="1">
        <v>44482</v>
      </c>
      <c r="C446" s="4">
        <v>1316.1650390625</v>
      </c>
      <c r="D446" s="4">
        <v>3318.5322265625</v>
      </c>
      <c r="E446" s="4"/>
      <c r="F446" s="4"/>
      <c r="G446" s="4"/>
      <c r="H446" s="4"/>
      <c r="L446" s="1">
        <v>44482</v>
      </c>
      <c r="M446" s="5">
        <f t="shared" si="13"/>
        <v>1.0196751871454687E-2</v>
      </c>
      <c r="N446" s="6">
        <f t="shared" si="13"/>
        <v>5.8828245229035001E-4</v>
      </c>
      <c r="T446" s="1">
        <v>44482</v>
      </c>
      <c r="U446" s="6">
        <f t="shared" si="12"/>
        <v>5.3925171618725183E-3</v>
      </c>
      <c r="W446">
        <v>443</v>
      </c>
      <c r="X446">
        <v>-3.7011739014336997E-3</v>
      </c>
    </row>
    <row r="447" spans="2:24" x14ac:dyDescent="0.35">
      <c r="B447" s="1">
        <v>44483</v>
      </c>
      <c r="C447" s="4">
        <v>1318.09350585938</v>
      </c>
      <c r="D447" s="4">
        <v>3284.20190429688</v>
      </c>
      <c r="E447" s="4"/>
      <c r="F447" s="4"/>
      <c r="G447" s="4"/>
      <c r="H447" s="4"/>
      <c r="L447" s="1">
        <v>44483</v>
      </c>
      <c r="M447" s="5">
        <f t="shared" si="13"/>
        <v>1.4641441669458915E-3</v>
      </c>
      <c r="N447" s="6">
        <f t="shared" si="13"/>
        <v>-1.0398913828929811E-2</v>
      </c>
      <c r="T447" s="1">
        <v>44483</v>
      </c>
      <c r="U447" s="6">
        <f t="shared" si="12"/>
        <v>-4.4673848309919597E-3</v>
      </c>
      <c r="W447">
        <v>444</v>
      </c>
      <c r="X447">
        <v>-3.6816957824400498E-3</v>
      </c>
    </row>
    <row r="448" spans="2:24" x14ac:dyDescent="0.35">
      <c r="B448" s="1">
        <v>44487</v>
      </c>
      <c r="C448" s="4">
        <v>1321.58422851562</v>
      </c>
      <c r="D448" s="4">
        <v>3317.03149414062</v>
      </c>
      <c r="E448" s="4"/>
      <c r="F448" s="4"/>
      <c r="G448" s="4"/>
      <c r="H448" s="4"/>
      <c r="L448" s="1">
        <v>44487</v>
      </c>
      <c r="M448" s="5">
        <f t="shared" si="13"/>
        <v>2.6448112552455486E-3</v>
      </c>
      <c r="N448" s="6">
        <f t="shared" si="13"/>
        <v>9.9465837751062363E-3</v>
      </c>
      <c r="T448" s="1">
        <v>44487</v>
      </c>
      <c r="U448" s="6">
        <f t="shared" si="12"/>
        <v>6.2956975151758927E-3</v>
      </c>
      <c r="W448">
        <v>445</v>
      </c>
      <c r="X448">
        <v>-3.6152100288625866E-3</v>
      </c>
    </row>
    <row r="449" spans="2:24" x14ac:dyDescent="0.35">
      <c r="B449" s="1">
        <v>44488</v>
      </c>
      <c r="C449" s="4">
        <v>1333.54528808594</v>
      </c>
      <c r="D449" s="4">
        <v>3305.39111328125</v>
      </c>
      <c r="E449" s="4"/>
      <c r="F449" s="4"/>
      <c r="G449" s="4"/>
      <c r="H449" s="4"/>
      <c r="L449" s="1">
        <v>44488</v>
      </c>
      <c r="M449" s="5">
        <f t="shared" si="13"/>
        <v>9.0098357983218573E-3</v>
      </c>
      <c r="N449" s="6">
        <f t="shared" si="13"/>
        <v>-3.5154485110451667E-3</v>
      </c>
      <c r="T449" s="1">
        <v>44488</v>
      </c>
      <c r="U449" s="6">
        <f t="shared" si="12"/>
        <v>2.7471936436383451E-3</v>
      </c>
      <c r="W449">
        <v>446</v>
      </c>
      <c r="X449">
        <v>-3.5864999683401294E-3</v>
      </c>
    </row>
    <row r="450" spans="2:24" x14ac:dyDescent="0.35">
      <c r="B450" s="1">
        <v>44489</v>
      </c>
      <c r="C450" s="4">
        <v>1318.11791992188</v>
      </c>
      <c r="D450" s="4">
        <v>3281.06396484375</v>
      </c>
      <c r="E450" s="4"/>
      <c r="F450" s="4"/>
      <c r="G450" s="4"/>
      <c r="H450" s="4"/>
      <c r="L450" s="1">
        <v>44489</v>
      </c>
      <c r="M450" s="5">
        <f t="shared" si="13"/>
        <v>-1.1636124971262506E-2</v>
      </c>
      <c r="N450" s="6">
        <f t="shared" si="13"/>
        <v>-7.3870568534150994E-3</v>
      </c>
      <c r="T450" s="1">
        <v>44489</v>
      </c>
      <c r="U450" s="6">
        <f t="shared" si="12"/>
        <v>-9.5115909123388021E-3</v>
      </c>
      <c r="W450">
        <v>447</v>
      </c>
      <c r="X450">
        <v>-3.5539060887428524E-3</v>
      </c>
    </row>
    <row r="451" spans="2:24" x14ac:dyDescent="0.35">
      <c r="B451" s="1">
        <v>44490</v>
      </c>
      <c r="C451" s="4">
        <v>1280.57446289062</v>
      </c>
      <c r="D451" s="4">
        <v>3213.357421875</v>
      </c>
      <c r="E451" s="4"/>
      <c r="F451" s="4"/>
      <c r="G451" s="4"/>
      <c r="H451" s="4"/>
      <c r="L451" s="1">
        <v>44490</v>
      </c>
      <c r="M451" s="5">
        <f t="shared" si="13"/>
        <v>-2.8896124526593528E-2</v>
      </c>
      <c r="N451" s="6">
        <f t="shared" si="13"/>
        <v>-2.0851432961547067E-2</v>
      </c>
      <c r="T451" s="1">
        <v>44490</v>
      </c>
      <c r="U451" s="6">
        <f t="shared" si="12"/>
        <v>-2.4873778744070298E-2</v>
      </c>
      <c r="W451">
        <v>448</v>
      </c>
      <c r="X451">
        <v>-3.5380483636095481E-3</v>
      </c>
    </row>
    <row r="452" spans="2:24" x14ac:dyDescent="0.35">
      <c r="B452" s="1">
        <v>44491</v>
      </c>
      <c r="C452" s="4">
        <v>1282.5517578125</v>
      </c>
      <c r="D452" s="4">
        <v>3183.02783203125</v>
      </c>
      <c r="E452" s="4"/>
      <c r="F452" s="4"/>
      <c r="G452" s="4"/>
      <c r="H452" s="4"/>
      <c r="L452" s="1">
        <v>44491</v>
      </c>
      <c r="M452" s="5">
        <f t="shared" si="13"/>
        <v>1.5428778326638233E-3</v>
      </c>
      <c r="N452" s="6">
        <f t="shared" si="13"/>
        <v>-9.4834241365834154E-3</v>
      </c>
      <c r="T452" s="1">
        <v>44491</v>
      </c>
      <c r="U452" s="6">
        <f t="shared" si="12"/>
        <v>-3.9702731519597962E-3</v>
      </c>
      <c r="W452">
        <v>449</v>
      </c>
      <c r="X452">
        <v>-3.5224081394498916E-3</v>
      </c>
    </row>
    <row r="453" spans="2:24" x14ac:dyDescent="0.35">
      <c r="B453" s="1">
        <v>44494</v>
      </c>
      <c r="C453" s="4">
        <v>1270.15124511719</v>
      </c>
      <c r="D453" s="4">
        <v>3176.16259765625</v>
      </c>
      <c r="E453" s="4"/>
      <c r="F453" s="4"/>
      <c r="G453" s="4"/>
      <c r="H453" s="4"/>
      <c r="L453" s="1">
        <v>44494</v>
      </c>
      <c r="M453" s="5">
        <f t="shared" si="13"/>
        <v>-9.7156701940489983E-3</v>
      </c>
      <c r="N453" s="6">
        <f t="shared" si="13"/>
        <v>-2.1591544137642038E-3</v>
      </c>
      <c r="T453" s="1">
        <v>44494</v>
      </c>
      <c r="U453" s="6">
        <f t="shared" ref="U453:U516" si="14">SUMPRODUCT(M453:N453,$P$4:$Q$4)</f>
        <v>-5.9374123039066008E-3</v>
      </c>
      <c r="W453">
        <v>450</v>
      </c>
      <c r="X453">
        <v>-3.5166159420357695E-3</v>
      </c>
    </row>
    <row r="454" spans="2:24" x14ac:dyDescent="0.35">
      <c r="B454" s="1">
        <v>44495</v>
      </c>
      <c r="C454" s="4">
        <v>1299.37060546875</v>
      </c>
      <c r="D454" s="4">
        <v>3167.568359375</v>
      </c>
      <c r="E454" s="4"/>
      <c r="F454" s="4"/>
      <c r="G454" s="4"/>
      <c r="H454" s="4"/>
      <c r="L454" s="1">
        <v>44495</v>
      </c>
      <c r="M454" s="5">
        <f t="shared" ref="M454:N517" si="15">LN(C454/C453)</f>
        <v>2.2744013566560264E-2</v>
      </c>
      <c r="N454" s="6">
        <f t="shared" si="15"/>
        <v>-2.7095233380346759E-3</v>
      </c>
      <c r="T454" s="1">
        <v>44495</v>
      </c>
      <c r="U454" s="6">
        <f t="shared" si="14"/>
        <v>1.0017245114262795E-2</v>
      </c>
      <c r="W454">
        <v>451</v>
      </c>
      <c r="X454">
        <v>-3.515007346215104E-3</v>
      </c>
    </row>
    <row r="455" spans="2:24" x14ac:dyDescent="0.35">
      <c r="B455" s="1">
        <v>44496</v>
      </c>
      <c r="C455" s="4">
        <v>1285.28576660156</v>
      </c>
      <c r="D455" s="4">
        <v>3172.93383789062</v>
      </c>
      <c r="E455" s="4"/>
      <c r="F455" s="4"/>
      <c r="G455" s="4"/>
      <c r="H455" s="4"/>
      <c r="L455" s="1">
        <v>44496</v>
      </c>
      <c r="M455" s="5">
        <f t="shared" si="15"/>
        <v>-1.0898917506451439E-2</v>
      </c>
      <c r="N455" s="6">
        <f t="shared" si="15"/>
        <v>1.6924463171583393E-3</v>
      </c>
      <c r="T455" s="1">
        <v>44496</v>
      </c>
      <c r="U455" s="6">
        <f t="shared" si="14"/>
        <v>-4.6032355946465497E-3</v>
      </c>
      <c r="W455">
        <v>452</v>
      </c>
      <c r="X455">
        <v>-3.4952193392483932E-3</v>
      </c>
    </row>
    <row r="456" spans="2:24" x14ac:dyDescent="0.35">
      <c r="B456" s="1">
        <v>44497</v>
      </c>
      <c r="C456" s="4">
        <v>1269.02844238281</v>
      </c>
      <c r="D456" s="4">
        <v>3114.18505859375</v>
      </c>
      <c r="E456" s="4"/>
      <c r="F456" s="4"/>
      <c r="G456" s="4"/>
      <c r="H456" s="4"/>
      <c r="L456" s="1">
        <v>44497</v>
      </c>
      <c r="M456" s="5">
        <f t="shared" si="15"/>
        <v>-1.2729478377035123E-2</v>
      </c>
      <c r="N456" s="6">
        <f t="shared" si="15"/>
        <v>-1.8689161206778424E-2</v>
      </c>
      <c r="T456" s="1">
        <v>44497</v>
      </c>
      <c r="U456" s="6">
        <f t="shared" si="14"/>
        <v>-1.5709319791906772E-2</v>
      </c>
      <c r="W456">
        <v>453</v>
      </c>
      <c r="X456">
        <v>-3.4513397853476878E-3</v>
      </c>
    </row>
    <row r="457" spans="2:24" x14ac:dyDescent="0.35">
      <c r="B457" s="1">
        <v>44498</v>
      </c>
      <c r="C457" s="4">
        <v>1238.88159179688</v>
      </c>
      <c r="D457" s="4">
        <v>3090.94873046875</v>
      </c>
      <c r="E457" s="4"/>
      <c r="F457" s="4"/>
      <c r="G457" s="4"/>
      <c r="H457" s="4"/>
      <c r="L457" s="1">
        <v>44498</v>
      </c>
      <c r="M457" s="5">
        <f t="shared" si="15"/>
        <v>-2.4042571183164704E-2</v>
      </c>
      <c r="N457" s="6">
        <f t="shared" si="15"/>
        <v>-7.4894232833966987E-3</v>
      </c>
      <c r="T457" s="1">
        <v>44498</v>
      </c>
      <c r="U457" s="6">
        <f t="shared" si="14"/>
        <v>-1.5765997233280701E-2</v>
      </c>
      <c r="W457">
        <v>454</v>
      </c>
      <c r="X457">
        <v>-3.4419358067537646E-3</v>
      </c>
    </row>
    <row r="458" spans="2:24" x14ac:dyDescent="0.35">
      <c r="B458" s="1">
        <v>44501</v>
      </c>
      <c r="C458" s="4">
        <v>1238.75952148438</v>
      </c>
      <c r="D458" s="4">
        <v>3162.33837890625</v>
      </c>
      <c r="E458" s="4"/>
      <c r="F458" s="4"/>
      <c r="G458" s="4"/>
      <c r="H458" s="4"/>
      <c r="L458" s="1">
        <v>44501</v>
      </c>
      <c r="M458" s="5">
        <f t="shared" si="15"/>
        <v>-9.8537525830092056E-5</v>
      </c>
      <c r="N458" s="6">
        <f t="shared" si="15"/>
        <v>2.2833670964543279E-2</v>
      </c>
      <c r="T458" s="1">
        <v>44501</v>
      </c>
      <c r="U458" s="6">
        <f t="shared" si="14"/>
        <v>1.1367566719356594E-2</v>
      </c>
      <c r="W458">
        <v>455</v>
      </c>
      <c r="X458">
        <v>-3.3914988044440281E-3</v>
      </c>
    </row>
    <row r="459" spans="2:24" x14ac:dyDescent="0.35">
      <c r="B459" s="1">
        <v>44502</v>
      </c>
      <c r="C459" s="4">
        <v>1220.96411132812</v>
      </c>
      <c r="D459" s="4">
        <v>3168.20483398438</v>
      </c>
      <c r="E459" s="4"/>
      <c r="F459" s="4"/>
      <c r="G459" s="4"/>
      <c r="H459" s="4"/>
      <c r="L459" s="1">
        <v>44502</v>
      </c>
      <c r="M459" s="5">
        <f t="shared" si="15"/>
        <v>-1.4469691152381108E-2</v>
      </c>
      <c r="N459" s="6">
        <f t="shared" si="15"/>
        <v>1.8533817905132665E-3</v>
      </c>
      <c r="T459" s="1">
        <v>44502</v>
      </c>
      <c r="U459" s="6">
        <f t="shared" si="14"/>
        <v>-6.3081546809339202E-3</v>
      </c>
      <c r="W459">
        <v>456</v>
      </c>
      <c r="X459">
        <v>-3.3891239864992061E-3</v>
      </c>
    </row>
    <row r="460" spans="2:24" x14ac:dyDescent="0.35">
      <c r="B460" s="1">
        <v>44503</v>
      </c>
      <c r="C460" s="4">
        <v>1212.64013671875</v>
      </c>
      <c r="D460" s="4">
        <v>3176.20703125</v>
      </c>
      <c r="E460" s="4"/>
      <c r="F460" s="4"/>
      <c r="G460" s="4"/>
      <c r="H460" s="4"/>
      <c r="L460" s="1">
        <v>44503</v>
      </c>
      <c r="M460" s="5">
        <f t="shared" si="15"/>
        <v>-6.8408880186371203E-3</v>
      </c>
      <c r="N460" s="6">
        <f t="shared" si="15"/>
        <v>2.5225983681700774E-3</v>
      </c>
      <c r="T460" s="1">
        <v>44503</v>
      </c>
      <c r="U460" s="6">
        <f t="shared" si="14"/>
        <v>-2.1591448252335213E-3</v>
      </c>
      <c r="W460">
        <v>457</v>
      </c>
      <c r="X460">
        <v>-3.3839407249510508E-3</v>
      </c>
    </row>
    <row r="461" spans="2:24" x14ac:dyDescent="0.35">
      <c r="B461" s="1">
        <v>44504</v>
      </c>
      <c r="C461" s="4">
        <v>1219.93896484375</v>
      </c>
      <c r="D461" s="4">
        <v>3191.212890625</v>
      </c>
      <c r="E461" s="4"/>
      <c r="F461" s="4"/>
      <c r="G461" s="4"/>
      <c r="H461" s="4"/>
      <c r="L461" s="1">
        <v>44504</v>
      </c>
      <c r="M461" s="5">
        <f t="shared" si="15"/>
        <v>6.0009148507943104E-3</v>
      </c>
      <c r="N461" s="6">
        <f t="shared" si="15"/>
        <v>4.7133336074403238E-3</v>
      </c>
      <c r="T461" s="1">
        <v>44504</v>
      </c>
      <c r="U461" s="6">
        <f t="shared" si="14"/>
        <v>5.3571242291173167E-3</v>
      </c>
      <c r="W461">
        <v>458</v>
      </c>
      <c r="X461">
        <v>-3.3348619574908867E-3</v>
      </c>
    </row>
    <row r="462" spans="2:24" x14ac:dyDescent="0.35">
      <c r="B462" s="1">
        <v>44508</v>
      </c>
      <c r="C462" s="4">
        <v>1221.50109863281</v>
      </c>
      <c r="D462" s="4">
        <v>3185.34692382812</v>
      </c>
      <c r="E462" s="4"/>
      <c r="F462" s="4"/>
      <c r="G462" s="4"/>
      <c r="H462" s="4"/>
      <c r="L462" s="1">
        <v>44508</v>
      </c>
      <c r="M462" s="5">
        <f t="shared" si="15"/>
        <v>1.2796824510310761E-3</v>
      </c>
      <c r="N462" s="6">
        <f t="shared" si="15"/>
        <v>-1.8398536584901873E-3</v>
      </c>
      <c r="T462" s="1">
        <v>44508</v>
      </c>
      <c r="U462" s="6">
        <f t="shared" si="14"/>
        <v>-2.8008560372955562E-4</v>
      </c>
      <c r="W462">
        <v>459</v>
      </c>
      <c r="X462">
        <v>-3.3148636191384436E-3</v>
      </c>
    </row>
    <row r="463" spans="2:24" x14ac:dyDescent="0.35">
      <c r="B463" s="1">
        <v>44509</v>
      </c>
      <c r="C463" s="4">
        <v>1230.3134765625</v>
      </c>
      <c r="D463" s="4">
        <v>3187.07495117188</v>
      </c>
      <c r="E463" s="4"/>
      <c r="F463" s="4"/>
      <c r="G463" s="4"/>
      <c r="H463" s="4"/>
      <c r="L463" s="1">
        <v>44509</v>
      </c>
      <c r="M463" s="5">
        <f t="shared" si="15"/>
        <v>7.1884847790771719E-3</v>
      </c>
      <c r="N463" s="6">
        <f t="shared" si="15"/>
        <v>5.4234556971051884E-4</v>
      </c>
      <c r="T463" s="1">
        <v>44509</v>
      </c>
      <c r="U463" s="6">
        <f t="shared" si="14"/>
        <v>3.8654151743938454E-3</v>
      </c>
      <c r="W463">
        <v>460</v>
      </c>
      <c r="X463">
        <v>-3.2980823719939009E-3</v>
      </c>
    </row>
    <row r="464" spans="2:24" x14ac:dyDescent="0.35">
      <c r="B464" s="1">
        <v>44510</v>
      </c>
      <c r="C464" s="4">
        <v>1244.64233398438</v>
      </c>
      <c r="D464" s="4">
        <v>3168.75048828125</v>
      </c>
      <c r="E464" s="4"/>
      <c r="F464" s="4"/>
      <c r="G464" s="4"/>
      <c r="H464" s="4"/>
      <c r="L464" s="1">
        <v>44510</v>
      </c>
      <c r="M464" s="5">
        <f t="shared" si="15"/>
        <v>1.1579210795860332E-2</v>
      </c>
      <c r="N464" s="6">
        <f t="shared" si="15"/>
        <v>-5.7662104908168211E-3</v>
      </c>
      <c r="T464" s="1">
        <v>44510</v>
      </c>
      <c r="U464" s="6">
        <f t="shared" si="14"/>
        <v>2.9065001525217554E-3</v>
      </c>
      <c r="W464">
        <v>461</v>
      </c>
      <c r="X464">
        <v>-3.2510908236220008E-3</v>
      </c>
    </row>
    <row r="465" spans="2:24" x14ac:dyDescent="0.35">
      <c r="B465" s="1">
        <v>44511</v>
      </c>
      <c r="C465" s="4">
        <v>1247.35180664062</v>
      </c>
      <c r="D465" s="4">
        <v>3172.16064453125</v>
      </c>
      <c r="E465" s="4"/>
      <c r="F465" s="4"/>
      <c r="G465" s="4"/>
      <c r="H465" s="4"/>
      <c r="L465" s="1">
        <v>44511</v>
      </c>
      <c r="M465" s="5">
        <f t="shared" si="15"/>
        <v>2.1745426120754622E-3</v>
      </c>
      <c r="N465" s="6">
        <f t="shared" si="15"/>
        <v>1.0756045960422641E-3</v>
      </c>
      <c r="T465" s="1">
        <v>44511</v>
      </c>
      <c r="U465" s="6">
        <f t="shared" si="14"/>
        <v>1.6250736040588631E-3</v>
      </c>
      <c r="W465">
        <v>462</v>
      </c>
      <c r="X465">
        <v>-3.2498548228338114E-3</v>
      </c>
    </row>
    <row r="466" spans="2:24" x14ac:dyDescent="0.35">
      <c r="B466" s="1">
        <v>44512</v>
      </c>
      <c r="C466" s="4">
        <v>1265.68420410156</v>
      </c>
      <c r="D466" s="4">
        <v>3205.26318359375</v>
      </c>
      <c r="E466" s="4"/>
      <c r="F466" s="4"/>
      <c r="G466" s="4"/>
      <c r="H466" s="4"/>
      <c r="L466" s="1">
        <v>44512</v>
      </c>
      <c r="M466" s="5">
        <f t="shared" si="15"/>
        <v>1.4590099452937712E-2</v>
      </c>
      <c r="N466" s="6">
        <f t="shared" si="15"/>
        <v>1.038125652107637E-2</v>
      </c>
      <c r="T466" s="1">
        <v>44512</v>
      </c>
      <c r="U466" s="6">
        <f t="shared" si="14"/>
        <v>1.2485677987007041E-2</v>
      </c>
      <c r="W466">
        <v>463</v>
      </c>
      <c r="X466">
        <v>-3.2401537774886312E-3</v>
      </c>
    </row>
    <row r="467" spans="2:24" x14ac:dyDescent="0.35">
      <c r="B467" s="1">
        <v>44515</v>
      </c>
      <c r="C467" s="4">
        <v>1258.87353515625</v>
      </c>
      <c r="D467" s="4">
        <v>3232.00024414062</v>
      </c>
      <c r="E467" s="4"/>
      <c r="F467" s="4"/>
      <c r="G467" s="4"/>
      <c r="H467" s="4"/>
      <c r="L467" s="1">
        <v>44515</v>
      </c>
      <c r="M467" s="5">
        <f t="shared" si="15"/>
        <v>-5.3955473959160323E-3</v>
      </c>
      <c r="N467" s="6">
        <f t="shared" si="15"/>
        <v>8.3070126302389469E-3</v>
      </c>
      <c r="T467" s="1">
        <v>44515</v>
      </c>
      <c r="U467" s="6">
        <f t="shared" si="14"/>
        <v>1.4557326171614573E-3</v>
      </c>
      <c r="W467">
        <v>464</v>
      </c>
      <c r="X467">
        <v>-3.2015551455004186E-3</v>
      </c>
    </row>
    <row r="468" spans="2:24" x14ac:dyDescent="0.35">
      <c r="B468" s="1">
        <v>44516</v>
      </c>
      <c r="C468" s="4">
        <v>1226.43212890625</v>
      </c>
      <c r="D468" s="4">
        <v>3233.13720703125</v>
      </c>
      <c r="E468" s="4"/>
      <c r="F468" s="4"/>
      <c r="G468" s="4"/>
      <c r="H468" s="4"/>
      <c r="L468" s="1">
        <v>44516</v>
      </c>
      <c r="M468" s="5">
        <f t="shared" si="15"/>
        <v>-2.6108055401537739E-2</v>
      </c>
      <c r="N468" s="6">
        <f t="shared" si="15"/>
        <v>3.5172118487432249E-4</v>
      </c>
      <c r="T468" s="1">
        <v>44516</v>
      </c>
      <c r="U468" s="6">
        <f t="shared" si="14"/>
        <v>-1.2878167108331708E-2</v>
      </c>
      <c r="W468">
        <v>465</v>
      </c>
      <c r="X468">
        <v>-3.1826976395419398E-3</v>
      </c>
    </row>
    <row r="469" spans="2:24" x14ac:dyDescent="0.35">
      <c r="B469" s="1">
        <v>44517</v>
      </c>
      <c r="C469" s="4">
        <v>1202.9736328125</v>
      </c>
      <c r="D469" s="4">
        <v>3204.7626953125</v>
      </c>
      <c r="E469" s="4"/>
      <c r="F469" s="4"/>
      <c r="G469" s="4"/>
      <c r="H469" s="4"/>
      <c r="L469" s="1">
        <v>44517</v>
      </c>
      <c r="M469" s="5">
        <f t="shared" si="15"/>
        <v>-1.9312727079865637E-2</v>
      </c>
      <c r="N469" s="6">
        <f t="shared" si="15"/>
        <v>-8.8148917750722755E-3</v>
      </c>
      <c r="T469" s="1">
        <v>44517</v>
      </c>
      <c r="U469" s="6">
        <f t="shared" si="14"/>
        <v>-1.4063809427468956E-2</v>
      </c>
      <c r="W469">
        <v>466</v>
      </c>
      <c r="X469">
        <v>-3.1692924967551914E-3</v>
      </c>
    </row>
    <row r="470" spans="2:24" x14ac:dyDescent="0.35">
      <c r="B470" s="1">
        <v>44518</v>
      </c>
      <c r="C470" s="4">
        <v>1207.22106933594</v>
      </c>
      <c r="D470" s="4">
        <v>3160.83837890625</v>
      </c>
      <c r="E470" s="4"/>
      <c r="F470" s="4"/>
      <c r="G470" s="4"/>
      <c r="H470" s="4"/>
      <c r="L470" s="1">
        <v>44518</v>
      </c>
      <c r="M470" s="5">
        <f t="shared" si="15"/>
        <v>3.5245624900338075E-3</v>
      </c>
      <c r="N470" s="6">
        <f t="shared" si="15"/>
        <v>-1.3800743416342831E-2</v>
      </c>
      <c r="T470" s="1">
        <v>44518</v>
      </c>
      <c r="U470" s="6">
        <f t="shared" si="14"/>
        <v>-5.1380904631545118E-3</v>
      </c>
      <c r="W470">
        <v>467</v>
      </c>
      <c r="X470">
        <v>-3.1385381424067129E-3</v>
      </c>
    </row>
    <row r="471" spans="2:24" x14ac:dyDescent="0.35">
      <c r="B471" s="1">
        <v>44522</v>
      </c>
      <c r="C471" s="4">
        <v>1153.83520507812</v>
      </c>
      <c r="D471" s="4">
        <v>3147.74243164062</v>
      </c>
      <c r="E471" s="4"/>
      <c r="F471" s="4"/>
      <c r="G471" s="4"/>
      <c r="H471" s="4"/>
      <c r="L471" s="1">
        <v>44522</v>
      </c>
      <c r="M471" s="5">
        <f t="shared" si="15"/>
        <v>-4.5229726717422626E-2</v>
      </c>
      <c r="N471" s="6">
        <f t="shared" si="15"/>
        <v>-4.1517946652605943E-3</v>
      </c>
      <c r="T471" s="1">
        <v>44522</v>
      </c>
      <c r="U471" s="6">
        <f t="shared" si="14"/>
        <v>-2.4690760691341612E-2</v>
      </c>
      <c r="W471">
        <v>468</v>
      </c>
      <c r="X471">
        <v>-3.1115720812452249E-3</v>
      </c>
    </row>
    <row r="472" spans="2:24" x14ac:dyDescent="0.35">
      <c r="B472" s="1">
        <v>44523</v>
      </c>
      <c r="C472" s="4">
        <v>1164.94201660156</v>
      </c>
      <c r="D472" s="4">
        <v>3149.97045898438</v>
      </c>
      <c r="E472" s="4"/>
      <c r="F472" s="4"/>
      <c r="G472" s="4"/>
      <c r="H472" s="4"/>
      <c r="L472" s="1">
        <v>44523</v>
      </c>
      <c r="M472" s="5">
        <f t="shared" si="15"/>
        <v>9.5799599582223165E-3</v>
      </c>
      <c r="N472" s="6">
        <f t="shared" si="15"/>
        <v>7.0756716776721644E-4</v>
      </c>
      <c r="T472" s="1">
        <v>44523</v>
      </c>
      <c r="U472" s="6">
        <f t="shared" si="14"/>
        <v>5.1437635629947662E-3</v>
      </c>
      <c r="W472">
        <v>469</v>
      </c>
      <c r="X472">
        <v>-3.1096840260931517E-3</v>
      </c>
    </row>
    <row r="473" spans="2:24" x14ac:dyDescent="0.35">
      <c r="B473" s="1">
        <v>44524</v>
      </c>
      <c r="C473" s="4">
        <v>1147.73266601562</v>
      </c>
      <c r="D473" s="4">
        <v>3131.64526367188</v>
      </c>
      <c r="E473" s="4"/>
      <c r="F473" s="4"/>
      <c r="G473" s="4"/>
      <c r="H473" s="4"/>
      <c r="L473" s="1">
        <v>44524</v>
      </c>
      <c r="M473" s="5">
        <f t="shared" si="15"/>
        <v>-1.4882913166848914E-2</v>
      </c>
      <c r="N473" s="6">
        <f t="shared" si="15"/>
        <v>-5.8345648977303731E-3</v>
      </c>
      <c r="T473" s="1">
        <v>44524</v>
      </c>
      <c r="U473" s="6">
        <f t="shared" si="14"/>
        <v>-1.0358739032289644E-2</v>
      </c>
      <c r="W473">
        <v>470</v>
      </c>
      <c r="X473">
        <v>-3.1072536810208386E-3</v>
      </c>
    </row>
    <row r="474" spans="2:24" x14ac:dyDescent="0.35">
      <c r="B474" s="1">
        <v>44525</v>
      </c>
      <c r="C474" s="4">
        <v>1217.79077148438</v>
      </c>
      <c r="D474" s="4">
        <v>3133.41943359375</v>
      </c>
      <c r="E474" s="4"/>
      <c r="F474" s="4"/>
      <c r="G474" s="4"/>
      <c r="H474" s="4"/>
      <c r="L474" s="1">
        <v>44525</v>
      </c>
      <c r="M474" s="5">
        <f t="shared" si="15"/>
        <v>5.9249972686540871E-2</v>
      </c>
      <c r="N474" s="6">
        <f t="shared" si="15"/>
        <v>5.6636924118914228E-4</v>
      </c>
      <c r="T474" s="1">
        <v>44525</v>
      </c>
      <c r="U474" s="6">
        <f t="shared" si="14"/>
        <v>2.9908170963865006E-2</v>
      </c>
      <c r="W474">
        <v>471</v>
      </c>
      <c r="X474">
        <v>-3.1050987417896112E-3</v>
      </c>
    </row>
    <row r="475" spans="2:24" x14ac:dyDescent="0.35">
      <c r="B475" s="1">
        <v>44526</v>
      </c>
      <c r="C475" s="4">
        <v>1177.63537597656</v>
      </c>
      <c r="D475" s="4">
        <v>3133.55541992188</v>
      </c>
      <c r="E475" s="4"/>
      <c r="F475" s="4"/>
      <c r="G475" s="4"/>
      <c r="H475" s="4"/>
      <c r="L475" s="1">
        <v>44526</v>
      </c>
      <c r="M475" s="5">
        <f t="shared" si="15"/>
        <v>-3.3529864859046139E-2</v>
      </c>
      <c r="N475" s="6">
        <f t="shared" si="15"/>
        <v>4.3397757715635249E-5</v>
      </c>
      <c r="T475" s="1">
        <v>44526</v>
      </c>
      <c r="U475" s="6">
        <f t="shared" si="14"/>
        <v>-1.6743233550665253E-2</v>
      </c>
      <c r="W475">
        <v>472</v>
      </c>
      <c r="X475">
        <v>-3.0710015119584039E-3</v>
      </c>
    </row>
    <row r="476" spans="2:24" x14ac:dyDescent="0.35">
      <c r="B476" s="1">
        <v>44529</v>
      </c>
      <c r="C476" s="4">
        <v>1192.45251464844</v>
      </c>
      <c r="D476" s="4">
        <v>3183.619140625</v>
      </c>
      <c r="E476" s="4"/>
      <c r="F476" s="4"/>
      <c r="G476" s="4"/>
      <c r="H476" s="4"/>
      <c r="L476" s="1">
        <v>44529</v>
      </c>
      <c r="M476" s="5">
        <f t="shared" si="15"/>
        <v>1.2503613703988434E-2</v>
      </c>
      <c r="N476" s="6">
        <f t="shared" si="15"/>
        <v>1.5850367395074446E-2</v>
      </c>
      <c r="T476" s="1">
        <v>44529</v>
      </c>
      <c r="U476" s="6">
        <f t="shared" si="14"/>
        <v>1.417699054953144E-2</v>
      </c>
      <c r="W476">
        <v>473</v>
      </c>
      <c r="X476">
        <v>-3.0535830129025852E-3</v>
      </c>
    </row>
    <row r="477" spans="2:24" x14ac:dyDescent="0.35">
      <c r="B477" s="1">
        <v>44530</v>
      </c>
      <c r="C477" s="4">
        <v>1174.99914550781</v>
      </c>
      <c r="D477" s="4">
        <v>3212.08447265625</v>
      </c>
      <c r="E477" s="4"/>
      <c r="F477" s="4"/>
      <c r="G477" s="4"/>
      <c r="H477" s="4"/>
      <c r="L477" s="1">
        <v>44530</v>
      </c>
      <c r="M477" s="5">
        <f t="shared" si="15"/>
        <v>-1.4744702617751624E-2</v>
      </c>
      <c r="N477" s="6">
        <f t="shared" si="15"/>
        <v>8.901450632596215E-3</v>
      </c>
      <c r="T477" s="1">
        <v>44530</v>
      </c>
      <c r="U477" s="6">
        <f t="shared" si="14"/>
        <v>-2.9216259925777047E-3</v>
      </c>
      <c r="W477">
        <v>474</v>
      </c>
      <c r="X477">
        <v>-3.0157351971165395E-3</v>
      </c>
    </row>
    <row r="478" spans="2:24" x14ac:dyDescent="0.35">
      <c r="B478" s="1">
        <v>44531</v>
      </c>
      <c r="C478" s="4">
        <v>1204.36499023438</v>
      </c>
      <c r="D478" s="4">
        <v>3254.05395507812</v>
      </c>
      <c r="E478" s="4"/>
      <c r="F478" s="4"/>
      <c r="G478" s="4"/>
      <c r="H478" s="4"/>
      <c r="L478" s="1">
        <v>44531</v>
      </c>
      <c r="M478" s="5">
        <f t="shared" si="15"/>
        <v>2.4685028613285042E-2</v>
      </c>
      <c r="N478" s="6">
        <f t="shared" si="15"/>
        <v>1.298149499208808E-2</v>
      </c>
      <c r="T478" s="1">
        <v>44531</v>
      </c>
      <c r="U478" s="6">
        <f t="shared" si="14"/>
        <v>1.883326180268656E-2</v>
      </c>
      <c r="W478">
        <v>475</v>
      </c>
      <c r="X478">
        <v>-2.9693004011711183E-3</v>
      </c>
    </row>
    <row r="479" spans="2:24" x14ac:dyDescent="0.35">
      <c r="B479" s="1">
        <v>44532</v>
      </c>
      <c r="C479" s="4">
        <v>1212.61572265625</v>
      </c>
      <c r="D479" s="4">
        <v>3311.34741210938</v>
      </c>
      <c r="E479" s="4"/>
      <c r="F479" s="4"/>
      <c r="G479" s="4"/>
      <c r="H479" s="4"/>
      <c r="L479" s="1">
        <v>44532</v>
      </c>
      <c r="M479" s="5">
        <f t="shared" si="15"/>
        <v>6.8273316594959499E-3</v>
      </c>
      <c r="N479" s="6">
        <f t="shared" si="15"/>
        <v>1.7453589887701577E-2</v>
      </c>
      <c r="T479" s="1">
        <v>44532</v>
      </c>
      <c r="U479" s="6">
        <f t="shared" si="14"/>
        <v>1.2140460773598764E-2</v>
      </c>
      <c r="W479">
        <v>476</v>
      </c>
      <c r="X479">
        <v>-2.9216259925777047E-3</v>
      </c>
    </row>
    <row r="480" spans="2:24" x14ac:dyDescent="0.35">
      <c r="B480" s="1">
        <v>44533</v>
      </c>
      <c r="C480" s="4">
        <v>1175.6826171875</v>
      </c>
      <c r="D480" s="4">
        <v>3309.9833984375</v>
      </c>
      <c r="E480" s="4"/>
      <c r="F480" s="4"/>
      <c r="G480" s="4"/>
      <c r="H480" s="4"/>
      <c r="L480" s="1">
        <v>44533</v>
      </c>
      <c r="M480" s="5">
        <f t="shared" si="15"/>
        <v>-3.0930850933834145E-2</v>
      </c>
      <c r="N480" s="6">
        <f t="shared" si="15"/>
        <v>-4.1200590340609197E-4</v>
      </c>
      <c r="T480" s="1">
        <v>44533</v>
      </c>
      <c r="U480" s="6">
        <f t="shared" si="14"/>
        <v>-1.5671428418620119E-2</v>
      </c>
      <c r="W480">
        <v>477</v>
      </c>
      <c r="X480">
        <v>-2.9090239030822129E-3</v>
      </c>
    </row>
    <row r="481" spans="2:24" x14ac:dyDescent="0.35">
      <c r="B481" s="1">
        <v>44536</v>
      </c>
      <c r="C481" s="4">
        <v>1153.78649902344</v>
      </c>
      <c r="D481" s="4">
        <v>3214.22143554688</v>
      </c>
      <c r="E481" s="4"/>
      <c r="F481" s="4"/>
      <c r="G481" s="4"/>
      <c r="H481" s="4"/>
      <c r="L481" s="1">
        <v>44536</v>
      </c>
      <c r="M481" s="5">
        <f t="shared" si="15"/>
        <v>-1.8799788249622584E-2</v>
      </c>
      <c r="N481" s="6">
        <f t="shared" si="15"/>
        <v>-2.9358011673356638E-2</v>
      </c>
      <c r="T481" s="1">
        <v>44536</v>
      </c>
      <c r="U481" s="6">
        <f t="shared" si="14"/>
        <v>-2.4078899961489611E-2</v>
      </c>
      <c r="W481">
        <v>478</v>
      </c>
      <c r="X481">
        <v>-2.8960198849777375E-3</v>
      </c>
    </row>
    <row r="482" spans="2:24" x14ac:dyDescent="0.35">
      <c r="B482" s="1">
        <v>44537</v>
      </c>
      <c r="C482" s="4">
        <v>1162.720703125</v>
      </c>
      <c r="D482" s="4">
        <v>3260.01098632812</v>
      </c>
      <c r="E482" s="4"/>
      <c r="F482" s="4"/>
      <c r="G482" s="4"/>
      <c r="H482" s="4"/>
      <c r="L482" s="1">
        <v>44537</v>
      </c>
      <c r="M482" s="5">
        <f t="shared" si="15"/>
        <v>7.7135511524865485E-3</v>
      </c>
      <c r="N482" s="6">
        <f t="shared" si="15"/>
        <v>1.4145403286995938E-2</v>
      </c>
      <c r="T482" s="1">
        <v>44537</v>
      </c>
      <c r="U482" s="6">
        <f t="shared" si="14"/>
        <v>1.0929477219741243E-2</v>
      </c>
      <c r="W482">
        <v>479</v>
      </c>
      <c r="X482">
        <v>-2.8555202402465989E-3</v>
      </c>
    </row>
    <row r="483" spans="2:24" x14ac:dyDescent="0.35">
      <c r="B483" s="1">
        <v>44538</v>
      </c>
      <c r="C483" s="4">
        <v>1180.19860839844</v>
      </c>
      <c r="D483" s="4">
        <v>3298.0244140625</v>
      </c>
      <c r="E483" s="4"/>
      <c r="F483" s="4"/>
      <c r="G483" s="4"/>
      <c r="H483" s="4"/>
      <c r="L483" s="1">
        <v>44538</v>
      </c>
      <c r="M483" s="5">
        <f t="shared" si="15"/>
        <v>1.4920043906458583E-2</v>
      </c>
      <c r="N483" s="6">
        <f t="shared" si="15"/>
        <v>1.159306138500376E-2</v>
      </c>
      <c r="T483" s="1">
        <v>44538</v>
      </c>
      <c r="U483" s="6">
        <f t="shared" si="14"/>
        <v>1.3256552645731171E-2</v>
      </c>
      <c r="W483">
        <v>480</v>
      </c>
      <c r="X483">
        <v>-2.7701449620936656E-3</v>
      </c>
    </row>
    <row r="484" spans="2:24" x14ac:dyDescent="0.35">
      <c r="B484" s="1">
        <v>44539</v>
      </c>
      <c r="C484" s="4">
        <v>1198.97021484375</v>
      </c>
      <c r="D484" s="4">
        <v>3277.19921875</v>
      </c>
      <c r="E484" s="4"/>
      <c r="F484" s="4"/>
      <c r="G484" s="4"/>
      <c r="H484" s="4"/>
      <c r="L484" s="1">
        <v>44539</v>
      </c>
      <c r="M484" s="5">
        <f t="shared" si="15"/>
        <v>1.5780297555157242E-2</v>
      </c>
      <c r="N484" s="6">
        <f t="shared" si="15"/>
        <v>-6.3344659012267417E-3</v>
      </c>
      <c r="T484" s="1">
        <v>44539</v>
      </c>
      <c r="U484" s="6">
        <f t="shared" si="14"/>
        <v>4.72291582696525E-3</v>
      </c>
      <c r="W484">
        <v>481</v>
      </c>
      <c r="X484">
        <v>-2.7008883743752168E-3</v>
      </c>
    </row>
    <row r="485" spans="2:24" x14ac:dyDescent="0.35">
      <c r="B485" s="1">
        <v>44540</v>
      </c>
      <c r="C485" s="4">
        <v>1200.48364257812</v>
      </c>
      <c r="D485" s="4">
        <v>3307.16430664062</v>
      </c>
      <c r="E485" s="4"/>
      <c r="F485" s="4"/>
      <c r="G485" s="4"/>
      <c r="H485" s="4"/>
      <c r="L485" s="1">
        <v>44540</v>
      </c>
      <c r="M485" s="5">
        <f t="shared" si="15"/>
        <v>1.2614770068487991E-3</v>
      </c>
      <c r="N485" s="6">
        <f t="shared" si="15"/>
        <v>9.1019563691404539E-3</v>
      </c>
      <c r="T485" s="1">
        <v>44540</v>
      </c>
      <c r="U485" s="6">
        <f t="shared" si="14"/>
        <v>5.1817166879946268E-3</v>
      </c>
      <c r="W485">
        <v>482</v>
      </c>
      <c r="X485">
        <v>-2.6748596043544483E-3</v>
      </c>
    </row>
    <row r="486" spans="2:24" x14ac:dyDescent="0.35">
      <c r="B486" s="1">
        <v>44543</v>
      </c>
      <c r="C486" s="4">
        <v>1176.48815917969</v>
      </c>
      <c r="D486" s="4">
        <v>3283.11010742188</v>
      </c>
      <c r="E486" s="4"/>
      <c r="F486" s="4"/>
      <c r="G486" s="4"/>
      <c r="H486" s="4"/>
      <c r="L486" s="1">
        <v>44543</v>
      </c>
      <c r="M486" s="5">
        <f t="shared" si="15"/>
        <v>-2.0190646389756681E-2</v>
      </c>
      <c r="N486" s="6">
        <f t="shared" si="15"/>
        <v>-7.2999406477734187E-3</v>
      </c>
      <c r="T486" s="1">
        <v>44543</v>
      </c>
      <c r="U486" s="6">
        <f t="shared" si="14"/>
        <v>-1.374529351876505E-2</v>
      </c>
      <c r="W486">
        <v>483</v>
      </c>
      <c r="X486">
        <v>-2.6747584743724174E-3</v>
      </c>
    </row>
    <row r="487" spans="2:24" x14ac:dyDescent="0.35">
      <c r="B487" s="1">
        <v>44544</v>
      </c>
      <c r="C487" s="4">
        <v>1162.134765625</v>
      </c>
      <c r="D487" s="4">
        <v>3294.65966796875</v>
      </c>
      <c r="E487" s="4"/>
      <c r="F487" s="4"/>
      <c r="G487" s="4"/>
      <c r="H487" s="4"/>
      <c r="L487" s="1">
        <v>44544</v>
      </c>
      <c r="M487" s="5">
        <f t="shared" si="15"/>
        <v>-1.2275235682043396E-2</v>
      </c>
      <c r="N487" s="6">
        <f t="shared" si="15"/>
        <v>3.5116985879324169E-3</v>
      </c>
      <c r="T487" s="1">
        <v>44544</v>
      </c>
      <c r="U487" s="6">
        <f t="shared" si="14"/>
        <v>-4.3817685470554897E-3</v>
      </c>
      <c r="W487">
        <v>484</v>
      </c>
      <c r="X487">
        <v>-2.6687906382463922E-3</v>
      </c>
    </row>
    <row r="488" spans="2:24" x14ac:dyDescent="0.35">
      <c r="B488" s="1">
        <v>44545</v>
      </c>
      <c r="C488" s="4">
        <v>1158.27807617188</v>
      </c>
      <c r="D488" s="4">
        <v>3246.27880859375</v>
      </c>
      <c r="E488" s="4"/>
      <c r="F488" s="4"/>
      <c r="G488" s="4"/>
      <c r="H488" s="4"/>
      <c r="L488" s="1">
        <v>44545</v>
      </c>
      <c r="M488" s="5">
        <f t="shared" si="15"/>
        <v>-3.3241438204412001E-3</v>
      </c>
      <c r="N488" s="6">
        <f t="shared" si="15"/>
        <v>-1.4793516827460598E-2</v>
      </c>
      <c r="T488" s="1">
        <v>44545</v>
      </c>
      <c r="U488" s="6">
        <f t="shared" si="14"/>
        <v>-9.0588303239508994E-3</v>
      </c>
      <c r="W488">
        <v>485</v>
      </c>
      <c r="X488">
        <v>-2.5786139510904946E-3</v>
      </c>
    </row>
    <row r="489" spans="2:24" x14ac:dyDescent="0.35">
      <c r="B489" s="1">
        <v>44546</v>
      </c>
      <c r="C489" s="4">
        <v>1173.87622070312</v>
      </c>
      <c r="D489" s="4">
        <v>3256.96435546875</v>
      </c>
      <c r="E489" s="4"/>
      <c r="F489" s="4"/>
      <c r="G489" s="4"/>
      <c r="H489" s="4"/>
      <c r="L489" s="1">
        <v>44546</v>
      </c>
      <c r="M489" s="5">
        <f t="shared" si="15"/>
        <v>1.3376796847517134E-2</v>
      </c>
      <c r="N489" s="6">
        <f t="shared" si="15"/>
        <v>3.2862238799211264E-3</v>
      </c>
      <c r="T489" s="1">
        <v>44546</v>
      </c>
      <c r="U489" s="6">
        <f t="shared" si="14"/>
        <v>8.3315103637191298E-3</v>
      </c>
      <c r="W489">
        <v>486</v>
      </c>
      <c r="X489">
        <v>-2.5777203279957936E-3</v>
      </c>
    </row>
    <row r="490" spans="2:24" x14ac:dyDescent="0.35">
      <c r="B490" s="1">
        <v>44547</v>
      </c>
      <c r="C490" s="4">
        <v>1142.97253417969</v>
      </c>
      <c r="D490" s="4">
        <v>3262.28466796875</v>
      </c>
      <c r="E490" s="4"/>
      <c r="F490" s="4"/>
      <c r="G490" s="4"/>
      <c r="H490" s="4"/>
      <c r="L490" s="1">
        <v>44547</v>
      </c>
      <c r="M490" s="5">
        <f t="shared" si="15"/>
        <v>-2.6678927099127683E-2</v>
      </c>
      <c r="N490" s="6">
        <f t="shared" si="15"/>
        <v>1.6321860576260347E-3</v>
      </c>
      <c r="T490" s="1">
        <v>44547</v>
      </c>
      <c r="U490" s="6">
        <f t="shared" si="14"/>
        <v>-1.2523370520750825E-2</v>
      </c>
      <c r="W490">
        <v>487</v>
      </c>
      <c r="X490">
        <v>-2.5675384008578997E-3</v>
      </c>
    </row>
    <row r="491" spans="2:24" x14ac:dyDescent="0.35">
      <c r="B491" s="1">
        <v>44550</v>
      </c>
      <c r="C491" s="4">
        <v>1111.75158691406</v>
      </c>
      <c r="D491" s="4">
        <v>3234.9111328125</v>
      </c>
      <c r="E491" s="4"/>
      <c r="F491" s="4"/>
      <c r="G491" s="4"/>
      <c r="H491" s="4"/>
      <c r="L491" s="1">
        <v>44550</v>
      </c>
      <c r="M491" s="5">
        <f t="shared" si="15"/>
        <v>-2.7695577125337798E-2</v>
      </c>
      <c r="N491" s="6">
        <f t="shared" si="15"/>
        <v>-8.4263112769538077E-3</v>
      </c>
      <c r="T491" s="1">
        <v>44550</v>
      </c>
      <c r="U491" s="6">
        <f t="shared" si="14"/>
        <v>-1.8060944201145804E-2</v>
      </c>
      <c r="W491">
        <v>488</v>
      </c>
      <c r="X491">
        <v>-2.5539620096347356E-3</v>
      </c>
    </row>
    <row r="492" spans="2:24" x14ac:dyDescent="0.35">
      <c r="B492" s="1">
        <v>44551</v>
      </c>
      <c r="C492" s="4">
        <v>1127.81359863281</v>
      </c>
      <c r="D492" s="4">
        <v>3281.60913085938</v>
      </c>
      <c r="E492" s="4"/>
      <c r="F492" s="4"/>
      <c r="G492" s="4"/>
      <c r="H492" s="4"/>
      <c r="L492" s="1">
        <v>44551</v>
      </c>
      <c r="M492" s="5">
        <f t="shared" si="15"/>
        <v>1.434411217212803E-2</v>
      </c>
      <c r="N492" s="6">
        <f t="shared" si="15"/>
        <v>1.4332433734963679E-2</v>
      </c>
      <c r="T492" s="1">
        <v>44551</v>
      </c>
      <c r="U492" s="6">
        <f t="shared" si="14"/>
        <v>1.4338272953545854E-2</v>
      </c>
      <c r="W492">
        <v>489</v>
      </c>
      <c r="X492">
        <v>-2.5432743847510677E-3</v>
      </c>
    </row>
    <row r="493" spans="2:24" x14ac:dyDescent="0.35">
      <c r="B493" s="1">
        <v>44552</v>
      </c>
      <c r="C493" s="4">
        <v>1155.08020019531</v>
      </c>
      <c r="D493" s="4">
        <v>3301.2080078125</v>
      </c>
      <c r="E493" s="4"/>
      <c r="F493" s="4"/>
      <c r="G493" s="4"/>
      <c r="H493" s="4"/>
      <c r="L493" s="1">
        <v>44552</v>
      </c>
      <c r="M493" s="5">
        <f t="shared" si="15"/>
        <v>2.3888888979953022E-2</v>
      </c>
      <c r="N493" s="6">
        <f t="shared" si="15"/>
        <v>5.9545736878045081E-3</v>
      </c>
      <c r="T493" s="1">
        <v>44552</v>
      </c>
      <c r="U493" s="6">
        <f t="shared" si="14"/>
        <v>1.4921731333878765E-2</v>
      </c>
      <c r="W493">
        <v>490</v>
      </c>
      <c r="X493">
        <v>-2.5328398335289302E-3</v>
      </c>
    </row>
    <row r="494" spans="2:24" x14ac:dyDescent="0.35">
      <c r="B494" s="1">
        <v>44553</v>
      </c>
      <c r="C494" s="4">
        <v>1154.44543457031</v>
      </c>
      <c r="D494" s="4">
        <v>3331.03735351562</v>
      </c>
      <c r="E494" s="4"/>
      <c r="F494" s="4"/>
      <c r="G494" s="4"/>
      <c r="H494" s="4"/>
      <c r="L494" s="1">
        <v>44553</v>
      </c>
      <c r="M494" s="5">
        <f t="shared" si="15"/>
        <v>-5.496935227115717E-4</v>
      </c>
      <c r="N494" s="6">
        <f t="shared" si="15"/>
        <v>8.9953085918706554E-3</v>
      </c>
      <c r="T494" s="1">
        <v>44553</v>
      </c>
      <c r="U494" s="6">
        <f t="shared" si="14"/>
        <v>4.2228075345795415E-3</v>
      </c>
      <c r="W494">
        <v>491</v>
      </c>
      <c r="X494">
        <v>-2.4339454255204933E-3</v>
      </c>
    </row>
    <row r="495" spans="2:24" x14ac:dyDescent="0.35">
      <c r="B495" s="1">
        <v>44554</v>
      </c>
      <c r="C495" s="4">
        <v>1158.15588378906</v>
      </c>
      <c r="D495" s="4">
        <v>3337.81201171875</v>
      </c>
      <c r="E495" s="4"/>
      <c r="F495" s="4"/>
      <c r="G495" s="4"/>
      <c r="H495" s="4"/>
      <c r="L495" s="1">
        <v>44554</v>
      </c>
      <c r="M495" s="5">
        <f t="shared" si="15"/>
        <v>3.2088993231804779E-3</v>
      </c>
      <c r="N495" s="6">
        <f t="shared" si="15"/>
        <v>2.031732960979827E-3</v>
      </c>
      <c r="T495" s="1">
        <v>44554</v>
      </c>
      <c r="U495" s="6">
        <f t="shared" si="14"/>
        <v>2.6203161420801525E-3</v>
      </c>
      <c r="W495">
        <v>492</v>
      </c>
      <c r="X495">
        <v>-2.4269336311488611E-3</v>
      </c>
    </row>
    <row r="496" spans="2:24" x14ac:dyDescent="0.35">
      <c r="B496" s="1">
        <v>44557</v>
      </c>
      <c r="C496" s="4">
        <v>1156.9599609375</v>
      </c>
      <c r="D496" s="4">
        <v>3360.8203125</v>
      </c>
      <c r="E496" s="4"/>
      <c r="F496" s="4"/>
      <c r="G496" s="4"/>
      <c r="H496" s="4"/>
      <c r="L496" s="1">
        <v>44557</v>
      </c>
      <c r="M496" s="5">
        <f t="shared" si="15"/>
        <v>-1.033143080645344E-3</v>
      </c>
      <c r="N496" s="6">
        <f t="shared" si="15"/>
        <v>6.8695787885741924E-3</v>
      </c>
      <c r="T496" s="1">
        <v>44557</v>
      </c>
      <c r="U496" s="6">
        <f t="shared" si="14"/>
        <v>2.9182178539644242E-3</v>
      </c>
      <c r="W496">
        <v>493</v>
      </c>
      <c r="X496">
        <v>-2.3959637860210912E-3</v>
      </c>
    </row>
    <row r="497" spans="2:24" x14ac:dyDescent="0.35">
      <c r="B497" s="1">
        <v>44558</v>
      </c>
      <c r="C497" s="4">
        <v>1170.58081054688</v>
      </c>
      <c r="D497" s="4">
        <v>3371.505859375</v>
      </c>
      <c r="E497" s="4"/>
      <c r="F497" s="4"/>
      <c r="G497" s="4"/>
      <c r="H497" s="4"/>
      <c r="L497" s="1">
        <v>44558</v>
      </c>
      <c r="M497" s="5">
        <f t="shared" si="15"/>
        <v>1.1704203223766273E-2</v>
      </c>
      <c r="N497" s="6">
        <f t="shared" si="15"/>
        <v>3.1744023017408378E-3</v>
      </c>
      <c r="T497" s="1">
        <v>44558</v>
      </c>
      <c r="U497" s="6">
        <f t="shared" si="14"/>
        <v>7.4393027627535548E-3</v>
      </c>
      <c r="W497">
        <v>494</v>
      </c>
      <c r="X497">
        <v>-2.3632969313197669E-3</v>
      </c>
    </row>
    <row r="498" spans="2:24" x14ac:dyDescent="0.35">
      <c r="B498" s="1">
        <v>44559</v>
      </c>
      <c r="C498" s="4">
        <v>1173.19287109375</v>
      </c>
      <c r="D498" s="4">
        <v>3358.63818359375</v>
      </c>
      <c r="E498" s="4"/>
      <c r="F498" s="4"/>
      <c r="G498" s="4"/>
      <c r="H498" s="4"/>
      <c r="L498" s="1">
        <v>44559</v>
      </c>
      <c r="M498" s="5">
        <f t="shared" si="15"/>
        <v>2.2289367345990707E-3</v>
      </c>
      <c r="N498" s="6">
        <f t="shared" si="15"/>
        <v>-3.8238977883870689E-3</v>
      </c>
      <c r="T498" s="1">
        <v>44559</v>
      </c>
      <c r="U498" s="6">
        <f t="shared" si="14"/>
        <v>-7.9748052689399907E-4</v>
      </c>
      <c r="W498">
        <v>495</v>
      </c>
      <c r="X498">
        <v>-2.3603826683617382E-3</v>
      </c>
    </row>
    <row r="499" spans="2:24" x14ac:dyDescent="0.35">
      <c r="B499" s="1">
        <v>44560</v>
      </c>
      <c r="C499" s="4">
        <v>1150.4423828125</v>
      </c>
      <c r="D499" s="4">
        <v>3395.01440429688</v>
      </c>
      <c r="E499" s="4"/>
      <c r="F499" s="4"/>
      <c r="G499" s="4"/>
      <c r="H499" s="4"/>
      <c r="L499" s="1">
        <v>44560</v>
      </c>
      <c r="M499" s="5">
        <f t="shared" si="15"/>
        <v>-1.9582432528790921E-2</v>
      </c>
      <c r="N499" s="6">
        <f t="shared" si="15"/>
        <v>1.0772414482978474E-2</v>
      </c>
      <c r="T499" s="1">
        <v>44560</v>
      </c>
      <c r="U499" s="6">
        <f t="shared" si="14"/>
        <v>-4.4050090229062235E-3</v>
      </c>
      <c r="W499">
        <v>496</v>
      </c>
      <c r="X499">
        <v>-2.3417122677461149E-3</v>
      </c>
    </row>
    <row r="500" spans="2:24" x14ac:dyDescent="0.35">
      <c r="B500" s="1">
        <v>44561</v>
      </c>
      <c r="C500" s="4">
        <v>1156.15417480469</v>
      </c>
      <c r="D500" s="4">
        <v>3398.3798828125</v>
      </c>
      <c r="E500" s="4"/>
      <c r="F500" s="4"/>
      <c r="G500" s="4"/>
      <c r="H500" s="4"/>
      <c r="L500" s="1">
        <v>44561</v>
      </c>
      <c r="M500" s="5">
        <f t="shared" si="15"/>
        <v>4.952581454486067E-3</v>
      </c>
      <c r="N500" s="6">
        <f t="shared" si="15"/>
        <v>9.9080920338494804E-4</v>
      </c>
      <c r="T500" s="1">
        <v>44561</v>
      </c>
      <c r="U500" s="6">
        <f t="shared" si="14"/>
        <v>2.9716953289355076E-3</v>
      </c>
      <c r="W500">
        <v>497</v>
      </c>
      <c r="X500">
        <v>-2.2968429432027419E-3</v>
      </c>
    </row>
    <row r="501" spans="2:24" x14ac:dyDescent="0.35">
      <c r="B501" s="1">
        <v>44564</v>
      </c>
      <c r="C501" s="4">
        <v>1173.82751464844</v>
      </c>
      <c r="D501" s="4">
        <v>3472.31567382812</v>
      </c>
      <c r="E501" s="4"/>
      <c r="F501" s="4"/>
      <c r="G501" s="4"/>
      <c r="H501" s="4"/>
      <c r="L501" s="1">
        <v>44564</v>
      </c>
      <c r="M501" s="5">
        <f t="shared" si="15"/>
        <v>1.5170658963331723E-2</v>
      </c>
      <c r="N501" s="6">
        <f t="shared" si="15"/>
        <v>2.1522899544155441E-2</v>
      </c>
      <c r="T501" s="1">
        <v>44564</v>
      </c>
      <c r="U501" s="6">
        <f t="shared" si="14"/>
        <v>1.8346779253743582E-2</v>
      </c>
      <c r="W501">
        <v>498</v>
      </c>
      <c r="X501">
        <v>-2.2122121155843102E-3</v>
      </c>
    </row>
    <row r="502" spans="2:24" x14ac:dyDescent="0.35">
      <c r="B502" s="1">
        <v>44565</v>
      </c>
      <c r="C502" s="4">
        <v>1199.89782714844</v>
      </c>
      <c r="D502" s="4">
        <v>3531.01879882812</v>
      </c>
      <c r="E502" s="4"/>
      <c r="F502" s="4"/>
      <c r="G502" s="4"/>
      <c r="H502" s="4"/>
      <c r="L502" s="1">
        <v>44565</v>
      </c>
      <c r="M502" s="5">
        <f t="shared" si="15"/>
        <v>2.1966619597183448E-2</v>
      </c>
      <c r="N502" s="6">
        <f t="shared" si="15"/>
        <v>1.6764728324425951E-2</v>
      </c>
      <c r="T502" s="1">
        <v>44565</v>
      </c>
      <c r="U502" s="6">
        <f t="shared" si="14"/>
        <v>1.93656739608047E-2</v>
      </c>
      <c r="W502">
        <v>499</v>
      </c>
      <c r="X502">
        <v>-2.1591448252335213E-3</v>
      </c>
    </row>
    <row r="503" spans="2:24" x14ac:dyDescent="0.35">
      <c r="B503" s="1">
        <v>44566</v>
      </c>
      <c r="C503" s="4">
        <v>1203.94995117188</v>
      </c>
      <c r="D503" s="4">
        <v>3511.32983398438</v>
      </c>
      <c r="E503" s="4"/>
      <c r="F503" s="4"/>
      <c r="G503" s="4"/>
      <c r="H503" s="4"/>
      <c r="L503" s="1">
        <v>44566</v>
      </c>
      <c r="M503" s="5">
        <f t="shared" si="15"/>
        <v>3.3713681024752124E-3</v>
      </c>
      <c r="N503" s="6">
        <f t="shared" si="15"/>
        <v>-5.591605065290722E-3</v>
      </c>
      <c r="T503" s="1">
        <v>44566</v>
      </c>
      <c r="U503" s="6">
        <f t="shared" si="14"/>
        <v>-1.1101184814077548E-3</v>
      </c>
      <c r="W503">
        <v>500</v>
      </c>
      <c r="X503">
        <v>-2.1555874801107936E-3</v>
      </c>
    </row>
    <row r="504" spans="2:24" x14ac:dyDescent="0.35">
      <c r="B504" s="1">
        <v>44567</v>
      </c>
      <c r="C504" s="4">
        <v>1179.80798339844</v>
      </c>
      <c r="D504" s="4">
        <v>3462.03955078125</v>
      </c>
      <c r="E504" s="4"/>
      <c r="F504" s="4"/>
      <c r="G504" s="4"/>
      <c r="H504" s="4"/>
      <c r="L504" s="1">
        <v>44567</v>
      </c>
      <c r="M504" s="5">
        <f t="shared" si="15"/>
        <v>-2.0256077925756712E-2</v>
      </c>
      <c r="N504" s="6">
        <f t="shared" si="15"/>
        <v>-1.4136954858871341E-2</v>
      </c>
      <c r="T504" s="1">
        <v>44567</v>
      </c>
      <c r="U504" s="6">
        <f t="shared" si="14"/>
        <v>-1.7196516392314027E-2</v>
      </c>
      <c r="W504">
        <v>501</v>
      </c>
      <c r="X504">
        <v>-2.1520312155794107E-3</v>
      </c>
    </row>
    <row r="505" spans="2:24" x14ac:dyDescent="0.35">
      <c r="B505" s="1">
        <v>44568</v>
      </c>
      <c r="C505" s="4">
        <v>1189.2548828125</v>
      </c>
      <c r="D505" s="4">
        <v>3505.69213867188</v>
      </c>
      <c r="E505" s="4"/>
      <c r="F505" s="4"/>
      <c r="G505" s="4"/>
      <c r="H505" s="4"/>
      <c r="L505" s="1">
        <v>44568</v>
      </c>
      <c r="M505" s="5">
        <f t="shared" si="15"/>
        <v>7.9752628105435042E-3</v>
      </c>
      <c r="N505" s="6">
        <f t="shared" si="15"/>
        <v>1.2530091848461232E-2</v>
      </c>
      <c r="T505" s="1">
        <v>44568</v>
      </c>
      <c r="U505" s="6">
        <f t="shared" si="14"/>
        <v>1.0252677329502368E-2</v>
      </c>
      <c r="W505">
        <v>502</v>
      </c>
      <c r="X505">
        <v>-2.1141492956679429E-3</v>
      </c>
    </row>
    <row r="506" spans="2:24" x14ac:dyDescent="0.35">
      <c r="B506" s="1">
        <v>44571</v>
      </c>
      <c r="C506" s="4">
        <v>1190.08483886719</v>
      </c>
      <c r="D506" s="4">
        <v>3527.97314453125</v>
      </c>
      <c r="E506" s="4"/>
      <c r="F506" s="4"/>
      <c r="G506" s="4"/>
      <c r="H506" s="4"/>
      <c r="L506" s="1">
        <v>44571</v>
      </c>
      <c r="M506" s="5">
        <f t="shared" si="15"/>
        <v>6.9763563461656324E-4</v>
      </c>
      <c r="N506" s="6">
        <f t="shared" si="15"/>
        <v>6.3355532260179499E-3</v>
      </c>
      <c r="T506" s="1">
        <v>44571</v>
      </c>
      <c r="U506" s="6">
        <f t="shared" si="14"/>
        <v>3.5165944303172567E-3</v>
      </c>
      <c r="W506">
        <v>503</v>
      </c>
      <c r="X506">
        <v>-2.0162311914322059E-3</v>
      </c>
    </row>
    <row r="507" spans="2:24" x14ac:dyDescent="0.35">
      <c r="B507" s="1">
        <v>44572</v>
      </c>
      <c r="C507" s="4">
        <v>1198.50646972656</v>
      </c>
      <c r="D507" s="4">
        <v>3561.12060546875</v>
      </c>
      <c r="E507" s="4"/>
      <c r="F507" s="4"/>
      <c r="G507" s="4"/>
      <c r="H507" s="4"/>
      <c r="L507" s="1">
        <v>44572</v>
      </c>
      <c r="M507" s="5">
        <f t="shared" si="15"/>
        <v>7.0515753163580899E-3</v>
      </c>
      <c r="N507" s="6">
        <f t="shared" si="15"/>
        <v>9.3517461279195684E-3</v>
      </c>
      <c r="T507" s="1">
        <v>44572</v>
      </c>
      <c r="U507" s="6">
        <f t="shared" si="14"/>
        <v>8.2016607221388291E-3</v>
      </c>
      <c r="W507">
        <v>504</v>
      </c>
      <c r="X507">
        <v>-2.0052342558680219E-3</v>
      </c>
    </row>
    <row r="508" spans="2:24" x14ac:dyDescent="0.35">
      <c r="B508" s="1">
        <v>44573</v>
      </c>
      <c r="C508" s="4">
        <v>1230.58190917969</v>
      </c>
      <c r="D508" s="4">
        <v>3507.87426757812</v>
      </c>
      <c r="E508" s="4"/>
      <c r="F508" s="4"/>
      <c r="G508" s="4"/>
      <c r="H508" s="4"/>
      <c r="L508" s="1">
        <v>44573</v>
      </c>
      <c r="M508" s="5">
        <f t="shared" si="15"/>
        <v>2.6410981339066188E-2</v>
      </c>
      <c r="N508" s="6">
        <f t="shared" si="15"/>
        <v>-1.5065039906958606E-2</v>
      </c>
      <c r="T508" s="1">
        <v>44573</v>
      </c>
      <c r="U508" s="6">
        <f t="shared" si="14"/>
        <v>5.6729707160537912E-3</v>
      </c>
      <c r="W508">
        <v>505</v>
      </c>
      <c r="X508">
        <v>-2.0007775822469451E-3</v>
      </c>
    </row>
    <row r="509" spans="2:24" x14ac:dyDescent="0.35">
      <c r="B509" s="1">
        <v>44574</v>
      </c>
      <c r="C509" s="4">
        <v>1237.78295898438</v>
      </c>
      <c r="D509" s="4">
        <v>3544.61474609375</v>
      </c>
      <c r="E509" s="4"/>
      <c r="F509" s="4"/>
      <c r="G509" s="4"/>
      <c r="H509" s="4"/>
      <c r="L509" s="1">
        <v>44574</v>
      </c>
      <c r="M509" s="5">
        <f t="shared" si="15"/>
        <v>5.8346886448498959E-3</v>
      </c>
      <c r="N509" s="6">
        <f t="shared" si="15"/>
        <v>1.0419246545383938E-2</v>
      </c>
      <c r="T509" s="1">
        <v>44574</v>
      </c>
      <c r="U509" s="6">
        <f t="shared" si="14"/>
        <v>8.1269675951169164E-3</v>
      </c>
      <c r="W509">
        <v>506</v>
      </c>
      <c r="X509">
        <v>-1.9903136817060801E-3</v>
      </c>
    </row>
    <row r="510" spans="2:24" x14ac:dyDescent="0.35">
      <c r="B510" s="1">
        <v>44575</v>
      </c>
      <c r="C510" s="4">
        <v>1239.41845703125</v>
      </c>
      <c r="D510" s="4">
        <v>3609.7294921875</v>
      </c>
      <c r="E510" s="4"/>
      <c r="F510" s="4"/>
      <c r="G510" s="4"/>
      <c r="H510" s="4"/>
      <c r="L510" s="1">
        <v>44575</v>
      </c>
      <c r="M510" s="5">
        <f t="shared" si="15"/>
        <v>1.3204402951887578E-3</v>
      </c>
      <c r="N510" s="6">
        <f t="shared" si="15"/>
        <v>1.8203357837527821E-2</v>
      </c>
      <c r="T510" s="1">
        <v>44575</v>
      </c>
      <c r="U510" s="6">
        <f t="shared" si="14"/>
        <v>9.7618990663582896E-3</v>
      </c>
      <c r="W510">
        <v>507</v>
      </c>
      <c r="X510">
        <v>-1.9867337414794834E-3</v>
      </c>
    </row>
    <row r="511" spans="2:24" x14ac:dyDescent="0.35">
      <c r="B511" s="1">
        <v>44578</v>
      </c>
      <c r="C511" s="4">
        <v>1246.05822753906</v>
      </c>
      <c r="D511" s="4">
        <v>3655.06494140625</v>
      </c>
      <c r="E511" s="4"/>
      <c r="F511" s="4"/>
      <c r="G511" s="4"/>
      <c r="H511" s="4"/>
      <c r="L511" s="1">
        <v>44578</v>
      </c>
      <c r="M511" s="5">
        <f t="shared" si="15"/>
        <v>5.342867502284911E-3</v>
      </c>
      <c r="N511" s="6">
        <f t="shared" si="15"/>
        <v>1.2481024245374448E-2</v>
      </c>
      <c r="T511" s="1">
        <v>44578</v>
      </c>
      <c r="U511" s="6">
        <f t="shared" si="14"/>
        <v>8.9119458738296797E-3</v>
      </c>
      <c r="W511">
        <v>508</v>
      </c>
      <c r="X511">
        <v>-1.9841296348308089E-3</v>
      </c>
    </row>
    <row r="512" spans="2:24" x14ac:dyDescent="0.35">
      <c r="B512" s="1">
        <v>44579</v>
      </c>
      <c r="C512" s="4">
        <v>1230.70397949219</v>
      </c>
      <c r="D512" s="4">
        <v>3628.82763671875</v>
      </c>
      <c r="E512" s="4"/>
      <c r="F512" s="4"/>
      <c r="G512" s="4"/>
      <c r="H512" s="4"/>
      <c r="L512" s="1">
        <v>44579</v>
      </c>
      <c r="M512" s="5">
        <f t="shared" si="15"/>
        <v>-1.2398804135438847E-2</v>
      </c>
      <c r="N512" s="6">
        <f t="shared" si="15"/>
        <v>-7.20422984945422E-3</v>
      </c>
      <c r="T512" s="1">
        <v>44579</v>
      </c>
      <c r="U512" s="6">
        <f t="shared" si="14"/>
        <v>-9.8015169924465344E-3</v>
      </c>
      <c r="W512">
        <v>509</v>
      </c>
      <c r="X512">
        <v>-1.9732591403875772E-3</v>
      </c>
    </row>
    <row r="513" spans="2:24" x14ac:dyDescent="0.35">
      <c r="B513" s="1">
        <v>44580</v>
      </c>
      <c r="C513" s="4">
        <v>1230.97241210938</v>
      </c>
      <c r="D513" s="4">
        <v>3567.37915039062</v>
      </c>
      <c r="E513" s="4"/>
      <c r="F513" s="4"/>
      <c r="G513" s="4"/>
      <c r="H513" s="4"/>
      <c r="L513" s="1">
        <v>44580</v>
      </c>
      <c r="M513" s="5">
        <f t="shared" si="15"/>
        <v>2.1808928189720022E-4</v>
      </c>
      <c r="N513" s="6">
        <f t="shared" si="15"/>
        <v>-1.7078436379265611E-2</v>
      </c>
      <c r="T513" s="1">
        <v>44580</v>
      </c>
      <c r="U513" s="6">
        <f t="shared" si="14"/>
        <v>-8.4301735486842048E-3</v>
      </c>
      <c r="W513">
        <v>510</v>
      </c>
      <c r="X513">
        <v>-1.9338327286557689E-3</v>
      </c>
    </row>
    <row r="514" spans="2:24" x14ac:dyDescent="0.35">
      <c r="B514" s="1">
        <v>44581</v>
      </c>
      <c r="C514" s="4">
        <v>1210.17456054688</v>
      </c>
      <c r="D514" s="4">
        <v>3487.2548828125</v>
      </c>
      <c r="E514" s="4"/>
      <c r="F514" s="4"/>
      <c r="G514" s="4"/>
      <c r="H514" s="4"/>
      <c r="L514" s="1">
        <v>44581</v>
      </c>
      <c r="M514" s="5">
        <f t="shared" si="15"/>
        <v>-1.7039821873868707E-2</v>
      </c>
      <c r="N514" s="6">
        <f t="shared" si="15"/>
        <v>-2.2716334462578404E-2</v>
      </c>
      <c r="T514" s="1">
        <v>44581</v>
      </c>
      <c r="U514" s="6">
        <f t="shared" si="14"/>
        <v>-1.9878078168223554E-2</v>
      </c>
      <c r="W514">
        <v>511</v>
      </c>
      <c r="X514">
        <v>-1.9260503079810381E-3</v>
      </c>
    </row>
    <row r="515" spans="2:24" x14ac:dyDescent="0.35">
      <c r="B515" s="1">
        <v>44582</v>
      </c>
      <c r="C515" s="4">
        <v>1209.83288574219</v>
      </c>
      <c r="D515" s="4">
        <v>3493.63232421875</v>
      </c>
      <c r="E515" s="4"/>
      <c r="F515" s="4"/>
      <c r="G515" s="4"/>
      <c r="H515" s="4"/>
      <c r="L515" s="1">
        <v>44582</v>
      </c>
      <c r="M515" s="5">
        <f t="shared" si="15"/>
        <v>-2.8237500465895212E-4</v>
      </c>
      <c r="N515" s="6">
        <f t="shared" si="15"/>
        <v>1.8271153769693377E-3</v>
      </c>
      <c r="T515" s="1">
        <v>44582</v>
      </c>
      <c r="U515" s="6">
        <f t="shared" si="14"/>
        <v>7.723701861551928E-4</v>
      </c>
      <c r="W515">
        <v>512</v>
      </c>
      <c r="X515">
        <v>-1.8722266165923465E-3</v>
      </c>
    </row>
    <row r="516" spans="2:24" x14ac:dyDescent="0.35">
      <c r="B516" s="1">
        <v>44585</v>
      </c>
      <c r="C516" s="4">
        <v>1160.74340820312</v>
      </c>
      <c r="D516" s="4">
        <v>3435.91870117188</v>
      </c>
      <c r="E516" s="4"/>
      <c r="F516" s="4"/>
      <c r="G516" s="4"/>
      <c r="H516" s="4"/>
      <c r="L516" s="1">
        <v>44585</v>
      </c>
      <c r="M516" s="5">
        <f t="shared" si="15"/>
        <v>-4.1421570123623547E-2</v>
      </c>
      <c r="N516" s="6">
        <f t="shared" si="15"/>
        <v>-1.6657632607022507E-2</v>
      </c>
      <c r="T516" s="1">
        <v>44585</v>
      </c>
      <c r="U516" s="6">
        <f t="shared" si="14"/>
        <v>-2.9039601365323027E-2</v>
      </c>
      <c r="W516">
        <v>513</v>
      </c>
      <c r="X516">
        <v>-1.8447460444780761E-3</v>
      </c>
    </row>
    <row r="517" spans="2:24" x14ac:dyDescent="0.35">
      <c r="B517" s="1">
        <v>44586</v>
      </c>
      <c r="C517" s="4">
        <v>1158.86389160156</v>
      </c>
      <c r="D517" s="4">
        <v>3434.64306640625</v>
      </c>
      <c r="E517" s="4"/>
      <c r="F517" s="4"/>
      <c r="G517" s="4"/>
      <c r="H517" s="4"/>
      <c r="L517" s="1">
        <v>44586</v>
      </c>
      <c r="M517" s="5">
        <f t="shared" si="15"/>
        <v>-1.6205475927295451E-3</v>
      </c>
      <c r="N517" s="6">
        <f t="shared" si="15"/>
        <v>-3.7133347270311851E-4</v>
      </c>
      <c r="T517" s="1">
        <v>44586</v>
      </c>
      <c r="U517" s="6">
        <f t="shared" ref="U517:U580" si="16">SUMPRODUCT(M517:N517,$P$4:$Q$4)</f>
        <v>-9.9594053271633183E-4</v>
      </c>
      <c r="W517">
        <v>514</v>
      </c>
      <c r="X517">
        <v>-1.8045964954815901E-3</v>
      </c>
    </row>
    <row r="518" spans="2:24" x14ac:dyDescent="0.35">
      <c r="B518" s="1">
        <v>44588</v>
      </c>
      <c r="C518" s="4">
        <v>1141.55676269531</v>
      </c>
      <c r="D518" s="4">
        <v>3325.32055664062</v>
      </c>
      <c r="E518" s="4"/>
      <c r="F518" s="4"/>
      <c r="G518" s="4"/>
      <c r="H518" s="4"/>
      <c r="L518" s="1">
        <v>44588</v>
      </c>
      <c r="M518" s="5">
        <f t="shared" ref="M518:N581" si="17">LN(C518/C517)</f>
        <v>-1.5047209237329745E-2</v>
      </c>
      <c r="N518" s="6">
        <f t="shared" si="17"/>
        <v>-3.2346932003368557E-2</v>
      </c>
      <c r="T518" s="1">
        <v>44588</v>
      </c>
      <c r="U518" s="6">
        <f t="shared" si="16"/>
        <v>-2.3697070620349151E-2</v>
      </c>
      <c r="W518">
        <v>515</v>
      </c>
      <c r="X518">
        <v>-1.7637723381520652E-3</v>
      </c>
    </row>
    <row r="519" spans="2:24" x14ac:dyDescent="0.35">
      <c r="B519" s="1">
        <v>44589</v>
      </c>
      <c r="C519" s="4">
        <v>1140.16528320312</v>
      </c>
      <c r="D519" s="4">
        <v>3361.89794921875</v>
      </c>
      <c r="E519" s="4"/>
      <c r="F519" s="4"/>
      <c r="G519" s="4"/>
      <c r="H519" s="4"/>
      <c r="L519" s="1">
        <v>44589</v>
      </c>
      <c r="M519" s="5">
        <f t="shared" si="17"/>
        <v>-1.2196749969517007E-3</v>
      </c>
      <c r="N519" s="6">
        <f t="shared" si="17"/>
        <v>1.0939602864290701E-2</v>
      </c>
      <c r="T519" s="1">
        <v>44589</v>
      </c>
      <c r="U519" s="6">
        <f t="shared" si="16"/>
        <v>4.8599639336695004E-3</v>
      </c>
      <c r="W519">
        <v>516</v>
      </c>
      <c r="X519">
        <v>-1.7629698781382675E-3</v>
      </c>
    </row>
    <row r="520" spans="2:24" x14ac:dyDescent="0.35">
      <c r="B520" s="1">
        <v>44592</v>
      </c>
      <c r="C520" s="4">
        <v>1165.03967285156</v>
      </c>
      <c r="D520" s="4">
        <v>3405.30786132812</v>
      </c>
      <c r="E520" s="4"/>
      <c r="F520" s="4"/>
      <c r="G520" s="4"/>
      <c r="H520" s="4"/>
      <c r="L520" s="1">
        <v>44592</v>
      </c>
      <c r="M520" s="5">
        <f t="shared" si="17"/>
        <v>2.1581903224727281E-2</v>
      </c>
      <c r="N520" s="6">
        <f t="shared" si="17"/>
        <v>1.2829669663927587E-2</v>
      </c>
      <c r="T520" s="1">
        <v>44592</v>
      </c>
      <c r="U520" s="6">
        <f t="shared" si="16"/>
        <v>1.7205786444327433E-2</v>
      </c>
      <c r="W520">
        <v>517</v>
      </c>
      <c r="X520">
        <v>-1.7490383355819169E-3</v>
      </c>
    </row>
    <row r="521" spans="2:24" x14ac:dyDescent="0.35">
      <c r="B521" s="1">
        <v>44593</v>
      </c>
      <c r="C521" s="4">
        <v>1162.15930175781</v>
      </c>
      <c r="D521" s="4">
        <v>3462.474609375</v>
      </c>
      <c r="E521" s="4"/>
      <c r="F521" s="4"/>
      <c r="G521" s="4"/>
      <c r="H521" s="4"/>
      <c r="L521" s="1">
        <v>44593</v>
      </c>
      <c r="M521" s="5">
        <f t="shared" si="17"/>
        <v>-2.4753986195326866E-3</v>
      </c>
      <c r="N521" s="6">
        <f t="shared" si="17"/>
        <v>1.6648188452780509E-2</v>
      </c>
      <c r="T521" s="1">
        <v>44593</v>
      </c>
      <c r="U521" s="6">
        <f t="shared" si="16"/>
        <v>7.0863949166239115E-3</v>
      </c>
      <c r="W521">
        <v>518</v>
      </c>
      <c r="X521">
        <v>-1.6871296724045273E-3</v>
      </c>
    </row>
    <row r="522" spans="2:24" x14ac:dyDescent="0.35">
      <c r="B522" s="1">
        <v>44594</v>
      </c>
      <c r="C522" s="4">
        <v>1163.64831542969</v>
      </c>
      <c r="D522" s="4">
        <v>3513.81079101562</v>
      </c>
      <c r="E522" s="4"/>
      <c r="F522" s="4"/>
      <c r="G522" s="4"/>
      <c r="H522" s="4"/>
      <c r="L522" s="1">
        <v>44594</v>
      </c>
      <c r="M522" s="5">
        <f t="shared" si="17"/>
        <v>1.2804273786980558E-3</v>
      </c>
      <c r="N522" s="6">
        <f t="shared" si="17"/>
        <v>1.4717605528675366E-2</v>
      </c>
      <c r="T522" s="1">
        <v>44594</v>
      </c>
      <c r="U522" s="6">
        <f t="shared" si="16"/>
        <v>7.9990164536867109E-3</v>
      </c>
      <c r="W522">
        <v>519</v>
      </c>
      <c r="X522">
        <v>-1.6250879539695456E-3</v>
      </c>
    </row>
    <row r="523" spans="2:24" x14ac:dyDescent="0.35">
      <c r="B523" s="1">
        <v>44595</v>
      </c>
      <c r="C523" s="4">
        <v>1148.611328125</v>
      </c>
      <c r="D523" s="4">
        <v>3484.658203125</v>
      </c>
      <c r="E523" s="4"/>
      <c r="F523" s="4"/>
      <c r="G523" s="4"/>
      <c r="H523" s="4"/>
      <c r="L523" s="1">
        <v>44595</v>
      </c>
      <c r="M523" s="5">
        <f t="shared" si="17"/>
        <v>-1.3006497197358228E-2</v>
      </c>
      <c r="N523" s="6">
        <f t="shared" si="17"/>
        <v>-8.3311811582815753E-3</v>
      </c>
      <c r="T523" s="1">
        <v>44595</v>
      </c>
      <c r="U523" s="6">
        <f t="shared" si="16"/>
        <v>-1.0668839177819901E-2</v>
      </c>
      <c r="W523">
        <v>520</v>
      </c>
      <c r="X523">
        <v>-1.5910008073435323E-3</v>
      </c>
    </row>
    <row r="524" spans="2:24" x14ac:dyDescent="0.35">
      <c r="B524" s="1">
        <v>44596</v>
      </c>
      <c r="C524" s="4">
        <v>1138.40783691406</v>
      </c>
      <c r="D524" s="4">
        <v>3475.22900390625</v>
      </c>
      <c r="E524" s="4"/>
      <c r="F524" s="4"/>
      <c r="G524" s="4"/>
      <c r="H524" s="4"/>
      <c r="L524" s="1">
        <v>44596</v>
      </c>
      <c r="M524" s="5">
        <f t="shared" si="17"/>
        <v>-8.9230200316959031E-3</v>
      </c>
      <c r="N524" s="6">
        <f t="shared" si="17"/>
        <v>-2.7095855743774155E-3</v>
      </c>
      <c r="T524" s="1">
        <v>44596</v>
      </c>
      <c r="U524" s="6">
        <f t="shared" si="16"/>
        <v>-5.8163028030366595E-3</v>
      </c>
      <c r="W524">
        <v>521</v>
      </c>
      <c r="X524">
        <v>-1.585667747066674E-3</v>
      </c>
    </row>
    <row r="525" spans="2:24" x14ac:dyDescent="0.35">
      <c r="B525" s="1">
        <v>44599</v>
      </c>
      <c r="C525" s="4">
        <v>1131.49963378906</v>
      </c>
      <c r="D525" s="4">
        <v>3442.38696289062</v>
      </c>
      <c r="E525" s="4"/>
      <c r="F525" s="4"/>
      <c r="G525" s="4"/>
      <c r="H525" s="4"/>
      <c r="L525" s="1">
        <v>44599</v>
      </c>
      <c r="M525" s="5">
        <f t="shared" si="17"/>
        <v>-6.0867894772397551E-3</v>
      </c>
      <c r="N525" s="6">
        <f t="shared" si="17"/>
        <v>-9.4952619301489089E-3</v>
      </c>
      <c r="T525" s="1">
        <v>44599</v>
      </c>
      <c r="U525" s="6">
        <f t="shared" si="16"/>
        <v>-7.791025703694332E-3</v>
      </c>
      <c r="W525">
        <v>522</v>
      </c>
      <c r="X525">
        <v>-1.578954995106437E-3</v>
      </c>
    </row>
    <row r="526" spans="2:24" x14ac:dyDescent="0.35">
      <c r="B526" s="1">
        <v>44600</v>
      </c>
      <c r="C526" s="4">
        <v>1150.02722167969</v>
      </c>
      <c r="D526" s="4">
        <v>3409.40795898438</v>
      </c>
      <c r="E526" s="4"/>
      <c r="F526" s="4"/>
      <c r="G526" s="4"/>
      <c r="H526" s="4"/>
      <c r="L526" s="1">
        <v>44600</v>
      </c>
      <c r="M526" s="5">
        <f t="shared" si="17"/>
        <v>1.6241750680271921E-2</v>
      </c>
      <c r="N526" s="6">
        <f t="shared" si="17"/>
        <v>-9.6264581642201159E-3</v>
      </c>
      <c r="T526" s="1">
        <v>44600</v>
      </c>
      <c r="U526" s="6">
        <f t="shared" si="16"/>
        <v>3.3076462580259028E-3</v>
      </c>
      <c r="W526">
        <v>523</v>
      </c>
      <c r="X526">
        <v>-1.5578010024000378E-3</v>
      </c>
    </row>
    <row r="527" spans="2:24" x14ac:dyDescent="0.35">
      <c r="B527" s="1">
        <v>44601</v>
      </c>
      <c r="C527" s="4">
        <v>1163.86804199219</v>
      </c>
      <c r="D527" s="4">
        <v>3426.5810546875</v>
      </c>
      <c r="E527" s="4"/>
      <c r="F527" s="4"/>
      <c r="G527" s="4"/>
      <c r="H527" s="4"/>
      <c r="L527" s="1">
        <v>44601</v>
      </c>
      <c r="M527" s="5">
        <f t="shared" si="17"/>
        <v>1.1963363775924182E-2</v>
      </c>
      <c r="N527" s="6">
        <f t="shared" si="17"/>
        <v>5.0243298504637299E-3</v>
      </c>
      <c r="T527" s="1">
        <v>44601</v>
      </c>
      <c r="U527" s="6">
        <f t="shared" si="16"/>
        <v>8.493846813193956E-3</v>
      </c>
      <c r="W527">
        <v>524</v>
      </c>
      <c r="X527">
        <v>-1.5556814837933909E-3</v>
      </c>
    </row>
    <row r="528" spans="2:24" x14ac:dyDescent="0.35">
      <c r="B528" s="1">
        <v>44602</v>
      </c>
      <c r="C528" s="4">
        <v>1161.45129394531</v>
      </c>
      <c r="D528" s="4">
        <v>3435.64526367188</v>
      </c>
      <c r="E528" s="4"/>
      <c r="F528" s="4"/>
      <c r="G528" s="4"/>
      <c r="H528" s="4"/>
      <c r="L528" s="1">
        <v>44602</v>
      </c>
      <c r="M528" s="5">
        <f t="shared" si="17"/>
        <v>-2.0786383011633944E-3</v>
      </c>
      <c r="N528" s="6">
        <f t="shared" si="17"/>
        <v>2.6417707127162904E-3</v>
      </c>
      <c r="T528" s="1">
        <v>44602</v>
      </c>
      <c r="U528" s="6">
        <f t="shared" si="16"/>
        <v>2.8156620577644799E-4</v>
      </c>
      <c r="W528">
        <v>525</v>
      </c>
      <c r="X528">
        <v>-1.5536237888401833E-3</v>
      </c>
    </row>
    <row r="529" spans="2:24" x14ac:dyDescent="0.35">
      <c r="B529" s="1">
        <v>44603</v>
      </c>
      <c r="C529" s="4">
        <v>1160.40173339844</v>
      </c>
      <c r="D529" s="4">
        <v>3366.7724609375</v>
      </c>
      <c r="E529" s="4"/>
      <c r="F529" s="4"/>
      <c r="G529" s="4"/>
      <c r="H529" s="4"/>
      <c r="L529" s="1">
        <v>44603</v>
      </c>
      <c r="M529" s="5">
        <f t="shared" si="17"/>
        <v>-9.0407153768772052E-4</v>
      </c>
      <c r="N529" s="6">
        <f t="shared" si="17"/>
        <v>-2.0250198992685649E-2</v>
      </c>
      <c r="T529" s="1">
        <v>44603</v>
      </c>
      <c r="U529" s="6">
        <f t="shared" si="16"/>
        <v>-1.0577135265186685E-2</v>
      </c>
      <c r="W529">
        <v>526</v>
      </c>
      <c r="X529">
        <v>-1.5397141884797971E-3</v>
      </c>
    </row>
    <row r="530" spans="2:24" x14ac:dyDescent="0.35">
      <c r="B530" s="1">
        <v>44607</v>
      </c>
      <c r="C530" s="4">
        <v>1180.17407226562</v>
      </c>
      <c r="D530" s="4">
        <v>3478.00805664062</v>
      </c>
      <c r="E530" s="4"/>
      <c r="F530" s="4"/>
      <c r="G530" s="4"/>
      <c r="H530" s="4"/>
      <c r="L530" s="1">
        <v>44607</v>
      </c>
      <c r="M530" s="5">
        <f t="shared" si="17"/>
        <v>1.6895679409009597E-2</v>
      </c>
      <c r="N530" s="6">
        <f t="shared" si="17"/>
        <v>3.2505173661100048E-2</v>
      </c>
      <c r="T530" s="1">
        <v>44607</v>
      </c>
      <c r="U530" s="6">
        <f t="shared" si="16"/>
        <v>2.4700426535054824E-2</v>
      </c>
      <c r="W530">
        <v>527</v>
      </c>
      <c r="X530">
        <v>-1.5285247711702276E-3</v>
      </c>
    </row>
    <row r="531" spans="2:24" x14ac:dyDescent="0.35">
      <c r="B531" s="1">
        <v>44608</v>
      </c>
      <c r="C531" s="4">
        <v>1177.73315429688</v>
      </c>
      <c r="D531" s="4">
        <v>3474.22778320312</v>
      </c>
      <c r="E531" s="4"/>
      <c r="F531" s="4"/>
      <c r="G531" s="4"/>
      <c r="H531" s="4"/>
      <c r="L531" s="1">
        <v>44608</v>
      </c>
      <c r="M531" s="5">
        <f t="shared" si="17"/>
        <v>-2.0704112640051514E-3</v>
      </c>
      <c r="N531" s="6">
        <f t="shared" si="17"/>
        <v>-1.0874987262077225E-3</v>
      </c>
      <c r="T531" s="1">
        <v>44608</v>
      </c>
      <c r="U531" s="6">
        <f t="shared" si="16"/>
        <v>-1.578954995106437E-3</v>
      </c>
      <c r="W531">
        <v>528</v>
      </c>
      <c r="X531">
        <v>-1.5233315966079203E-3</v>
      </c>
    </row>
    <row r="532" spans="2:24" x14ac:dyDescent="0.35">
      <c r="B532" s="1">
        <v>44609</v>
      </c>
      <c r="C532" s="4">
        <v>1193.62426757812</v>
      </c>
      <c r="D532" s="4">
        <v>3447.71630859375</v>
      </c>
      <c r="E532" s="4"/>
      <c r="F532" s="4"/>
      <c r="G532" s="4"/>
      <c r="H532" s="4"/>
      <c r="L532" s="1">
        <v>44609</v>
      </c>
      <c r="M532" s="5">
        <f t="shared" si="17"/>
        <v>1.3402746473764857E-2</v>
      </c>
      <c r="N532" s="6">
        <f t="shared" si="17"/>
        <v>-7.6601613345916681E-3</v>
      </c>
      <c r="T532" s="1">
        <v>44609</v>
      </c>
      <c r="U532" s="6">
        <f t="shared" si="16"/>
        <v>2.8712925695865946E-3</v>
      </c>
      <c r="W532">
        <v>529</v>
      </c>
      <c r="X532">
        <v>-1.5168591439513684E-3</v>
      </c>
    </row>
    <row r="533" spans="2:24" x14ac:dyDescent="0.35">
      <c r="B533" s="1">
        <v>44610</v>
      </c>
      <c r="C533" s="4">
        <v>1183.49389648438</v>
      </c>
      <c r="D533" s="4">
        <v>3457.14575195312</v>
      </c>
      <c r="E533" s="4"/>
      <c r="F533" s="4"/>
      <c r="G533" s="4"/>
      <c r="H533" s="4"/>
      <c r="L533" s="1">
        <v>44610</v>
      </c>
      <c r="M533" s="5">
        <f t="shared" si="17"/>
        <v>-8.5232888922222722E-3</v>
      </c>
      <c r="N533" s="6">
        <f t="shared" si="17"/>
        <v>2.7312491222667968E-3</v>
      </c>
      <c r="T533" s="1">
        <v>44610</v>
      </c>
      <c r="U533" s="6">
        <f t="shared" si="16"/>
        <v>-2.8960198849777375E-3</v>
      </c>
      <c r="W533">
        <v>530</v>
      </c>
      <c r="X533">
        <v>-1.5130761434077166E-3</v>
      </c>
    </row>
    <row r="534" spans="2:24" x14ac:dyDescent="0.35">
      <c r="B534" s="1">
        <v>44613</v>
      </c>
      <c r="C534" s="4">
        <v>1171.77697753906</v>
      </c>
      <c r="D534" s="4">
        <v>3389.22900390625</v>
      </c>
      <c r="E534" s="4"/>
      <c r="F534" s="4"/>
      <c r="G534" s="4"/>
      <c r="H534" s="4"/>
      <c r="L534" s="1">
        <v>44613</v>
      </c>
      <c r="M534" s="5">
        <f t="shared" si="17"/>
        <v>-9.9496119396465642E-3</v>
      </c>
      <c r="N534" s="6">
        <f t="shared" si="17"/>
        <v>-1.9840858399149574E-2</v>
      </c>
      <c r="T534" s="1">
        <v>44613</v>
      </c>
      <c r="U534" s="6">
        <f t="shared" si="16"/>
        <v>-1.4895235169398068E-2</v>
      </c>
      <c r="W534">
        <v>531</v>
      </c>
      <c r="X534">
        <v>-1.509062055155593E-3</v>
      </c>
    </row>
    <row r="535" spans="2:24" x14ac:dyDescent="0.35">
      <c r="B535" s="1">
        <v>44614</v>
      </c>
      <c r="C535" s="4">
        <v>1165.94274902344</v>
      </c>
      <c r="D535" s="4">
        <v>3267.51586914062</v>
      </c>
      <c r="E535" s="4"/>
      <c r="F535" s="4"/>
      <c r="G535" s="4"/>
      <c r="H535" s="4"/>
      <c r="L535" s="1">
        <v>44614</v>
      </c>
      <c r="M535" s="5">
        <f t="shared" si="17"/>
        <v>-4.9913944449052035E-3</v>
      </c>
      <c r="N535" s="6">
        <f t="shared" si="17"/>
        <v>-3.657243988394681E-2</v>
      </c>
      <c r="T535" s="1">
        <v>44614</v>
      </c>
      <c r="U535" s="6">
        <f t="shared" si="16"/>
        <v>-2.0781917164426008E-2</v>
      </c>
      <c r="W535">
        <v>532</v>
      </c>
      <c r="X535">
        <v>-1.5060342732640467E-3</v>
      </c>
    </row>
    <row r="536" spans="2:24" x14ac:dyDescent="0.35">
      <c r="B536" s="1">
        <v>44615</v>
      </c>
      <c r="C536" s="4">
        <v>1158.91259765625</v>
      </c>
      <c r="D536" s="4">
        <v>3248.06591796875</v>
      </c>
      <c r="E536" s="4"/>
      <c r="F536" s="4"/>
      <c r="G536" s="4"/>
      <c r="H536" s="4"/>
      <c r="L536" s="1">
        <v>44615</v>
      </c>
      <c r="M536" s="5">
        <f t="shared" si="17"/>
        <v>-6.0478367441755181E-3</v>
      </c>
      <c r="N536" s="6">
        <f t="shared" si="17"/>
        <v>-5.9703061310824616E-3</v>
      </c>
      <c r="T536" s="1">
        <v>44615</v>
      </c>
      <c r="U536" s="6">
        <f t="shared" si="16"/>
        <v>-6.0090714376289898E-3</v>
      </c>
      <c r="W536">
        <v>533</v>
      </c>
      <c r="X536">
        <v>-1.5021606171913653E-3</v>
      </c>
    </row>
    <row r="537" spans="2:24" x14ac:dyDescent="0.35">
      <c r="B537" s="1">
        <v>44616</v>
      </c>
      <c r="C537" s="4">
        <v>1101.20629882812</v>
      </c>
      <c r="D537" s="4">
        <v>3099.52392578125</v>
      </c>
      <c r="E537" s="4"/>
      <c r="F537" s="4"/>
      <c r="G537" s="4"/>
      <c r="H537" s="4"/>
      <c r="L537" s="1">
        <v>44616</v>
      </c>
      <c r="M537" s="5">
        <f t="shared" si="17"/>
        <v>-5.107593541834092E-2</v>
      </c>
      <c r="N537" s="6">
        <f t="shared" si="17"/>
        <v>-4.6811189665575612E-2</v>
      </c>
      <c r="T537" s="1">
        <v>44616</v>
      </c>
      <c r="U537" s="6">
        <f t="shared" si="16"/>
        <v>-4.8943562541958266E-2</v>
      </c>
      <c r="W537">
        <v>534</v>
      </c>
      <c r="X537">
        <v>-1.4944213157463929E-3</v>
      </c>
    </row>
    <row r="538" spans="2:24" x14ac:dyDescent="0.35">
      <c r="B538" s="1">
        <v>44617</v>
      </c>
      <c r="C538" s="4">
        <v>1115.04699707031</v>
      </c>
      <c r="D538" s="4">
        <v>3206.52319335938</v>
      </c>
      <c r="E538" s="4"/>
      <c r="F538" s="4"/>
      <c r="G538" s="4"/>
      <c r="H538" s="4"/>
      <c r="L538" s="1">
        <v>44617</v>
      </c>
      <c r="M538" s="5">
        <f t="shared" si="17"/>
        <v>1.2490339625271919E-2</v>
      </c>
      <c r="N538" s="6">
        <f t="shared" si="17"/>
        <v>3.3938705443889931E-2</v>
      </c>
      <c r="T538" s="1">
        <v>44617</v>
      </c>
      <c r="U538" s="6">
        <f t="shared" si="16"/>
        <v>2.3214522534580926E-2</v>
      </c>
      <c r="W538">
        <v>535</v>
      </c>
      <c r="X538">
        <v>-1.4854535453535178E-3</v>
      </c>
    </row>
    <row r="539" spans="2:24" x14ac:dyDescent="0.35">
      <c r="B539" s="1">
        <v>44620</v>
      </c>
      <c r="C539" s="4">
        <v>1151.73608398438</v>
      </c>
      <c r="D539" s="4">
        <v>3238.2724609375</v>
      </c>
      <c r="E539" s="4"/>
      <c r="F539" s="4"/>
      <c r="G539" s="4"/>
      <c r="H539" s="4"/>
      <c r="L539" s="1">
        <v>44620</v>
      </c>
      <c r="M539" s="5">
        <f t="shared" si="17"/>
        <v>3.2373888401510016E-2</v>
      </c>
      <c r="N539" s="6">
        <f t="shared" si="17"/>
        <v>9.8527637257357619E-3</v>
      </c>
      <c r="T539" s="1">
        <v>44620</v>
      </c>
      <c r="U539" s="6">
        <f t="shared" si="16"/>
        <v>2.111332606362289E-2</v>
      </c>
      <c r="W539">
        <v>536</v>
      </c>
      <c r="X539">
        <v>-1.4826005346741536E-3</v>
      </c>
    </row>
    <row r="540" spans="2:24" x14ac:dyDescent="0.35">
      <c r="B540" s="1">
        <v>44622</v>
      </c>
      <c r="C540" s="4">
        <v>1170.92260742188</v>
      </c>
      <c r="D540" s="4">
        <v>3228.98022460938</v>
      </c>
      <c r="E540" s="4"/>
      <c r="F540" s="4"/>
      <c r="G540" s="4"/>
      <c r="H540" s="4"/>
      <c r="L540" s="1">
        <v>44622</v>
      </c>
      <c r="M540" s="5">
        <f t="shared" si="17"/>
        <v>1.6521549152697424E-2</v>
      </c>
      <c r="N540" s="6">
        <f t="shared" si="17"/>
        <v>-2.8736290893023974E-3</v>
      </c>
      <c r="T540" s="1">
        <v>44622</v>
      </c>
      <c r="U540" s="6">
        <f t="shared" si="16"/>
        <v>6.8239600316975131E-3</v>
      </c>
      <c r="W540">
        <v>537</v>
      </c>
      <c r="X540">
        <v>-1.4817938105444088E-3</v>
      </c>
    </row>
    <row r="541" spans="2:24" x14ac:dyDescent="0.35">
      <c r="B541" s="1">
        <v>44623</v>
      </c>
      <c r="C541" s="4">
        <v>1161.06066894531</v>
      </c>
      <c r="D541" s="4">
        <v>3229.07104492188</v>
      </c>
      <c r="E541" s="4"/>
      <c r="F541" s="4"/>
      <c r="G541" s="4"/>
      <c r="H541" s="4"/>
      <c r="L541" s="1">
        <v>44623</v>
      </c>
      <c r="M541" s="5">
        <f t="shared" si="17"/>
        <v>-8.4580342995360276E-3</v>
      </c>
      <c r="N541" s="6">
        <f t="shared" si="17"/>
        <v>2.8126228397843401E-5</v>
      </c>
      <c r="T541" s="1">
        <v>44623</v>
      </c>
      <c r="U541" s="6">
        <f t="shared" si="16"/>
        <v>-4.2149540355690919E-3</v>
      </c>
      <c r="W541">
        <v>538</v>
      </c>
      <c r="X541">
        <v>-1.4625735274720821E-3</v>
      </c>
    </row>
    <row r="542" spans="2:24" x14ac:dyDescent="0.35">
      <c r="B542" s="1">
        <v>44624</v>
      </c>
      <c r="C542" s="4">
        <v>1135.25903320312</v>
      </c>
      <c r="D542" s="4">
        <v>3211.53442382812</v>
      </c>
      <c r="E542" s="4"/>
      <c r="F542" s="4"/>
      <c r="G542" s="4"/>
      <c r="H542" s="4"/>
      <c r="L542" s="1">
        <v>44624</v>
      </c>
      <c r="M542" s="5">
        <f t="shared" si="17"/>
        <v>-2.2473109136428526E-2</v>
      </c>
      <c r="N542" s="6">
        <f t="shared" si="17"/>
        <v>-5.4456570943420719E-3</v>
      </c>
      <c r="T542" s="1">
        <v>44624</v>
      </c>
      <c r="U542" s="6">
        <f t="shared" si="16"/>
        <v>-1.3959383115385299E-2</v>
      </c>
      <c r="W542">
        <v>539</v>
      </c>
      <c r="X542">
        <v>-1.4500876935416018E-3</v>
      </c>
    </row>
    <row r="543" spans="2:24" x14ac:dyDescent="0.35">
      <c r="B543" s="1">
        <v>44627</v>
      </c>
      <c r="C543" s="4">
        <v>1093.56555175781</v>
      </c>
      <c r="D543" s="4">
        <v>3175.1845703125</v>
      </c>
      <c r="E543" s="4"/>
      <c r="F543" s="4"/>
      <c r="G543" s="4"/>
      <c r="H543" s="4"/>
      <c r="L543" s="1">
        <v>44627</v>
      </c>
      <c r="M543" s="5">
        <f t="shared" si="17"/>
        <v>-3.7417341905113394E-2</v>
      </c>
      <c r="N543" s="6">
        <f t="shared" si="17"/>
        <v>-1.1383073546489826E-2</v>
      </c>
      <c r="T543" s="1">
        <v>44627</v>
      </c>
      <c r="U543" s="6">
        <f t="shared" si="16"/>
        <v>-2.440020772580161E-2</v>
      </c>
      <c r="W543">
        <v>540</v>
      </c>
      <c r="X543">
        <v>-1.4288712759111095E-3</v>
      </c>
    </row>
    <row r="544" spans="2:24" x14ac:dyDescent="0.35">
      <c r="B544" s="1">
        <v>44628</v>
      </c>
      <c r="C544" s="4">
        <v>1091.97912597656</v>
      </c>
      <c r="D544" s="4">
        <v>3279.63305664062</v>
      </c>
      <c r="E544" s="4"/>
      <c r="F544" s="4"/>
      <c r="G544" s="4"/>
      <c r="H544" s="4"/>
      <c r="L544" s="1">
        <v>44628</v>
      </c>
      <c r="M544" s="5">
        <f t="shared" si="17"/>
        <v>-1.4517443418440535E-3</v>
      </c>
      <c r="N544" s="6">
        <f t="shared" si="17"/>
        <v>3.2365780125460313E-2</v>
      </c>
      <c r="T544" s="1">
        <v>44628</v>
      </c>
      <c r="U544" s="6">
        <f t="shared" si="16"/>
        <v>1.5457017891808129E-2</v>
      </c>
      <c r="W544">
        <v>541</v>
      </c>
      <c r="X544">
        <v>-1.4221329982764277E-3</v>
      </c>
    </row>
    <row r="545" spans="2:24" x14ac:dyDescent="0.35">
      <c r="B545" s="1">
        <v>44629</v>
      </c>
      <c r="C545" s="4">
        <v>1149.1484375</v>
      </c>
      <c r="D545" s="4">
        <v>3310.0615234375</v>
      </c>
      <c r="E545" s="4"/>
      <c r="F545" s="4"/>
      <c r="G545" s="4"/>
      <c r="H545" s="4"/>
      <c r="L545" s="1">
        <v>44629</v>
      </c>
      <c r="M545" s="5">
        <f t="shared" si="17"/>
        <v>5.1029417213298831E-2</v>
      </c>
      <c r="N545" s="6">
        <f t="shared" si="17"/>
        <v>9.2352331950877956E-3</v>
      </c>
      <c r="T545" s="1">
        <v>44629</v>
      </c>
      <c r="U545" s="6">
        <f t="shared" si="16"/>
        <v>3.0132325204193313E-2</v>
      </c>
      <c r="W545">
        <v>542</v>
      </c>
      <c r="X545">
        <v>-1.3515727553857155E-3</v>
      </c>
    </row>
    <row r="546" spans="2:24" x14ac:dyDescent="0.35">
      <c r="B546" s="1">
        <v>44630</v>
      </c>
      <c r="C546" s="4">
        <v>1168.408203125</v>
      </c>
      <c r="D546" s="4">
        <v>3297.98999023438</v>
      </c>
      <c r="E546" s="4"/>
      <c r="F546" s="4"/>
      <c r="G546" s="4"/>
      <c r="H546" s="4"/>
      <c r="L546" s="1">
        <v>44630</v>
      </c>
      <c r="M546" s="5">
        <f t="shared" si="17"/>
        <v>1.6621133378641854E-2</v>
      </c>
      <c r="N546" s="6">
        <f t="shared" si="17"/>
        <v>-3.653587326434872E-3</v>
      </c>
      <c r="T546" s="1">
        <v>44630</v>
      </c>
      <c r="U546" s="6">
        <f t="shared" si="16"/>
        <v>6.4837730261034909E-3</v>
      </c>
      <c r="W546">
        <v>543</v>
      </c>
      <c r="X546">
        <v>-1.3328407400057347E-3</v>
      </c>
    </row>
    <row r="547" spans="2:24" x14ac:dyDescent="0.35">
      <c r="B547" s="1">
        <v>44631</v>
      </c>
      <c r="C547" s="4">
        <v>1170.97143554688</v>
      </c>
      <c r="D547" s="4">
        <v>3280.31616210938</v>
      </c>
      <c r="E547" s="4"/>
      <c r="F547" s="4"/>
      <c r="G547" s="4"/>
      <c r="H547" s="4"/>
      <c r="L547" s="1">
        <v>44631</v>
      </c>
      <c r="M547" s="5">
        <f t="shared" si="17"/>
        <v>2.1913787785940468E-3</v>
      </c>
      <c r="N547" s="6">
        <f t="shared" si="17"/>
        <v>-5.3733803932811113E-3</v>
      </c>
      <c r="T547" s="1">
        <v>44631</v>
      </c>
      <c r="U547" s="6">
        <f t="shared" si="16"/>
        <v>-1.5910008073435323E-3</v>
      </c>
      <c r="W547">
        <v>544</v>
      </c>
      <c r="X547">
        <v>-1.2930771771881588E-3</v>
      </c>
    </row>
    <row r="548" spans="2:24" x14ac:dyDescent="0.35">
      <c r="B548" s="1">
        <v>44634</v>
      </c>
      <c r="C548" s="4">
        <v>1180.76013183594</v>
      </c>
      <c r="D548" s="4">
        <v>3318.5791015625</v>
      </c>
      <c r="E548" s="4"/>
      <c r="F548" s="4"/>
      <c r="G548" s="4"/>
      <c r="H548" s="4"/>
      <c r="L548" s="1">
        <v>44634</v>
      </c>
      <c r="M548" s="5">
        <f t="shared" si="17"/>
        <v>8.3247195005239014E-3</v>
      </c>
      <c r="N548" s="6">
        <f t="shared" si="17"/>
        <v>1.159690122336029E-2</v>
      </c>
      <c r="T548" s="1">
        <v>44634</v>
      </c>
      <c r="U548" s="6">
        <f t="shared" si="16"/>
        <v>9.9608103619420948E-3</v>
      </c>
      <c r="W548">
        <v>545</v>
      </c>
      <c r="X548">
        <v>-1.2870772867907524E-3</v>
      </c>
    </row>
    <row r="549" spans="2:24" x14ac:dyDescent="0.35">
      <c r="B549" s="1">
        <v>44635</v>
      </c>
      <c r="C549" s="4">
        <v>1153.85961914062</v>
      </c>
      <c r="D549" s="4">
        <v>3275.48706054688</v>
      </c>
      <c r="E549" s="4"/>
      <c r="F549" s="4"/>
      <c r="G549" s="4"/>
      <c r="H549" s="4"/>
      <c r="L549" s="1">
        <v>44635</v>
      </c>
      <c r="M549" s="5">
        <f t="shared" si="17"/>
        <v>-2.3045897110538602E-2</v>
      </c>
      <c r="N549" s="6">
        <f t="shared" si="17"/>
        <v>-1.3070131054065796E-2</v>
      </c>
      <c r="T549" s="1">
        <v>44635</v>
      </c>
      <c r="U549" s="6">
        <f t="shared" si="16"/>
        <v>-1.8058014082302197E-2</v>
      </c>
      <c r="W549">
        <v>546</v>
      </c>
      <c r="X549">
        <v>-1.2846192368376466E-3</v>
      </c>
    </row>
    <row r="550" spans="2:24" x14ac:dyDescent="0.35">
      <c r="B550" s="1">
        <v>44636</v>
      </c>
      <c r="C550" s="4">
        <v>1173.29040527344</v>
      </c>
      <c r="D550" s="4">
        <v>3329.1015625</v>
      </c>
      <c r="E550" s="4"/>
      <c r="F550" s="4"/>
      <c r="G550" s="4"/>
      <c r="H550" s="4"/>
      <c r="L550" s="1">
        <v>44636</v>
      </c>
      <c r="M550" s="5">
        <f t="shared" si="17"/>
        <v>1.6699600363464E-2</v>
      </c>
      <c r="N550" s="6">
        <f t="shared" si="17"/>
        <v>1.6235887731399903E-2</v>
      </c>
      <c r="T550" s="1">
        <v>44636</v>
      </c>
      <c r="U550" s="6">
        <f t="shared" si="16"/>
        <v>1.6467744047431954E-2</v>
      </c>
      <c r="W550">
        <v>547</v>
      </c>
      <c r="X550">
        <v>-1.2820527799941161E-3</v>
      </c>
    </row>
    <row r="551" spans="2:24" x14ac:dyDescent="0.35">
      <c r="B551" s="1">
        <v>44637</v>
      </c>
      <c r="C551" s="4">
        <v>1210.58959960938</v>
      </c>
      <c r="D551" s="4">
        <v>3348.18701171875</v>
      </c>
      <c r="E551" s="4"/>
      <c r="F551" s="4"/>
      <c r="G551" s="4"/>
      <c r="H551" s="4"/>
      <c r="L551" s="1">
        <v>44637</v>
      </c>
      <c r="M551" s="5">
        <f t="shared" si="17"/>
        <v>3.1295399476533987E-2</v>
      </c>
      <c r="N551" s="6">
        <f t="shared" si="17"/>
        <v>5.7165422703553516E-3</v>
      </c>
      <c r="T551" s="1">
        <v>44637</v>
      </c>
      <c r="U551" s="6">
        <f t="shared" si="16"/>
        <v>1.8505970873444671E-2</v>
      </c>
      <c r="W551">
        <v>548</v>
      </c>
      <c r="X551">
        <v>-1.2766628500525002E-3</v>
      </c>
    </row>
    <row r="552" spans="2:24" x14ac:dyDescent="0.35">
      <c r="B552" s="1">
        <v>44641</v>
      </c>
      <c r="C552" s="4">
        <v>1204.48706054688</v>
      </c>
      <c r="D552" s="4">
        <v>3302.68139648438</v>
      </c>
      <c r="E552" s="4"/>
      <c r="F552" s="4"/>
      <c r="G552" s="4"/>
      <c r="H552" s="4"/>
      <c r="L552" s="1">
        <v>44641</v>
      </c>
      <c r="M552" s="5">
        <f t="shared" si="17"/>
        <v>-5.0537129122387326E-3</v>
      </c>
      <c r="N552" s="6">
        <f t="shared" si="17"/>
        <v>-1.368432588264434E-2</v>
      </c>
      <c r="T552" s="1">
        <v>44641</v>
      </c>
      <c r="U552" s="6">
        <f t="shared" si="16"/>
        <v>-9.3690193974415373E-3</v>
      </c>
      <c r="W552">
        <v>549</v>
      </c>
      <c r="X552">
        <v>-1.2607497789539237E-3</v>
      </c>
    </row>
    <row r="553" spans="2:24" x14ac:dyDescent="0.35">
      <c r="B553" s="1">
        <v>44642</v>
      </c>
      <c r="C553" s="4">
        <v>1235.70812988281</v>
      </c>
      <c r="D553" s="4">
        <v>3371.64575195312</v>
      </c>
      <c r="E553" s="4"/>
      <c r="F553" s="4"/>
      <c r="G553" s="4"/>
      <c r="H553" s="4"/>
      <c r="L553" s="1">
        <v>44642</v>
      </c>
      <c r="M553" s="5">
        <f t="shared" si="17"/>
        <v>2.5590389856130168E-2</v>
      </c>
      <c r="N553" s="6">
        <f t="shared" si="17"/>
        <v>2.0666295927539442E-2</v>
      </c>
      <c r="T553" s="1">
        <v>44642</v>
      </c>
      <c r="U553" s="6">
        <f t="shared" si="16"/>
        <v>2.3128342891834804E-2</v>
      </c>
      <c r="W553">
        <v>550</v>
      </c>
      <c r="X553">
        <v>-1.2348059548329012E-3</v>
      </c>
    </row>
    <row r="554" spans="2:24" x14ac:dyDescent="0.35">
      <c r="B554" s="1">
        <v>44643</v>
      </c>
      <c r="C554" s="4">
        <v>1239.90661621094</v>
      </c>
      <c r="D554" s="4">
        <v>3378.29663085938</v>
      </c>
      <c r="E554" s="4"/>
      <c r="F554" s="4"/>
      <c r="G554" s="4"/>
      <c r="H554" s="4"/>
      <c r="L554" s="1">
        <v>44643</v>
      </c>
      <c r="M554" s="5">
        <f t="shared" si="17"/>
        <v>3.3918769953952877E-3</v>
      </c>
      <c r="N554" s="6">
        <f t="shared" si="17"/>
        <v>1.9706482459941753E-3</v>
      </c>
      <c r="T554" s="1">
        <v>44643</v>
      </c>
      <c r="U554" s="6">
        <f t="shared" si="16"/>
        <v>2.6812626206947315E-3</v>
      </c>
      <c r="W554">
        <v>551</v>
      </c>
      <c r="X554">
        <v>-1.1885075176488423E-3</v>
      </c>
    </row>
    <row r="555" spans="2:24" x14ac:dyDescent="0.35">
      <c r="B555" s="1">
        <v>44644</v>
      </c>
      <c r="C555" s="4">
        <v>1258.55627441406</v>
      </c>
      <c r="D555" s="4">
        <v>3416.33203125</v>
      </c>
      <c r="E555" s="4"/>
      <c r="F555" s="4"/>
      <c r="G555" s="4"/>
      <c r="H555" s="4"/>
      <c r="L555" s="1">
        <v>44644</v>
      </c>
      <c r="M555" s="5">
        <f t="shared" si="17"/>
        <v>1.4929182785869709E-2</v>
      </c>
      <c r="N555" s="6">
        <f t="shared" si="17"/>
        <v>1.1195842946804011E-2</v>
      </c>
      <c r="T555" s="1">
        <v>44644</v>
      </c>
      <c r="U555" s="6">
        <f t="shared" si="16"/>
        <v>1.306251286633686E-2</v>
      </c>
      <c r="W555">
        <v>552</v>
      </c>
      <c r="X555">
        <v>-1.170332415374425E-3</v>
      </c>
    </row>
    <row r="556" spans="2:24" x14ac:dyDescent="0.35">
      <c r="B556" s="1">
        <v>44645</v>
      </c>
      <c r="C556" s="4">
        <v>1267.73474121094</v>
      </c>
      <c r="D556" s="4">
        <v>3378.02294921875</v>
      </c>
      <c r="E556" s="4"/>
      <c r="F556" s="4"/>
      <c r="G556" s="4"/>
      <c r="H556" s="4"/>
      <c r="L556" s="1">
        <v>44645</v>
      </c>
      <c r="M556" s="5">
        <f t="shared" si="17"/>
        <v>7.2663894425839259E-3</v>
      </c>
      <c r="N556" s="6">
        <f t="shared" si="17"/>
        <v>-1.127685795431997E-2</v>
      </c>
      <c r="T556" s="1">
        <v>44645</v>
      </c>
      <c r="U556" s="6">
        <f t="shared" si="16"/>
        <v>-2.0052342558680219E-3</v>
      </c>
      <c r="W556">
        <v>553</v>
      </c>
      <c r="X556">
        <v>-1.1668332768182341E-3</v>
      </c>
    </row>
    <row r="557" spans="2:24" x14ac:dyDescent="0.35">
      <c r="B557" s="1">
        <v>44648</v>
      </c>
      <c r="C557" s="4">
        <v>1279.91540527344</v>
      </c>
      <c r="D557" s="4">
        <v>3376.2919921875</v>
      </c>
      <c r="E557" s="4"/>
      <c r="F557" s="4"/>
      <c r="G557" s="4"/>
      <c r="H557" s="4"/>
      <c r="L557" s="1">
        <v>44648</v>
      </c>
      <c r="M557" s="5">
        <f t="shared" si="17"/>
        <v>9.5623466151953645E-3</v>
      </c>
      <c r="N557" s="6">
        <f t="shared" si="17"/>
        <v>-5.1254852169630642E-4</v>
      </c>
      <c r="T557" s="1">
        <v>44648</v>
      </c>
      <c r="U557" s="6">
        <f t="shared" si="16"/>
        <v>4.5248990467495294E-3</v>
      </c>
      <c r="W557">
        <v>554</v>
      </c>
      <c r="X557">
        <v>-1.1539120533131334E-3</v>
      </c>
    </row>
    <row r="558" spans="2:24" x14ac:dyDescent="0.35">
      <c r="B558" s="1">
        <v>44649</v>
      </c>
      <c r="C558" s="4">
        <v>1280.15954589844</v>
      </c>
      <c r="D558" s="4">
        <v>3375.29028320312</v>
      </c>
      <c r="E558" s="4"/>
      <c r="F558" s="4"/>
      <c r="G558" s="4"/>
      <c r="H558" s="4"/>
      <c r="L558" s="1">
        <v>44649</v>
      </c>
      <c r="M558" s="5">
        <f t="shared" si="17"/>
        <v>1.9072927972541974E-4</v>
      </c>
      <c r="N558" s="6">
        <f t="shared" si="17"/>
        <v>-2.9673310666190265E-4</v>
      </c>
      <c r="T558" s="1">
        <v>44649</v>
      </c>
      <c r="U558" s="6">
        <f t="shared" si="16"/>
        <v>-5.3001913468241454E-5</v>
      </c>
      <c r="W558">
        <v>555</v>
      </c>
      <c r="X558">
        <v>-1.1468183499331243E-3</v>
      </c>
    </row>
    <row r="559" spans="2:24" x14ac:dyDescent="0.35">
      <c r="B559" s="1">
        <v>44650</v>
      </c>
      <c r="C559" s="4">
        <v>1304.98498535156</v>
      </c>
      <c r="D559" s="4">
        <v>3398.70336914062</v>
      </c>
      <c r="E559" s="4"/>
      <c r="F559" s="4"/>
      <c r="G559" s="4"/>
      <c r="H559" s="4"/>
      <c r="L559" s="1">
        <v>44650</v>
      </c>
      <c r="M559" s="5">
        <f t="shared" si="17"/>
        <v>1.9206819833626043E-2</v>
      </c>
      <c r="N559" s="6">
        <f t="shared" si="17"/>
        <v>6.9126664038429084E-3</v>
      </c>
      <c r="T559" s="1">
        <v>44650</v>
      </c>
      <c r="U559" s="6">
        <f t="shared" si="16"/>
        <v>1.3059743118734476E-2</v>
      </c>
      <c r="W559">
        <v>556</v>
      </c>
      <c r="X559">
        <v>-1.1429180921355535E-3</v>
      </c>
    </row>
    <row r="560" spans="2:24" x14ac:dyDescent="0.35">
      <c r="B560" s="1">
        <v>44651</v>
      </c>
      <c r="C560" s="4">
        <v>1285.92041015625</v>
      </c>
      <c r="D560" s="4">
        <v>3406.12866210938</v>
      </c>
      <c r="E560" s="4"/>
      <c r="F560" s="4"/>
      <c r="G560" s="4"/>
      <c r="H560" s="4"/>
      <c r="L560" s="1">
        <v>44651</v>
      </c>
      <c r="M560" s="5">
        <f t="shared" si="17"/>
        <v>-1.4716800789132839E-2</v>
      </c>
      <c r="N560" s="6">
        <f t="shared" si="17"/>
        <v>2.1823597942443656E-3</v>
      </c>
      <c r="T560" s="1">
        <v>44651</v>
      </c>
      <c r="U560" s="6">
        <f t="shared" si="16"/>
        <v>-6.2672204974442373E-3</v>
      </c>
      <c r="W560">
        <v>557</v>
      </c>
      <c r="X560">
        <v>-1.1366873867864175E-3</v>
      </c>
    </row>
    <row r="561" spans="2:24" x14ac:dyDescent="0.35">
      <c r="B561" s="1">
        <v>44652</v>
      </c>
      <c r="C561" s="4">
        <v>1295.92858886719</v>
      </c>
      <c r="D561" s="4">
        <v>3422.57250976562</v>
      </c>
      <c r="E561" s="4"/>
      <c r="F561" s="4"/>
      <c r="G561" s="4"/>
      <c r="H561" s="4"/>
      <c r="L561" s="1">
        <v>44652</v>
      </c>
      <c r="M561" s="5">
        <f t="shared" si="17"/>
        <v>7.7527607876298008E-3</v>
      </c>
      <c r="N561" s="6">
        <f t="shared" si="17"/>
        <v>4.8161074930010992E-3</v>
      </c>
      <c r="T561" s="1">
        <v>44652</v>
      </c>
      <c r="U561" s="6">
        <f t="shared" si="16"/>
        <v>6.2844341403154504E-3</v>
      </c>
      <c r="W561">
        <v>558</v>
      </c>
      <c r="X561">
        <v>-1.1141713082456562E-3</v>
      </c>
    </row>
    <row r="562" spans="2:24" x14ac:dyDescent="0.35">
      <c r="B562" s="1">
        <v>44655</v>
      </c>
      <c r="C562" s="4">
        <v>1300.12731933594</v>
      </c>
      <c r="D562" s="4">
        <v>3434.3701171875</v>
      </c>
      <c r="E562" s="4"/>
      <c r="F562" s="4"/>
      <c r="G562" s="4"/>
      <c r="H562" s="4"/>
      <c r="L562" s="1">
        <v>44655</v>
      </c>
      <c r="M562" s="5">
        <f t="shared" si="17"/>
        <v>3.2347023933729045E-3</v>
      </c>
      <c r="N562" s="6">
        <f t="shared" si="17"/>
        <v>3.4410727068868584E-3</v>
      </c>
      <c r="T562" s="1">
        <v>44655</v>
      </c>
      <c r="U562" s="6">
        <f t="shared" si="16"/>
        <v>3.3378875501298812E-3</v>
      </c>
      <c r="W562">
        <v>559</v>
      </c>
      <c r="X562">
        <v>-1.1101184814077548E-3</v>
      </c>
    </row>
    <row r="563" spans="2:24" x14ac:dyDescent="0.35">
      <c r="B563" s="1">
        <v>44656</v>
      </c>
      <c r="C563" s="4">
        <v>1281.74609375</v>
      </c>
      <c r="D563" s="4">
        <v>3474.68286132812</v>
      </c>
      <c r="E563" s="4"/>
      <c r="F563" s="4"/>
      <c r="G563" s="4"/>
      <c r="H563" s="4"/>
      <c r="L563" s="1">
        <v>44656</v>
      </c>
      <c r="M563" s="5">
        <f t="shared" si="17"/>
        <v>-1.4238913536761051E-2</v>
      </c>
      <c r="N563" s="6">
        <f t="shared" si="17"/>
        <v>1.1669675063085758E-2</v>
      </c>
      <c r="T563" s="1">
        <v>44656</v>
      </c>
      <c r="U563" s="6">
        <f t="shared" si="16"/>
        <v>-1.2846192368376466E-3</v>
      </c>
      <c r="W563">
        <v>560</v>
      </c>
      <c r="X563">
        <v>-1.0928871045801473E-3</v>
      </c>
    </row>
    <row r="564" spans="2:24" x14ac:dyDescent="0.35">
      <c r="B564" s="1">
        <v>44657</v>
      </c>
      <c r="C564" s="4">
        <v>1278.79248046875</v>
      </c>
      <c r="D564" s="4">
        <v>3421.93432617188</v>
      </c>
      <c r="E564" s="4"/>
      <c r="F564" s="4"/>
      <c r="G564" s="4"/>
      <c r="H564" s="4"/>
      <c r="L564" s="1">
        <v>44657</v>
      </c>
      <c r="M564" s="5">
        <f t="shared" si="17"/>
        <v>-2.3070260460101868E-3</v>
      </c>
      <c r="N564" s="6">
        <f t="shared" si="17"/>
        <v>-1.5297228289573599E-2</v>
      </c>
      <c r="T564" s="1">
        <v>44657</v>
      </c>
      <c r="U564" s="6">
        <f t="shared" si="16"/>
        <v>-8.8021271677918931E-3</v>
      </c>
      <c r="W564">
        <v>561</v>
      </c>
      <c r="X564">
        <v>-1.0914400598239645E-3</v>
      </c>
    </row>
    <row r="565" spans="2:24" x14ac:dyDescent="0.35">
      <c r="B565" s="1">
        <v>44658</v>
      </c>
      <c r="C565" s="4">
        <v>1255.55383300781</v>
      </c>
      <c r="D565" s="4">
        <v>3357.0693359375</v>
      </c>
      <c r="E565" s="4"/>
      <c r="F565" s="4"/>
      <c r="G565" s="4"/>
      <c r="H565" s="4"/>
      <c r="L565" s="1">
        <v>44658</v>
      </c>
      <c r="M565" s="5">
        <f t="shared" si="17"/>
        <v>-1.8339481599382781E-2</v>
      </c>
      <c r="N565" s="6">
        <f t="shared" si="17"/>
        <v>-1.9137611713825463E-2</v>
      </c>
      <c r="T565" s="1">
        <v>44658</v>
      </c>
      <c r="U565" s="6">
        <f t="shared" si="16"/>
        <v>-1.873854665660412E-2</v>
      </c>
      <c r="W565">
        <v>562</v>
      </c>
      <c r="X565">
        <v>-1.039416005940391E-3</v>
      </c>
    </row>
    <row r="566" spans="2:24" x14ac:dyDescent="0.35">
      <c r="B566" s="1">
        <v>44659</v>
      </c>
      <c r="C566" s="4">
        <v>1277.52307128906</v>
      </c>
      <c r="D566" s="4">
        <v>3358.80078125</v>
      </c>
      <c r="E566" s="4"/>
      <c r="F566" s="4"/>
      <c r="G566" s="4"/>
      <c r="H566" s="4"/>
      <c r="L566" s="1">
        <v>44659</v>
      </c>
      <c r="M566" s="5">
        <f t="shared" si="17"/>
        <v>1.7346326209659417E-2</v>
      </c>
      <c r="N566" s="6">
        <f t="shared" si="17"/>
        <v>5.1562800371343892E-4</v>
      </c>
      <c r="T566" s="1">
        <v>44659</v>
      </c>
      <c r="U566" s="6">
        <f t="shared" si="16"/>
        <v>8.9309771066864285E-3</v>
      </c>
      <c r="W566">
        <v>563</v>
      </c>
      <c r="X566">
        <v>-1.0354912826356431E-3</v>
      </c>
    </row>
    <row r="567" spans="2:24" x14ac:dyDescent="0.35">
      <c r="B567" s="1">
        <v>44662</v>
      </c>
      <c r="C567" s="4">
        <v>1274.13024902344</v>
      </c>
      <c r="D567" s="4">
        <v>3367.50073242188</v>
      </c>
      <c r="E567" s="4"/>
      <c r="F567" s="4"/>
      <c r="G567" s="4"/>
      <c r="H567" s="4"/>
      <c r="L567" s="1">
        <v>44662</v>
      </c>
      <c r="M567" s="5">
        <f t="shared" si="17"/>
        <v>-2.6593144437773715E-3</v>
      </c>
      <c r="N567" s="6">
        <f t="shared" si="17"/>
        <v>2.586846874380125E-3</v>
      </c>
      <c r="T567" s="1">
        <v>44662</v>
      </c>
      <c r="U567" s="6">
        <f t="shared" si="16"/>
        <v>-3.6233784698623235E-5</v>
      </c>
      <c r="W567">
        <v>564</v>
      </c>
      <c r="X567">
        <v>-1.0114091788651879E-3</v>
      </c>
    </row>
    <row r="568" spans="2:24" x14ac:dyDescent="0.35">
      <c r="B568" s="1">
        <v>44663</v>
      </c>
      <c r="C568" s="4">
        <v>1249.890625</v>
      </c>
      <c r="D568" s="4">
        <v>3362.9912109375</v>
      </c>
      <c r="E568" s="4"/>
      <c r="F568" s="4"/>
      <c r="G568" s="4"/>
      <c r="H568" s="4"/>
      <c r="L568" s="1">
        <v>44663</v>
      </c>
      <c r="M568" s="5">
        <f t="shared" si="17"/>
        <v>-1.9207740720472662E-2</v>
      </c>
      <c r="N568" s="6">
        <f t="shared" si="17"/>
        <v>-1.3400275038235731E-3</v>
      </c>
      <c r="T568" s="1">
        <v>44663</v>
      </c>
      <c r="U568" s="6">
        <f t="shared" si="16"/>
        <v>-1.0273884112148118E-2</v>
      </c>
      <c r="W568">
        <v>565</v>
      </c>
      <c r="X568">
        <v>-1.0034662071985484E-3</v>
      </c>
    </row>
    <row r="569" spans="2:24" x14ac:dyDescent="0.35">
      <c r="B569" s="1">
        <v>44664</v>
      </c>
      <c r="C569" s="4">
        <v>1246.13146972656</v>
      </c>
      <c r="D569" s="4">
        <v>3335.52416992188</v>
      </c>
      <c r="E569" s="4"/>
      <c r="F569" s="4"/>
      <c r="G569" s="4"/>
      <c r="H569" s="4"/>
      <c r="L569" s="1">
        <v>44664</v>
      </c>
      <c r="M569" s="5">
        <f t="shared" si="17"/>
        <v>-3.0121192625443523E-3</v>
      </c>
      <c r="N569" s="6">
        <f t="shared" si="17"/>
        <v>-8.2009798880824242E-3</v>
      </c>
      <c r="T569" s="1">
        <v>44664</v>
      </c>
      <c r="U569" s="6">
        <f t="shared" si="16"/>
        <v>-5.6065495753133878E-3</v>
      </c>
      <c r="W569">
        <v>566</v>
      </c>
      <c r="X569">
        <v>-9.9594053271633183E-4</v>
      </c>
    </row>
    <row r="570" spans="2:24" x14ac:dyDescent="0.35">
      <c r="B570" s="1">
        <v>44669</v>
      </c>
      <c r="C570" s="4">
        <v>1242.0791015625</v>
      </c>
      <c r="D570" s="4">
        <v>3214.49462890625</v>
      </c>
      <c r="E570" s="4"/>
      <c r="F570" s="4"/>
      <c r="G570" s="4"/>
      <c r="H570" s="4"/>
      <c r="L570" s="1">
        <v>44669</v>
      </c>
      <c r="M570" s="5">
        <f t="shared" si="17"/>
        <v>-3.2572578813836197E-3</v>
      </c>
      <c r="N570" s="6">
        <f t="shared" si="17"/>
        <v>-3.6959685705012769E-2</v>
      </c>
      <c r="T570" s="1">
        <v>44669</v>
      </c>
      <c r="U570" s="6">
        <f t="shared" si="16"/>
        <v>-2.0108471793198194E-2</v>
      </c>
      <c r="W570">
        <v>567</v>
      </c>
      <c r="X570">
        <v>-9.9248308920335277E-4</v>
      </c>
    </row>
    <row r="571" spans="2:24" x14ac:dyDescent="0.35">
      <c r="B571" s="1">
        <v>44670</v>
      </c>
      <c r="C571" s="4">
        <v>1288.11743164062</v>
      </c>
      <c r="D571" s="4">
        <v>3165.16284179688</v>
      </c>
      <c r="E571" s="4"/>
      <c r="F571" s="4"/>
      <c r="G571" s="4"/>
      <c r="H571" s="4"/>
      <c r="L571" s="1">
        <v>44670</v>
      </c>
      <c r="M571" s="5">
        <f t="shared" si="17"/>
        <v>3.6395126818187046E-2</v>
      </c>
      <c r="N571" s="6">
        <f t="shared" si="17"/>
        <v>-1.5465648625363324E-2</v>
      </c>
      <c r="T571" s="1">
        <v>44670</v>
      </c>
      <c r="U571" s="6">
        <f t="shared" si="16"/>
        <v>1.0464739096411862E-2</v>
      </c>
      <c r="W571">
        <v>568</v>
      </c>
      <c r="X571">
        <v>-9.8524024157228872E-4</v>
      </c>
    </row>
    <row r="572" spans="2:24" x14ac:dyDescent="0.35">
      <c r="B572" s="1">
        <v>44671</v>
      </c>
      <c r="C572" s="4">
        <v>1327.14978027344</v>
      </c>
      <c r="D572" s="4">
        <v>3239.54809570312</v>
      </c>
      <c r="E572" s="4"/>
      <c r="F572" s="4"/>
      <c r="G572" s="4"/>
      <c r="H572" s="4"/>
      <c r="L572" s="1">
        <v>44671</v>
      </c>
      <c r="M572" s="5">
        <f t="shared" si="17"/>
        <v>2.9851823164423006E-2</v>
      </c>
      <c r="N572" s="6">
        <f t="shared" si="17"/>
        <v>2.3229338364334544E-2</v>
      </c>
      <c r="T572" s="1">
        <v>44671</v>
      </c>
      <c r="U572" s="6">
        <f t="shared" si="16"/>
        <v>2.6540580764378777E-2</v>
      </c>
      <c r="W572">
        <v>569</v>
      </c>
      <c r="X572">
        <v>-9.6531269732565324E-4</v>
      </c>
    </row>
    <row r="573" spans="2:24" x14ac:dyDescent="0.35">
      <c r="B573" s="1">
        <v>44672</v>
      </c>
      <c r="C573" s="4">
        <v>1358.27307128906</v>
      </c>
      <c r="D573" s="4">
        <v>3306.96313476562</v>
      </c>
      <c r="E573" s="4"/>
      <c r="F573" s="4"/>
      <c r="G573" s="4"/>
      <c r="H573" s="4"/>
      <c r="L573" s="1">
        <v>44672</v>
      </c>
      <c r="M573" s="5">
        <f t="shared" si="17"/>
        <v>2.3180472020860182E-2</v>
      </c>
      <c r="N573" s="6">
        <f t="shared" si="17"/>
        <v>2.0596442859248776E-2</v>
      </c>
      <c r="T573" s="1">
        <v>44672</v>
      </c>
      <c r="U573" s="6">
        <f t="shared" si="16"/>
        <v>2.1888457440054479E-2</v>
      </c>
      <c r="W573">
        <v>570</v>
      </c>
      <c r="X573">
        <v>-9.2503067545526005E-4</v>
      </c>
    </row>
    <row r="574" spans="2:24" x14ac:dyDescent="0.35">
      <c r="B574" s="1">
        <v>44673</v>
      </c>
      <c r="C574" s="4">
        <v>1346.70263671875</v>
      </c>
      <c r="D574" s="4">
        <v>3290.47412109375</v>
      </c>
      <c r="E574" s="4"/>
      <c r="F574" s="4"/>
      <c r="G574" s="4"/>
      <c r="H574" s="4"/>
      <c r="L574" s="1">
        <v>44673</v>
      </c>
      <c r="M574" s="5">
        <f t="shared" si="17"/>
        <v>-8.5549789624565428E-3</v>
      </c>
      <c r="N574" s="6">
        <f t="shared" si="17"/>
        <v>-4.9986221514703635E-3</v>
      </c>
      <c r="T574" s="1">
        <v>44673</v>
      </c>
      <c r="U574" s="6">
        <f t="shared" si="16"/>
        <v>-6.7768005569634531E-3</v>
      </c>
      <c r="W574">
        <v>571</v>
      </c>
      <c r="X574">
        <v>-9.2480315685681365E-4</v>
      </c>
    </row>
    <row r="575" spans="2:24" x14ac:dyDescent="0.35">
      <c r="B575" s="1">
        <v>44676</v>
      </c>
      <c r="C575" s="4">
        <v>1315.65246582031</v>
      </c>
      <c r="D575" s="4">
        <v>3232.03198242188</v>
      </c>
      <c r="E575" s="4"/>
      <c r="F575" s="4"/>
      <c r="G575" s="4"/>
      <c r="H575" s="4"/>
      <c r="L575" s="1">
        <v>44676</v>
      </c>
      <c r="M575" s="5">
        <f t="shared" si="17"/>
        <v>-2.3326399079236986E-2</v>
      </c>
      <c r="N575" s="6">
        <f t="shared" si="17"/>
        <v>-1.7920627988193969E-2</v>
      </c>
      <c r="T575" s="1">
        <v>44676</v>
      </c>
      <c r="U575" s="6">
        <f t="shared" si="16"/>
        <v>-2.0623513533715478E-2</v>
      </c>
      <c r="W575">
        <v>572</v>
      </c>
      <c r="X575">
        <v>-8.7257084215569916E-4</v>
      </c>
    </row>
    <row r="576" spans="2:24" x14ac:dyDescent="0.35">
      <c r="B576" s="1">
        <v>44677</v>
      </c>
      <c r="C576" s="4">
        <v>1355.12426757812</v>
      </c>
      <c r="D576" s="4">
        <v>3229.25317382812</v>
      </c>
      <c r="E576" s="4"/>
      <c r="F576" s="4"/>
      <c r="G576" s="4"/>
      <c r="H576" s="4"/>
      <c r="L576" s="1">
        <v>44677</v>
      </c>
      <c r="M576" s="5">
        <f t="shared" si="17"/>
        <v>2.9560446212569893E-2</v>
      </c>
      <c r="N576" s="6">
        <f t="shared" si="17"/>
        <v>-8.6014119416955807E-4</v>
      </c>
      <c r="T576" s="1">
        <v>44677</v>
      </c>
      <c r="U576" s="6">
        <f t="shared" si="16"/>
        <v>1.4350152509200168E-2</v>
      </c>
      <c r="W576">
        <v>573</v>
      </c>
      <c r="X576">
        <v>-7.9748052689399907E-4</v>
      </c>
    </row>
    <row r="577" spans="2:24" x14ac:dyDescent="0.35">
      <c r="B577" s="1">
        <v>44678</v>
      </c>
      <c r="C577" s="4">
        <v>1356.1982421875</v>
      </c>
      <c r="D577" s="4">
        <v>3244.42163085938</v>
      </c>
      <c r="E577" s="4"/>
      <c r="F577" s="4"/>
      <c r="G577" s="4"/>
      <c r="H577" s="4"/>
      <c r="L577" s="1">
        <v>44678</v>
      </c>
      <c r="M577" s="5">
        <f t="shared" si="17"/>
        <v>7.922146197517141E-4</v>
      </c>
      <c r="N577" s="6">
        <f t="shared" si="17"/>
        <v>4.6862053618142267E-3</v>
      </c>
      <c r="T577" s="1">
        <v>44678</v>
      </c>
      <c r="U577" s="6">
        <f t="shared" si="16"/>
        <v>2.7392099907829703E-3</v>
      </c>
      <c r="W577">
        <v>574</v>
      </c>
      <c r="X577">
        <v>-7.481919370508404E-4</v>
      </c>
    </row>
    <row r="578" spans="2:24" x14ac:dyDescent="0.35">
      <c r="B578" s="1">
        <v>44679</v>
      </c>
      <c r="C578" s="4">
        <v>1376.361328125</v>
      </c>
      <c r="D578" s="4">
        <v>3265.10180664062</v>
      </c>
      <c r="E578" s="4"/>
      <c r="F578" s="4"/>
      <c r="G578" s="4"/>
      <c r="H578" s="4"/>
      <c r="L578" s="1">
        <v>44679</v>
      </c>
      <c r="M578" s="5">
        <f t="shared" si="17"/>
        <v>1.4757923017681614E-2</v>
      </c>
      <c r="N578" s="6">
        <f t="shared" si="17"/>
        <v>6.3538431203414292E-3</v>
      </c>
      <c r="T578" s="1">
        <v>44679</v>
      </c>
      <c r="U578" s="6">
        <f t="shared" si="16"/>
        <v>1.0555883069011521E-2</v>
      </c>
      <c r="W578">
        <v>575</v>
      </c>
      <c r="X578">
        <v>-7.2358195122476827E-4</v>
      </c>
    </row>
    <row r="579" spans="2:24" x14ac:dyDescent="0.35">
      <c r="B579" s="1">
        <v>44680</v>
      </c>
      <c r="C579" s="4">
        <v>1362.49609375</v>
      </c>
      <c r="D579" s="4">
        <v>3234.21875</v>
      </c>
      <c r="E579" s="4"/>
      <c r="F579" s="4"/>
      <c r="G579" s="4"/>
      <c r="H579" s="4"/>
      <c r="L579" s="1">
        <v>44680</v>
      </c>
      <c r="M579" s="5">
        <f t="shared" si="17"/>
        <v>-1.012491757503821E-2</v>
      </c>
      <c r="N579" s="6">
        <f t="shared" si="17"/>
        <v>-9.5035438891713387E-3</v>
      </c>
      <c r="T579" s="1">
        <v>44680</v>
      </c>
      <c r="U579" s="6">
        <f t="shared" si="16"/>
        <v>-9.8142307321047745E-3</v>
      </c>
      <c r="W579">
        <v>576</v>
      </c>
      <c r="X579">
        <v>-7.0914156903351122E-4</v>
      </c>
    </row>
    <row r="580" spans="2:24" x14ac:dyDescent="0.35">
      <c r="B580" s="1">
        <v>44685</v>
      </c>
      <c r="C580" s="4">
        <v>1314.82238769531</v>
      </c>
      <c r="D580" s="4">
        <v>3172.58764648438</v>
      </c>
      <c r="E580" s="4"/>
      <c r="F580" s="4"/>
      <c r="G580" s="4"/>
      <c r="H580" s="4"/>
      <c r="L580" s="1">
        <v>44685</v>
      </c>
      <c r="M580" s="5">
        <f t="shared" si="17"/>
        <v>-3.5616790462633031E-2</v>
      </c>
      <c r="N580" s="6">
        <f t="shared" si="17"/>
        <v>-1.9239852389807598E-2</v>
      </c>
      <c r="T580" s="1">
        <v>44685</v>
      </c>
      <c r="U580" s="6">
        <f t="shared" si="16"/>
        <v>-2.7428321426220315E-2</v>
      </c>
      <c r="W580">
        <v>577</v>
      </c>
      <c r="X580">
        <v>-6.4756307501466622E-4</v>
      </c>
    </row>
    <row r="581" spans="2:24" x14ac:dyDescent="0.35">
      <c r="B581" s="1">
        <v>44686</v>
      </c>
      <c r="C581" s="4">
        <v>1289.240234375</v>
      </c>
      <c r="D581" s="4">
        <v>3200.69287109375</v>
      </c>
      <c r="E581" s="4"/>
      <c r="F581" s="4"/>
      <c r="G581" s="4"/>
      <c r="H581" s="4"/>
      <c r="L581" s="1">
        <v>44686</v>
      </c>
      <c r="M581" s="5">
        <f t="shared" si="17"/>
        <v>-1.9648510851606359E-2</v>
      </c>
      <c r="N581" s="6">
        <f t="shared" si="17"/>
        <v>8.8197614147058935E-3</v>
      </c>
      <c r="T581" s="1">
        <v>44686</v>
      </c>
      <c r="U581" s="6">
        <f t="shared" ref="U581:U644" si="18">SUMPRODUCT(M581:N581,$P$4:$Q$4)</f>
        <v>-5.4143747184502329E-3</v>
      </c>
      <c r="W581">
        <v>578</v>
      </c>
      <c r="X581">
        <v>-6.3799013080376903E-4</v>
      </c>
    </row>
    <row r="582" spans="2:24" x14ac:dyDescent="0.35">
      <c r="B582" s="1">
        <v>44687</v>
      </c>
      <c r="C582" s="4">
        <v>1279.67126464844</v>
      </c>
      <c r="D582" s="4">
        <v>3127.53759765625</v>
      </c>
      <c r="E582" s="4"/>
      <c r="F582" s="4"/>
      <c r="G582" s="4"/>
      <c r="H582" s="4"/>
      <c r="L582" s="1">
        <v>44687</v>
      </c>
      <c r="M582" s="5">
        <f t="shared" ref="M582:N645" si="19">LN(C582/C581)</f>
        <v>-7.4498588113740974E-3</v>
      </c>
      <c r="N582" s="6">
        <f t="shared" si="19"/>
        <v>-2.3121323665561879E-2</v>
      </c>
      <c r="T582" s="1">
        <v>44687</v>
      </c>
      <c r="U582" s="6">
        <f t="shared" si="18"/>
        <v>-1.5285591238467988E-2</v>
      </c>
      <c r="W582">
        <v>579</v>
      </c>
      <c r="X582">
        <v>-6.3576866509907324E-4</v>
      </c>
    </row>
    <row r="583" spans="2:24" x14ac:dyDescent="0.35">
      <c r="B583" s="1">
        <v>44690</v>
      </c>
      <c r="C583" s="4">
        <v>1228.89758300781</v>
      </c>
      <c r="D583" s="4">
        <v>3139.47216796875</v>
      </c>
      <c r="E583" s="4"/>
      <c r="F583" s="4"/>
      <c r="G583" s="4"/>
      <c r="H583" s="4"/>
      <c r="L583" s="1">
        <v>44690</v>
      </c>
      <c r="M583" s="5">
        <f t="shared" si="19"/>
        <v>-4.0485726939802895E-2</v>
      </c>
      <c r="N583" s="6">
        <f t="shared" si="19"/>
        <v>3.8087014975054954E-3</v>
      </c>
      <c r="T583" s="1">
        <v>44690</v>
      </c>
      <c r="U583" s="6">
        <f t="shared" si="18"/>
        <v>-1.8338512721148701E-2</v>
      </c>
      <c r="W583">
        <v>580</v>
      </c>
      <c r="X583">
        <v>-5.8342707710576499E-4</v>
      </c>
    </row>
    <row r="584" spans="2:24" x14ac:dyDescent="0.35">
      <c r="B584" s="1">
        <v>44691</v>
      </c>
      <c r="C584" s="4">
        <v>1207.46496582031</v>
      </c>
      <c r="D584" s="4">
        <v>3131.40966796875</v>
      </c>
      <c r="E584" s="4"/>
      <c r="F584" s="4"/>
      <c r="G584" s="4"/>
      <c r="H584" s="4"/>
      <c r="L584" s="1">
        <v>44691</v>
      </c>
      <c r="M584" s="5">
        <f t="shared" si="19"/>
        <v>-1.7594401202984781E-2</v>
      </c>
      <c r="N584" s="6">
        <f t="shared" si="19"/>
        <v>-2.5714100994003153E-3</v>
      </c>
      <c r="T584" s="1">
        <v>44691</v>
      </c>
      <c r="U584" s="6">
        <f t="shared" si="18"/>
        <v>-1.0082905651192547E-2</v>
      </c>
      <c r="W584">
        <v>581</v>
      </c>
      <c r="X584">
        <v>-5.6865644953071979E-4</v>
      </c>
    </row>
    <row r="585" spans="2:24" x14ac:dyDescent="0.35">
      <c r="B585" s="1">
        <v>44692</v>
      </c>
      <c r="C585" s="4">
        <v>1195.99206542969</v>
      </c>
      <c r="D585" s="4">
        <v>3109.2265625</v>
      </c>
      <c r="E585" s="4"/>
      <c r="F585" s="4"/>
      <c r="G585" s="4"/>
      <c r="H585" s="4"/>
      <c r="L585" s="1">
        <v>44692</v>
      </c>
      <c r="M585" s="5">
        <f t="shared" si="19"/>
        <v>-9.5470710599527935E-3</v>
      </c>
      <c r="N585" s="6">
        <f t="shared" si="19"/>
        <v>-7.1092747856434952E-3</v>
      </c>
      <c r="T585" s="1">
        <v>44692</v>
      </c>
      <c r="U585" s="6">
        <f t="shared" si="18"/>
        <v>-8.3281729227981452E-3</v>
      </c>
      <c r="W585">
        <v>582</v>
      </c>
      <c r="X585">
        <v>-5.6619283518090477E-4</v>
      </c>
    </row>
    <row r="586" spans="2:24" x14ac:dyDescent="0.35">
      <c r="B586" s="1">
        <v>44693</v>
      </c>
      <c r="C586" s="4">
        <v>1172.16748046875</v>
      </c>
      <c r="D586" s="4">
        <v>3107.4951171875</v>
      </c>
      <c r="E586" s="4"/>
      <c r="F586" s="4"/>
      <c r="G586" s="4"/>
      <c r="H586" s="4"/>
      <c r="L586" s="1">
        <v>44693</v>
      </c>
      <c r="M586" s="5">
        <f t="shared" si="19"/>
        <v>-2.0121438881088062E-2</v>
      </c>
      <c r="N586" s="6">
        <f t="shared" si="19"/>
        <v>-5.5702842960681702E-4</v>
      </c>
      <c r="T586" s="1">
        <v>44693</v>
      </c>
      <c r="U586" s="6">
        <f t="shared" si="18"/>
        <v>-1.0339233655347439E-2</v>
      </c>
      <c r="W586">
        <v>583</v>
      </c>
      <c r="X586">
        <v>-5.6261645583260012E-4</v>
      </c>
    </row>
    <row r="587" spans="2:24" x14ac:dyDescent="0.35">
      <c r="B587" s="1">
        <v>44694</v>
      </c>
      <c r="C587" s="4">
        <v>1185.39807128906</v>
      </c>
      <c r="D587" s="4">
        <v>3109.72680664062</v>
      </c>
      <c r="E587" s="4"/>
      <c r="F587" s="4"/>
      <c r="G587" s="4"/>
      <c r="H587" s="4"/>
      <c r="L587" s="1">
        <v>44694</v>
      </c>
      <c r="M587" s="5">
        <f t="shared" si="19"/>
        <v>1.1224060946092001E-2</v>
      </c>
      <c r="N587" s="6">
        <f t="shared" si="19"/>
        <v>7.1790570653930364E-4</v>
      </c>
      <c r="T587" s="1">
        <v>44694</v>
      </c>
      <c r="U587" s="6">
        <f t="shared" si="18"/>
        <v>5.9709833263156525E-3</v>
      </c>
      <c r="W587">
        <v>584</v>
      </c>
      <c r="X587">
        <v>-5.5820835933097722E-4</v>
      </c>
    </row>
    <row r="588" spans="2:24" x14ac:dyDescent="0.35">
      <c r="B588" s="1">
        <v>44697</v>
      </c>
      <c r="C588" s="4">
        <v>1185.08068847656</v>
      </c>
      <c r="D588" s="4">
        <v>3076.20166015625</v>
      </c>
      <c r="E588" s="4"/>
      <c r="F588" s="4"/>
      <c r="G588" s="4"/>
      <c r="H588" s="4"/>
      <c r="L588" s="1">
        <v>44697</v>
      </c>
      <c r="M588" s="5">
        <f t="shared" si="19"/>
        <v>-2.6777950495359879E-4</v>
      </c>
      <c r="N588" s="6">
        <f t="shared" si="19"/>
        <v>-1.0839270095725384E-2</v>
      </c>
      <c r="T588" s="1">
        <v>44697</v>
      </c>
      <c r="U588" s="6">
        <f t="shared" si="18"/>
        <v>-5.5535248003394915E-3</v>
      </c>
      <c r="W588">
        <v>585</v>
      </c>
      <c r="X588">
        <v>-5.5100081684279203E-4</v>
      </c>
    </row>
    <row r="589" spans="2:24" x14ac:dyDescent="0.35">
      <c r="B589" s="1">
        <v>44698</v>
      </c>
      <c r="C589" s="4">
        <v>1235.5126953125</v>
      </c>
      <c r="D589" s="4">
        <v>3145.02978515625</v>
      </c>
      <c r="E589" s="4"/>
      <c r="F589" s="4"/>
      <c r="G589" s="4"/>
      <c r="H589" s="4"/>
      <c r="L589" s="1">
        <v>44698</v>
      </c>
      <c r="M589" s="5">
        <f t="shared" si="19"/>
        <v>4.1675158028528017E-2</v>
      </c>
      <c r="N589" s="6">
        <f t="shared" si="19"/>
        <v>2.2127752032442168E-2</v>
      </c>
      <c r="T589" s="1">
        <v>44698</v>
      </c>
      <c r="U589" s="6">
        <f t="shared" si="18"/>
        <v>3.1901455030485096E-2</v>
      </c>
      <c r="W589">
        <v>586</v>
      </c>
      <c r="X589">
        <v>-5.4691377979037724E-4</v>
      </c>
    </row>
    <row r="590" spans="2:24" x14ac:dyDescent="0.35">
      <c r="B590" s="1">
        <v>44699</v>
      </c>
      <c r="C590" s="4">
        <v>1239.46728515625</v>
      </c>
      <c r="D590" s="4">
        <v>3142.1142578125</v>
      </c>
      <c r="E590" s="4"/>
      <c r="F590" s="4"/>
      <c r="G590" s="4"/>
      <c r="H590" s="4"/>
      <c r="L590" s="1">
        <v>44699</v>
      </c>
      <c r="M590" s="5">
        <f t="shared" si="19"/>
        <v>3.1956567248108002E-3</v>
      </c>
      <c r="N590" s="6">
        <f t="shared" si="19"/>
        <v>-9.2745689706269215E-4</v>
      </c>
      <c r="T590" s="1">
        <v>44699</v>
      </c>
      <c r="U590" s="6">
        <f t="shared" si="18"/>
        <v>1.1340999138740541E-3</v>
      </c>
      <c r="W590">
        <v>587</v>
      </c>
      <c r="X590">
        <v>-5.4009438222961685E-4</v>
      </c>
    </row>
    <row r="591" spans="2:24" x14ac:dyDescent="0.35">
      <c r="B591" s="1">
        <v>44700</v>
      </c>
      <c r="C591" s="4">
        <v>1210.36999511719</v>
      </c>
      <c r="D591" s="4">
        <v>2979.6787109375</v>
      </c>
      <c r="E591" s="4"/>
      <c r="F591" s="4"/>
      <c r="G591" s="4"/>
      <c r="H591" s="4"/>
      <c r="L591" s="1">
        <v>44700</v>
      </c>
      <c r="M591" s="5">
        <f t="shared" si="19"/>
        <v>-2.3755584607982733E-2</v>
      </c>
      <c r="N591" s="6">
        <f t="shared" si="19"/>
        <v>-5.3080424265211507E-2</v>
      </c>
      <c r="T591" s="1">
        <v>44700</v>
      </c>
      <c r="U591" s="6">
        <f t="shared" si="18"/>
        <v>-3.8418004436597118E-2</v>
      </c>
      <c r="W591">
        <v>588</v>
      </c>
      <c r="X591">
        <v>-5.244360712838204E-4</v>
      </c>
    </row>
    <row r="592" spans="2:24" x14ac:dyDescent="0.35">
      <c r="B592" s="1">
        <v>44701</v>
      </c>
      <c r="C592" s="4">
        <v>1280.15954589844</v>
      </c>
      <c r="D592" s="4">
        <v>3000.81469726562</v>
      </c>
      <c r="E592" s="4"/>
      <c r="F592" s="4"/>
      <c r="G592" s="4"/>
      <c r="H592" s="4"/>
      <c r="L592" s="1">
        <v>44701</v>
      </c>
      <c r="M592" s="5">
        <f t="shared" si="19"/>
        <v>5.6058621441382732E-2</v>
      </c>
      <c r="N592" s="6">
        <f t="shared" si="19"/>
        <v>7.0683379728103193E-3</v>
      </c>
      <c r="T592" s="1">
        <v>44701</v>
      </c>
      <c r="U592" s="6">
        <f t="shared" si="18"/>
        <v>3.1563479707096526E-2</v>
      </c>
      <c r="W592">
        <v>589</v>
      </c>
      <c r="X592">
        <v>-5.0995517968690542E-4</v>
      </c>
    </row>
    <row r="593" spans="2:24" x14ac:dyDescent="0.35">
      <c r="B593" s="1">
        <v>44704</v>
      </c>
      <c r="C593" s="4">
        <v>1272.25048828125</v>
      </c>
      <c r="D593" s="4">
        <v>3025.45825195312</v>
      </c>
      <c r="E593" s="4"/>
      <c r="F593" s="4"/>
      <c r="G593" s="4"/>
      <c r="H593" s="4"/>
      <c r="L593" s="1">
        <v>44704</v>
      </c>
      <c r="M593" s="5">
        <f t="shared" si="19"/>
        <v>-6.1973451169029707E-3</v>
      </c>
      <c r="N593" s="6">
        <f t="shared" si="19"/>
        <v>8.1787507025728734E-3</v>
      </c>
      <c r="T593" s="1">
        <v>44704</v>
      </c>
      <c r="U593" s="6">
        <f t="shared" si="18"/>
        <v>9.9070279283495133E-4</v>
      </c>
      <c r="W593">
        <v>590</v>
      </c>
      <c r="X593">
        <v>-4.2385865978320511E-4</v>
      </c>
    </row>
    <row r="594" spans="2:24" x14ac:dyDescent="0.35">
      <c r="B594" s="1">
        <v>44705</v>
      </c>
      <c r="C594" s="4">
        <v>1277.15698242188</v>
      </c>
      <c r="D594" s="4">
        <v>2995.4853515625</v>
      </c>
      <c r="E594" s="4"/>
      <c r="F594" s="4"/>
      <c r="G594" s="4"/>
      <c r="H594" s="4"/>
      <c r="L594" s="1">
        <v>44705</v>
      </c>
      <c r="M594" s="5">
        <f t="shared" si="19"/>
        <v>3.8491298506146748E-3</v>
      </c>
      <c r="N594" s="6">
        <f t="shared" si="19"/>
        <v>-9.9562958764198451E-3</v>
      </c>
      <c r="T594" s="1">
        <v>44705</v>
      </c>
      <c r="U594" s="6">
        <f t="shared" si="18"/>
        <v>-3.0535830129025852E-3</v>
      </c>
      <c r="W594">
        <v>591</v>
      </c>
      <c r="X594">
        <v>-4.2273532945172782E-4</v>
      </c>
    </row>
    <row r="595" spans="2:24" x14ac:dyDescent="0.35">
      <c r="B595" s="1">
        <v>44706</v>
      </c>
      <c r="C595" s="4">
        <v>1274.78930664062</v>
      </c>
      <c r="D595" s="4">
        <v>2904.27416992188</v>
      </c>
      <c r="E595" s="4"/>
      <c r="F595" s="4"/>
      <c r="G595" s="4"/>
      <c r="H595" s="4"/>
      <c r="L595" s="1">
        <v>44706</v>
      </c>
      <c r="M595" s="5">
        <f t="shared" si="19"/>
        <v>-1.8555848692990613E-3</v>
      </c>
      <c r="N595" s="6">
        <f t="shared" si="19"/>
        <v>-3.092276874594075E-2</v>
      </c>
      <c r="T595" s="1">
        <v>44706</v>
      </c>
      <c r="U595" s="6">
        <f t="shared" si="18"/>
        <v>-1.6389176807619907E-2</v>
      </c>
      <c r="W595">
        <v>592</v>
      </c>
      <c r="X595">
        <v>-4.2196894154806239E-4</v>
      </c>
    </row>
    <row r="596" spans="2:24" x14ac:dyDescent="0.35">
      <c r="B596" s="1">
        <v>44707</v>
      </c>
      <c r="C596" s="4">
        <v>1263.21850585938</v>
      </c>
      <c r="D596" s="4">
        <v>2961.13842773438</v>
      </c>
      <c r="E596" s="4"/>
      <c r="F596" s="4"/>
      <c r="G596" s="4"/>
      <c r="H596" s="4"/>
      <c r="L596" s="1">
        <v>44707</v>
      </c>
      <c r="M596" s="5">
        <f t="shared" si="19"/>
        <v>-9.1180814258613498E-3</v>
      </c>
      <c r="N596" s="6">
        <f t="shared" si="19"/>
        <v>1.93902947229166E-2</v>
      </c>
      <c r="T596" s="1">
        <v>44707</v>
      </c>
      <c r="U596" s="6">
        <f t="shared" si="18"/>
        <v>5.1361066485276254E-3</v>
      </c>
      <c r="W596">
        <v>593</v>
      </c>
      <c r="X596">
        <v>-4.0795751175508755E-4</v>
      </c>
    </row>
    <row r="597" spans="2:24" x14ac:dyDescent="0.35">
      <c r="B597" s="1">
        <v>44708</v>
      </c>
      <c r="C597" s="4">
        <v>1257.23803710938</v>
      </c>
      <c r="D597" s="4">
        <v>2991.95434570312</v>
      </c>
      <c r="E597" s="4"/>
      <c r="F597" s="4"/>
      <c r="G597" s="4"/>
      <c r="H597" s="4"/>
      <c r="L597" s="1">
        <v>44708</v>
      </c>
      <c r="M597" s="5">
        <f t="shared" si="19"/>
        <v>-4.7455529357660646E-3</v>
      </c>
      <c r="N597" s="6">
        <f t="shared" si="19"/>
        <v>1.0353002847610206E-2</v>
      </c>
      <c r="T597" s="1">
        <v>44708</v>
      </c>
      <c r="U597" s="6">
        <f t="shared" si="18"/>
        <v>2.8037249559220707E-3</v>
      </c>
      <c r="W597">
        <v>594</v>
      </c>
      <c r="X597">
        <v>-3.7348305148983494E-4</v>
      </c>
    </row>
    <row r="598" spans="2:24" x14ac:dyDescent="0.35">
      <c r="B598" s="1">
        <v>44711</v>
      </c>
      <c r="C598" s="4">
        <v>1300.46911621094</v>
      </c>
      <c r="D598" s="4">
        <v>3095.91381835938</v>
      </c>
      <c r="E598" s="4"/>
      <c r="F598" s="4"/>
      <c r="G598" s="4"/>
      <c r="H598" s="4"/>
      <c r="L598" s="1">
        <v>44711</v>
      </c>
      <c r="M598" s="5">
        <f t="shared" si="19"/>
        <v>3.380777709758151E-2</v>
      </c>
      <c r="N598" s="6">
        <f t="shared" si="19"/>
        <v>3.4156317686060832E-2</v>
      </c>
      <c r="T598" s="1">
        <v>44711</v>
      </c>
      <c r="U598" s="6">
        <f t="shared" si="18"/>
        <v>3.3982047391821174E-2</v>
      </c>
      <c r="W598">
        <v>595</v>
      </c>
      <c r="X598">
        <v>-2.9447446914736318E-4</v>
      </c>
    </row>
    <row r="599" spans="2:24" x14ac:dyDescent="0.35">
      <c r="B599" s="1">
        <v>44712</v>
      </c>
      <c r="C599" s="4">
        <v>1285.89599609375</v>
      </c>
      <c r="D599" s="4">
        <v>3086.05493164062</v>
      </c>
      <c r="E599" s="4"/>
      <c r="F599" s="4"/>
      <c r="G599" s="4"/>
      <c r="H599" s="4"/>
      <c r="L599" s="1">
        <v>44712</v>
      </c>
      <c r="M599" s="5">
        <f t="shared" si="19"/>
        <v>-1.1269309407617532E-2</v>
      </c>
      <c r="N599" s="6">
        <f t="shared" si="19"/>
        <v>-3.1895648378668716E-3</v>
      </c>
      <c r="T599" s="1">
        <v>44712</v>
      </c>
      <c r="U599" s="6">
        <f t="shared" si="18"/>
        <v>-7.2294371227422018E-3</v>
      </c>
      <c r="W599">
        <v>596</v>
      </c>
      <c r="X599">
        <v>-2.8008560372955562E-4</v>
      </c>
    </row>
    <row r="600" spans="2:24" x14ac:dyDescent="0.35">
      <c r="B600" s="1">
        <v>44713</v>
      </c>
      <c r="C600" s="4">
        <v>1285.06604003906</v>
      </c>
      <c r="D600" s="4">
        <v>3078.44189453125</v>
      </c>
      <c r="E600" s="4"/>
      <c r="F600" s="4"/>
      <c r="G600" s="4"/>
      <c r="H600" s="4"/>
      <c r="L600" s="1">
        <v>44713</v>
      </c>
      <c r="M600" s="5">
        <f t="shared" si="19"/>
        <v>-6.4563853674710556E-4</v>
      </c>
      <c r="N600" s="6">
        <f t="shared" si="19"/>
        <v>-2.46996346805297E-3</v>
      </c>
      <c r="T600" s="1">
        <v>44713</v>
      </c>
      <c r="U600" s="6">
        <f t="shared" si="18"/>
        <v>-1.5578010024000378E-3</v>
      </c>
      <c r="W600">
        <v>597</v>
      </c>
      <c r="X600">
        <v>-2.5438228116587622E-4</v>
      </c>
    </row>
    <row r="601" spans="2:24" x14ac:dyDescent="0.35">
      <c r="B601" s="1">
        <v>44714</v>
      </c>
      <c r="C601" s="4">
        <v>1330.12780761719</v>
      </c>
      <c r="D601" s="4">
        <v>3139.38745117188</v>
      </c>
      <c r="E601" s="4"/>
      <c r="F601" s="4"/>
      <c r="G601" s="4"/>
      <c r="H601" s="4"/>
      <c r="L601" s="1">
        <v>44714</v>
      </c>
      <c r="M601" s="5">
        <f t="shared" si="19"/>
        <v>3.4464923516403838E-2</v>
      </c>
      <c r="N601" s="6">
        <f t="shared" si="19"/>
        <v>1.9604111058215839E-2</v>
      </c>
      <c r="T601" s="1">
        <v>44714</v>
      </c>
      <c r="U601" s="6">
        <f t="shared" si="18"/>
        <v>2.7034517287309837E-2</v>
      </c>
      <c r="W601">
        <v>598</v>
      </c>
      <c r="X601">
        <v>-2.1364946256038648E-4</v>
      </c>
    </row>
    <row r="602" spans="2:24" x14ac:dyDescent="0.35">
      <c r="B602" s="1">
        <v>44715</v>
      </c>
      <c r="C602" s="4">
        <v>1356.97937011719</v>
      </c>
      <c r="D602" s="4">
        <v>3153.92456054688</v>
      </c>
      <c r="E602" s="4"/>
      <c r="F602" s="4"/>
      <c r="G602" s="4"/>
      <c r="H602" s="4"/>
      <c r="L602" s="1">
        <v>44715</v>
      </c>
      <c r="M602" s="5">
        <f t="shared" si="19"/>
        <v>1.9986144601104244E-2</v>
      </c>
      <c r="N602" s="6">
        <f t="shared" si="19"/>
        <v>4.6198679498487506E-3</v>
      </c>
      <c r="T602" s="1">
        <v>44715</v>
      </c>
      <c r="U602" s="6">
        <f t="shared" si="18"/>
        <v>1.2303006275476498E-2</v>
      </c>
      <c r="W602">
        <v>599</v>
      </c>
      <c r="X602">
        <v>-2.0666453504323981E-4</v>
      </c>
    </row>
    <row r="603" spans="2:24" x14ac:dyDescent="0.35">
      <c r="B603" s="1">
        <v>44718</v>
      </c>
      <c r="C603" s="4">
        <v>1350.82775878906</v>
      </c>
      <c r="D603" s="4">
        <v>3146.08227539062</v>
      </c>
      <c r="E603" s="4"/>
      <c r="F603" s="4"/>
      <c r="G603" s="4"/>
      <c r="H603" s="4"/>
      <c r="L603" s="1">
        <v>44718</v>
      </c>
      <c r="M603" s="5">
        <f t="shared" si="19"/>
        <v>-4.5436189642323356E-3</v>
      </c>
      <c r="N603" s="6">
        <f t="shared" si="19"/>
        <v>-2.4896129198392035E-3</v>
      </c>
      <c r="T603" s="1">
        <v>44718</v>
      </c>
      <c r="U603" s="6">
        <f t="shared" si="18"/>
        <v>-3.5166159420357695E-3</v>
      </c>
      <c r="W603">
        <v>600</v>
      </c>
      <c r="X603">
        <v>-2.0309249514760845E-4</v>
      </c>
    </row>
    <row r="604" spans="2:24" x14ac:dyDescent="0.35">
      <c r="B604" s="1">
        <v>44719</v>
      </c>
      <c r="C604" s="4">
        <v>1353.56188964844</v>
      </c>
      <c r="D604" s="4">
        <v>3083.486328125</v>
      </c>
      <c r="E604" s="4"/>
      <c r="F604" s="4"/>
      <c r="G604" s="4"/>
      <c r="H604" s="4"/>
      <c r="L604" s="1">
        <v>44719</v>
      </c>
      <c r="M604" s="5">
        <f t="shared" si="19"/>
        <v>2.021995456529673E-3</v>
      </c>
      <c r="N604" s="6">
        <f t="shared" si="19"/>
        <v>-2.0097075117488122E-2</v>
      </c>
      <c r="T604" s="1">
        <v>44719</v>
      </c>
      <c r="U604" s="6">
        <f t="shared" si="18"/>
        <v>-9.0375398304792243E-3</v>
      </c>
      <c r="W604">
        <v>601</v>
      </c>
      <c r="X604">
        <v>-2.0029749027823673E-4</v>
      </c>
    </row>
    <row r="605" spans="2:24" x14ac:dyDescent="0.35">
      <c r="B605" s="1">
        <v>44720</v>
      </c>
      <c r="C605" s="4">
        <v>1330.0302734375</v>
      </c>
      <c r="D605" s="4">
        <v>3121.1357421875</v>
      </c>
      <c r="E605" s="4"/>
      <c r="F605" s="4"/>
      <c r="G605" s="4"/>
      <c r="H605" s="4"/>
      <c r="L605" s="1">
        <v>44720</v>
      </c>
      <c r="M605" s="5">
        <f t="shared" si="19"/>
        <v>-1.7537850705222943E-2</v>
      </c>
      <c r="N605" s="6">
        <f t="shared" si="19"/>
        <v>1.213607395647251E-2</v>
      </c>
      <c r="T605" s="1">
        <v>44720</v>
      </c>
      <c r="U605" s="6">
        <f t="shared" si="18"/>
        <v>-2.7008883743752168E-3</v>
      </c>
      <c r="W605">
        <v>602</v>
      </c>
      <c r="X605">
        <v>-1.9599964772072133E-4</v>
      </c>
    </row>
    <row r="606" spans="2:24" x14ac:dyDescent="0.35">
      <c r="B606" s="1">
        <v>44721</v>
      </c>
      <c r="C606" s="4">
        <v>1366.30419921875</v>
      </c>
      <c r="D606" s="4">
        <v>3142.689453125</v>
      </c>
      <c r="E606" s="4"/>
      <c r="F606" s="4"/>
      <c r="G606" s="4"/>
      <c r="H606" s="4"/>
      <c r="L606" s="1">
        <v>44721</v>
      </c>
      <c r="M606" s="5">
        <f t="shared" si="19"/>
        <v>2.6907725823549587E-2</v>
      </c>
      <c r="N606" s="6">
        <f t="shared" si="19"/>
        <v>6.8819915415652246E-3</v>
      </c>
      <c r="T606" s="1">
        <v>44721</v>
      </c>
      <c r="U606" s="6">
        <f t="shared" si="18"/>
        <v>1.6894858682557405E-2</v>
      </c>
      <c r="W606">
        <v>603</v>
      </c>
      <c r="X606">
        <v>-1.6512129045341979E-4</v>
      </c>
    </row>
    <row r="607" spans="2:24" x14ac:dyDescent="0.35">
      <c r="B607" s="1">
        <v>44722</v>
      </c>
      <c r="C607" s="4">
        <v>1325.00170898438</v>
      </c>
      <c r="D607" s="4">
        <v>3086.55859375</v>
      </c>
      <c r="E607" s="4"/>
      <c r="F607" s="4"/>
      <c r="G607" s="4"/>
      <c r="H607" s="4"/>
      <c r="L607" s="1">
        <v>44722</v>
      </c>
      <c r="M607" s="5">
        <f t="shared" si="19"/>
        <v>-3.0695680544358808E-2</v>
      </c>
      <c r="N607" s="6">
        <f t="shared" si="19"/>
        <v>-1.8022200502625277E-2</v>
      </c>
      <c r="T607" s="1">
        <v>44722</v>
      </c>
      <c r="U607" s="6">
        <f t="shared" si="18"/>
        <v>-2.4358940523492044E-2</v>
      </c>
      <c r="W607">
        <v>604</v>
      </c>
      <c r="X607">
        <v>-1.246754955673314E-4</v>
      </c>
    </row>
    <row r="608" spans="2:24" x14ac:dyDescent="0.35">
      <c r="B608" s="1">
        <v>44725</v>
      </c>
      <c r="C608" s="4">
        <v>1300.00524902344</v>
      </c>
      <c r="D608" s="4">
        <v>2953.38793945312</v>
      </c>
      <c r="E608" s="4"/>
      <c r="F608" s="4"/>
      <c r="G608" s="4"/>
      <c r="H608" s="4"/>
      <c r="L608" s="1">
        <v>44725</v>
      </c>
      <c r="M608" s="5">
        <f t="shared" si="19"/>
        <v>-1.9045447067207847E-2</v>
      </c>
      <c r="N608" s="6">
        <f t="shared" si="19"/>
        <v>-4.4103781118280137E-2</v>
      </c>
      <c r="T608" s="1">
        <v>44725</v>
      </c>
      <c r="U608" s="6">
        <f t="shared" si="18"/>
        <v>-3.1574614092743994E-2</v>
      </c>
      <c r="W608">
        <v>605</v>
      </c>
      <c r="X608">
        <v>-9.7670031770317502E-5</v>
      </c>
    </row>
    <row r="609" spans="2:24" x14ac:dyDescent="0.35">
      <c r="B609" s="1">
        <v>44726</v>
      </c>
      <c r="C609" s="4">
        <v>1282.69836425781</v>
      </c>
      <c r="D609" s="4">
        <v>2945.22509765625</v>
      </c>
      <c r="E609" s="4"/>
      <c r="F609" s="4"/>
      <c r="G609" s="4"/>
      <c r="H609" s="4"/>
      <c r="L609" s="1">
        <v>44726</v>
      </c>
      <c r="M609" s="5">
        <f t="shared" si="19"/>
        <v>-1.3402346080463118E-2</v>
      </c>
      <c r="N609" s="6">
        <f t="shared" si="19"/>
        <v>-2.767717412993784E-3</v>
      </c>
      <c r="T609" s="1">
        <v>44726</v>
      </c>
      <c r="U609" s="6">
        <f t="shared" si="18"/>
        <v>-8.0850317467284511E-3</v>
      </c>
      <c r="W609">
        <v>606</v>
      </c>
      <c r="X609">
        <v>-5.3001913468241454E-5</v>
      </c>
    </row>
    <row r="610" spans="2:24" x14ac:dyDescent="0.35">
      <c r="B610" s="1">
        <v>44727</v>
      </c>
      <c r="C610" s="4">
        <v>1267.53930664062</v>
      </c>
      <c r="D610" s="4">
        <v>2941.14331054688</v>
      </c>
      <c r="E610" s="4"/>
      <c r="F610" s="4"/>
      <c r="G610" s="4"/>
      <c r="H610" s="4"/>
      <c r="L610" s="1">
        <v>44727</v>
      </c>
      <c r="M610" s="5">
        <f t="shared" si="19"/>
        <v>-1.1888488930542025E-2</v>
      </c>
      <c r="N610" s="6">
        <f t="shared" si="19"/>
        <v>-1.3868611274546513E-3</v>
      </c>
      <c r="T610" s="1">
        <v>44727</v>
      </c>
      <c r="U610" s="6">
        <f t="shared" si="18"/>
        <v>-6.6376750289983376E-3</v>
      </c>
      <c r="W610">
        <v>607</v>
      </c>
      <c r="X610">
        <v>-3.6233784698623235E-5</v>
      </c>
    </row>
    <row r="611" spans="2:24" x14ac:dyDescent="0.35">
      <c r="B611" s="1">
        <v>44728</v>
      </c>
      <c r="C611" s="4">
        <v>1249.4267578125</v>
      </c>
      <c r="D611" s="4">
        <v>2882.03271484375</v>
      </c>
      <c r="E611" s="4"/>
      <c r="F611" s="4"/>
      <c r="G611" s="4"/>
      <c r="H611" s="4"/>
      <c r="L611" s="1">
        <v>44728</v>
      </c>
      <c r="M611" s="5">
        <f t="shared" si="19"/>
        <v>-1.4392614780736708E-2</v>
      </c>
      <c r="N611" s="6">
        <f t="shared" si="19"/>
        <v>-2.0302537943605637E-2</v>
      </c>
      <c r="T611" s="1">
        <v>44728</v>
      </c>
      <c r="U611" s="6">
        <f t="shared" si="18"/>
        <v>-1.7347576362171171E-2</v>
      </c>
      <c r="W611">
        <v>608</v>
      </c>
      <c r="X611">
        <v>-1.3415902449766086E-5</v>
      </c>
    </row>
    <row r="612" spans="2:24" x14ac:dyDescent="0.35">
      <c r="B612" s="1">
        <v>44729</v>
      </c>
      <c r="C612" s="4">
        <v>1264.12194824219</v>
      </c>
      <c r="D612" s="4">
        <v>2833.33203125</v>
      </c>
      <c r="E612" s="4"/>
      <c r="F612" s="4"/>
      <c r="G612" s="4"/>
      <c r="H612" s="4"/>
      <c r="L612" s="1">
        <v>44729</v>
      </c>
      <c r="M612" s="5">
        <f t="shared" si="19"/>
        <v>1.1692916732730048E-2</v>
      </c>
      <c r="N612" s="6">
        <f t="shared" si="19"/>
        <v>-1.7042433681474883E-2</v>
      </c>
      <c r="T612" s="1">
        <v>44729</v>
      </c>
      <c r="U612" s="6">
        <f t="shared" si="18"/>
        <v>-2.6747584743724174E-3</v>
      </c>
      <c r="W612">
        <v>609</v>
      </c>
      <c r="X612">
        <v>3.4721146101315326E-5</v>
      </c>
    </row>
    <row r="613" spans="2:24" x14ac:dyDescent="0.35">
      <c r="B613" s="1">
        <v>44732</v>
      </c>
      <c r="C613" s="4">
        <v>1241.42016601562</v>
      </c>
      <c r="D613" s="4">
        <v>2855.29760742188</v>
      </c>
      <c r="E613" s="4"/>
      <c r="F613" s="4"/>
      <c r="G613" s="4"/>
      <c r="H613" s="4"/>
      <c r="L613" s="1">
        <v>44732</v>
      </c>
      <c r="M613" s="5">
        <f t="shared" si="19"/>
        <v>-1.8121749670019373E-2</v>
      </c>
      <c r="N613" s="6">
        <f t="shared" si="19"/>
        <v>7.7226631842908684E-3</v>
      </c>
      <c r="T613" s="1">
        <v>44732</v>
      </c>
      <c r="U613" s="6">
        <f t="shared" si="18"/>
        <v>-5.1995432428642522E-3</v>
      </c>
      <c r="W613">
        <v>610</v>
      </c>
      <c r="X613">
        <v>3.7431720064632149E-5</v>
      </c>
    </row>
    <row r="614" spans="2:24" x14ac:dyDescent="0.35">
      <c r="B614" s="1">
        <v>44733</v>
      </c>
      <c r="C614" s="4">
        <v>1261.80285644531</v>
      </c>
      <c r="D614" s="4">
        <v>2945.9130859375</v>
      </c>
      <c r="E614" s="4"/>
      <c r="F614" s="4"/>
      <c r="G614" s="4"/>
      <c r="H614" s="4"/>
      <c r="L614" s="1">
        <v>44733</v>
      </c>
      <c r="M614" s="5">
        <f t="shared" si="19"/>
        <v>1.6285517297470048E-2</v>
      </c>
      <c r="N614" s="6">
        <f t="shared" si="19"/>
        <v>3.1242736754393079E-2</v>
      </c>
      <c r="T614" s="1">
        <v>44733</v>
      </c>
      <c r="U614" s="6">
        <f t="shared" si="18"/>
        <v>2.3764127025931565E-2</v>
      </c>
      <c r="W614">
        <v>611</v>
      </c>
      <c r="X614">
        <v>6.4030645360349005E-5</v>
      </c>
    </row>
    <row r="615" spans="2:24" x14ac:dyDescent="0.35">
      <c r="B615" s="1">
        <v>44734</v>
      </c>
      <c r="C615" s="4">
        <v>1223.0634765625</v>
      </c>
      <c r="D615" s="4">
        <v>2955.08471679688</v>
      </c>
      <c r="E615" s="4"/>
      <c r="F615" s="4"/>
      <c r="G615" s="4"/>
      <c r="H615" s="4"/>
      <c r="L615" s="1">
        <v>44734</v>
      </c>
      <c r="M615" s="5">
        <f t="shared" si="19"/>
        <v>-3.1182779039405438E-2</v>
      </c>
      <c r="N615" s="6">
        <f t="shared" si="19"/>
        <v>3.1085042059939808E-3</v>
      </c>
      <c r="T615" s="1">
        <v>44734</v>
      </c>
      <c r="U615" s="6">
        <f t="shared" si="18"/>
        <v>-1.4037137416705729E-2</v>
      </c>
      <c r="W615">
        <v>612</v>
      </c>
      <c r="X615">
        <v>6.7766711964335931E-5</v>
      </c>
    </row>
    <row r="616" spans="2:24" x14ac:dyDescent="0.35">
      <c r="B616" s="1">
        <v>44735</v>
      </c>
      <c r="C616" s="4">
        <v>1203.24206542969</v>
      </c>
      <c r="D616" s="4">
        <v>3034.87744140625</v>
      </c>
      <c r="E616" s="4"/>
      <c r="F616" s="4"/>
      <c r="G616" s="4"/>
      <c r="H616" s="4"/>
      <c r="L616" s="1">
        <v>44735</v>
      </c>
      <c r="M616" s="5">
        <f t="shared" si="19"/>
        <v>-1.6339122801782225E-2</v>
      </c>
      <c r="N616" s="6">
        <f t="shared" si="19"/>
        <v>2.6643722537953156E-2</v>
      </c>
      <c r="T616" s="1">
        <v>44735</v>
      </c>
      <c r="U616" s="6">
        <f t="shared" si="18"/>
        <v>5.1522998680854654E-3</v>
      </c>
      <c r="W616">
        <v>613</v>
      </c>
      <c r="X616">
        <v>9.3440560578948468E-5</v>
      </c>
    </row>
    <row r="617" spans="2:24" x14ac:dyDescent="0.35">
      <c r="B617" s="1">
        <v>44736</v>
      </c>
      <c r="C617" s="4">
        <v>1220.89086914062</v>
      </c>
      <c r="D617" s="4">
        <v>3020.15673828125</v>
      </c>
      <c r="E617" s="4"/>
      <c r="F617" s="4"/>
      <c r="G617" s="4"/>
      <c r="H617" s="4"/>
      <c r="L617" s="1">
        <v>44736</v>
      </c>
      <c r="M617" s="5">
        <f t="shared" si="19"/>
        <v>1.4561177973952909E-2</v>
      </c>
      <c r="N617" s="6">
        <f t="shared" si="19"/>
        <v>-4.8623118187188898E-3</v>
      </c>
      <c r="T617" s="1">
        <v>44736</v>
      </c>
      <c r="U617" s="6">
        <f t="shared" si="18"/>
        <v>4.8494330776170103E-3</v>
      </c>
      <c r="W617">
        <v>614</v>
      </c>
      <c r="X617">
        <v>9.9216668619810946E-5</v>
      </c>
    </row>
    <row r="618" spans="2:24" x14ac:dyDescent="0.35">
      <c r="B618" s="1">
        <v>44739</v>
      </c>
      <c r="C618" s="4">
        <v>1216.59460449219</v>
      </c>
      <c r="D618" s="4">
        <v>3038.22485351562</v>
      </c>
      <c r="E618" s="4"/>
      <c r="F618" s="4"/>
      <c r="G618" s="4"/>
      <c r="H618" s="4"/>
      <c r="L618" s="1">
        <v>44739</v>
      </c>
      <c r="M618" s="5">
        <f t="shared" si="19"/>
        <v>-3.5251648832105159E-3</v>
      </c>
      <c r="N618" s="6">
        <f t="shared" si="19"/>
        <v>5.9646849670051674E-3</v>
      </c>
      <c r="T618" s="1">
        <v>44739</v>
      </c>
      <c r="U618" s="6">
        <f t="shared" si="18"/>
        <v>1.2197600418973257E-3</v>
      </c>
      <c r="W618">
        <v>615</v>
      </c>
      <c r="X618">
        <v>1.2694156080043112E-4</v>
      </c>
    </row>
    <row r="619" spans="2:24" x14ac:dyDescent="0.35">
      <c r="B619" s="1">
        <v>44740</v>
      </c>
      <c r="C619" s="4">
        <v>1234.68273925781</v>
      </c>
      <c r="D619" s="4">
        <v>3044.0029296875</v>
      </c>
      <c r="E619" s="4"/>
      <c r="F619" s="4"/>
      <c r="G619" s="4"/>
      <c r="H619" s="4"/>
      <c r="L619" s="1">
        <v>44740</v>
      </c>
      <c r="M619" s="5">
        <f t="shared" si="19"/>
        <v>1.4758397800826774E-2</v>
      </c>
      <c r="N619" s="6">
        <f t="shared" si="19"/>
        <v>1.8999873454432327E-3</v>
      </c>
      <c r="T619" s="1">
        <v>44740</v>
      </c>
      <c r="U619" s="6">
        <f t="shared" si="18"/>
        <v>8.3291925731350039E-3</v>
      </c>
      <c r="W619">
        <v>616</v>
      </c>
      <c r="X619">
        <v>1.4645118183490534E-4</v>
      </c>
    </row>
    <row r="620" spans="2:24" x14ac:dyDescent="0.35">
      <c r="B620" s="1">
        <v>44741</v>
      </c>
      <c r="C620" s="4">
        <v>1259.11779785156</v>
      </c>
      <c r="D620" s="4">
        <v>3018.41430664062</v>
      </c>
      <c r="E620" s="4"/>
      <c r="F620" s="4"/>
      <c r="G620" s="4"/>
      <c r="H620" s="4"/>
      <c r="L620" s="1">
        <v>44741</v>
      </c>
      <c r="M620" s="5">
        <f t="shared" si="19"/>
        <v>1.9597269512828593E-2</v>
      </c>
      <c r="N620" s="6">
        <f t="shared" si="19"/>
        <v>-8.4417729794859127E-3</v>
      </c>
      <c r="T620" s="1">
        <v>44741</v>
      </c>
      <c r="U620" s="6">
        <f t="shared" si="18"/>
        <v>5.57774826667134E-3</v>
      </c>
      <c r="W620">
        <v>617</v>
      </c>
      <c r="X620">
        <v>1.6231077640579202E-4</v>
      </c>
    </row>
    <row r="621" spans="2:24" x14ac:dyDescent="0.35">
      <c r="B621" s="1">
        <v>44742</v>
      </c>
      <c r="C621" s="4">
        <v>1266.44104003906</v>
      </c>
      <c r="D621" s="4">
        <v>2994.75170898438</v>
      </c>
      <c r="E621" s="4"/>
      <c r="F621" s="4"/>
      <c r="G621" s="4"/>
      <c r="H621" s="4"/>
      <c r="L621" s="1">
        <v>44742</v>
      </c>
      <c r="M621" s="5">
        <f t="shared" si="19"/>
        <v>5.7993206115796525E-3</v>
      </c>
      <c r="N621" s="6">
        <f t="shared" si="19"/>
        <v>-7.8703031768509388E-3</v>
      </c>
      <c r="T621" s="1">
        <v>44742</v>
      </c>
      <c r="U621" s="6">
        <f t="shared" si="18"/>
        <v>-1.0354912826356431E-3</v>
      </c>
      <c r="W621">
        <v>618</v>
      </c>
      <c r="X621">
        <v>2.0718839652877213E-4</v>
      </c>
    </row>
    <row r="622" spans="2:24" x14ac:dyDescent="0.35">
      <c r="B622" s="1">
        <v>44743</v>
      </c>
      <c r="C622" s="4">
        <v>1176.0732421875</v>
      </c>
      <c r="D622" s="4">
        <v>3041.43432617188</v>
      </c>
      <c r="E622" s="4"/>
      <c r="F622" s="4"/>
      <c r="G622" s="4"/>
      <c r="H622" s="4"/>
      <c r="L622" s="1">
        <v>44743</v>
      </c>
      <c r="M622" s="5">
        <f t="shared" si="19"/>
        <v>-7.4029507604154804E-2</v>
      </c>
      <c r="N622" s="6">
        <f t="shared" si="19"/>
        <v>1.5467895677542911E-2</v>
      </c>
      <c r="T622" s="1">
        <v>44743</v>
      </c>
      <c r="U622" s="6">
        <f t="shared" si="18"/>
        <v>-2.9280805963305945E-2</v>
      </c>
      <c r="W622">
        <v>619</v>
      </c>
      <c r="X622">
        <v>2.1392204234848286E-4</v>
      </c>
    </row>
    <row r="623" spans="2:24" x14ac:dyDescent="0.35">
      <c r="B623" s="1">
        <v>44746</v>
      </c>
      <c r="C623" s="4">
        <v>1178.51428222656</v>
      </c>
      <c r="D623" s="4">
        <v>2966.68627929688</v>
      </c>
      <c r="E623" s="4"/>
      <c r="F623" s="4"/>
      <c r="G623" s="4"/>
      <c r="H623" s="4"/>
      <c r="L623" s="1">
        <v>44746</v>
      </c>
      <c r="M623" s="5">
        <f t="shared" si="19"/>
        <v>2.0734339991851209E-3</v>
      </c>
      <c r="N623" s="6">
        <f t="shared" si="19"/>
        <v>-2.4883622919718327E-2</v>
      </c>
      <c r="T623" s="1">
        <v>44746</v>
      </c>
      <c r="U623" s="6">
        <f t="shared" si="18"/>
        <v>-1.1405094460266604E-2</v>
      </c>
      <c r="W623">
        <v>620</v>
      </c>
      <c r="X623">
        <v>2.5827056720732072E-4</v>
      </c>
    </row>
    <row r="624" spans="2:24" x14ac:dyDescent="0.35">
      <c r="B624" s="1">
        <v>44747</v>
      </c>
      <c r="C624" s="4">
        <v>1187.91223144531</v>
      </c>
      <c r="D624" s="4">
        <v>2949.71899414062</v>
      </c>
      <c r="E624" s="4"/>
      <c r="F624" s="4"/>
      <c r="G624" s="4"/>
      <c r="H624" s="4"/>
      <c r="L624" s="1">
        <v>44747</v>
      </c>
      <c r="M624" s="5">
        <f t="shared" si="19"/>
        <v>7.9427766485196758E-3</v>
      </c>
      <c r="N624" s="6">
        <f t="shared" si="19"/>
        <v>-5.7356894560326166E-3</v>
      </c>
      <c r="T624" s="1">
        <v>44747</v>
      </c>
      <c r="U624" s="6">
        <f t="shared" si="18"/>
        <v>1.1035435962435296E-3</v>
      </c>
      <c r="W624">
        <v>621</v>
      </c>
      <c r="X624">
        <v>2.7533178939165206E-4</v>
      </c>
    </row>
    <row r="625" spans="2:24" x14ac:dyDescent="0.35">
      <c r="B625" s="1">
        <v>44748</v>
      </c>
      <c r="C625" s="4">
        <v>1177.53784179688</v>
      </c>
      <c r="D625" s="4">
        <v>2990.21142578125</v>
      </c>
      <c r="E625" s="4"/>
      <c r="F625" s="4"/>
      <c r="G625" s="4"/>
      <c r="H625" s="4"/>
      <c r="L625" s="1">
        <v>44748</v>
      </c>
      <c r="M625" s="5">
        <f t="shared" si="19"/>
        <v>-8.7716551572999228E-3</v>
      </c>
      <c r="N625" s="6">
        <f t="shared" si="19"/>
        <v>1.3634186275273782E-2</v>
      </c>
      <c r="T625" s="1">
        <v>44748</v>
      </c>
      <c r="U625" s="6">
        <f t="shared" si="18"/>
        <v>2.4312655589869298E-3</v>
      </c>
      <c r="W625">
        <v>622</v>
      </c>
      <c r="X625">
        <v>2.8156620577644799E-4</v>
      </c>
    </row>
    <row r="626" spans="2:24" x14ac:dyDescent="0.35">
      <c r="B626" s="1">
        <v>44749</v>
      </c>
      <c r="C626" s="4">
        <v>1165.67431640625</v>
      </c>
      <c r="D626" s="4">
        <v>3014.65405273438</v>
      </c>
      <c r="E626" s="4"/>
      <c r="F626" s="4"/>
      <c r="G626" s="4"/>
      <c r="H626" s="4"/>
      <c r="L626" s="1">
        <v>44749</v>
      </c>
      <c r="M626" s="5">
        <f t="shared" si="19"/>
        <v>-1.0125951862880286E-2</v>
      </c>
      <c r="N626" s="6">
        <f t="shared" si="19"/>
        <v>8.1409856844735801E-3</v>
      </c>
      <c r="T626" s="1">
        <v>44749</v>
      </c>
      <c r="U626" s="6">
        <f t="shared" si="18"/>
        <v>-9.9248308920335277E-4</v>
      </c>
      <c r="W626">
        <v>623</v>
      </c>
      <c r="X626">
        <v>2.9816650384694972E-4</v>
      </c>
    </row>
    <row r="627" spans="2:24" x14ac:dyDescent="0.35">
      <c r="B627" s="1">
        <v>44750</v>
      </c>
      <c r="C627" s="4">
        <v>1167.55407714844</v>
      </c>
      <c r="D627" s="4">
        <v>2994.38452148438</v>
      </c>
      <c r="E627" s="4"/>
      <c r="F627" s="4"/>
      <c r="G627" s="4"/>
      <c r="H627" s="4"/>
      <c r="L627" s="1">
        <v>44750</v>
      </c>
      <c r="M627" s="5">
        <f t="shared" si="19"/>
        <v>1.6112963086518486E-3</v>
      </c>
      <c r="N627" s="6">
        <f t="shared" si="19"/>
        <v>-6.7463731103676481E-3</v>
      </c>
      <c r="T627" s="1">
        <v>44750</v>
      </c>
      <c r="U627" s="6">
        <f t="shared" si="18"/>
        <v>-2.5675384008578997E-3</v>
      </c>
      <c r="W627">
        <v>624</v>
      </c>
      <c r="X627">
        <v>3.2381933348245274E-4</v>
      </c>
    </row>
    <row r="628" spans="2:24" x14ac:dyDescent="0.35">
      <c r="B628" s="1">
        <v>44753</v>
      </c>
      <c r="C628" s="4">
        <v>1183.0302734375</v>
      </c>
      <c r="D628" s="4">
        <v>2855.34326171875</v>
      </c>
      <c r="E628" s="4"/>
      <c r="F628" s="4"/>
      <c r="G628" s="4"/>
      <c r="H628" s="4"/>
      <c r="L628" s="1">
        <v>44753</v>
      </c>
      <c r="M628" s="5">
        <f t="shared" si="19"/>
        <v>1.3168146819074326E-2</v>
      </c>
      <c r="N628" s="6">
        <f t="shared" si="19"/>
        <v>-4.7546640784320325E-2</v>
      </c>
      <c r="T628" s="1">
        <v>44753</v>
      </c>
      <c r="U628" s="6">
        <f t="shared" si="18"/>
        <v>-1.7189246982622999E-2</v>
      </c>
      <c r="W628">
        <v>625</v>
      </c>
      <c r="X628">
        <v>3.4378992959211438E-4</v>
      </c>
    </row>
    <row r="629" spans="2:24" x14ac:dyDescent="0.35">
      <c r="B629" s="1">
        <v>44754</v>
      </c>
      <c r="C629" s="4">
        <v>1181.54113769531</v>
      </c>
      <c r="D629" s="4">
        <v>2829.11254882812</v>
      </c>
      <c r="E629" s="4"/>
      <c r="F629" s="4"/>
      <c r="G629" s="4"/>
      <c r="H629" s="4"/>
      <c r="L629" s="1">
        <v>44754</v>
      </c>
      <c r="M629" s="5">
        <f t="shared" si="19"/>
        <v>-1.2595398320792385E-3</v>
      </c>
      <c r="N629" s="6">
        <f t="shared" si="19"/>
        <v>-9.2289921661712505E-3</v>
      </c>
      <c r="T629" s="1">
        <v>44754</v>
      </c>
      <c r="U629" s="6">
        <f t="shared" si="18"/>
        <v>-5.244265999125244E-3</v>
      </c>
      <c r="W629">
        <v>626</v>
      </c>
      <c r="X629">
        <v>3.7686263462888845E-4</v>
      </c>
    </row>
    <row r="630" spans="2:24" x14ac:dyDescent="0.35">
      <c r="B630" s="1">
        <v>44755</v>
      </c>
      <c r="C630" s="4">
        <v>1160.62133789062</v>
      </c>
      <c r="D630" s="4">
        <v>2786.83203125</v>
      </c>
      <c r="E630" s="4"/>
      <c r="F630" s="4"/>
      <c r="G630" s="4"/>
      <c r="H630" s="4"/>
      <c r="L630" s="1">
        <v>44755</v>
      </c>
      <c r="M630" s="5">
        <f t="shared" si="19"/>
        <v>-1.7864137402864379E-2</v>
      </c>
      <c r="N630" s="6">
        <f t="shared" si="19"/>
        <v>-1.505759746440836E-2</v>
      </c>
      <c r="T630" s="1">
        <v>44755</v>
      </c>
      <c r="U630" s="6">
        <f t="shared" si="18"/>
        <v>-1.646086743363637E-2</v>
      </c>
      <c r="W630">
        <v>627</v>
      </c>
      <c r="X630">
        <v>3.8246983142949673E-4</v>
      </c>
    </row>
    <row r="631" spans="2:24" x14ac:dyDescent="0.35">
      <c r="B631" s="1">
        <v>44756</v>
      </c>
      <c r="C631" s="4">
        <v>1170.21472167969</v>
      </c>
      <c r="D631" s="4">
        <v>2757.54296875</v>
      </c>
      <c r="E631" s="4"/>
      <c r="F631" s="4"/>
      <c r="G631" s="4"/>
      <c r="H631" s="4"/>
      <c r="L631" s="1">
        <v>44756</v>
      </c>
      <c r="M631" s="5">
        <f t="shared" si="19"/>
        <v>8.2317569455097415E-3</v>
      </c>
      <c r="N631" s="6">
        <f t="shared" si="19"/>
        <v>-1.056542349914621E-2</v>
      </c>
      <c r="T631" s="1">
        <v>44756</v>
      </c>
      <c r="U631" s="6">
        <f t="shared" si="18"/>
        <v>-1.1668332768182341E-3</v>
      </c>
      <c r="W631">
        <v>628</v>
      </c>
      <c r="X631">
        <v>3.8913729440831935E-4</v>
      </c>
    </row>
    <row r="632" spans="2:24" x14ac:dyDescent="0.35">
      <c r="B632" s="1">
        <v>44757</v>
      </c>
      <c r="C632" s="4">
        <v>1172.46044921875</v>
      </c>
      <c r="D632" s="4">
        <v>2752.80737304688</v>
      </c>
      <c r="E632" s="4"/>
      <c r="F632" s="4"/>
      <c r="G632" s="4"/>
      <c r="H632" s="4"/>
      <c r="L632" s="1">
        <v>44757</v>
      </c>
      <c r="M632" s="5">
        <f t="shared" si="19"/>
        <v>1.9172339851963509E-3</v>
      </c>
      <c r="N632" s="6">
        <f t="shared" si="19"/>
        <v>-1.718800647956729E-3</v>
      </c>
      <c r="T632" s="1">
        <v>44757</v>
      </c>
      <c r="U632" s="6">
        <f t="shared" si="18"/>
        <v>9.9216668619810946E-5</v>
      </c>
      <c r="W632">
        <v>629</v>
      </c>
      <c r="X632">
        <v>3.9245863410787535E-4</v>
      </c>
    </row>
    <row r="633" spans="2:24" x14ac:dyDescent="0.35">
      <c r="B633" s="1">
        <v>44760</v>
      </c>
      <c r="C633" s="4">
        <v>1182.517578125</v>
      </c>
      <c r="D633" s="4">
        <v>2814.23486328125</v>
      </c>
      <c r="E633" s="4"/>
      <c r="F633" s="4"/>
      <c r="G633" s="4"/>
      <c r="H633" s="4"/>
      <c r="L633" s="1">
        <v>44760</v>
      </c>
      <c r="M633" s="5">
        <f t="shared" si="19"/>
        <v>8.541217735686512E-3</v>
      </c>
      <c r="N633" s="6">
        <f t="shared" si="19"/>
        <v>2.2069163762125931E-2</v>
      </c>
      <c r="T633" s="1">
        <v>44760</v>
      </c>
      <c r="U633" s="6">
        <f t="shared" si="18"/>
        <v>1.5305190748906222E-2</v>
      </c>
      <c r="W633">
        <v>630</v>
      </c>
      <c r="X633">
        <v>3.9345386898597279E-4</v>
      </c>
    </row>
    <row r="634" spans="2:24" x14ac:dyDescent="0.35">
      <c r="B634" s="1">
        <v>44761</v>
      </c>
      <c r="C634" s="4">
        <v>1191.81799316406</v>
      </c>
      <c r="D634" s="4">
        <v>2827.79931640625</v>
      </c>
      <c r="E634" s="4"/>
      <c r="F634" s="4"/>
      <c r="G634" s="4"/>
      <c r="H634" s="4"/>
      <c r="L634" s="1">
        <v>44761</v>
      </c>
      <c r="M634" s="5">
        <f t="shared" si="19"/>
        <v>7.8341601907481583E-3</v>
      </c>
      <c r="N634" s="6">
        <f t="shared" si="19"/>
        <v>4.8083647945362925E-3</v>
      </c>
      <c r="T634" s="1">
        <v>44761</v>
      </c>
      <c r="U634" s="6">
        <f t="shared" si="18"/>
        <v>6.321262492642225E-3</v>
      </c>
      <c r="W634">
        <v>631</v>
      </c>
      <c r="X634">
        <v>3.9719337060704213E-4</v>
      </c>
    </row>
    <row r="635" spans="2:24" x14ac:dyDescent="0.35">
      <c r="B635" s="1">
        <v>44762</v>
      </c>
      <c r="C635" s="4">
        <v>1221.20812988281</v>
      </c>
      <c r="D635" s="4">
        <v>2909.50341796875</v>
      </c>
      <c r="E635" s="4"/>
      <c r="F635" s="4"/>
      <c r="G635" s="4"/>
      <c r="H635" s="4"/>
      <c r="L635" s="1">
        <v>44762</v>
      </c>
      <c r="M635" s="5">
        <f t="shared" si="19"/>
        <v>2.4360772460440307E-2</v>
      </c>
      <c r="N635" s="6">
        <f t="shared" si="19"/>
        <v>2.8483637440368005E-2</v>
      </c>
      <c r="T635" s="1">
        <v>44762</v>
      </c>
      <c r="U635" s="6">
        <f t="shared" si="18"/>
        <v>2.6422204950404156E-2</v>
      </c>
      <c r="W635">
        <v>632</v>
      </c>
      <c r="X635">
        <v>4.1937259360369517E-4</v>
      </c>
    </row>
    <row r="636" spans="2:24" x14ac:dyDescent="0.35">
      <c r="B636" s="1">
        <v>44763</v>
      </c>
      <c r="C636" s="4">
        <v>1214.37329101562</v>
      </c>
      <c r="D636" s="4">
        <v>2922.14794921875</v>
      </c>
      <c r="E636" s="4"/>
      <c r="F636" s="4"/>
      <c r="G636" s="4"/>
      <c r="H636" s="4"/>
      <c r="L636" s="1">
        <v>44763</v>
      </c>
      <c r="M636" s="5">
        <f t="shared" si="19"/>
        <v>-5.6125052934869772E-3</v>
      </c>
      <c r="N636" s="6">
        <f t="shared" si="19"/>
        <v>4.3365250318794391E-3</v>
      </c>
      <c r="T636" s="1">
        <v>44763</v>
      </c>
      <c r="U636" s="6">
        <f t="shared" si="18"/>
        <v>-6.3799013080376903E-4</v>
      </c>
      <c r="W636">
        <v>633</v>
      </c>
      <c r="X636">
        <v>4.4583759960842208E-4</v>
      </c>
    </row>
    <row r="637" spans="2:24" x14ac:dyDescent="0.35">
      <c r="B637" s="1">
        <v>44764</v>
      </c>
      <c r="C637" s="4">
        <v>1221.9404296875</v>
      </c>
      <c r="D637" s="4">
        <v>2915.98681640625</v>
      </c>
      <c r="E637" s="4"/>
      <c r="F637" s="4"/>
      <c r="G637" s="4"/>
      <c r="H637" s="4"/>
      <c r="L637" s="1">
        <v>44764</v>
      </c>
      <c r="M637" s="5">
        <f t="shared" si="19"/>
        <v>6.2119774981155848E-3</v>
      </c>
      <c r="N637" s="6">
        <f t="shared" si="19"/>
        <v>-2.1106518938277868E-3</v>
      </c>
      <c r="T637" s="1">
        <v>44764</v>
      </c>
      <c r="U637" s="6">
        <f t="shared" si="18"/>
        <v>2.050662802143899E-3</v>
      </c>
      <c r="W637">
        <v>634</v>
      </c>
      <c r="X637">
        <v>4.651112597298903E-4</v>
      </c>
    </row>
    <row r="638" spans="2:24" x14ac:dyDescent="0.35">
      <c r="B638" s="1">
        <v>44767</v>
      </c>
      <c r="C638" s="4">
        <v>1181.54113769531</v>
      </c>
      <c r="D638" s="4">
        <v>2912.583984375</v>
      </c>
      <c r="E638" s="4"/>
      <c r="F638" s="4"/>
      <c r="G638" s="4"/>
      <c r="H638" s="4"/>
      <c r="L638" s="1">
        <v>44767</v>
      </c>
      <c r="M638" s="5">
        <f t="shared" si="19"/>
        <v>-3.3620476119345495E-2</v>
      </c>
      <c r="N638" s="6">
        <f t="shared" si="19"/>
        <v>-1.1676387005221628E-3</v>
      </c>
      <c r="T638" s="1">
        <v>44767</v>
      </c>
      <c r="U638" s="6">
        <f t="shared" si="18"/>
        <v>-1.7394057409933827E-2</v>
      </c>
      <c r="W638">
        <v>635</v>
      </c>
      <c r="X638">
        <v>4.9110308266641246E-4</v>
      </c>
    </row>
    <row r="639" spans="2:24" x14ac:dyDescent="0.35">
      <c r="B639" s="1">
        <v>44768</v>
      </c>
      <c r="C639" s="4">
        <v>1181.71203613281</v>
      </c>
      <c r="D639" s="4">
        <v>2865.27197265625</v>
      </c>
      <c r="E639" s="4"/>
      <c r="F639" s="4"/>
      <c r="G639" s="4"/>
      <c r="H639" s="4"/>
      <c r="L639" s="1">
        <v>44768</v>
      </c>
      <c r="M639" s="5">
        <f t="shared" si="19"/>
        <v>1.4462981765187358E-4</v>
      </c>
      <c r="N639" s="6">
        <f t="shared" si="19"/>
        <v>-1.6377379277879776E-2</v>
      </c>
      <c r="T639" s="1">
        <v>44768</v>
      </c>
      <c r="U639" s="6">
        <f t="shared" si="18"/>
        <v>-8.1163747301139511E-3</v>
      </c>
      <c r="W639">
        <v>636</v>
      </c>
      <c r="X639">
        <v>4.9226682872495226E-4</v>
      </c>
    </row>
    <row r="640" spans="2:24" x14ac:dyDescent="0.35">
      <c r="B640" s="1">
        <v>44769</v>
      </c>
      <c r="C640" s="4">
        <v>1181.10180664062</v>
      </c>
      <c r="D640" s="4">
        <v>2931.94116210938</v>
      </c>
      <c r="E640" s="4"/>
      <c r="F640" s="4"/>
      <c r="G640" s="4"/>
      <c r="H640" s="4"/>
      <c r="L640" s="1">
        <v>44769</v>
      </c>
      <c r="M640" s="5">
        <f t="shared" si="19"/>
        <v>-5.1652778963004941E-4</v>
      </c>
      <c r="N640" s="6">
        <f t="shared" si="19"/>
        <v>2.300144129455586E-2</v>
      </c>
      <c r="T640" s="1">
        <v>44769</v>
      </c>
      <c r="U640" s="6">
        <f t="shared" si="18"/>
        <v>1.1242456752462906E-2</v>
      </c>
      <c r="W640">
        <v>637</v>
      </c>
      <c r="X640">
        <v>4.9291529554673034E-4</v>
      </c>
    </row>
    <row r="641" spans="2:24" x14ac:dyDescent="0.35">
      <c r="B641" s="1">
        <v>44770</v>
      </c>
      <c r="C641" s="4">
        <v>1199.65380859375</v>
      </c>
      <c r="D641" s="4">
        <v>2998.01318359375</v>
      </c>
      <c r="E641" s="4"/>
      <c r="F641" s="4"/>
      <c r="G641" s="4"/>
      <c r="H641" s="4"/>
      <c r="L641" s="1">
        <v>44770</v>
      </c>
      <c r="M641" s="5">
        <f t="shared" si="19"/>
        <v>1.5585285073403347E-2</v>
      </c>
      <c r="N641" s="6">
        <f t="shared" si="19"/>
        <v>2.2285080803969078E-2</v>
      </c>
      <c r="T641" s="1">
        <v>44770</v>
      </c>
      <c r="U641" s="6">
        <f t="shared" si="18"/>
        <v>1.8935182938686214E-2</v>
      </c>
      <c r="W641">
        <v>638</v>
      </c>
      <c r="X641">
        <v>5.094917506295887E-4</v>
      </c>
    </row>
    <row r="642" spans="2:24" x14ac:dyDescent="0.35">
      <c r="B642" s="1">
        <v>44771</v>
      </c>
      <c r="C642" s="4">
        <v>1224.79663085938</v>
      </c>
      <c r="D642" s="4">
        <v>3035.34814453125</v>
      </c>
      <c r="E642" s="4"/>
      <c r="F642" s="4"/>
      <c r="G642" s="4"/>
      <c r="H642" s="4"/>
      <c r="L642" s="1">
        <v>44771</v>
      </c>
      <c r="M642" s="5">
        <f t="shared" si="19"/>
        <v>2.0741792256226323E-2</v>
      </c>
      <c r="N642" s="6">
        <f t="shared" si="19"/>
        <v>1.2376330694130902E-2</v>
      </c>
      <c r="T642" s="1">
        <v>44771</v>
      </c>
      <c r="U642" s="6">
        <f t="shared" si="18"/>
        <v>1.6559061475178612E-2</v>
      </c>
      <c r="W642">
        <v>639</v>
      </c>
      <c r="X642">
        <v>5.4727624353099785E-4</v>
      </c>
    </row>
    <row r="643" spans="2:24" x14ac:dyDescent="0.35">
      <c r="B643" s="1">
        <v>44774</v>
      </c>
      <c r="C643" s="4">
        <v>1257.18933105469</v>
      </c>
      <c r="D643" s="4">
        <v>3033.87670898438</v>
      </c>
      <c r="E643" s="4"/>
      <c r="F643" s="4"/>
      <c r="G643" s="4"/>
      <c r="H643" s="4"/>
      <c r="L643" s="1">
        <v>44774</v>
      </c>
      <c r="M643" s="5">
        <f t="shared" si="19"/>
        <v>2.6103725040389464E-2</v>
      </c>
      <c r="N643" s="6">
        <f t="shared" si="19"/>
        <v>-4.8488418577770332E-4</v>
      </c>
      <c r="T643" s="1">
        <v>44774</v>
      </c>
      <c r="U643" s="6">
        <f t="shared" si="18"/>
        <v>1.280942042730588E-2</v>
      </c>
      <c r="W643">
        <v>640</v>
      </c>
      <c r="X643">
        <v>5.822122821661016E-4</v>
      </c>
    </row>
    <row r="644" spans="2:24" x14ac:dyDescent="0.35">
      <c r="B644" s="1">
        <v>44775</v>
      </c>
      <c r="C644" s="4">
        <v>1261.09509277344</v>
      </c>
      <c r="D644" s="4">
        <v>3025.46240234375</v>
      </c>
      <c r="E644" s="4"/>
      <c r="F644" s="4"/>
      <c r="G644" s="4"/>
      <c r="H644" s="4"/>
      <c r="L644" s="1">
        <v>44775</v>
      </c>
      <c r="M644" s="5">
        <f t="shared" si="19"/>
        <v>3.1019251150053583E-3</v>
      </c>
      <c r="N644" s="6">
        <f t="shared" si="19"/>
        <v>-2.7773035621937742E-3</v>
      </c>
      <c r="T644" s="1">
        <v>44775</v>
      </c>
      <c r="U644" s="6">
        <f t="shared" si="18"/>
        <v>1.6231077640579202E-4</v>
      </c>
      <c r="W644">
        <v>641</v>
      </c>
      <c r="X644">
        <v>5.8755825188038348E-4</v>
      </c>
    </row>
    <row r="645" spans="2:24" x14ac:dyDescent="0.35">
      <c r="B645" s="1">
        <v>44776</v>
      </c>
      <c r="C645" s="4">
        <v>1272.17736816406</v>
      </c>
      <c r="D645" s="4">
        <v>3071.02807617188</v>
      </c>
      <c r="E645" s="4"/>
      <c r="F645" s="4"/>
      <c r="G645" s="4"/>
      <c r="H645" s="4"/>
      <c r="L645" s="1">
        <v>44776</v>
      </c>
      <c r="M645" s="5">
        <f t="shared" si="19"/>
        <v>8.7494308326045763E-3</v>
      </c>
      <c r="N645" s="6">
        <f t="shared" si="19"/>
        <v>1.494844369199997E-2</v>
      </c>
      <c r="T645" s="1">
        <v>44776</v>
      </c>
      <c r="U645" s="6">
        <f t="shared" ref="U645:U708" si="20">SUMPRODUCT(M645:N645,$P$4:$Q$4)</f>
        <v>1.1848937262302274E-2</v>
      </c>
      <c r="W645">
        <v>642</v>
      </c>
      <c r="X645">
        <v>6.1729070773985017E-4</v>
      </c>
    </row>
    <row r="646" spans="2:24" x14ac:dyDescent="0.35">
      <c r="B646" s="1">
        <v>44777</v>
      </c>
      <c r="C646" s="4">
        <v>1255.3828125</v>
      </c>
      <c r="D646" s="4">
        <v>3084.4072265625</v>
      </c>
      <c r="E646" s="4"/>
      <c r="F646" s="4"/>
      <c r="G646" s="4"/>
      <c r="H646" s="4"/>
      <c r="L646" s="1">
        <v>44777</v>
      </c>
      <c r="M646" s="5">
        <f t="shared" ref="M646:N709" si="21">LN(C646/C645)</f>
        <v>-1.3289339625505051E-2</v>
      </c>
      <c r="N646" s="6">
        <f t="shared" si="21"/>
        <v>4.34710814160498E-3</v>
      </c>
      <c r="T646" s="1">
        <v>44777</v>
      </c>
      <c r="U646" s="6">
        <f t="shared" si="20"/>
        <v>-4.4711157419500356E-3</v>
      </c>
      <c r="W646">
        <v>643</v>
      </c>
      <c r="X646">
        <v>6.2527626125230247E-4</v>
      </c>
    </row>
    <row r="647" spans="2:24" x14ac:dyDescent="0.35">
      <c r="B647" s="1">
        <v>44778</v>
      </c>
      <c r="C647" s="4">
        <v>1237.09948730469</v>
      </c>
      <c r="D647" s="4">
        <v>3094.61474609375</v>
      </c>
      <c r="E647" s="4"/>
      <c r="F647" s="4"/>
      <c r="G647" s="4"/>
      <c r="H647" s="4"/>
      <c r="L647" s="1">
        <v>44778</v>
      </c>
      <c r="M647" s="5">
        <f t="shared" si="21"/>
        <v>-1.4671039498705032E-2</v>
      </c>
      <c r="N647" s="6">
        <f t="shared" si="21"/>
        <v>3.3039302536295194E-3</v>
      </c>
      <c r="T647" s="1">
        <v>44778</v>
      </c>
      <c r="U647" s="6">
        <f t="shared" si="20"/>
        <v>-5.6835546225377561E-3</v>
      </c>
      <c r="W647">
        <v>644</v>
      </c>
      <c r="X647">
        <v>6.4292374309056011E-4</v>
      </c>
    </row>
    <row r="648" spans="2:24" x14ac:dyDescent="0.35">
      <c r="B648" s="1">
        <v>44781</v>
      </c>
      <c r="C648" s="4">
        <v>1253.13708496094</v>
      </c>
      <c r="D648" s="4">
        <v>3102.615234375</v>
      </c>
      <c r="E648" s="4"/>
      <c r="F648" s="4"/>
      <c r="G648" s="4"/>
      <c r="H648" s="4"/>
      <c r="L648" s="1">
        <v>44781</v>
      </c>
      <c r="M648" s="5">
        <f t="shared" si="21"/>
        <v>1.2880558872035005E-2</v>
      </c>
      <c r="N648" s="6">
        <f t="shared" si="21"/>
        <v>2.5819576653027284E-3</v>
      </c>
      <c r="T648" s="1">
        <v>44781</v>
      </c>
      <c r="U648" s="6">
        <f t="shared" si="20"/>
        <v>7.7312582686688671E-3</v>
      </c>
      <c r="W648">
        <v>645</v>
      </c>
      <c r="X648">
        <v>6.952925508636066E-4</v>
      </c>
    </row>
    <row r="649" spans="2:24" x14ac:dyDescent="0.35">
      <c r="B649" s="1">
        <v>44783</v>
      </c>
      <c r="C649" s="4">
        <v>1260.53344726562</v>
      </c>
      <c r="D649" s="4">
        <v>3086.10913085938</v>
      </c>
      <c r="E649" s="4"/>
      <c r="F649" s="4"/>
      <c r="G649" s="4"/>
      <c r="H649" s="4"/>
      <c r="L649" s="1">
        <v>44783</v>
      </c>
      <c r="M649" s="5">
        <f t="shared" si="21"/>
        <v>5.8849268875681192E-3</v>
      </c>
      <c r="N649" s="6">
        <f t="shared" si="21"/>
        <v>-5.3342633087848151E-3</v>
      </c>
      <c r="T649" s="1">
        <v>44783</v>
      </c>
      <c r="U649" s="6">
        <f t="shared" si="20"/>
        <v>2.7533178939165206E-4</v>
      </c>
      <c r="W649">
        <v>646</v>
      </c>
      <c r="X649">
        <v>7.2612833492639514E-4</v>
      </c>
    </row>
    <row r="650" spans="2:24" x14ac:dyDescent="0.35">
      <c r="B650" s="1">
        <v>44784</v>
      </c>
      <c r="C650" s="4">
        <v>1264.56127929688</v>
      </c>
      <c r="D650" s="4">
        <v>3147.21484375</v>
      </c>
      <c r="E650" s="4"/>
      <c r="F650" s="4"/>
      <c r="G650" s="4"/>
      <c r="H650" s="4"/>
      <c r="L650" s="1">
        <v>44784</v>
      </c>
      <c r="M650" s="5">
        <f t="shared" si="21"/>
        <v>3.1902450272847062E-3</v>
      </c>
      <c r="N650" s="6">
        <f t="shared" si="21"/>
        <v>1.9606768612020372E-2</v>
      </c>
      <c r="T650" s="1">
        <v>44784</v>
      </c>
      <c r="U650" s="6">
        <f t="shared" si="20"/>
        <v>1.139850681965254E-2</v>
      </c>
      <c r="W650">
        <v>647</v>
      </c>
      <c r="X650">
        <v>7.4623469621472229E-4</v>
      </c>
    </row>
    <row r="651" spans="2:24" x14ac:dyDescent="0.35">
      <c r="B651" s="1">
        <v>44785</v>
      </c>
      <c r="C651" s="4">
        <v>1285.28576660156</v>
      </c>
      <c r="D651" s="4">
        <v>3126.38696289062</v>
      </c>
      <c r="E651" s="4"/>
      <c r="F651" s="4"/>
      <c r="G651" s="4"/>
      <c r="H651" s="4"/>
      <c r="L651" s="1">
        <v>44785</v>
      </c>
      <c r="M651" s="5">
        <f t="shared" si="21"/>
        <v>1.6255832843085505E-2</v>
      </c>
      <c r="N651" s="6">
        <f t="shared" si="21"/>
        <v>-6.6398722847678523E-3</v>
      </c>
      <c r="T651" s="1">
        <v>44785</v>
      </c>
      <c r="U651" s="6">
        <f t="shared" si="20"/>
        <v>4.8079802791588262E-3</v>
      </c>
      <c r="W651">
        <v>648</v>
      </c>
      <c r="X651">
        <v>7.5550025958103677E-4</v>
      </c>
    </row>
    <row r="652" spans="2:24" x14ac:dyDescent="0.35">
      <c r="B652" s="1">
        <v>44789</v>
      </c>
      <c r="C652" s="4">
        <v>1294.02478027344</v>
      </c>
      <c r="D652" s="4">
        <v>3120.08764648438</v>
      </c>
      <c r="E652" s="4"/>
      <c r="F652" s="4"/>
      <c r="G652" s="4"/>
      <c r="H652" s="4"/>
      <c r="L652" s="1">
        <v>44789</v>
      </c>
      <c r="M652" s="5">
        <f t="shared" si="21"/>
        <v>6.776265946043753E-3</v>
      </c>
      <c r="N652" s="6">
        <f t="shared" si="21"/>
        <v>-2.0169196020537478E-3</v>
      </c>
      <c r="T652" s="1">
        <v>44789</v>
      </c>
      <c r="U652" s="6">
        <f t="shared" si="20"/>
        <v>2.3796731719950026E-3</v>
      </c>
      <c r="W652">
        <v>649</v>
      </c>
      <c r="X652">
        <v>7.723701861551928E-4</v>
      </c>
    </row>
    <row r="653" spans="2:24" x14ac:dyDescent="0.35">
      <c r="B653" s="1">
        <v>44790</v>
      </c>
      <c r="C653" s="4">
        <v>1300.81091308594</v>
      </c>
      <c r="D653" s="4">
        <v>3127.16772460938</v>
      </c>
      <c r="E653" s="4"/>
      <c r="F653" s="4"/>
      <c r="G653" s="4"/>
      <c r="H653" s="4"/>
      <c r="L653" s="1">
        <v>44790</v>
      </c>
      <c r="M653" s="5">
        <f t="shared" si="21"/>
        <v>5.2305032655475181E-3</v>
      </c>
      <c r="N653" s="6">
        <f t="shared" si="21"/>
        <v>2.266621335494223E-3</v>
      </c>
      <c r="T653" s="1">
        <v>44790</v>
      </c>
      <c r="U653" s="6">
        <f t="shared" si="20"/>
        <v>3.7485623005208708E-3</v>
      </c>
      <c r="W653">
        <v>650</v>
      </c>
      <c r="X653">
        <v>7.8106917937145444E-4</v>
      </c>
    </row>
    <row r="654" spans="2:24" x14ac:dyDescent="0.35">
      <c r="B654" s="1">
        <v>44791</v>
      </c>
      <c r="C654" s="4">
        <v>1306.80285644531</v>
      </c>
      <c r="D654" s="4">
        <v>3109.32836914062</v>
      </c>
      <c r="E654" s="4"/>
      <c r="F654" s="4"/>
      <c r="G654" s="4"/>
      <c r="H654" s="4"/>
      <c r="L654" s="1">
        <v>44791</v>
      </c>
      <c r="M654" s="5">
        <f t="shared" si="21"/>
        <v>4.5957372795003412E-3</v>
      </c>
      <c r="N654" s="6">
        <f t="shared" si="21"/>
        <v>-5.7209701911655414E-3</v>
      </c>
      <c r="T654" s="1">
        <v>44791</v>
      </c>
      <c r="U654" s="6">
        <f t="shared" si="20"/>
        <v>-5.6261645583260012E-4</v>
      </c>
      <c r="W654">
        <v>651</v>
      </c>
      <c r="X654">
        <v>7.9014743232956597E-4</v>
      </c>
    </row>
    <row r="655" spans="2:24" x14ac:dyDescent="0.35">
      <c r="B655" s="1">
        <v>44792</v>
      </c>
      <c r="C655" s="4">
        <v>1283.69396972656</v>
      </c>
      <c r="D655" s="4">
        <v>3113.00708007812</v>
      </c>
      <c r="E655" s="4"/>
      <c r="F655" s="4"/>
      <c r="G655" s="4"/>
      <c r="H655" s="4"/>
      <c r="L655" s="1">
        <v>44792</v>
      </c>
      <c r="M655" s="5">
        <f t="shared" si="21"/>
        <v>-1.7841751048924399E-2</v>
      </c>
      <c r="N655" s="6">
        <f t="shared" si="21"/>
        <v>1.1824214223515451E-3</v>
      </c>
      <c r="T655" s="1">
        <v>44792</v>
      </c>
      <c r="U655" s="6">
        <f t="shared" si="20"/>
        <v>-8.3296648132864266E-3</v>
      </c>
      <c r="W655">
        <v>652</v>
      </c>
      <c r="X655">
        <v>7.9211603818456764E-4</v>
      </c>
    </row>
    <row r="656" spans="2:24" x14ac:dyDescent="0.35">
      <c r="B656" s="1">
        <v>44795</v>
      </c>
      <c r="C656" s="4">
        <v>1280.30493164062</v>
      </c>
      <c r="D656" s="4">
        <v>3084.49926757812</v>
      </c>
      <c r="E656" s="4"/>
      <c r="F656" s="4"/>
      <c r="G656" s="4"/>
      <c r="H656" s="4"/>
      <c r="L656" s="1">
        <v>44795</v>
      </c>
      <c r="M656" s="5">
        <f t="shared" si="21"/>
        <v>-2.6435581214916079E-3</v>
      </c>
      <c r="N656" s="6">
        <f t="shared" si="21"/>
        <v>-9.1998336002763244E-3</v>
      </c>
      <c r="T656" s="1">
        <v>44795</v>
      </c>
      <c r="U656" s="6">
        <f t="shared" si="20"/>
        <v>-5.9216958608839659E-3</v>
      </c>
      <c r="W656">
        <v>653</v>
      </c>
      <c r="X656">
        <v>7.9211957013762893E-4</v>
      </c>
    </row>
    <row r="657" spans="2:24" x14ac:dyDescent="0.35">
      <c r="B657" s="1">
        <v>44796</v>
      </c>
      <c r="C657" s="4">
        <v>1300.34436035156</v>
      </c>
      <c r="D657" s="4">
        <v>3019.66967773438</v>
      </c>
      <c r="E657" s="4"/>
      <c r="F657" s="4"/>
      <c r="G657" s="4"/>
      <c r="H657" s="4"/>
      <c r="L657" s="1">
        <v>44796</v>
      </c>
      <c r="M657" s="5">
        <f t="shared" si="21"/>
        <v>1.5530844563756328E-2</v>
      </c>
      <c r="N657" s="6">
        <f t="shared" si="21"/>
        <v>-2.1241885044249526E-2</v>
      </c>
      <c r="T657" s="1">
        <v>44796</v>
      </c>
      <c r="U657" s="6">
        <f t="shared" si="20"/>
        <v>-2.8555202402465989E-3</v>
      </c>
      <c r="W657">
        <v>654</v>
      </c>
      <c r="X657">
        <v>8.1624475232293424E-4</v>
      </c>
    </row>
    <row r="658" spans="2:24" x14ac:dyDescent="0.35">
      <c r="B658" s="1">
        <v>44797</v>
      </c>
      <c r="C658" s="4">
        <v>1296.19384765625</v>
      </c>
      <c r="D658" s="4">
        <v>2993.55346679688</v>
      </c>
      <c r="E658" s="4"/>
      <c r="F658" s="4"/>
      <c r="G658" s="4"/>
      <c r="H658" s="4"/>
      <c r="L658" s="1">
        <v>44797</v>
      </c>
      <c r="M658" s="5">
        <f t="shared" si="21"/>
        <v>-3.1969614138985555E-3</v>
      </c>
      <c r="N658" s="6">
        <f t="shared" si="21"/>
        <v>-8.6863149827466953E-3</v>
      </c>
      <c r="T658" s="1">
        <v>44797</v>
      </c>
      <c r="U658" s="6">
        <f t="shared" si="20"/>
        <v>-5.9416381983226256E-3</v>
      </c>
      <c r="W658">
        <v>655</v>
      </c>
      <c r="X658">
        <v>8.6991167508674043E-4</v>
      </c>
    </row>
    <row r="659" spans="2:24" x14ac:dyDescent="0.35">
      <c r="B659" s="1">
        <v>44798</v>
      </c>
      <c r="C659" s="4">
        <v>1291.99462890625</v>
      </c>
      <c r="D659" s="4">
        <v>2959.298828125</v>
      </c>
      <c r="E659" s="4"/>
      <c r="F659" s="4"/>
      <c r="G659" s="4"/>
      <c r="H659" s="4"/>
      <c r="L659" s="1">
        <v>44798</v>
      </c>
      <c r="M659" s="5">
        <f t="shared" si="21"/>
        <v>-3.244912395406958E-3</v>
      </c>
      <c r="N659" s="6">
        <f t="shared" si="21"/>
        <v>-1.1508774303446052E-2</v>
      </c>
      <c r="T659" s="1">
        <v>44798</v>
      </c>
      <c r="U659" s="6">
        <f t="shared" si="20"/>
        <v>-7.3768433494265052E-3</v>
      </c>
      <c r="W659">
        <v>656</v>
      </c>
      <c r="X659">
        <v>8.7337672230295435E-4</v>
      </c>
    </row>
    <row r="660" spans="2:24" x14ac:dyDescent="0.35">
      <c r="B660" s="1">
        <v>44799</v>
      </c>
      <c r="C660" s="4">
        <v>1286.22351074219</v>
      </c>
      <c r="D660" s="4">
        <v>2962.5634765625</v>
      </c>
      <c r="E660" s="4"/>
      <c r="F660" s="4"/>
      <c r="G660" s="4"/>
      <c r="H660" s="4"/>
      <c r="L660" s="1">
        <v>44799</v>
      </c>
      <c r="M660" s="5">
        <f t="shared" si="21"/>
        <v>-4.4768343795726986E-3</v>
      </c>
      <c r="N660" s="6">
        <f t="shared" si="21"/>
        <v>1.1025750347636442E-3</v>
      </c>
      <c r="T660" s="1">
        <v>44799</v>
      </c>
      <c r="U660" s="6">
        <f t="shared" si="20"/>
        <v>-1.6871296724045273E-3</v>
      </c>
      <c r="W660">
        <v>657</v>
      </c>
      <c r="X660">
        <v>8.8680155515335958E-4</v>
      </c>
    </row>
    <row r="661" spans="2:24" x14ac:dyDescent="0.35">
      <c r="B661" s="1">
        <v>44802</v>
      </c>
      <c r="C661" s="4">
        <v>1275.44250488281</v>
      </c>
      <c r="D661" s="4">
        <v>2881.6865234375</v>
      </c>
      <c r="E661" s="4"/>
      <c r="F661" s="4"/>
      <c r="G661" s="4"/>
      <c r="H661" s="4"/>
      <c r="L661" s="1">
        <v>44802</v>
      </c>
      <c r="M661" s="5">
        <f t="shared" si="21"/>
        <v>-8.4172327276288601E-3</v>
      </c>
      <c r="N661" s="6">
        <f t="shared" si="21"/>
        <v>-2.7679211751654751E-2</v>
      </c>
      <c r="T661" s="1">
        <v>44802</v>
      </c>
      <c r="U661" s="6">
        <f t="shared" si="20"/>
        <v>-1.8048222239641806E-2</v>
      </c>
      <c r="W661">
        <v>658</v>
      </c>
      <c r="X661">
        <v>9.124857174018701E-4</v>
      </c>
    </row>
    <row r="662" spans="2:24" x14ac:dyDescent="0.35">
      <c r="B662" s="1">
        <v>44803</v>
      </c>
      <c r="C662" s="4">
        <v>1296.21862792969</v>
      </c>
      <c r="D662" s="4">
        <v>2953.32177734375</v>
      </c>
      <c r="E662" s="4"/>
      <c r="F662" s="4"/>
      <c r="G662" s="4"/>
      <c r="H662" s="4"/>
      <c r="L662" s="1">
        <v>44803</v>
      </c>
      <c r="M662" s="5">
        <f t="shared" si="21"/>
        <v>1.6158097041714926E-2</v>
      </c>
      <c r="N662" s="6">
        <f t="shared" si="21"/>
        <v>2.4554841910124189E-2</v>
      </c>
      <c r="T662" s="1">
        <v>44803</v>
      </c>
      <c r="U662" s="6">
        <f t="shared" si="20"/>
        <v>2.0356469475919556E-2</v>
      </c>
      <c r="W662">
        <v>659</v>
      </c>
      <c r="X662">
        <v>9.2018953268306917E-4</v>
      </c>
    </row>
    <row r="663" spans="2:24" x14ac:dyDescent="0.35">
      <c r="B663" s="1">
        <v>44805</v>
      </c>
      <c r="C663" s="4">
        <v>1257.46594238281</v>
      </c>
      <c r="D663" s="4">
        <v>2879.708984375</v>
      </c>
      <c r="E663" s="4"/>
      <c r="F663" s="4"/>
      <c r="G663" s="4"/>
      <c r="H663" s="4"/>
      <c r="L663" s="1">
        <v>44805</v>
      </c>
      <c r="M663" s="5">
        <f t="shared" si="21"/>
        <v>-3.0352739060185915E-2</v>
      </c>
      <c r="N663" s="6">
        <f t="shared" si="21"/>
        <v>-2.5241321127695213E-2</v>
      </c>
      <c r="T663" s="1">
        <v>44805</v>
      </c>
      <c r="U663" s="6">
        <f t="shared" si="20"/>
        <v>-2.7797030093940564E-2</v>
      </c>
      <c r="W663">
        <v>660</v>
      </c>
      <c r="X663">
        <v>9.2287476127355566E-4</v>
      </c>
    </row>
    <row r="664" spans="2:24" x14ac:dyDescent="0.35">
      <c r="B664" s="1">
        <v>44806</v>
      </c>
      <c r="C664" s="4">
        <v>1242.53479003906</v>
      </c>
      <c r="D664" s="4">
        <v>2877.96215820312</v>
      </c>
      <c r="E664" s="4"/>
      <c r="F664" s="4"/>
      <c r="G664" s="4"/>
      <c r="H664" s="4"/>
      <c r="L664" s="1">
        <v>44806</v>
      </c>
      <c r="M664" s="5">
        <f t="shared" si="21"/>
        <v>-1.194506040470155E-2</v>
      </c>
      <c r="N664" s="6">
        <f t="shared" si="21"/>
        <v>-6.0678221531565196E-4</v>
      </c>
      <c r="T664" s="1">
        <v>44806</v>
      </c>
      <c r="U664" s="6">
        <f t="shared" si="20"/>
        <v>-6.2759213100086015E-3</v>
      </c>
      <c r="W664">
        <v>661</v>
      </c>
      <c r="X664">
        <v>9.309125369490024E-4</v>
      </c>
    </row>
    <row r="665" spans="2:24" x14ac:dyDescent="0.35">
      <c r="B665" s="1">
        <v>44809</v>
      </c>
      <c r="C665" s="4">
        <v>1262.40222167969</v>
      </c>
      <c r="D665" s="4">
        <v>2880.9052734375</v>
      </c>
      <c r="E665" s="4"/>
      <c r="F665" s="4"/>
      <c r="G665" s="4"/>
      <c r="H665" s="4"/>
      <c r="L665" s="1">
        <v>44809</v>
      </c>
      <c r="M665" s="5">
        <f t="shared" si="21"/>
        <v>1.5862952365520433E-2</v>
      </c>
      <c r="N665" s="6">
        <f t="shared" si="21"/>
        <v>1.0221160759623434E-3</v>
      </c>
      <c r="T665" s="1">
        <v>44809</v>
      </c>
      <c r="U665" s="6">
        <f t="shared" si="20"/>
        <v>8.4425342207413885E-3</v>
      </c>
      <c r="W665">
        <v>662</v>
      </c>
      <c r="X665">
        <v>9.4679438930195866E-4</v>
      </c>
    </row>
    <row r="666" spans="2:24" x14ac:dyDescent="0.35">
      <c r="B666" s="1">
        <v>44810</v>
      </c>
      <c r="C666" s="4">
        <v>1274.7548828125</v>
      </c>
      <c r="D666" s="4">
        <v>2877.22680664062</v>
      </c>
      <c r="E666" s="4"/>
      <c r="F666" s="4"/>
      <c r="G666" s="4"/>
      <c r="H666" s="4"/>
      <c r="L666" s="1">
        <v>44810</v>
      </c>
      <c r="M666" s="5">
        <f t="shared" si="21"/>
        <v>9.7374803601049543E-3</v>
      </c>
      <c r="N666" s="6">
        <f t="shared" si="21"/>
        <v>-1.2776599237816751E-3</v>
      </c>
      <c r="T666" s="1">
        <v>44810</v>
      </c>
      <c r="U666" s="6">
        <f t="shared" si="20"/>
        <v>4.2299102181616397E-3</v>
      </c>
      <c r="W666">
        <v>663</v>
      </c>
      <c r="X666">
        <v>9.6089679185336037E-4</v>
      </c>
    </row>
    <row r="667" spans="2:24" x14ac:dyDescent="0.35">
      <c r="B667" s="1">
        <v>44811</v>
      </c>
      <c r="C667" s="4">
        <v>1267.75573730469</v>
      </c>
      <c r="D667" s="4">
        <v>2897.68725585938</v>
      </c>
      <c r="E667" s="4"/>
      <c r="F667" s="4"/>
      <c r="G667" s="4"/>
      <c r="H667" s="4"/>
      <c r="L667" s="1">
        <v>44811</v>
      </c>
      <c r="M667" s="5">
        <f t="shared" si="21"/>
        <v>-5.5057100904554188E-3</v>
      </c>
      <c r="N667" s="6">
        <f t="shared" si="21"/>
        <v>7.0860049551145507E-3</v>
      </c>
      <c r="T667" s="1">
        <v>44811</v>
      </c>
      <c r="U667" s="6">
        <f t="shared" si="20"/>
        <v>7.9014743232956597E-4</v>
      </c>
      <c r="W667">
        <v>664</v>
      </c>
      <c r="X667">
        <v>9.7912806583605417E-4</v>
      </c>
    </row>
    <row r="668" spans="2:24" x14ac:dyDescent="0.35">
      <c r="B668" s="1">
        <v>44812</v>
      </c>
      <c r="C668" s="4">
        <v>1269.74499511719</v>
      </c>
      <c r="D668" s="4">
        <v>2914.92944335938</v>
      </c>
      <c r="E668" s="4"/>
      <c r="F668" s="4"/>
      <c r="G668" s="4"/>
      <c r="H668" s="4"/>
      <c r="L668" s="1">
        <v>44812</v>
      </c>
      <c r="M668" s="5">
        <f t="shared" si="21"/>
        <v>1.5678877996719762E-3</v>
      </c>
      <c r="N668" s="6">
        <f t="shared" si="21"/>
        <v>5.9326939878407668E-3</v>
      </c>
      <c r="T668" s="1">
        <v>44812</v>
      </c>
      <c r="U668" s="6">
        <f t="shared" si="20"/>
        <v>3.7502908937563717E-3</v>
      </c>
      <c r="W668">
        <v>665</v>
      </c>
      <c r="X668">
        <v>9.8354778892716706E-4</v>
      </c>
    </row>
    <row r="669" spans="2:24" x14ac:dyDescent="0.35">
      <c r="B669" s="1">
        <v>44813</v>
      </c>
      <c r="C669" s="4">
        <v>1261.591796875</v>
      </c>
      <c r="D669" s="4">
        <v>2958.56323242188</v>
      </c>
      <c r="E669" s="4"/>
      <c r="F669" s="4"/>
      <c r="G669" s="4"/>
      <c r="H669" s="4"/>
      <c r="L669" s="1">
        <v>44813</v>
      </c>
      <c r="M669" s="5">
        <f t="shared" si="21"/>
        <v>-6.4418345773348609E-3</v>
      </c>
      <c r="N669" s="6">
        <f t="shared" si="21"/>
        <v>1.485814121181976E-2</v>
      </c>
      <c r="T669" s="1">
        <v>44813</v>
      </c>
      <c r="U669" s="6">
        <f t="shared" si="20"/>
        <v>4.2081533172424494E-3</v>
      </c>
      <c r="W669">
        <v>666</v>
      </c>
      <c r="X669">
        <v>9.9070279283495133E-4</v>
      </c>
    </row>
    <row r="670" spans="2:24" x14ac:dyDescent="0.35">
      <c r="B670" s="1">
        <v>44816</v>
      </c>
      <c r="C670" s="4">
        <v>1275.83544921875</v>
      </c>
      <c r="D670" s="4">
        <v>2980.63330078125</v>
      </c>
      <c r="E670" s="4"/>
      <c r="F670" s="4"/>
      <c r="G670" s="4"/>
      <c r="H670" s="4"/>
      <c r="L670" s="1">
        <v>44816</v>
      </c>
      <c r="M670" s="5">
        <f t="shared" si="21"/>
        <v>1.1226963828650145E-2</v>
      </c>
      <c r="N670" s="6">
        <f t="shared" si="21"/>
        <v>7.4320389375739518E-3</v>
      </c>
      <c r="T670" s="1">
        <v>44816</v>
      </c>
      <c r="U670" s="6">
        <f t="shared" si="20"/>
        <v>9.3295013831120478E-3</v>
      </c>
      <c r="W670">
        <v>667</v>
      </c>
      <c r="X670">
        <v>9.9355291145086008E-4</v>
      </c>
    </row>
    <row r="671" spans="2:24" x14ac:dyDescent="0.35">
      <c r="B671" s="1">
        <v>44817</v>
      </c>
      <c r="C671" s="4">
        <v>1286.91088867188</v>
      </c>
      <c r="D671" s="4">
        <v>2969.68994140625</v>
      </c>
      <c r="E671" s="4"/>
      <c r="F671" s="4"/>
      <c r="G671" s="4"/>
      <c r="H671" s="4"/>
      <c r="L671" s="1">
        <v>44817</v>
      </c>
      <c r="M671" s="5">
        <f t="shared" si="21"/>
        <v>8.6434683313840847E-3</v>
      </c>
      <c r="N671" s="6">
        <f t="shared" si="21"/>
        <v>-3.6782444474863563E-3</v>
      </c>
      <c r="T671" s="1">
        <v>44817</v>
      </c>
      <c r="U671" s="6">
        <f t="shared" si="20"/>
        <v>2.4826119419488644E-3</v>
      </c>
      <c r="W671">
        <v>668</v>
      </c>
      <c r="X671">
        <v>1.044379432625751E-3</v>
      </c>
    </row>
    <row r="672" spans="2:24" x14ac:dyDescent="0.35">
      <c r="B672" s="1">
        <v>44818</v>
      </c>
      <c r="C672" s="4">
        <v>1271.02209472656</v>
      </c>
      <c r="D672" s="4">
        <v>2869.8701171875</v>
      </c>
      <c r="E672" s="4"/>
      <c r="F672" s="4"/>
      <c r="G672" s="4"/>
      <c r="H672" s="4"/>
      <c r="L672" s="1">
        <v>44818</v>
      </c>
      <c r="M672" s="5">
        <f t="shared" si="21"/>
        <v>-1.2423310854901198E-2</v>
      </c>
      <c r="N672" s="6">
        <f t="shared" si="21"/>
        <v>-3.4190777119856797E-2</v>
      </c>
      <c r="T672" s="1">
        <v>44818</v>
      </c>
      <c r="U672" s="6">
        <f t="shared" si="20"/>
        <v>-2.3307043987378998E-2</v>
      </c>
      <c r="W672">
        <v>669</v>
      </c>
      <c r="X672">
        <v>1.0542803180100574E-3</v>
      </c>
    </row>
    <row r="673" spans="2:24" x14ac:dyDescent="0.35">
      <c r="B673" s="1">
        <v>44819</v>
      </c>
      <c r="C673" s="4">
        <v>1258.22729492188</v>
      </c>
      <c r="D673" s="4">
        <v>2854.69702148438</v>
      </c>
      <c r="E673" s="4"/>
      <c r="F673" s="4"/>
      <c r="G673" s="4"/>
      <c r="H673" s="4"/>
      <c r="L673" s="1">
        <v>44819</v>
      </c>
      <c r="M673" s="5">
        <f t="shared" si="21"/>
        <v>-1.011755424493219E-2</v>
      </c>
      <c r="N673" s="6">
        <f t="shared" si="21"/>
        <v>-5.3010580075033174E-3</v>
      </c>
      <c r="T673" s="1">
        <v>44819</v>
      </c>
      <c r="U673" s="6">
        <f t="shared" si="20"/>
        <v>-7.7093061262177541E-3</v>
      </c>
      <c r="W673">
        <v>670</v>
      </c>
      <c r="X673">
        <v>1.0725995569840123E-3</v>
      </c>
    </row>
    <row r="674" spans="2:24" x14ac:dyDescent="0.35">
      <c r="B674" s="1">
        <v>44820</v>
      </c>
      <c r="C674" s="4">
        <v>1227.55432128906</v>
      </c>
      <c r="D674" s="4">
        <v>2766.69287109375</v>
      </c>
      <c r="E674" s="4"/>
      <c r="F674" s="4"/>
      <c r="G674" s="4"/>
      <c r="H674" s="4"/>
      <c r="L674" s="1">
        <v>44820</v>
      </c>
      <c r="M674" s="5">
        <f t="shared" si="21"/>
        <v>-2.4679988242445106E-2</v>
      </c>
      <c r="N674" s="6">
        <f t="shared" si="21"/>
        <v>-3.1313017835349975E-2</v>
      </c>
      <c r="T674" s="1">
        <v>44820</v>
      </c>
      <c r="U674" s="6">
        <f t="shared" si="20"/>
        <v>-2.799650303889754E-2</v>
      </c>
      <c r="W674">
        <v>671</v>
      </c>
      <c r="X674">
        <v>1.0745965124026417E-3</v>
      </c>
    </row>
    <row r="675" spans="2:24" x14ac:dyDescent="0.35">
      <c r="B675" s="1">
        <v>44823</v>
      </c>
      <c r="C675" s="4">
        <v>1229.05249023438</v>
      </c>
      <c r="D675" s="4">
        <v>2784.99267578125</v>
      </c>
      <c r="E675" s="4"/>
      <c r="F675" s="4"/>
      <c r="G675" s="4"/>
      <c r="H675" s="4"/>
      <c r="L675" s="1">
        <v>44823</v>
      </c>
      <c r="M675" s="5">
        <f t="shared" si="21"/>
        <v>1.2197060791541252E-3</v>
      </c>
      <c r="N675" s="6">
        <f t="shared" si="21"/>
        <v>6.5925459254729014E-3</v>
      </c>
      <c r="T675" s="1">
        <v>44823</v>
      </c>
      <c r="U675" s="6">
        <f t="shared" si="20"/>
        <v>3.9061260023135133E-3</v>
      </c>
      <c r="W675">
        <v>672</v>
      </c>
      <c r="X675">
        <v>1.0758689353782785E-3</v>
      </c>
    </row>
    <row r="676" spans="2:24" x14ac:dyDescent="0.35">
      <c r="B676" s="1">
        <v>44824</v>
      </c>
      <c r="C676" s="4">
        <v>1228.90515136719</v>
      </c>
      <c r="D676" s="4">
        <v>2796.80883789062</v>
      </c>
      <c r="E676" s="4"/>
      <c r="F676" s="4"/>
      <c r="G676" s="4"/>
      <c r="H676" s="4"/>
      <c r="L676" s="1">
        <v>44824</v>
      </c>
      <c r="M676" s="5">
        <f t="shared" si="21"/>
        <v>-1.1988723066068769E-4</v>
      </c>
      <c r="N676" s="6">
        <f t="shared" si="21"/>
        <v>4.2338229802933291E-3</v>
      </c>
      <c r="T676" s="1">
        <v>44824</v>
      </c>
      <c r="U676" s="6">
        <f t="shared" si="20"/>
        <v>2.0569678748163208E-3</v>
      </c>
      <c r="W676">
        <v>673</v>
      </c>
      <c r="X676">
        <v>1.0888741439279027E-3</v>
      </c>
    </row>
    <row r="677" spans="2:24" x14ac:dyDescent="0.35">
      <c r="B677" s="1">
        <v>44825</v>
      </c>
      <c r="C677" s="4">
        <v>1232.44140625</v>
      </c>
      <c r="D677" s="4">
        <v>2760.34814453125</v>
      </c>
      <c r="E677" s="4"/>
      <c r="F677" s="4"/>
      <c r="G677" s="4"/>
      <c r="H677" s="4"/>
      <c r="L677" s="1">
        <v>44825</v>
      </c>
      <c r="M677" s="5">
        <f t="shared" si="21"/>
        <v>2.8734330848219749E-3</v>
      </c>
      <c r="N677" s="6">
        <f t="shared" si="21"/>
        <v>-1.31222553779434E-2</v>
      </c>
      <c r="T677" s="1">
        <v>44825</v>
      </c>
      <c r="U677" s="6">
        <f t="shared" si="20"/>
        <v>-5.1244111465607121E-3</v>
      </c>
      <c r="W677">
        <v>674</v>
      </c>
      <c r="X677">
        <v>1.0972075635781453E-3</v>
      </c>
    </row>
    <row r="678" spans="2:24" x14ac:dyDescent="0.35">
      <c r="B678" s="1">
        <v>44826</v>
      </c>
      <c r="C678" s="4">
        <v>1220.97290039062</v>
      </c>
      <c r="D678" s="4">
        <v>2765.72705078125</v>
      </c>
      <c r="E678" s="4"/>
      <c r="F678" s="4"/>
      <c r="G678" s="4"/>
      <c r="H678" s="4"/>
      <c r="L678" s="1">
        <v>44826</v>
      </c>
      <c r="M678" s="5">
        <f t="shared" si="21"/>
        <v>-9.3490849566811567E-3</v>
      </c>
      <c r="N678" s="6">
        <f t="shared" si="21"/>
        <v>1.9467371538137573E-3</v>
      </c>
      <c r="T678" s="1">
        <v>44826</v>
      </c>
      <c r="U678" s="6">
        <f t="shared" si="20"/>
        <v>-3.7011739014336997E-3</v>
      </c>
      <c r="W678">
        <v>675</v>
      </c>
      <c r="X678">
        <v>1.1035435962435296E-3</v>
      </c>
    </row>
    <row r="679" spans="2:24" x14ac:dyDescent="0.35">
      <c r="B679" s="1">
        <v>44827</v>
      </c>
      <c r="C679" s="4">
        <v>1198.109375</v>
      </c>
      <c r="D679" s="4">
        <v>2742.92163085938</v>
      </c>
      <c r="E679" s="4"/>
      <c r="F679" s="4"/>
      <c r="G679" s="4"/>
      <c r="H679" s="4"/>
      <c r="L679" s="1">
        <v>44827</v>
      </c>
      <c r="M679" s="5">
        <f t="shared" si="21"/>
        <v>-1.8903206757476674E-2</v>
      </c>
      <c r="N679" s="6">
        <f t="shared" si="21"/>
        <v>-8.2799072980404738E-3</v>
      </c>
      <c r="T679" s="1">
        <v>44827</v>
      </c>
      <c r="U679" s="6">
        <f t="shared" si="20"/>
        <v>-1.3591557027758574E-2</v>
      </c>
      <c r="W679">
        <v>676</v>
      </c>
      <c r="X679">
        <v>1.106259941553364E-3</v>
      </c>
    </row>
    <row r="680" spans="2:24" x14ac:dyDescent="0.35">
      <c r="B680" s="1">
        <v>44830</v>
      </c>
      <c r="C680" s="4">
        <v>1167.73132324219</v>
      </c>
      <c r="D680" s="4">
        <v>2753.91064453125</v>
      </c>
      <c r="E680" s="4"/>
      <c r="F680" s="4"/>
      <c r="G680" s="4"/>
      <c r="H680" s="4"/>
      <c r="L680" s="1">
        <v>44830</v>
      </c>
      <c r="M680" s="5">
        <f t="shared" si="21"/>
        <v>-2.5681967048499444E-2</v>
      </c>
      <c r="N680" s="6">
        <f t="shared" si="21"/>
        <v>3.9983131232608077E-3</v>
      </c>
      <c r="T680" s="1">
        <v>44830</v>
      </c>
      <c r="U680" s="6">
        <f t="shared" si="20"/>
        <v>-1.0841826962619318E-2</v>
      </c>
      <c r="W680">
        <v>677</v>
      </c>
      <c r="X680">
        <v>1.1164393781584181E-3</v>
      </c>
    </row>
    <row r="681" spans="2:24" x14ac:dyDescent="0.35">
      <c r="B681" s="1">
        <v>44831</v>
      </c>
      <c r="C681" s="4">
        <v>1176.52282714844</v>
      </c>
      <c r="D681" s="4">
        <v>2775.888671875</v>
      </c>
      <c r="E681" s="4"/>
      <c r="F681" s="4"/>
      <c r="G681" s="4"/>
      <c r="H681" s="4"/>
      <c r="L681" s="1">
        <v>44831</v>
      </c>
      <c r="M681" s="5">
        <f t="shared" si="21"/>
        <v>7.5005051141506587E-3</v>
      </c>
      <c r="N681" s="6">
        <f t="shared" si="21"/>
        <v>7.9489839728391336E-3</v>
      </c>
      <c r="T681" s="1">
        <v>44831</v>
      </c>
      <c r="U681" s="6">
        <f t="shared" si="20"/>
        <v>7.7247445434948962E-3</v>
      </c>
      <c r="W681">
        <v>678</v>
      </c>
      <c r="X681">
        <v>1.1340999138740541E-3</v>
      </c>
    </row>
    <row r="682" spans="2:24" x14ac:dyDescent="0.35">
      <c r="B682" s="1">
        <v>44832</v>
      </c>
      <c r="C682" s="4">
        <v>1145.43273925781</v>
      </c>
      <c r="D682" s="4">
        <v>2793.08471679688</v>
      </c>
      <c r="E682" s="4"/>
      <c r="F682" s="4"/>
      <c r="G682" s="4"/>
      <c r="H682" s="4"/>
      <c r="L682" s="1">
        <v>44832</v>
      </c>
      <c r="M682" s="5">
        <f t="shared" si="21"/>
        <v>-2.6780827766188807E-2</v>
      </c>
      <c r="N682" s="6">
        <f t="shared" si="21"/>
        <v>6.1756802825429892E-3</v>
      </c>
      <c r="T682" s="1">
        <v>44832</v>
      </c>
      <c r="U682" s="6">
        <f t="shared" si="20"/>
        <v>-1.0302573741822909E-2</v>
      </c>
      <c r="W682">
        <v>679</v>
      </c>
      <c r="X682">
        <v>1.1469883501018078E-3</v>
      </c>
    </row>
    <row r="683" spans="2:24" x14ac:dyDescent="0.35">
      <c r="B683" s="1">
        <v>44833</v>
      </c>
      <c r="C683" s="4">
        <v>1142.0927734375</v>
      </c>
      <c r="D683" s="4">
        <v>2756.3017578125</v>
      </c>
      <c r="E683" s="4"/>
      <c r="F683" s="4"/>
      <c r="G683" s="4"/>
      <c r="H683" s="4"/>
      <c r="L683" s="1">
        <v>44833</v>
      </c>
      <c r="M683" s="5">
        <f t="shared" si="21"/>
        <v>-2.9201582016792171E-3</v>
      </c>
      <c r="N683" s="6">
        <f t="shared" si="21"/>
        <v>-1.3256779950116574E-2</v>
      </c>
      <c r="T683" s="1">
        <v>44833</v>
      </c>
      <c r="U683" s="6">
        <f t="shared" si="20"/>
        <v>-8.0884690758978948E-3</v>
      </c>
      <c r="W683">
        <v>680</v>
      </c>
      <c r="X683">
        <v>1.2187290933336134E-3</v>
      </c>
    </row>
    <row r="684" spans="2:24" x14ac:dyDescent="0.35">
      <c r="B684" s="1">
        <v>44834</v>
      </c>
      <c r="C684" s="4">
        <v>1167.82946777344</v>
      </c>
      <c r="D684" s="4">
        <v>2762.96923828125</v>
      </c>
      <c r="E684" s="4"/>
      <c r="F684" s="4"/>
      <c r="G684" s="4"/>
      <c r="H684" s="4"/>
      <c r="L684" s="1">
        <v>44834</v>
      </c>
      <c r="M684" s="5">
        <f t="shared" si="21"/>
        <v>2.2284524507545922E-2</v>
      </c>
      <c r="N684" s="6">
        <f t="shared" si="21"/>
        <v>2.4160740492257383E-3</v>
      </c>
      <c r="T684" s="1">
        <v>44834</v>
      </c>
      <c r="U684" s="6">
        <f t="shared" si="20"/>
        <v>1.235029927838583E-2</v>
      </c>
      <c r="W684">
        <v>681</v>
      </c>
      <c r="X684">
        <v>1.2197600418973257E-3</v>
      </c>
    </row>
    <row r="685" spans="2:24" x14ac:dyDescent="0.35">
      <c r="B685" s="1">
        <v>44837</v>
      </c>
      <c r="C685" s="4">
        <v>1166.15954589844</v>
      </c>
      <c r="D685" s="4">
        <v>2745.58862304688</v>
      </c>
      <c r="E685" s="4"/>
      <c r="F685" s="4"/>
      <c r="G685" s="4"/>
      <c r="H685" s="4"/>
      <c r="L685" s="1">
        <v>44837</v>
      </c>
      <c r="M685" s="5">
        <f t="shared" si="21"/>
        <v>-1.43095974331393E-3</v>
      </c>
      <c r="N685" s="6">
        <f t="shared" si="21"/>
        <v>-6.3104258314721157E-3</v>
      </c>
      <c r="T685" s="1">
        <v>44837</v>
      </c>
      <c r="U685" s="6">
        <f t="shared" si="20"/>
        <v>-3.870692787393023E-3</v>
      </c>
      <c r="W685">
        <v>682</v>
      </c>
      <c r="X685">
        <v>1.236776690498418E-3</v>
      </c>
    </row>
    <row r="686" spans="2:24" x14ac:dyDescent="0.35">
      <c r="B686" s="1">
        <v>44838</v>
      </c>
      <c r="C686" s="4">
        <v>1185.19189453125</v>
      </c>
      <c r="D686" s="4">
        <v>2843.79956054688</v>
      </c>
      <c r="E686" s="4"/>
      <c r="F686" s="4"/>
      <c r="G686" s="4"/>
      <c r="H686" s="4"/>
      <c r="L686" s="1">
        <v>44838</v>
      </c>
      <c r="M686" s="5">
        <f t="shared" si="21"/>
        <v>1.6188787405590911E-2</v>
      </c>
      <c r="N686" s="6">
        <f t="shared" si="21"/>
        <v>3.5145544850743678E-2</v>
      </c>
      <c r="T686" s="1">
        <v>44838</v>
      </c>
      <c r="U686" s="6">
        <f t="shared" si="20"/>
        <v>2.5667166128167294E-2</v>
      </c>
      <c r="W686">
        <v>683</v>
      </c>
      <c r="X686">
        <v>1.272257200226978E-3</v>
      </c>
    </row>
    <row r="687" spans="2:24" x14ac:dyDescent="0.35">
      <c r="B687" s="1">
        <v>44840</v>
      </c>
      <c r="C687" s="4">
        <v>1189.90710449219</v>
      </c>
      <c r="D687" s="4">
        <v>2855.01806640625</v>
      </c>
      <c r="E687" s="4"/>
      <c r="F687" s="4"/>
      <c r="G687" s="4"/>
      <c r="H687" s="4"/>
      <c r="L687" s="1">
        <v>44840</v>
      </c>
      <c r="M687" s="5">
        <f t="shared" si="21"/>
        <v>3.9705428342709003E-3</v>
      </c>
      <c r="N687" s="6">
        <f t="shared" si="21"/>
        <v>3.9371396262536662E-3</v>
      </c>
      <c r="T687" s="1">
        <v>44840</v>
      </c>
      <c r="U687" s="6">
        <f t="shared" si="20"/>
        <v>3.9538412302622828E-3</v>
      </c>
      <c r="W687">
        <v>684</v>
      </c>
      <c r="X687">
        <v>1.2765916062472196E-3</v>
      </c>
    </row>
    <row r="688" spans="2:24" x14ac:dyDescent="0.35">
      <c r="B688" s="1">
        <v>44841</v>
      </c>
      <c r="C688" s="4">
        <v>1195.11340332031</v>
      </c>
      <c r="D688" s="4">
        <v>2818.46533203125</v>
      </c>
      <c r="E688" s="4"/>
      <c r="F688" s="4"/>
      <c r="G688" s="4"/>
      <c r="H688" s="4"/>
      <c r="L688" s="1">
        <v>44841</v>
      </c>
      <c r="M688" s="5">
        <f t="shared" si="21"/>
        <v>4.3658384325315587E-3</v>
      </c>
      <c r="N688" s="6">
        <f t="shared" si="21"/>
        <v>-1.2885642760857319E-2</v>
      </c>
      <c r="T688" s="1">
        <v>44841</v>
      </c>
      <c r="U688" s="6">
        <f t="shared" si="20"/>
        <v>-4.2599021641628806E-3</v>
      </c>
      <c r="W688">
        <v>685</v>
      </c>
      <c r="X688">
        <v>1.2870190998089653E-3</v>
      </c>
    </row>
    <row r="689" spans="2:24" x14ac:dyDescent="0.35">
      <c r="B689" s="1">
        <v>44844</v>
      </c>
      <c r="C689" s="4">
        <v>1181.6064453125</v>
      </c>
      <c r="D689" s="4">
        <v>2870.19165039062</v>
      </c>
      <c r="E689" s="4"/>
      <c r="F689" s="4"/>
      <c r="G689" s="4"/>
      <c r="H689" s="4"/>
      <c r="L689" s="1">
        <v>44844</v>
      </c>
      <c r="M689" s="5">
        <f t="shared" si="21"/>
        <v>-1.1366172103773433E-2</v>
      </c>
      <c r="N689" s="6">
        <f t="shared" si="21"/>
        <v>1.8186276366351301E-2</v>
      </c>
      <c r="T689" s="1">
        <v>44844</v>
      </c>
      <c r="U689" s="6">
        <f t="shared" si="20"/>
        <v>3.4100521312889339E-3</v>
      </c>
      <c r="W689">
        <v>686</v>
      </c>
      <c r="X689">
        <v>1.3697783381988638E-3</v>
      </c>
    </row>
    <row r="690" spans="2:24" x14ac:dyDescent="0.35">
      <c r="B690" s="1">
        <v>44845</v>
      </c>
      <c r="C690" s="4">
        <v>1157.78540039062</v>
      </c>
      <c r="D690" s="4">
        <v>2822.14379882812</v>
      </c>
      <c r="E690" s="4"/>
      <c r="F690" s="4"/>
      <c r="G690" s="4"/>
      <c r="H690" s="4"/>
      <c r="L690" s="1">
        <v>44845</v>
      </c>
      <c r="M690" s="5">
        <f t="shared" si="21"/>
        <v>-2.0365864155147167E-2</v>
      </c>
      <c r="N690" s="6">
        <f t="shared" si="21"/>
        <v>-1.68819961962496E-2</v>
      </c>
      <c r="T690" s="1">
        <v>44845</v>
      </c>
      <c r="U690" s="6">
        <f t="shared" si="20"/>
        <v>-1.8623930175698383E-2</v>
      </c>
      <c r="W690">
        <v>687</v>
      </c>
      <c r="X690">
        <v>1.4245283184077839E-3</v>
      </c>
    </row>
    <row r="691" spans="2:24" x14ac:dyDescent="0.35">
      <c r="B691" s="1">
        <v>44846</v>
      </c>
      <c r="C691" s="4">
        <v>1166.52795410156</v>
      </c>
      <c r="D691" s="4">
        <v>2851.38598632812</v>
      </c>
      <c r="E691" s="4"/>
      <c r="F691" s="4"/>
      <c r="G691" s="4"/>
      <c r="H691" s="4"/>
      <c r="L691" s="1">
        <v>44846</v>
      </c>
      <c r="M691" s="5">
        <f t="shared" si="21"/>
        <v>7.522733476135743E-3</v>
      </c>
      <c r="N691" s="6">
        <f t="shared" si="21"/>
        <v>1.0308378576639412E-2</v>
      </c>
      <c r="T691" s="1">
        <v>44846</v>
      </c>
      <c r="U691" s="6">
        <f t="shared" si="20"/>
        <v>8.9155560263875777E-3</v>
      </c>
      <c r="W691">
        <v>688</v>
      </c>
      <c r="X691">
        <v>1.4292095923443748E-3</v>
      </c>
    </row>
    <row r="692" spans="2:24" x14ac:dyDescent="0.35">
      <c r="B692" s="1">
        <v>44847</v>
      </c>
      <c r="C692" s="4">
        <v>1170.85021972656</v>
      </c>
      <c r="D692" s="4">
        <v>2851.662109375</v>
      </c>
      <c r="E692" s="4"/>
      <c r="F692" s="4"/>
      <c r="G692" s="4"/>
      <c r="H692" s="4"/>
      <c r="L692" s="1">
        <v>44847</v>
      </c>
      <c r="M692" s="5">
        <f t="shared" si="21"/>
        <v>3.6983921558743885E-3</v>
      </c>
      <c r="N692" s="6">
        <f t="shared" si="21"/>
        <v>9.6833497618132965E-5</v>
      </c>
      <c r="T692" s="1">
        <v>44847</v>
      </c>
      <c r="U692" s="6">
        <f t="shared" si="20"/>
        <v>1.8976128267462608E-3</v>
      </c>
      <c r="W692">
        <v>689</v>
      </c>
      <c r="X692">
        <v>1.4318167050521627E-3</v>
      </c>
    </row>
    <row r="693" spans="2:24" x14ac:dyDescent="0.35">
      <c r="B693" s="1">
        <v>44848</v>
      </c>
      <c r="C693" s="4">
        <v>1164.53869628906</v>
      </c>
      <c r="D693" s="4">
        <v>2848.53540039062</v>
      </c>
      <c r="E693" s="4"/>
      <c r="F693" s="4"/>
      <c r="G693" s="4"/>
      <c r="H693" s="4"/>
      <c r="L693" s="1">
        <v>44848</v>
      </c>
      <c r="M693" s="5">
        <f t="shared" si="21"/>
        <v>-5.4051286793029198E-3</v>
      </c>
      <c r="N693" s="6">
        <f t="shared" si="21"/>
        <v>-1.0970529679410819E-3</v>
      </c>
      <c r="T693" s="1">
        <v>44848</v>
      </c>
      <c r="U693" s="6">
        <f t="shared" si="20"/>
        <v>-3.2510908236220008E-3</v>
      </c>
      <c r="W693">
        <v>690</v>
      </c>
      <c r="X693">
        <v>1.4557326171614573E-3</v>
      </c>
    </row>
    <row r="694" spans="2:24" x14ac:dyDescent="0.35">
      <c r="B694" s="1">
        <v>44851</v>
      </c>
      <c r="C694" s="4">
        <v>1183.69384765625</v>
      </c>
      <c r="D694" s="4">
        <v>2868.81860351562</v>
      </c>
      <c r="E694" s="4"/>
      <c r="F694" s="4"/>
      <c r="G694" s="4"/>
      <c r="H694" s="4"/>
      <c r="L694" s="1">
        <v>44851</v>
      </c>
      <c r="M694" s="5">
        <f t="shared" si="21"/>
        <v>1.6314888660275213E-2</v>
      </c>
      <c r="N694" s="6">
        <f t="shared" si="21"/>
        <v>7.0953410286084392E-3</v>
      </c>
      <c r="T694" s="1">
        <v>44851</v>
      </c>
      <c r="U694" s="6">
        <f t="shared" si="20"/>
        <v>1.1705114844441826E-2</v>
      </c>
      <c r="W694">
        <v>691</v>
      </c>
      <c r="X694">
        <v>1.474157527096539E-3</v>
      </c>
    </row>
    <row r="695" spans="2:24" x14ac:dyDescent="0.35">
      <c r="B695" s="1">
        <v>44852</v>
      </c>
      <c r="C695" s="4">
        <v>1203.61047363281</v>
      </c>
      <c r="D695" s="4">
        <v>2898.4140625</v>
      </c>
      <c r="E695" s="4"/>
      <c r="F695" s="4"/>
      <c r="G695" s="4"/>
      <c r="H695" s="4"/>
      <c r="L695" s="1">
        <v>44852</v>
      </c>
      <c r="M695" s="5">
        <f t="shared" si="21"/>
        <v>1.66858392464879E-2</v>
      </c>
      <c r="N695" s="6">
        <f t="shared" si="21"/>
        <v>1.026340378145461E-2</v>
      </c>
      <c r="T695" s="1">
        <v>44852</v>
      </c>
      <c r="U695" s="6">
        <f t="shared" si="20"/>
        <v>1.3474621513971255E-2</v>
      </c>
      <c r="W695">
        <v>692</v>
      </c>
      <c r="X695">
        <v>1.4887255765791861E-3</v>
      </c>
    </row>
    <row r="696" spans="2:24" x14ac:dyDescent="0.35">
      <c r="B696" s="1">
        <v>44853</v>
      </c>
      <c r="C696" s="4">
        <v>1226.17919921875</v>
      </c>
      <c r="D696" s="4">
        <v>2877.208984375</v>
      </c>
      <c r="E696" s="4"/>
      <c r="F696" s="4"/>
      <c r="G696" s="4"/>
      <c r="H696" s="4"/>
      <c r="L696" s="1">
        <v>44853</v>
      </c>
      <c r="M696" s="5">
        <f t="shared" si="21"/>
        <v>1.8577224932922517E-2</v>
      </c>
      <c r="N696" s="6">
        <f t="shared" si="21"/>
        <v>-7.3429907850419271E-3</v>
      </c>
      <c r="T696" s="1">
        <v>44853</v>
      </c>
      <c r="U696" s="6">
        <f t="shared" si="20"/>
        <v>5.6171170739402945E-3</v>
      </c>
      <c r="W696">
        <v>693</v>
      </c>
      <c r="X696">
        <v>1.5721679749035218E-3</v>
      </c>
    </row>
    <row r="697" spans="2:24" x14ac:dyDescent="0.35">
      <c r="B697" s="1">
        <v>44854</v>
      </c>
      <c r="C697" s="4">
        <v>1228.34033203125</v>
      </c>
      <c r="D697" s="4">
        <v>2908.6474609375</v>
      </c>
      <c r="E697" s="4"/>
      <c r="F697" s="4"/>
      <c r="G697" s="4"/>
      <c r="H697" s="4"/>
      <c r="L697" s="1">
        <v>44854</v>
      </c>
      <c r="M697" s="5">
        <f t="shared" si="21"/>
        <v>1.7609420853596275E-3</v>
      </c>
      <c r="N697" s="6">
        <f t="shared" si="21"/>
        <v>1.0867461462467247E-2</v>
      </c>
      <c r="T697" s="1">
        <v>44854</v>
      </c>
      <c r="U697" s="6">
        <f t="shared" si="20"/>
        <v>6.314201773913437E-3</v>
      </c>
      <c r="W697">
        <v>694</v>
      </c>
      <c r="X697">
        <v>1.5920014635815074E-3</v>
      </c>
    </row>
    <row r="698" spans="2:24" x14ac:dyDescent="0.35">
      <c r="B698" s="1">
        <v>44855</v>
      </c>
      <c r="C698" s="4">
        <v>1214.12121582031</v>
      </c>
      <c r="D698" s="4">
        <v>2894.40283203125</v>
      </c>
      <c r="E698" s="4"/>
      <c r="F698" s="4"/>
      <c r="G698" s="4"/>
      <c r="H698" s="4"/>
      <c r="L698" s="1">
        <v>44855</v>
      </c>
      <c r="M698" s="5">
        <f t="shared" si="21"/>
        <v>-1.1643398736041505E-2</v>
      </c>
      <c r="N698" s="6">
        <f t="shared" si="21"/>
        <v>-4.9093689688406664E-3</v>
      </c>
      <c r="T698" s="1">
        <v>44855</v>
      </c>
      <c r="U698" s="6">
        <f t="shared" si="20"/>
        <v>-8.2763838524410847E-3</v>
      </c>
      <c r="W698">
        <v>695</v>
      </c>
      <c r="X698">
        <v>1.5968768693633553E-3</v>
      </c>
    </row>
    <row r="699" spans="2:24" x14ac:dyDescent="0.35">
      <c r="B699" s="1">
        <v>44858</v>
      </c>
      <c r="C699" s="4">
        <v>1217.92785644531</v>
      </c>
      <c r="D699" s="4">
        <v>2915.19311523438</v>
      </c>
      <c r="E699" s="4"/>
      <c r="F699" s="4"/>
      <c r="G699" s="4"/>
      <c r="H699" s="4"/>
      <c r="L699" s="1">
        <v>44858</v>
      </c>
      <c r="M699" s="5">
        <f t="shared" si="21"/>
        <v>3.1304004322755641E-3</v>
      </c>
      <c r="N699" s="6">
        <f t="shared" si="21"/>
        <v>7.1572522917173016E-3</v>
      </c>
      <c r="T699" s="1">
        <v>44858</v>
      </c>
      <c r="U699" s="6">
        <f t="shared" si="20"/>
        <v>5.1438263619964326E-3</v>
      </c>
      <c r="W699">
        <v>696</v>
      </c>
      <c r="X699">
        <v>1.6111390525949975E-3</v>
      </c>
    </row>
    <row r="700" spans="2:24" x14ac:dyDescent="0.35">
      <c r="B700" s="1">
        <v>44859</v>
      </c>
      <c r="C700" s="4">
        <v>1199.33740234375</v>
      </c>
      <c r="D700" s="4">
        <v>2915.05493164062</v>
      </c>
      <c r="E700" s="4"/>
      <c r="F700" s="4"/>
      <c r="G700" s="4"/>
      <c r="H700" s="4"/>
      <c r="L700" s="1">
        <v>44859</v>
      </c>
      <c r="M700" s="5">
        <f t="shared" si="21"/>
        <v>-1.5381696790646146E-2</v>
      </c>
      <c r="N700" s="6">
        <f t="shared" si="21"/>
        <v>-4.7402303529742252E-5</v>
      </c>
      <c r="T700" s="1">
        <v>44859</v>
      </c>
      <c r="U700" s="6">
        <f t="shared" si="20"/>
        <v>-7.7145495470879438E-3</v>
      </c>
      <c r="W700">
        <v>697</v>
      </c>
      <c r="X700">
        <v>1.6250736040588631E-3</v>
      </c>
    </row>
    <row r="701" spans="2:24" x14ac:dyDescent="0.35">
      <c r="B701" s="1">
        <v>44861</v>
      </c>
      <c r="C701" s="4">
        <v>1203.38940429688</v>
      </c>
      <c r="D701" s="4">
        <v>2909.845703125</v>
      </c>
      <c r="E701" s="4"/>
      <c r="F701" s="4"/>
      <c r="G701" s="4"/>
      <c r="H701" s="4"/>
      <c r="L701" s="1">
        <v>44861</v>
      </c>
      <c r="M701" s="5">
        <f t="shared" si="21"/>
        <v>3.3728393783625647E-3</v>
      </c>
      <c r="N701" s="6">
        <f t="shared" si="21"/>
        <v>-1.7886073019934294E-3</v>
      </c>
      <c r="T701" s="1">
        <v>44861</v>
      </c>
      <c r="U701" s="6">
        <f t="shared" si="20"/>
        <v>7.9211603818456764E-4</v>
      </c>
      <c r="W701">
        <v>698</v>
      </c>
      <c r="X701">
        <v>1.6494465847953347E-3</v>
      </c>
    </row>
    <row r="702" spans="2:24" x14ac:dyDescent="0.35">
      <c r="B702" s="1">
        <v>44862</v>
      </c>
      <c r="C702" s="4">
        <v>1240.66833496094</v>
      </c>
      <c r="D702" s="4">
        <v>2916.11547851562</v>
      </c>
      <c r="E702" s="4"/>
      <c r="F702" s="4"/>
      <c r="G702" s="4"/>
      <c r="H702" s="4"/>
      <c r="L702" s="1">
        <v>44862</v>
      </c>
      <c r="M702" s="5">
        <f t="shared" si="21"/>
        <v>3.050813526700764E-2</v>
      </c>
      <c r="N702" s="6">
        <f t="shared" si="21"/>
        <v>2.1523582514929702E-3</v>
      </c>
      <c r="T702" s="1">
        <v>44862</v>
      </c>
      <c r="U702" s="6">
        <f t="shared" si="20"/>
        <v>1.6330246759250305E-2</v>
      </c>
      <c r="W702">
        <v>699</v>
      </c>
      <c r="X702">
        <v>1.651026322355224E-3</v>
      </c>
    </row>
    <row r="703" spans="2:24" x14ac:dyDescent="0.35">
      <c r="B703" s="1">
        <v>44865</v>
      </c>
      <c r="C703" s="4">
        <v>1252.23510742188</v>
      </c>
      <c r="D703" s="4">
        <v>2943.8662109375</v>
      </c>
      <c r="E703" s="4"/>
      <c r="F703" s="4"/>
      <c r="G703" s="4"/>
      <c r="H703" s="4"/>
      <c r="L703" s="1">
        <v>44865</v>
      </c>
      <c r="M703" s="5">
        <f t="shared" si="21"/>
        <v>9.2798263024464669E-3</v>
      </c>
      <c r="N703" s="6">
        <f t="shared" si="21"/>
        <v>9.4713401315819519E-3</v>
      </c>
      <c r="T703" s="1">
        <v>44865</v>
      </c>
      <c r="U703" s="6">
        <f t="shared" si="20"/>
        <v>9.3755832170142085E-3</v>
      </c>
      <c r="W703">
        <v>700</v>
      </c>
      <c r="X703">
        <v>1.6914114269769367E-3</v>
      </c>
    </row>
    <row r="704" spans="2:24" x14ac:dyDescent="0.35">
      <c r="B704" s="1">
        <v>44866</v>
      </c>
      <c r="C704" s="4">
        <v>1242.51025390625</v>
      </c>
      <c r="D704" s="4">
        <v>3005.22290039062</v>
      </c>
      <c r="E704" s="4"/>
      <c r="F704" s="4"/>
      <c r="G704" s="4"/>
      <c r="H704" s="4"/>
      <c r="L704" s="1">
        <v>44866</v>
      </c>
      <c r="M704" s="5">
        <f t="shared" si="21"/>
        <v>-7.7963089337162797E-3</v>
      </c>
      <c r="N704" s="6">
        <f t="shared" si="21"/>
        <v>2.0627986559323887E-2</v>
      </c>
      <c r="T704" s="1">
        <v>44866</v>
      </c>
      <c r="U704" s="6">
        <f t="shared" si="20"/>
        <v>6.4158388128038035E-3</v>
      </c>
      <c r="W704">
        <v>701</v>
      </c>
      <c r="X704">
        <v>1.7053457369886277E-3</v>
      </c>
    </row>
    <row r="705" spans="2:24" x14ac:dyDescent="0.35">
      <c r="B705" s="1">
        <v>44867</v>
      </c>
      <c r="C705" s="4">
        <v>1250.19689941406</v>
      </c>
      <c r="D705" s="4">
        <v>2989.68774414062</v>
      </c>
      <c r="E705" s="4"/>
      <c r="F705" s="4"/>
      <c r="G705" s="4"/>
      <c r="H705" s="4"/>
      <c r="L705" s="1">
        <v>44867</v>
      </c>
      <c r="M705" s="5">
        <f t="shared" si="21"/>
        <v>6.1673268451200476E-3</v>
      </c>
      <c r="N705" s="6">
        <f t="shared" si="21"/>
        <v>-5.1827931876701431E-3</v>
      </c>
      <c r="T705" s="1">
        <v>44867</v>
      </c>
      <c r="U705" s="6">
        <f t="shared" si="20"/>
        <v>4.9226682872495226E-4</v>
      </c>
      <c r="W705">
        <v>702</v>
      </c>
      <c r="X705">
        <v>1.7065860160908244E-3</v>
      </c>
    </row>
    <row r="706" spans="2:24" x14ac:dyDescent="0.35">
      <c r="B706" s="1">
        <v>44868</v>
      </c>
      <c r="C706" s="4">
        <v>1255.37866210938</v>
      </c>
      <c r="D706" s="4">
        <v>2956.86645507812</v>
      </c>
      <c r="E706" s="4"/>
      <c r="F706" s="4"/>
      <c r="G706" s="4"/>
      <c r="H706" s="4"/>
      <c r="L706" s="1">
        <v>44868</v>
      </c>
      <c r="M706" s="5">
        <f t="shared" si="21"/>
        <v>4.1361914303377984E-3</v>
      </c>
      <c r="N706" s="6">
        <f t="shared" si="21"/>
        <v>-1.1038871001033174E-2</v>
      </c>
      <c r="T706" s="1">
        <v>44868</v>
      </c>
      <c r="U706" s="6">
        <f t="shared" si="20"/>
        <v>-3.4513397853476878E-3</v>
      </c>
      <c r="W706">
        <v>703</v>
      </c>
      <c r="X706">
        <v>1.7188636854882072E-3</v>
      </c>
    </row>
    <row r="707" spans="2:24" x14ac:dyDescent="0.35">
      <c r="B707" s="1">
        <v>44869</v>
      </c>
      <c r="C707" s="4">
        <v>1273.30578613281</v>
      </c>
      <c r="D707" s="4">
        <v>2965.30249023438</v>
      </c>
      <c r="E707" s="4"/>
      <c r="F707" s="4"/>
      <c r="G707" s="4"/>
      <c r="H707" s="4"/>
      <c r="L707" s="1">
        <v>44869</v>
      </c>
      <c r="M707" s="5">
        <f t="shared" si="21"/>
        <v>1.4179249918347939E-2</v>
      </c>
      <c r="N707" s="6">
        <f t="shared" si="21"/>
        <v>2.8489700108778786E-3</v>
      </c>
      <c r="T707" s="1">
        <v>44869</v>
      </c>
      <c r="U707" s="6">
        <f t="shared" si="20"/>
        <v>8.5141099646129093E-3</v>
      </c>
      <c r="W707">
        <v>704</v>
      </c>
      <c r="X707">
        <v>1.722174608692696E-3</v>
      </c>
    </row>
    <row r="708" spans="2:24" x14ac:dyDescent="0.35">
      <c r="B708" s="1">
        <v>44872</v>
      </c>
      <c r="C708" s="4">
        <v>1280.03479003906</v>
      </c>
      <c r="D708" s="4">
        <v>2981.85131835938</v>
      </c>
      <c r="E708" s="4"/>
      <c r="F708" s="4"/>
      <c r="G708" s="4"/>
      <c r="H708" s="4"/>
      <c r="L708" s="1">
        <v>44872</v>
      </c>
      <c r="M708" s="5">
        <f t="shared" si="21"/>
        <v>5.2707574909347139E-3</v>
      </c>
      <c r="N708" s="6">
        <f t="shared" si="21"/>
        <v>5.565307833299297E-3</v>
      </c>
      <c r="T708" s="1">
        <v>44872</v>
      </c>
      <c r="U708" s="6">
        <f t="shared" si="20"/>
        <v>5.418032662117005E-3</v>
      </c>
      <c r="W708">
        <v>705</v>
      </c>
      <c r="X708">
        <v>1.7509593860063944E-3</v>
      </c>
    </row>
    <row r="709" spans="2:24" x14ac:dyDescent="0.35">
      <c r="B709" s="1">
        <v>44874</v>
      </c>
      <c r="C709" s="4">
        <v>1278.48767089844</v>
      </c>
      <c r="D709" s="4">
        <v>2964.97875976562</v>
      </c>
      <c r="E709" s="4"/>
      <c r="F709" s="4"/>
      <c r="G709" s="4"/>
      <c r="H709" s="4"/>
      <c r="L709" s="1">
        <v>44874</v>
      </c>
      <c r="M709" s="5">
        <f t="shared" si="21"/>
        <v>-1.2093849890398576E-3</v>
      </c>
      <c r="N709" s="6">
        <f t="shared" si="21"/>
        <v>-5.6744866244676714E-3</v>
      </c>
      <c r="T709" s="1">
        <v>44874</v>
      </c>
      <c r="U709" s="6">
        <f t="shared" ref="U709:U772" si="22">SUMPRODUCT(M709:N709,$P$4:$Q$4)</f>
        <v>-3.4419358067537646E-3</v>
      </c>
      <c r="W709">
        <v>706</v>
      </c>
      <c r="X709">
        <v>1.7775081021433859E-3</v>
      </c>
    </row>
    <row r="710" spans="2:24" x14ac:dyDescent="0.35">
      <c r="B710" s="1">
        <v>44875</v>
      </c>
      <c r="C710" s="4">
        <v>1264.46508789062</v>
      </c>
      <c r="D710" s="4">
        <v>2955.80541992188</v>
      </c>
      <c r="E710" s="4"/>
      <c r="F710" s="4"/>
      <c r="G710" s="4"/>
      <c r="H710" s="4"/>
      <c r="L710" s="1">
        <v>44875</v>
      </c>
      <c r="M710" s="5">
        <f t="shared" ref="M710:N773" si="23">LN(C710/C709)</f>
        <v>-1.1028694962656172E-2</v>
      </c>
      <c r="N710" s="6">
        <f t="shared" si="23"/>
        <v>-3.098693316785475E-3</v>
      </c>
      <c r="T710" s="1">
        <v>44875</v>
      </c>
      <c r="U710" s="6">
        <f t="shared" si="22"/>
        <v>-7.063694139720824E-3</v>
      </c>
      <c r="W710">
        <v>707</v>
      </c>
      <c r="X710">
        <v>1.7895583313794678E-3</v>
      </c>
    </row>
    <row r="711" spans="2:24" x14ac:dyDescent="0.35">
      <c r="B711" s="1">
        <v>44876</v>
      </c>
      <c r="C711" s="4">
        <v>1292.41198730469</v>
      </c>
      <c r="D711" s="4">
        <v>3057.31420898438</v>
      </c>
      <c r="E711" s="4"/>
      <c r="F711" s="4"/>
      <c r="G711" s="4"/>
      <c r="H711" s="4"/>
      <c r="L711" s="1">
        <v>44876</v>
      </c>
      <c r="M711" s="5">
        <f t="shared" si="23"/>
        <v>2.1861052824725689E-2</v>
      </c>
      <c r="N711" s="6">
        <f t="shared" si="23"/>
        <v>3.3765645616403273E-2</v>
      </c>
      <c r="T711" s="1">
        <v>44876</v>
      </c>
      <c r="U711" s="6">
        <f t="shared" si="22"/>
        <v>2.7813349220564481E-2</v>
      </c>
      <c r="W711">
        <v>708</v>
      </c>
      <c r="X711">
        <v>1.7947004707146992E-3</v>
      </c>
    </row>
    <row r="712" spans="2:24" x14ac:dyDescent="0.35">
      <c r="B712" s="1">
        <v>44879</v>
      </c>
      <c r="C712" s="4">
        <v>1285.83056640625</v>
      </c>
      <c r="D712" s="4">
        <v>3073.86303710938</v>
      </c>
      <c r="E712" s="4"/>
      <c r="F712" s="4"/>
      <c r="G712" s="4"/>
      <c r="H712" s="4"/>
      <c r="L712" s="1">
        <v>44879</v>
      </c>
      <c r="M712" s="5">
        <f t="shared" si="23"/>
        <v>-5.105365423607457E-3</v>
      </c>
      <c r="N712" s="6">
        <f t="shared" si="23"/>
        <v>5.3982677872772677E-3</v>
      </c>
      <c r="T712" s="1">
        <v>44879</v>
      </c>
      <c r="U712" s="6">
        <f t="shared" si="22"/>
        <v>1.4645118183490534E-4</v>
      </c>
      <c r="W712">
        <v>709</v>
      </c>
      <c r="X712">
        <v>1.8130673953788323E-3</v>
      </c>
    </row>
    <row r="713" spans="2:24" x14ac:dyDescent="0.35">
      <c r="B713" s="1">
        <v>44880</v>
      </c>
      <c r="C713" s="4">
        <v>1280.30493164062</v>
      </c>
      <c r="D713" s="4">
        <v>3072.572265625</v>
      </c>
      <c r="E713" s="4"/>
      <c r="F713" s="4"/>
      <c r="G713" s="4"/>
      <c r="H713" s="4"/>
      <c r="L713" s="1">
        <v>44880</v>
      </c>
      <c r="M713" s="5">
        <f t="shared" si="23"/>
        <v>-4.30658732558845E-3</v>
      </c>
      <c r="N713" s="6">
        <f t="shared" si="23"/>
        <v>-4.2000653705108389E-4</v>
      </c>
      <c r="T713" s="1">
        <v>44880</v>
      </c>
      <c r="U713" s="6">
        <f t="shared" si="22"/>
        <v>-2.3632969313197669E-3</v>
      </c>
      <c r="W713">
        <v>710</v>
      </c>
      <c r="X713">
        <v>1.8585561685277858E-3</v>
      </c>
    </row>
    <row r="714" spans="2:24" x14ac:dyDescent="0.35">
      <c r="B714" s="1">
        <v>44881</v>
      </c>
      <c r="C714" s="4">
        <v>1273.01123046875</v>
      </c>
      <c r="D714" s="4">
        <v>3092.30200195312</v>
      </c>
      <c r="E714" s="4"/>
      <c r="F714" s="4"/>
      <c r="G714" s="4"/>
      <c r="H714" s="4"/>
      <c r="L714" s="1">
        <v>44881</v>
      </c>
      <c r="M714" s="5">
        <f t="shared" si="23"/>
        <v>-5.7131358183647712E-3</v>
      </c>
      <c r="N714" s="6">
        <f t="shared" si="23"/>
        <v>6.4007156775489999E-3</v>
      </c>
      <c r="T714" s="1">
        <v>44881</v>
      </c>
      <c r="U714" s="6">
        <f t="shared" si="22"/>
        <v>3.4378992959211438E-4</v>
      </c>
      <c r="W714">
        <v>711</v>
      </c>
      <c r="X714">
        <v>1.8976128267462608E-3</v>
      </c>
    </row>
    <row r="715" spans="2:24" x14ac:dyDescent="0.35">
      <c r="B715" s="1">
        <v>44882</v>
      </c>
      <c r="C715" s="4">
        <v>1277.65270996094</v>
      </c>
      <c r="D715" s="4">
        <v>3089.85888671875</v>
      </c>
      <c r="E715" s="4"/>
      <c r="F715" s="4"/>
      <c r="G715" s="4"/>
      <c r="H715" s="4"/>
      <c r="L715" s="1">
        <v>44882</v>
      </c>
      <c r="M715" s="5">
        <f t="shared" si="23"/>
        <v>3.6394324958553639E-3</v>
      </c>
      <c r="N715" s="6">
        <f t="shared" si="23"/>
        <v>-7.9037585903979628E-4</v>
      </c>
      <c r="T715" s="1">
        <v>44882</v>
      </c>
      <c r="U715" s="6">
        <f t="shared" si="22"/>
        <v>1.4245283184077839E-3</v>
      </c>
      <c r="W715">
        <v>712</v>
      </c>
      <c r="X715">
        <v>1.9070229627059974E-3</v>
      </c>
    </row>
    <row r="716" spans="2:24" x14ac:dyDescent="0.35">
      <c r="B716" s="1">
        <v>44883</v>
      </c>
      <c r="C716" s="4">
        <v>1275.81091308594</v>
      </c>
      <c r="D716" s="4">
        <v>3081.00805664062</v>
      </c>
      <c r="E716" s="4"/>
      <c r="F716" s="4"/>
      <c r="G716" s="4"/>
      <c r="H716" s="4"/>
      <c r="L716" s="1">
        <v>44883</v>
      </c>
      <c r="M716" s="5">
        <f t="shared" si="23"/>
        <v>-1.4425873764432691E-3</v>
      </c>
      <c r="N716" s="6">
        <f t="shared" si="23"/>
        <v>-2.8685875837783184E-3</v>
      </c>
      <c r="T716" s="1">
        <v>44883</v>
      </c>
      <c r="U716" s="6">
        <f t="shared" si="22"/>
        <v>-2.1555874801107936E-3</v>
      </c>
      <c r="W716">
        <v>713</v>
      </c>
      <c r="X716">
        <v>1.9590781220552092E-3</v>
      </c>
    </row>
    <row r="717" spans="2:24" x14ac:dyDescent="0.35">
      <c r="B717" s="1">
        <v>44886</v>
      </c>
      <c r="C717" s="4">
        <v>1252.48071289062</v>
      </c>
      <c r="D717" s="4">
        <v>3026.15112304688</v>
      </c>
      <c r="E717" s="4"/>
      <c r="F717" s="4"/>
      <c r="G717" s="4"/>
      <c r="H717" s="4"/>
      <c r="L717" s="1">
        <v>44886</v>
      </c>
      <c r="M717" s="5">
        <f t="shared" si="23"/>
        <v>-1.8455831736466526E-2</v>
      </c>
      <c r="N717" s="6">
        <f t="shared" si="23"/>
        <v>-1.7965278912953318E-2</v>
      </c>
      <c r="T717" s="1">
        <v>44886</v>
      </c>
      <c r="U717" s="6">
        <f t="shared" si="22"/>
        <v>-1.8210555324709922E-2</v>
      </c>
      <c r="W717">
        <v>714</v>
      </c>
      <c r="X717">
        <v>1.9666814659628339E-3</v>
      </c>
    </row>
    <row r="718" spans="2:24" x14ac:dyDescent="0.35">
      <c r="B718" s="1">
        <v>44887</v>
      </c>
      <c r="C718" s="4">
        <v>1259.47985839844</v>
      </c>
      <c r="D718" s="4">
        <v>3055.60791015625</v>
      </c>
      <c r="E718" s="4"/>
      <c r="F718" s="4"/>
      <c r="G718" s="4"/>
      <c r="H718" s="4"/>
      <c r="L718" s="1">
        <v>44887</v>
      </c>
      <c r="M718" s="5">
        <f t="shared" si="23"/>
        <v>5.5726699700708272E-3</v>
      </c>
      <c r="N718" s="6">
        <f t="shared" si="23"/>
        <v>9.6870057809113289E-3</v>
      </c>
      <c r="T718" s="1">
        <v>44887</v>
      </c>
      <c r="U718" s="6">
        <f t="shared" si="22"/>
        <v>7.6298378754910776E-3</v>
      </c>
      <c r="W718">
        <v>715</v>
      </c>
      <c r="X718">
        <v>2.0299455078414031E-3</v>
      </c>
    </row>
    <row r="719" spans="2:24" x14ac:dyDescent="0.35">
      <c r="B719" s="1">
        <v>44888</v>
      </c>
      <c r="C719" s="4">
        <v>1255.62414550781</v>
      </c>
      <c r="D719" s="4">
        <v>3052.05859375</v>
      </c>
      <c r="E719" s="4"/>
      <c r="F719" s="4"/>
      <c r="G719" s="4"/>
      <c r="H719" s="4"/>
      <c r="L719" s="1">
        <v>44888</v>
      </c>
      <c r="M719" s="5">
        <f t="shared" si="23"/>
        <v>-3.0660488831955302E-3</v>
      </c>
      <c r="N719" s="6">
        <f t="shared" si="23"/>
        <v>-1.1622497081403553E-3</v>
      </c>
      <c r="T719" s="1">
        <v>44888</v>
      </c>
      <c r="U719" s="6">
        <f t="shared" si="22"/>
        <v>-2.1141492956679429E-3</v>
      </c>
      <c r="W719">
        <v>716</v>
      </c>
      <c r="X719">
        <v>2.050662802143899E-3</v>
      </c>
    </row>
    <row r="720" spans="2:24" x14ac:dyDescent="0.35">
      <c r="B720" s="1">
        <v>44889</v>
      </c>
      <c r="C720" s="4">
        <v>1268.44360351562</v>
      </c>
      <c r="D720" s="4">
        <v>3114.84375</v>
      </c>
      <c r="E720" s="4"/>
      <c r="F720" s="4"/>
      <c r="G720" s="4"/>
      <c r="H720" s="4"/>
      <c r="L720" s="1">
        <v>44889</v>
      </c>
      <c r="M720" s="5">
        <f t="shared" si="23"/>
        <v>1.0157863821920826E-2</v>
      </c>
      <c r="N720" s="6">
        <f t="shared" si="23"/>
        <v>2.0362678753361153E-2</v>
      </c>
      <c r="T720" s="1">
        <v>44889</v>
      </c>
      <c r="U720" s="6">
        <f t="shared" si="22"/>
        <v>1.526027128764099E-2</v>
      </c>
      <c r="W720">
        <v>717</v>
      </c>
      <c r="X720">
        <v>2.0569678748163208E-3</v>
      </c>
    </row>
    <row r="721" spans="2:24" x14ac:dyDescent="0.35">
      <c r="B721" s="1">
        <v>44890</v>
      </c>
      <c r="C721" s="4">
        <v>1285.38842773438</v>
      </c>
      <c r="D721" s="4">
        <v>3124.3857421875</v>
      </c>
      <c r="E721" s="4"/>
      <c r="F721" s="4"/>
      <c r="G721" s="4"/>
      <c r="H721" s="4"/>
      <c r="L721" s="1">
        <v>44890</v>
      </c>
      <c r="M721" s="5">
        <f t="shared" si="23"/>
        <v>1.3270311185397935E-2</v>
      </c>
      <c r="N721" s="6">
        <f t="shared" si="23"/>
        <v>3.0587108997326344E-3</v>
      </c>
      <c r="T721" s="1">
        <v>44890</v>
      </c>
      <c r="U721" s="6">
        <f t="shared" si="22"/>
        <v>8.1645110425652839E-3</v>
      </c>
      <c r="W721">
        <v>718</v>
      </c>
      <c r="X721">
        <v>2.1409827906446978E-3</v>
      </c>
    </row>
    <row r="722" spans="2:24" x14ac:dyDescent="0.35">
      <c r="B722" s="1">
        <v>44893</v>
      </c>
      <c r="C722" s="4">
        <v>1330.083984375</v>
      </c>
      <c r="D722" s="4">
        <v>3132.26879882812</v>
      </c>
      <c r="E722" s="4"/>
      <c r="F722" s="4"/>
      <c r="G722" s="4"/>
      <c r="H722" s="4"/>
      <c r="L722" s="1">
        <v>44893</v>
      </c>
      <c r="M722" s="5">
        <f t="shared" si="23"/>
        <v>3.4181135323856984E-2</v>
      </c>
      <c r="N722" s="6">
        <f t="shared" si="23"/>
        <v>2.5198964591420328E-3</v>
      </c>
      <c r="T722" s="1">
        <v>44893</v>
      </c>
      <c r="U722" s="6">
        <f t="shared" si="22"/>
        <v>1.8350515891499507E-2</v>
      </c>
      <c r="W722">
        <v>719</v>
      </c>
      <c r="X722">
        <v>2.1819422417395594E-3</v>
      </c>
    </row>
    <row r="723" spans="2:24" x14ac:dyDescent="0.35">
      <c r="B723" s="1">
        <v>44894</v>
      </c>
      <c r="C723" s="4">
        <v>1331.55749511719</v>
      </c>
      <c r="D723" s="4">
        <v>3131.99243164062</v>
      </c>
      <c r="E723" s="4"/>
      <c r="F723" s="4"/>
      <c r="G723" s="4"/>
      <c r="H723" s="4"/>
      <c r="L723" s="1">
        <v>44894</v>
      </c>
      <c r="M723" s="5">
        <f t="shared" si="23"/>
        <v>1.1072196643153974E-3</v>
      </c>
      <c r="N723" s="6">
        <f t="shared" si="23"/>
        <v>-8.823616305622007E-5</v>
      </c>
      <c r="T723" s="1">
        <v>44894</v>
      </c>
      <c r="U723" s="6">
        <f t="shared" si="22"/>
        <v>5.094917506295887E-4</v>
      </c>
      <c r="W723">
        <v>720</v>
      </c>
      <c r="X723">
        <v>2.1861672072224945E-3</v>
      </c>
    </row>
    <row r="724" spans="2:24" x14ac:dyDescent="0.35">
      <c r="B724" s="1">
        <v>44895</v>
      </c>
      <c r="C724" s="4">
        <v>1342.04357910156</v>
      </c>
      <c r="D724" s="4">
        <v>3127.65942382812</v>
      </c>
      <c r="E724" s="4"/>
      <c r="F724" s="4"/>
      <c r="G724" s="4"/>
      <c r="H724" s="4"/>
      <c r="L724" s="1">
        <v>44895</v>
      </c>
      <c r="M724" s="5">
        <f t="shared" si="23"/>
        <v>7.8442052213297826E-3</v>
      </c>
      <c r="N724" s="6">
        <f t="shared" si="23"/>
        <v>-1.3844247586323835E-3</v>
      </c>
      <c r="T724" s="1">
        <v>44895</v>
      </c>
      <c r="U724" s="6">
        <f t="shared" si="22"/>
        <v>3.2298902313486998E-3</v>
      </c>
      <c r="W724">
        <v>721</v>
      </c>
      <c r="X724">
        <v>2.291410898312707E-3</v>
      </c>
    </row>
    <row r="725" spans="2:24" x14ac:dyDescent="0.35">
      <c r="B725" s="1">
        <v>44896</v>
      </c>
      <c r="C725" s="4">
        <v>1337.40222167969</v>
      </c>
      <c r="D725" s="4">
        <v>3203.9052734375</v>
      </c>
      <c r="E725" s="4"/>
      <c r="F725" s="4"/>
      <c r="G725" s="4"/>
      <c r="H725" s="4"/>
      <c r="L725" s="1">
        <v>44896</v>
      </c>
      <c r="M725" s="5">
        <f t="shared" si="23"/>
        <v>-3.4644194428004216E-3</v>
      </c>
      <c r="N725" s="6">
        <f t="shared" si="23"/>
        <v>2.40855267697654E-2</v>
      </c>
      <c r="T725" s="1">
        <v>44896</v>
      </c>
      <c r="U725" s="6">
        <f t="shared" si="22"/>
        <v>1.031055366348249E-2</v>
      </c>
      <c r="W725">
        <v>722</v>
      </c>
      <c r="X725">
        <v>2.3075964465114692E-3</v>
      </c>
    </row>
    <row r="726" spans="2:24" x14ac:dyDescent="0.35">
      <c r="B726" s="1">
        <v>44897</v>
      </c>
      <c r="C726" s="4">
        <v>1337.2548828125</v>
      </c>
      <c r="D726" s="4">
        <v>3170.85302734375</v>
      </c>
      <c r="E726" s="4"/>
      <c r="F726" s="4"/>
      <c r="G726" s="4"/>
      <c r="H726" s="4"/>
      <c r="L726" s="1">
        <v>44897</v>
      </c>
      <c r="M726" s="5">
        <f t="shared" si="23"/>
        <v>-1.1017402349749061E-4</v>
      </c>
      <c r="N726" s="6">
        <f t="shared" si="23"/>
        <v>-1.036981818540666E-2</v>
      </c>
      <c r="T726" s="1">
        <v>44897</v>
      </c>
      <c r="U726" s="6">
        <f t="shared" si="22"/>
        <v>-5.2399961044520748E-3</v>
      </c>
      <c r="W726">
        <v>723</v>
      </c>
      <c r="X726">
        <v>2.320822713749995E-3</v>
      </c>
    </row>
    <row r="727" spans="2:24" x14ac:dyDescent="0.35">
      <c r="B727" s="1">
        <v>44900</v>
      </c>
      <c r="C727" s="4">
        <v>1317.70678710938</v>
      </c>
      <c r="D727" s="4">
        <v>3157.71484375</v>
      </c>
      <c r="E727" s="4"/>
      <c r="F727" s="4"/>
      <c r="G727" s="4"/>
      <c r="H727" s="4"/>
      <c r="L727" s="1">
        <v>44900</v>
      </c>
      <c r="M727" s="5">
        <f t="shared" si="23"/>
        <v>-1.4725974525910556E-2</v>
      </c>
      <c r="N727" s="6">
        <f t="shared" si="23"/>
        <v>-4.1520302020425209E-3</v>
      </c>
      <c r="T727" s="1">
        <v>44900</v>
      </c>
      <c r="U727" s="6">
        <f t="shared" si="22"/>
        <v>-9.4390023639765383E-3</v>
      </c>
      <c r="W727">
        <v>724</v>
      </c>
      <c r="X727">
        <v>2.3415839840918726E-3</v>
      </c>
    </row>
    <row r="728" spans="2:24" x14ac:dyDescent="0.35">
      <c r="B728" s="1">
        <v>44901</v>
      </c>
      <c r="C728" s="4">
        <v>1320.35900878906</v>
      </c>
      <c r="D728" s="4">
        <v>3120.2373046875</v>
      </c>
      <c r="E728" s="4"/>
      <c r="F728" s="4"/>
      <c r="G728" s="4"/>
      <c r="H728" s="4"/>
      <c r="L728" s="1">
        <v>44901</v>
      </c>
      <c r="M728" s="5">
        <f t="shared" si="23"/>
        <v>2.010732694682086E-3</v>
      </c>
      <c r="N728" s="6">
        <f t="shared" si="23"/>
        <v>-1.1939557163445696E-2</v>
      </c>
      <c r="T728" s="1">
        <v>44901</v>
      </c>
      <c r="U728" s="6">
        <f t="shared" si="22"/>
        <v>-4.9644122343818053E-3</v>
      </c>
      <c r="W728">
        <v>725</v>
      </c>
      <c r="X728">
        <v>2.3704944322769494E-3</v>
      </c>
    </row>
    <row r="729" spans="2:24" x14ac:dyDescent="0.35">
      <c r="B729" s="1">
        <v>44902</v>
      </c>
      <c r="C729" s="4">
        <v>1301.52294921875</v>
      </c>
      <c r="D729" s="4">
        <v>3116.7802734375</v>
      </c>
      <c r="E729" s="4"/>
      <c r="F729" s="4"/>
      <c r="G729" s="4"/>
      <c r="H729" s="4"/>
      <c r="L729" s="1">
        <v>44902</v>
      </c>
      <c r="M729" s="5">
        <f t="shared" si="23"/>
        <v>-1.4368597778199587E-2</v>
      </c>
      <c r="N729" s="6">
        <f t="shared" si="23"/>
        <v>-1.1085527852769338E-3</v>
      </c>
      <c r="T729" s="1">
        <v>44902</v>
      </c>
      <c r="U729" s="6">
        <f t="shared" si="22"/>
        <v>-7.7385752817382605E-3</v>
      </c>
      <c r="W729">
        <v>726</v>
      </c>
      <c r="X729">
        <v>2.3796731719950026E-3</v>
      </c>
    </row>
    <row r="730" spans="2:24" x14ac:dyDescent="0.35">
      <c r="B730" s="1">
        <v>44903</v>
      </c>
      <c r="C730" s="4">
        <v>1301.32653808594</v>
      </c>
      <c r="D730" s="4">
        <v>3088.8447265625</v>
      </c>
      <c r="E730" s="4"/>
      <c r="F730" s="4"/>
      <c r="G730" s="4"/>
      <c r="H730" s="4"/>
      <c r="L730" s="1">
        <v>44903</v>
      </c>
      <c r="M730" s="5">
        <f t="shared" si="23"/>
        <v>-1.5092008519186414E-4</v>
      </c>
      <c r="N730" s="6">
        <f t="shared" si="23"/>
        <v>-9.0033592363302287E-3</v>
      </c>
      <c r="T730" s="1">
        <v>44903</v>
      </c>
      <c r="U730" s="6">
        <f t="shared" si="22"/>
        <v>-4.5771396607610466E-3</v>
      </c>
      <c r="W730">
        <v>727</v>
      </c>
      <c r="X730">
        <v>2.3953927255363728E-3</v>
      </c>
    </row>
    <row r="731" spans="2:24" x14ac:dyDescent="0.35">
      <c r="B731" s="1">
        <v>44904</v>
      </c>
      <c r="C731" s="4">
        <v>1281.48376464844</v>
      </c>
      <c r="D731" s="4">
        <v>3035.693359375</v>
      </c>
      <c r="E731" s="4"/>
      <c r="F731" s="4"/>
      <c r="G731" s="4"/>
      <c r="H731" s="4"/>
      <c r="L731" s="1">
        <v>44904</v>
      </c>
      <c r="M731" s="5">
        <f t="shared" si="23"/>
        <v>-1.5365560391532572E-2</v>
      </c>
      <c r="N731" s="6">
        <f t="shared" si="23"/>
        <v>-1.7357293193141374E-2</v>
      </c>
      <c r="T731" s="1">
        <v>44904</v>
      </c>
      <c r="U731" s="6">
        <f t="shared" si="22"/>
        <v>-1.6361426792336972E-2</v>
      </c>
      <c r="W731">
        <v>728</v>
      </c>
      <c r="X731">
        <v>2.4219932996885022E-3</v>
      </c>
    </row>
    <row r="732" spans="2:24" x14ac:dyDescent="0.35">
      <c r="B732" s="1">
        <v>44907</v>
      </c>
      <c r="C732" s="4">
        <v>1283.03088378906</v>
      </c>
      <c r="D732" s="4">
        <v>3028.17993164062</v>
      </c>
      <c r="E732" s="4"/>
      <c r="F732" s="4"/>
      <c r="G732" s="4"/>
      <c r="H732" s="4"/>
      <c r="L732" s="1">
        <v>44907</v>
      </c>
      <c r="M732" s="5">
        <f t="shared" si="23"/>
        <v>1.2065591664699711E-3</v>
      </c>
      <c r="N732" s="6">
        <f t="shared" si="23"/>
        <v>-2.4780964966681176E-3</v>
      </c>
      <c r="T732" s="1">
        <v>44907</v>
      </c>
      <c r="U732" s="6">
        <f t="shared" si="22"/>
        <v>-6.3576866509907324E-4</v>
      </c>
      <c r="W732">
        <v>729</v>
      </c>
      <c r="X732">
        <v>2.4312655589869298E-3</v>
      </c>
    </row>
    <row r="733" spans="2:24" x14ac:dyDescent="0.35">
      <c r="B733" s="1">
        <v>44908</v>
      </c>
      <c r="C733" s="4">
        <v>1288.90026855469</v>
      </c>
      <c r="D733" s="4">
        <v>3071.88061523438</v>
      </c>
      <c r="E733" s="4"/>
      <c r="F733" s="4"/>
      <c r="G733" s="4"/>
      <c r="H733" s="4"/>
      <c r="L733" s="1">
        <v>44908</v>
      </c>
      <c r="M733" s="5">
        <f t="shared" si="23"/>
        <v>4.5641929018665423E-3</v>
      </c>
      <c r="N733" s="6">
        <f t="shared" si="23"/>
        <v>1.4328195889545862E-2</v>
      </c>
      <c r="T733" s="1">
        <v>44908</v>
      </c>
      <c r="U733" s="6">
        <f t="shared" si="22"/>
        <v>9.446194395706202E-3</v>
      </c>
      <c r="W733">
        <v>730</v>
      </c>
      <c r="X733">
        <v>2.4651672443674155E-3</v>
      </c>
    </row>
    <row r="734" spans="2:24" x14ac:dyDescent="0.35">
      <c r="B734" s="1">
        <v>44909</v>
      </c>
      <c r="C734" s="4">
        <v>1284.33239746094</v>
      </c>
      <c r="D734" s="4">
        <v>3102.12084960938</v>
      </c>
      <c r="E734" s="4"/>
      <c r="F734" s="4"/>
      <c r="G734" s="4"/>
      <c r="H734" s="4"/>
      <c r="L734" s="1">
        <v>44909</v>
      </c>
      <c r="M734" s="5">
        <f t="shared" si="23"/>
        <v>-3.5503014959413046E-3</v>
      </c>
      <c r="N734" s="6">
        <f t="shared" si="23"/>
        <v>9.7960703039762526E-3</v>
      </c>
      <c r="T734" s="1">
        <v>44909</v>
      </c>
      <c r="U734" s="6">
        <f t="shared" si="22"/>
        <v>3.1228844040174742E-3</v>
      </c>
      <c r="W734">
        <v>731</v>
      </c>
      <c r="X734">
        <v>2.4709635848456195E-3</v>
      </c>
    </row>
    <row r="735" spans="2:24" x14ac:dyDescent="0.35">
      <c r="B735" s="1">
        <v>44910</v>
      </c>
      <c r="C735" s="4">
        <v>1266.57702636719</v>
      </c>
      <c r="D735" s="4">
        <v>3046.6650390625</v>
      </c>
      <c r="E735" s="4"/>
      <c r="F735" s="4"/>
      <c r="G735" s="4"/>
      <c r="H735" s="4"/>
      <c r="L735" s="1">
        <v>44910</v>
      </c>
      <c r="M735" s="5">
        <f t="shared" si="23"/>
        <v>-1.3921041389705818E-2</v>
      </c>
      <c r="N735" s="6">
        <f t="shared" si="23"/>
        <v>-1.8038460032610167E-2</v>
      </c>
      <c r="T735" s="1">
        <v>44910</v>
      </c>
      <c r="U735" s="6">
        <f t="shared" si="22"/>
        <v>-1.5979750711157995E-2</v>
      </c>
      <c r="W735">
        <v>732</v>
      </c>
      <c r="X735">
        <v>2.4826119419488644E-3</v>
      </c>
    </row>
    <row r="736" spans="2:24" x14ac:dyDescent="0.35">
      <c r="B736" s="1">
        <v>44911</v>
      </c>
      <c r="C736" s="4">
        <v>1259.87280273438</v>
      </c>
      <c r="D736" s="4">
        <v>2985.40087890625</v>
      </c>
      <c r="E736" s="4"/>
      <c r="F736" s="4"/>
      <c r="G736" s="4"/>
      <c r="H736" s="4"/>
      <c r="L736" s="1">
        <v>44911</v>
      </c>
      <c r="M736" s="5">
        <f t="shared" si="23"/>
        <v>-5.3072412457675511E-3</v>
      </c>
      <c r="N736" s="6">
        <f t="shared" si="23"/>
        <v>-2.0313526954780968E-2</v>
      </c>
      <c r="T736" s="1">
        <v>44911</v>
      </c>
      <c r="U736" s="6">
        <f t="shared" si="22"/>
        <v>-1.2810384100274259E-2</v>
      </c>
      <c r="W736">
        <v>733</v>
      </c>
      <c r="X736">
        <v>2.5070566637210951E-3</v>
      </c>
    </row>
    <row r="737" spans="2:24" x14ac:dyDescent="0.35">
      <c r="B737" s="1">
        <v>44914</v>
      </c>
      <c r="C737" s="4">
        <v>1277.01416015625</v>
      </c>
      <c r="D737" s="4">
        <v>2951.7490234375</v>
      </c>
      <c r="E737" s="4"/>
      <c r="F737" s="4"/>
      <c r="G737" s="4"/>
      <c r="H737" s="4"/>
      <c r="L737" s="1">
        <v>44914</v>
      </c>
      <c r="M737" s="5">
        <f t="shared" si="23"/>
        <v>1.3513899943164792E-2</v>
      </c>
      <c r="N737" s="6">
        <f t="shared" si="23"/>
        <v>-1.1336151655308987E-2</v>
      </c>
      <c r="T737" s="1">
        <v>44914</v>
      </c>
      <c r="U737" s="6">
        <f t="shared" si="22"/>
        <v>1.0888741439279027E-3</v>
      </c>
      <c r="W737">
        <v>734</v>
      </c>
      <c r="X737">
        <v>2.5796055879146601E-3</v>
      </c>
    </row>
    <row r="738" spans="2:24" x14ac:dyDescent="0.35">
      <c r="B738" s="1">
        <v>44915</v>
      </c>
      <c r="C738" s="4">
        <v>1287.40209960938</v>
      </c>
      <c r="D738" s="4">
        <v>2989.82592773438</v>
      </c>
      <c r="E738" s="4"/>
      <c r="F738" s="4"/>
      <c r="G738" s="4"/>
      <c r="H738" s="4"/>
      <c r="L738" s="1">
        <v>44915</v>
      </c>
      <c r="M738" s="5">
        <f t="shared" si="23"/>
        <v>8.1016459263602032E-3</v>
      </c>
      <c r="N738" s="6">
        <f t="shared" si="23"/>
        <v>1.2817283595662199E-2</v>
      </c>
      <c r="T738" s="1">
        <v>44915</v>
      </c>
      <c r="U738" s="6">
        <f t="shared" si="22"/>
        <v>1.04594647610112E-2</v>
      </c>
      <c r="W738">
        <v>735</v>
      </c>
      <c r="X738">
        <v>2.610759893654644E-3</v>
      </c>
    </row>
    <row r="739" spans="2:24" x14ac:dyDescent="0.35">
      <c r="B739" s="1">
        <v>44916</v>
      </c>
      <c r="C739" s="4">
        <v>1269.35205078125</v>
      </c>
      <c r="D739" s="4">
        <v>3012.18334960938</v>
      </c>
      <c r="E739" s="4"/>
      <c r="F739" s="4"/>
      <c r="G739" s="4"/>
      <c r="H739" s="4"/>
      <c r="L739" s="1">
        <v>44916</v>
      </c>
      <c r="M739" s="5">
        <f t="shared" si="23"/>
        <v>-1.4119737485407237E-2</v>
      </c>
      <c r="N739" s="6">
        <f t="shared" si="23"/>
        <v>7.4500135704254639E-3</v>
      </c>
      <c r="T739" s="1">
        <v>44916</v>
      </c>
      <c r="U739" s="6">
        <f t="shared" si="22"/>
        <v>-3.3348619574908867E-3</v>
      </c>
      <c r="W739">
        <v>736</v>
      </c>
      <c r="X739">
        <v>2.6203161420801525E-3</v>
      </c>
    </row>
    <row r="740" spans="2:24" x14ac:dyDescent="0.35">
      <c r="B740" s="1">
        <v>44917</v>
      </c>
      <c r="C740" s="4">
        <v>1266.15954589844</v>
      </c>
      <c r="D740" s="4">
        <v>3004.39282226562</v>
      </c>
      <c r="E740" s="4"/>
      <c r="F740" s="4"/>
      <c r="G740" s="4"/>
      <c r="H740" s="4"/>
      <c r="L740" s="1">
        <v>44917</v>
      </c>
      <c r="M740" s="5">
        <f t="shared" si="23"/>
        <v>-2.5182346427425608E-3</v>
      </c>
      <c r="N740" s="6">
        <f t="shared" si="23"/>
        <v>-2.5896893765269104E-3</v>
      </c>
      <c r="T740" s="1">
        <v>44917</v>
      </c>
      <c r="U740" s="6">
        <f t="shared" si="22"/>
        <v>-2.5539620096347356E-3</v>
      </c>
      <c r="W740">
        <v>737</v>
      </c>
      <c r="X740">
        <v>2.6812626206947315E-3</v>
      </c>
    </row>
    <row r="741" spans="2:24" x14ac:dyDescent="0.35">
      <c r="B741" s="1">
        <v>44918</v>
      </c>
      <c r="C741" s="4">
        <v>1228.65954589844</v>
      </c>
      <c r="D741" s="4">
        <v>2975.44360351562</v>
      </c>
      <c r="E741" s="4"/>
      <c r="F741" s="4"/>
      <c r="G741" s="4"/>
      <c r="H741" s="4"/>
      <c r="L741" s="1">
        <v>44918</v>
      </c>
      <c r="M741" s="5">
        <f t="shared" si="23"/>
        <v>-3.0064564360281654E-2</v>
      </c>
      <c r="N741" s="6">
        <f t="shared" si="23"/>
        <v>-9.6823534455574671E-3</v>
      </c>
      <c r="T741" s="1">
        <v>44918</v>
      </c>
      <c r="U741" s="6">
        <f t="shared" si="22"/>
        <v>-1.9873458902919562E-2</v>
      </c>
      <c r="W741">
        <v>738</v>
      </c>
      <c r="X741">
        <v>2.7101437410446943E-3</v>
      </c>
    </row>
    <row r="742" spans="2:24" x14ac:dyDescent="0.35">
      <c r="B742" s="1">
        <v>44921</v>
      </c>
      <c r="C742" s="4">
        <v>1239.93176269531</v>
      </c>
      <c r="D742" s="4">
        <v>3001.765625</v>
      </c>
      <c r="E742" s="4"/>
      <c r="F742" s="4"/>
      <c r="G742" s="4"/>
      <c r="H742" s="4"/>
      <c r="L742" s="1">
        <v>44921</v>
      </c>
      <c r="M742" s="5">
        <f t="shared" si="23"/>
        <v>9.132572980452126E-3</v>
      </c>
      <c r="N742" s="6">
        <f t="shared" si="23"/>
        <v>8.8075189048958166E-3</v>
      </c>
      <c r="T742" s="1">
        <v>44921</v>
      </c>
      <c r="U742" s="6">
        <f t="shared" si="22"/>
        <v>8.9700459426739713E-3</v>
      </c>
      <c r="W742">
        <v>739</v>
      </c>
      <c r="X742">
        <v>2.7155909356375817E-3</v>
      </c>
    </row>
    <row r="743" spans="2:24" x14ac:dyDescent="0.35">
      <c r="B743" s="1">
        <v>44922</v>
      </c>
      <c r="C743" s="4">
        <v>1250.02502441406</v>
      </c>
      <c r="D743" s="4">
        <v>3004.71606445312</v>
      </c>
      <c r="E743" s="4"/>
      <c r="F743" s="4"/>
      <c r="G743" s="4"/>
      <c r="H743" s="4"/>
      <c r="L743" s="1">
        <v>44922</v>
      </c>
      <c r="M743" s="5">
        <f t="shared" si="23"/>
        <v>8.1072226267622626E-3</v>
      </c>
      <c r="N743" s="6">
        <f t="shared" si="23"/>
        <v>9.8241860808514093E-4</v>
      </c>
      <c r="T743" s="1">
        <v>44922</v>
      </c>
      <c r="U743" s="6">
        <f t="shared" si="22"/>
        <v>4.5448206174237022E-3</v>
      </c>
      <c r="W743">
        <v>740</v>
      </c>
      <c r="X743">
        <v>2.7392099907829703E-3</v>
      </c>
    </row>
    <row r="744" spans="2:24" x14ac:dyDescent="0.35">
      <c r="B744" s="1">
        <v>44923</v>
      </c>
      <c r="C744" s="4">
        <v>1249.73022460938</v>
      </c>
      <c r="D744" s="4">
        <v>3002.18017578125</v>
      </c>
      <c r="E744" s="4"/>
      <c r="F744" s="4"/>
      <c r="G744" s="4"/>
      <c r="H744" s="4"/>
      <c r="L744" s="1">
        <v>44923</v>
      </c>
      <c r="M744" s="5">
        <f t="shared" si="23"/>
        <v>-2.3586293591091532E-4</v>
      </c>
      <c r="N744" s="6">
        <f t="shared" si="23"/>
        <v>-8.4432582854831832E-4</v>
      </c>
      <c r="T744" s="1">
        <v>44923</v>
      </c>
      <c r="U744" s="6">
        <f t="shared" si="22"/>
        <v>-5.4009438222961685E-4</v>
      </c>
      <c r="W744">
        <v>741</v>
      </c>
      <c r="X744">
        <v>2.7471936436383451E-3</v>
      </c>
    </row>
    <row r="745" spans="2:24" x14ac:dyDescent="0.35">
      <c r="B745" s="1">
        <v>44924</v>
      </c>
      <c r="C745" s="4">
        <v>1248.79711914062</v>
      </c>
      <c r="D745" s="4">
        <v>3014.1201171875</v>
      </c>
      <c r="E745" s="4"/>
      <c r="F745" s="4"/>
      <c r="G745" s="4"/>
      <c r="H745" s="4"/>
      <c r="L745" s="1">
        <v>44924</v>
      </c>
      <c r="M745" s="5">
        <f t="shared" si="23"/>
        <v>-7.4692439486443839E-4</v>
      </c>
      <c r="N745" s="6">
        <f t="shared" si="23"/>
        <v>3.9692025000544334E-3</v>
      </c>
      <c r="T745" s="1">
        <v>44924</v>
      </c>
      <c r="U745" s="6">
        <f t="shared" si="22"/>
        <v>1.6111390525949975E-3</v>
      </c>
      <c r="W745">
        <v>742</v>
      </c>
      <c r="X745">
        <v>2.7519507076980273E-3</v>
      </c>
    </row>
    <row r="746" spans="2:24" x14ac:dyDescent="0.35">
      <c r="B746" s="1">
        <v>44925</v>
      </c>
      <c r="C746" s="4">
        <v>1251.57202148438</v>
      </c>
      <c r="D746" s="4">
        <v>3004.900390625</v>
      </c>
      <c r="E746" s="4"/>
      <c r="F746" s="4"/>
      <c r="G746" s="4"/>
      <c r="H746" s="4"/>
      <c r="L746" s="1">
        <v>44925</v>
      </c>
      <c r="M746" s="5">
        <f t="shared" si="23"/>
        <v>2.2195950493158071E-3</v>
      </c>
      <c r="N746" s="6">
        <f t="shared" si="23"/>
        <v>-3.0635329324119318E-3</v>
      </c>
      <c r="T746" s="1">
        <v>44925</v>
      </c>
      <c r="U746" s="6">
        <f t="shared" si="22"/>
        <v>-4.2196894154806239E-4</v>
      </c>
      <c r="W746">
        <v>743</v>
      </c>
      <c r="X746">
        <v>2.7536488025829585E-3</v>
      </c>
    </row>
    <row r="747" spans="2:24" x14ac:dyDescent="0.35">
      <c r="B747" s="1">
        <v>44928</v>
      </c>
      <c r="C747" s="4">
        <v>1264.80883789062</v>
      </c>
      <c r="D747" s="4">
        <v>3006.19067382812</v>
      </c>
      <c r="E747" s="4"/>
      <c r="F747" s="4"/>
      <c r="G747" s="4"/>
      <c r="H747" s="4"/>
      <c r="L747" s="1">
        <v>44928</v>
      </c>
      <c r="M747" s="5">
        <f t="shared" si="23"/>
        <v>1.0520616104656296E-2</v>
      </c>
      <c r="N747" s="6">
        <f t="shared" si="23"/>
        <v>4.2930084043035191E-4</v>
      </c>
      <c r="T747" s="1">
        <v>44928</v>
      </c>
      <c r="U747" s="6">
        <f t="shared" si="22"/>
        <v>5.4749584725433242E-3</v>
      </c>
      <c r="W747">
        <v>744</v>
      </c>
      <c r="X747">
        <v>2.7569814014171351E-3</v>
      </c>
    </row>
    <row r="748" spans="2:24" x14ac:dyDescent="0.35">
      <c r="B748" s="1">
        <v>44929</v>
      </c>
      <c r="C748" s="4">
        <v>1255.89428710938</v>
      </c>
      <c r="D748" s="4">
        <v>3052.47338867188</v>
      </c>
      <c r="E748" s="4"/>
      <c r="F748" s="4"/>
      <c r="G748" s="4"/>
      <c r="H748" s="4"/>
      <c r="L748" s="1">
        <v>44929</v>
      </c>
      <c r="M748" s="5">
        <f t="shared" si="23"/>
        <v>-7.0730962786302171E-3</v>
      </c>
      <c r="N748" s="6">
        <f t="shared" si="23"/>
        <v>1.527848868524927E-2</v>
      </c>
      <c r="T748" s="1">
        <v>44929</v>
      </c>
      <c r="U748" s="6">
        <f t="shared" si="22"/>
        <v>4.1026962033095266E-3</v>
      </c>
      <c r="W748">
        <v>745</v>
      </c>
      <c r="X748">
        <v>2.7864089970310226E-3</v>
      </c>
    </row>
    <row r="749" spans="2:24" x14ac:dyDescent="0.35">
      <c r="B749" s="1">
        <v>44930</v>
      </c>
      <c r="C749" s="4">
        <v>1236.81274414062</v>
      </c>
      <c r="D749" s="4">
        <v>3055.42309570312</v>
      </c>
      <c r="E749" s="4"/>
      <c r="F749" s="4"/>
      <c r="G749" s="4"/>
      <c r="H749" s="4"/>
      <c r="L749" s="1">
        <v>44930</v>
      </c>
      <c r="M749" s="5">
        <f t="shared" si="23"/>
        <v>-1.5310195267656795E-2</v>
      </c>
      <c r="N749" s="6">
        <f t="shared" si="23"/>
        <v>9.6586681457387635E-4</v>
      </c>
      <c r="T749" s="1">
        <v>44930</v>
      </c>
      <c r="U749" s="6">
        <f t="shared" si="22"/>
        <v>-7.1721642265414592E-3</v>
      </c>
      <c r="W749">
        <v>746</v>
      </c>
      <c r="X749">
        <v>2.8037249559220707E-3</v>
      </c>
    </row>
    <row r="750" spans="2:24" x14ac:dyDescent="0.35">
      <c r="B750" s="1">
        <v>44931</v>
      </c>
      <c r="C750" s="4">
        <v>1234.52893066406</v>
      </c>
      <c r="D750" s="4">
        <v>3052.01220703125</v>
      </c>
      <c r="E750" s="4"/>
      <c r="F750" s="4"/>
      <c r="G750" s="4"/>
      <c r="H750" s="4"/>
      <c r="L750" s="1">
        <v>44931</v>
      </c>
      <c r="M750" s="5">
        <f t="shared" si="23"/>
        <v>-1.8482382666598484E-3</v>
      </c>
      <c r="N750" s="6">
        <f t="shared" si="23"/>
        <v>-1.1169628026884591E-3</v>
      </c>
      <c r="T750" s="1">
        <v>44931</v>
      </c>
      <c r="U750" s="6">
        <f t="shared" si="22"/>
        <v>-1.4826005346741536E-3</v>
      </c>
      <c r="W750">
        <v>747</v>
      </c>
      <c r="X750">
        <v>2.8177073367867925E-3</v>
      </c>
    </row>
    <row r="751" spans="2:24" x14ac:dyDescent="0.35">
      <c r="B751" s="1">
        <v>44932</v>
      </c>
      <c r="C751" s="4">
        <v>1246.19384765625</v>
      </c>
      <c r="D751" s="4">
        <v>2961.33740234375</v>
      </c>
      <c r="E751" s="4"/>
      <c r="F751" s="4"/>
      <c r="G751" s="4"/>
      <c r="H751" s="4"/>
      <c r="L751" s="1">
        <v>44932</v>
      </c>
      <c r="M751" s="5">
        <f t="shared" si="23"/>
        <v>9.4045195773539928E-3</v>
      </c>
      <c r="N751" s="6">
        <f t="shared" si="23"/>
        <v>-3.0160121686928373E-2</v>
      </c>
      <c r="T751" s="1">
        <v>44932</v>
      </c>
      <c r="U751" s="6">
        <f t="shared" si="22"/>
        <v>-1.0377801054787191E-2</v>
      </c>
      <c r="W751">
        <v>748</v>
      </c>
      <c r="X751">
        <v>2.8371554222826317E-3</v>
      </c>
    </row>
    <row r="752" spans="2:24" x14ac:dyDescent="0.35">
      <c r="B752" s="1">
        <v>44935</v>
      </c>
      <c r="C752" s="4">
        <v>1275.31970214844</v>
      </c>
      <c r="D752" s="4">
        <v>3060.63232421875</v>
      </c>
      <c r="E752" s="4"/>
      <c r="F752" s="4"/>
      <c r="G752" s="4"/>
      <c r="H752" s="4"/>
      <c r="L752" s="1">
        <v>44935</v>
      </c>
      <c r="M752" s="5">
        <f t="shared" si="23"/>
        <v>2.3102909729085807E-2</v>
      </c>
      <c r="N752" s="6">
        <f t="shared" si="23"/>
        <v>3.2980545108476117E-2</v>
      </c>
      <c r="T752" s="1">
        <v>44935</v>
      </c>
      <c r="U752" s="6">
        <f t="shared" si="22"/>
        <v>2.8041727418780964E-2</v>
      </c>
      <c r="W752">
        <v>749</v>
      </c>
      <c r="X752">
        <v>2.8712925695865946E-3</v>
      </c>
    </row>
    <row r="753" spans="2:24" x14ac:dyDescent="0.35">
      <c r="B753" s="1">
        <v>44936</v>
      </c>
      <c r="C753" s="4">
        <v>1256.36096191406</v>
      </c>
      <c r="D753" s="4">
        <v>3029.7470703125</v>
      </c>
      <c r="E753" s="4"/>
      <c r="F753" s="4"/>
      <c r="G753" s="4"/>
      <c r="H753" s="4"/>
      <c r="L753" s="1">
        <v>44936</v>
      </c>
      <c r="M753" s="5">
        <f t="shared" si="23"/>
        <v>-1.4977477145399898E-2</v>
      </c>
      <c r="N753" s="6">
        <f t="shared" si="23"/>
        <v>-1.0142395625700183E-2</v>
      </c>
      <c r="T753" s="1">
        <v>44936</v>
      </c>
      <c r="U753" s="6">
        <f t="shared" si="22"/>
        <v>-1.2559936385550041E-2</v>
      </c>
      <c r="W753">
        <v>750</v>
      </c>
      <c r="X753">
        <v>2.881685119028957E-3</v>
      </c>
    </row>
    <row r="754" spans="2:24" x14ac:dyDescent="0.35">
      <c r="B754" s="1">
        <v>44937</v>
      </c>
      <c r="C754" s="4">
        <v>1240.4228515625</v>
      </c>
      <c r="D754" s="4">
        <v>3069.06909179688</v>
      </c>
      <c r="E754" s="4"/>
      <c r="F754" s="4"/>
      <c r="G754" s="4"/>
      <c r="H754" s="4"/>
      <c r="L754" s="1">
        <v>44937</v>
      </c>
      <c r="M754" s="5">
        <f t="shared" si="23"/>
        <v>-1.2767086005281843E-2</v>
      </c>
      <c r="N754" s="6">
        <f t="shared" si="23"/>
        <v>1.2895147296002541E-2</v>
      </c>
      <c r="T754" s="1">
        <v>44937</v>
      </c>
      <c r="U754" s="6">
        <f t="shared" si="22"/>
        <v>6.4030645360349005E-5</v>
      </c>
      <c r="W754">
        <v>751</v>
      </c>
      <c r="X754">
        <v>2.8844798973730406E-3</v>
      </c>
    </row>
    <row r="755" spans="2:24" x14ac:dyDescent="0.35">
      <c r="B755" s="1">
        <v>44938</v>
      </c>
      <c r="C755" s="4">
        <v>1214.19506835938</v>
      </c>
      <c r="D755" s="4">
        <v>3074.3701171875</v>
      </c>
      <c r="E755" s="4"/>
      <c r="F755" s="4"/>
      <c r="G755" s="4"/>
      <c r="H755" s="4"/>
      <c r="L755" s="1">
        <v>44938</v>
      </c>
      <c r="M755" s="5">
        <f t="shared" si="23"/>
        <v>-2.1370968742932078E-2</v>
      </c>
      <c r="N755" s="6">
        <f t="shared" si="23"/>
        <v>1.7257521482439162E-3</v>
      </c>
      <c r="T755" s="1">
        <v>44938</v>
      </c>
      <c r="U755" s="6">
        <f t="shared" si="22"/>
        <v>-9.8226082973440799E-3</v>
      </c>
      <c r="W755">
        <v>752</v>
      </c>
      <c r="X755">
        <v>2.8959504326113677E-3</v>
      </c>
    </row>
    <row r="756" spans="2:24" x14ac:dyDescent="0.35">
      <c r="B756" s="1">
        <v>44939</v>
      </c>
      <c r="C756" s="4">
        <v>1211.86193847656</v>
      </c>
      <c r="D756" s="4">
        <v>3110.87915039062</v>
      </c>
      <c r="E756" s="4"/>
      <c r="F756" s="4"/>
      <c r="G756" s="4"/>
      <c r="H756" s="4"/>
      <c r="L756" s="1">
        <v>44939</v>
      </c>
      <c r="M756" s="5">
        <f t="shared" si="23"/>
        <v>-1.923393057557096E-3</v>
      </c>
      <c r="N756" s="6">
        <f t="shared" si="23"/>
        <v>1.1805330919432784E-2</v>
      </c>
      <c r="T756" s="1">
        <v>44939</v>
      </c>
      <c r="U756" s="6">
        <f t="shared" si="22"/>
        <v>4.9409689309378446E-3</v>
      </c>
      <c r="W756">
        <v>753</v>
      </c>
      <c r="X756">
        <v>2.9065001525217554E-3</v>
      </c>
    </row>
    <row r="757" spans="2:24" x14ac:dyDescent="0.35">
      <c r="B757" s="1">
        <v>44942</v>
      </c>
      <c r="C757" s="4">
        <v>1200.73718261719</v>
      </c>
      <c r="D757" s="4">
        <v>3144.0703125</v>
      </c>
      <c r="E757" s="4"/>
      <c r="F757" s="4"/>
      <c r="G757" s="4"/>
      <c r="H757" s="4"/>
      <c r="L757" s="1">
        <v>44942</v>
      </c>
      <c r="M757" s="5">
        <f t="shared" si="23"/>
        <v>-9.2222819855555822E-3</v>
      </c>
      <c r="N757" s="6">
        <f t="shared" si="23"/>
        <v>1.0612867087282795E-2</v>
      </c>
      <c r="T757" s="1">
        <v>44942</v>
      </c>
      <c r="U757" s="6">
        <f t="shared" si="22"/>
        <v>6.952925508636066E-4</v>
      </c>
      <c r="W757">
        <v>754</v>
      </c>
      <c r="X757">
        <v>2.9182178539644242E-3</v>
      </c>
    </row>
    <row r="758" spans="2:24" x14ac:dyDescent="0.35">
      <c r="B758" s="1">
        <v>44943</v>
      </c>
      <c r="C758" s="4">
        <v>1217.36291503906</v>
      </c>
      <c r="D758" s="4">
        <v>3185.98315429688</v>
      </c>
      <c r="E758" s="4"/>
      <c r="F758" s="4"/>
      <c r="G758" s="4"/>
      <c r="H758" s="4"/>
      <c r="L758" s="1">
        <v>44943</v>
      </c>
      <c r="M758" s="5">
        <f t="shared" si="23"/>
        <v>1.3751287159767362E-2</v>
      </c>
      <c r="N758" s="6">
        <f t="shared" si="23"/>
        <v>1.3242685715607709E-2</v>
      </c>
      <c r="T758" s="1">
        <v>44943</v>
      </c>
      <c r="U758" s="6">
        <f t="shared" si="22"/>
        <v>1.3496986437687535E-2</v>
      </c>
      <c r="W758">
        <v>755</v>
      </c>
      <c r="X758">
        <v>2.9439944132292452E-3</v>
      </c>
    </row>
    <row r="759" spans="2:24" x14ac:dyDescent="0.35">
      <c r="B759" s="1">
        <v>44944</v>
      </c>
      <c r="C759" s="4">
        <v>1215.4228515625</v>
      </c>
      <c r="D759" s="4">
        <v>3197.01538085938</v>
      </c>
      <c r="E759" s="4"/>
      <c r="F759" s="4"/>
      <c r="G759" s="4"/>
      <c r="H759" s="4"/>
      <c r="L759" s="1">
        <v>44944</v>
      </c>
      <c r="M759" s="5">
        <f t="shared" si="23"/>
        <v>-1.5949319619150239E-3</v>
      </c>
      <c r="N759" s="6">
        <f t="shared" si="23"/>
        <v>3.4567570358130287E-3</v>
      </c>
      <c r="T759" s="1">
        <v>44944</v>
      </c>
      <c r="U759" s="6">
        <f t="shared" si="22"/>
        <v>9.309125369490024E-4</v>
      </c>
      <c r="W759">
        <v>756</v>
      </c>
      <c r="X759">
        <v>2.954061660452778E-3</v>
      </c>
    </row>
    <row r="760" spans="2:24" x14ac:dyDescent="0.35">
      <c r="B760" s="1">
        <v>44945</v>
      </c>
      <c r="C760" s="4">
        <v>1213.70373535156</v>
      </c>
      <c r="D760" s="4">
        <v>3179.90112304688</v>
      </c>
      <c r="E760" s="4"/>
      <c r="F760" s="4"/>
      <c r="G760" s="4"/>
      <c r="H760" s="4"/>
      <c r="L760" s="1">
        <v>44945</v>
      </c>
      <c r="M760" s="5">
        <f t="shared" si="23"/>
        <v>-1.4154194410527746E-3</v>
      </c>
      <c r="N760" s="6">
        <f t="shared" si="23"/>
        <v>-5.3675781678352817E-3</v>
      </c>
      <c r="T760" s="1">
        <v>44945</v>
      </c>
      <c r="U760" s="6">
        <f t="shared" si="22"/>
        <v>-3.3914988044440281E-3</v>
      </c>
      <c r="W760">
        <v>757</v>
      </c>
      <c r="X760">
        <v>2.9582753765370401E-3</v>
      </c>
    </row>
    <row r="761" spans="2:24" x14ac:dyDescent="0.35">
      <c r="B761" s="1">
        <v>44946</v>
      </c>
      <c r="C761" s="4">
        <v>1199.75476074219</v>
      </c>
      <c r="D761" s="4">
        <v>3169.76489257812</v>
      </c>
      <c r="E761" s="4"/>
      <c r="F761" s="4"/>
      <c r="G761" s="4"/>
      <c r="H761" s="4"/>
      <c r="L761" s="1">
        <v>44946</v>
      </c>
      <c r="M761" s="5">
        <f t="shared" si="23"/>
        <v>-1.1559452921639145E-2</v>
      </c>
      <c r="N761" s="6">
        <f t="shared" si="23"/>
        <v>-3.1926841676065926E-3</v>
      </c>
      <c r="T761" s="1">
        <v>44946</v>
      </c>
      <c r="U761" s="6">
        <f t="shared" si="22"/>
        <v>-7.3760685446228689E-3</v>
      </c>
      <c r="W761">
        <v>758</v>
      </c>
      <c r="X761">
        <v>2.9716953289355076E-3</v>
      </c>
    </row>
    <row r="762" spans="2:24" x14ac:dyDescent="0.35">
      <c r="B762" s="1">
        <v>44949</v>
      </c>
      <c r="C762" s="4">
        <v>1193.32067871094</v>
      </c>
      <c r="D762" s="4">
        <v>3219.12670898438</v>
      </c>
      <c r="E762" s="4"/>
      <c r="F762" s="4"/>
      <c r="G762" s="4"/>
      <c r="H762" s="4"/>
      <c r="L762" s="1">
        <v>44949</v>
      </c>
      <c r="M762" s="5">
        <f t="shared" si="23"/>
        <v>-5.3772626040945173E-3</v>
      </c>
      <c r="N762" s="6">
        <f t="shared" si="23"/>
        <v>1.5452695623141202E-2</v>
      </c>
      <c r="T762" s="1">
        <v>44949</v>
      </c>
      <c r="U762" s="6">
        <f t="shared" si="22"/>
        <v>5.037716509523343E-3</v>
      </c>
      <c r="W762">
        <v>759</v>
      </c>
      <c r="X762">
        <v>3.0051139441881407E-3</v>
      </c>
    </row>
    <row r="763" spans="2:24" x14ac:dyDescent="0.35">
      <c r="B763" s="1">
        <v>44950</v>
      </c>
      <c r="C763" s="4">
        <v>1186.22338867188</v>
      </c>
      <c r="D763" s="4">
        <v>3239.72924804688</v>
      </c>
      <c r="E763" s="4"/>
      <c r="F763" s="4"/>
      <c r="G763" s="4"/>
      <c r="H763" s="4"/>
      <c r="L763" s="1">
        <v>44950</v>
      </c>
      <c r="M763" s="5">
        <f t="shared" si="23"/>
        <v>-5.96526971904011E-3</v>
      </c>
      <c r="N763" s="6">
        <f t="shared" si="23"/>
        <v>6.3796465120976543E-3</v>
      </c>
      <c r="T763" s="1">
        <v>44950</v>
      </c>
      <c r="U763" s="6">
        <f t="shared" si="22"/>
        <v>2.0718839652877213E-4</v>
      </c>
      <c r="W763">
        <v>760</v>
      </c>
      <c r="X763">
        <v>3.0239896633730925E-3</v>
      </c>
    </row>
    <row r="764" spans="2:24" x14ac:dyDescent="0.35">
      <c r="B764" s="1">
        <v>44951</v>
      </c>
      <c r="C764" s="4">
        <v>1170.40795898438</v>
      </c>
      <c r="D764" s="4">
        <v>3235.6748046875</v>
      </c>
      <c r="E764" s="4"/>
      <c r="F764" s="4"/>
      <c r="G764" s="4"/>
      <c r="H764" s="4"/>
      <c r="L764" s="1">
        <v>44951</v>
      </c>
      <c r="M764" s="5">
        <f t="shared" si="23"/>
        <v>-1.3422266610513925E-2</v>
      </c>
      <c r="N764" s="6">
        <f t="shared" si="23"/>
        <v>-1.2522597373674598E-3</v>
      </c>
      <c r="T764" s="1">
        <v>44951</v>
      </c>
      <c r="U764" s="6">
        <f t="shared" si="22"/>
        <v>-7.3372631739406918E-3</v>
      </c>
      <c r="W764">
        <v>761</v>
      </c>
      <c r="X764">
        <v>3.0689242773029989E-3</v>
      </c>
    </row>
    <row r="765" spans="2:24" x14ac:dyDescent="0.35">
      <c r="B765" s="1">
        <v>44953</v>
      </c>
      <c r="C765" s="4">
        <v>1148.20764160156</v>
      </c>
      <c r="D765" s="4">
        <v>3215.73217773438</v>
      </c>
      <c r="E765" s="4"/>
      <c r="F765" s="4"/>
      <c r="G765" s="4"/>
      <c r="H765" s="4"/>
      <c r="L765" s="1">
        <v>44953</v>
      </c>
      <c r="M765" s="5">
        <f t="shared" si="23"/>
        <v>-1.9150216909397458E-2</v>
      </c>
      <c r="N765" s="6">
        <f t="shared" si="23"/>
        <v>-6.1824313762156666E-3</v>
      </c>
      <c r="T765" s="1">
        <v>44953</v>
      </c>
      <c r="U765" s="6">
        <f t="shared" si="22"/>
        <v>-1.2666324142806561E-2</v>
      </c>
      <c r="W765">
        <v>762</v>
      </c>
      <c r="X765">
        <v>3.1228844040174742E-3</v>
      </c>
    </row>
    <row r="766" spans="2:24" x14ac:dyDescent="0.35">
      <c r="B766" s="1">
        <v>44956</v>
      </c>
      <c r="C766" s="4">
        <v>1154.86291503906</v>
      </c>
      <c r="D766" s="4">
        <v>3239.30493164062</v>
      </c>
      <c r="E766" s="4"/>
      <c r="F766" s="4"/>
      <c r="G766" s="4"/>
      <c r="H766" s="4"/>
      <c r="L766" s="1">
        <v>44956</v>
      </c>
      <c r="M766" s="5">
        <f t="shared" si="23"/>
        <v>5.7794946347284873E-3</v>
      </c>
      <c r="N766" s="6">
        <f t="shared" si="23"/>
        <v>7.3037097373166663E-3</v>
      </c>
      <c r="T766" s="1">
        <v>44956</v>
      </c>
      <c r="U766" s="6">
        <f t="shared" si="22"/>
        <v>6.5416021860225763E-3</v>
      </c>
      <c r="W766">
        <v>763</v>
      </c>
      <c r="X766">
        <v>3.1516947242654367E-3</v>
      </c>
    </row>
    <row r="767" spans="2:24" x14ac:dyDescent="0.35">
      <c r="B767" s="1">
        <v>44957</v>
      </c>
      <c r="C767" s="4">
        <v>1156.13977050781</v>
      </c>
      <c r="D767" s="4">
        <v>3165.80444335938</v>
      </c>
      <c r="E767" s="4"/>
      <c r="F767" s="4"/>
      <c r="G767" s="4"/>
      <c r="H767" s="4"/>
      <c r="L767" s="1">
        <v>44957</v>
      </c>
      <c r="M767" s="5">
        <f t="shared" si="23"/>
        <v>1.1050230332172234E-3</v>
      </c>
      <c r="N767" s="6">
        <f t="shared" si="23"/>
        <v>-2.2951587699792341E-2</v>
      </c>
      <c r="T767" s="1">
        <v>44957</v>
      </c>
      <c r="U767" s="6">
        <f t="shared" si="22"/>
        <v>-1.0923282333287558E-2</v>
      </c>
      <c r="W767">
        <v>764</v>
      </c>
      <c r="X767">
        <v>3.1645445183662124E-3</v>
      </c>
    </row>
    <row r="768" spans="2:24" x14ac:dyDescent="0.35">
      <c r="B768" s="1">
        <v>44958</v>
      </c>
      <c r="C768" s="4">
        <v>1148.35498046875</v>
      </c>
      <c r="D768" s="4">
        <v>3213.13916015625</v>
      </c>
      <c r="E768" s="4"/>
      <c r="F768" s="4"/>
      <c r="G768" s="4"/>
      <c r="H768" s="4"/>
      <c r="L768" s="1">
        <v>44958</v>
      </c>
      <c r="M768" s="5">
        <f t="shared" si="23"/>
        <v>-6.7562051490741501E-3</v>
      </c>
      <c r="N768" s="6">
        <f t="shared" si="23"/>
        <v>1.4841198972507312E-2</v>
      </c>
      <c r="T768" s="1">
        <v>44958</v>
      </c>
      <c r="U768" s="6">
        <f t="shared" si="22"/>
        <v>4.0424969117165812E-3</v>
      </c>
      <c r="W768">
        <v>765</v>
      </c>
      <c r="X768">
        <v>3.2114091400553659E-3</v>
      </c>
    </row>
    <row r="769" spans="2:24" x14ac:dyDescent="0.35">
      <c r="B769" s="1">
        <v>44959</v>
      </c>
      <c r="C769" s="4">
        <v>1142.82946777344</v>
      </c>
      <c r="D769" s="4">
        <v>3264.33959960938</v>
      </c>
      <c r="E769" s="4"/>
      <c r="F769" s="4"/>
      <c r="G769" s="4"/>
      <c r="H769" s="4"/>
      <c r="L769" s="1">
        <v>44959</v>
      </c>
      <c r="M769" s="5">
        <f t="shared" si="23"/>
        <v>-4.823289902940891E-3</v>
      </c>
      <c r="N769" s="6">
        <f t="shared" si="23"/>
        <v>1.580908489635828E-2</v>
      </c>
      <c r="T769" s="1">
        <v>44959</v>
      </c>
      <c r="U769" s="6">
        <f t="shared" si="22"/>
        <v>5.4928974967086951E-3</v>
      </c>
      <c r="W769">
        <v>766</v>
      </c>
      <c r="X769">
        <v>3.2298902313486998E-3</v>
      </c>
    </row>
    <row r="770" spans="2:24" x14ac:dyDescent="0.35">
      <c r="B770" s="1">
        <v>44960</v>
      </c>
      <c r="C770" s="4">
        <v>1143.9345703125</v>
      </c>
      <c r="D770" s="4">
        <v>3283.10375976562</v>
      </c>
      <c r="E770" s="4"/>
      <c r="F770" s="4"/>
      <c r="G770" s="4"/>
      <c r="H770" s="4"/>
      <c r="L770" s="1">
        <v>44960</v>
      </c>
      <c r="M770" s="5">
        <f t="shared" si="23"/>
        <v>9.6652090612171586E-4</v>
      </c>
      <c r="N770" s="6">
        <f t="shared" si="23"/>
        <v>5.7317675001104162E-3</v>
      </c>
      <c r="T770" s="1">
        <v>44960</v>
      </c>
      <c r="U770" s="6">
        <f t="shared" si="22"/>
        <v>3.3491442031160661E-3</v>
      </c>
      <c r="W770">
        <v>767</v>
      </c>
      <c r="X770">
        <v>3.2854138187676084E-3</v>
      </c>
    </row>
    <row r="771" spans="2:24" x14ac:dyDescent="0.35">
      <c r="B771" s="1">
        <v>44963</v>
      </c>
      <c r="C771" s="4">
        <v>1135.31469726562</v>
      </c>
      <c r="D771" s="4">
        <v>3262.50073242188</v>
      </c>
      <c r="E771" s="4"/>
      <c r="F771" s="4"/>
      <c r="G771" s="4"/>
      <c r="H771" s="4"/>
      <c r="L771" s="1">
        <v>44963</v>
      </c>
      <c r="M771" s="5">
        <f t="shared" si="23"/>
        <v>-7.5638187237126826E-3</v>
      </c>
      <c r="N771" s="6">
        <f t="shared" si="23"/>
        <v>-6.2952460418268328E-3</v>
      </c>
      <c r="T771" s="1">
        <v>44963</v>
      </c>
      <c r="U771" s="6">
        <f t="shared" si="22"/>
        <v>-6.9295323827697573E-3</v>
      </c>
      <c r="W771">
        <v>768</v>
      </c>
      <c r="X771">
        <v>3.3028980082786962E-3</v>
      </c>
    </row>
    <row r="772" spans="2:24" x14ac:dyDescent="0.35">
      <c r="B772" s="1">
        <v>44964</v>
      </c>
      <c r="C772" s="4">
        <v>1132.56408691406</v>
      </c>
      <c r="D772" s="4">
        <v>3272.54296875</v>
      </c>
      <c r="E772" s="4"/>
      <c r="F772" s="4"/>
      <c r="G772" s="4"/>
      <c r="H772" s="4"/>
      <c r="L772" s="1">
        <v>44964</v>
      </c>
      <c r="M772" s="5">
        <f t="shared" si="23"/>
        <v>-2.4257131549384023E-3</v>
      </c>
      <c r="N772" s="6">
        <f t="shared" si="23"/>
        <v>3.0733518219033078E-3</v>
      </c>
      <c r="T772" s="1">
        <v>44964</v>
      </c>
      <c r="U772" s="6">
        <f t="shared" si="22"/>
        <v>3.2381933348245274E-4</v>
      </c>
      <c r="W772">
        <v>769</v>
      </c>
      <c r="X772">
        <v>3.3076462580259028E-3</v>
      </c>
    </row>
    <row r="773" spans="2:24" x14ac:dyDescent="0.35">
      <c r="B773" s="1">
        <v>44965</v>
      </c>
      <c r="C773" s="4">
        <v>1155.10852050781</v>
      </c>
      <c r="D773" s="4">
        <v>3317.85009765625</v>
      </c>
      <c r="E773" s="4"/>
      <c r="F773" s="4"/>
      <c r="G773" s="4"/>
      <c r="H773" s="4"/>
      <c r="L773" s="1">
        <v>44965</v>
      </c>
      <c r="M773" s="5">
        <f t="shared" si="23"/>
        <v>1.9710131049130733E-2</v>
      </c>
      <c r="N773" s="6">
        <f t="shared" si="23"/>
        <v>1.3749663255517781E-2</v>
      </c>
      <c r="T773" s="1">
        <v>44965</v>
      </c>
      <c r="U773" s="6">
        <f t="shared" ref="U773:U836" si="24">SUMPRODUCT(M773:N773,$P$4:$Q$4)</f>
        <v>1.6729897152324258E-2</v>
      </c>
      <c r="W773">
        <v>770</v>
      </c>
      <c r="X773">
        <v>3.3241043166303726E-3</v>
      </c>
    </row>
    <row r="774" spans="2:24" x14ac:dyDescent="0.35">
      <c r="B774" s="1">
        <v>44966</v>
      </c>
      <c r="C774" s="4">
        <v>1156.87658691406</v>
      </c>
      <c r="D774" s="4">
        <v>3339.0185546875</v>
      </c>
      <c r="E774" s="4"/>
      <c r="F774" s="4"/>
      <c r="G774" s="4"/>
      <c r="H774" s="4"/>
      <c r="L774" s="1">
        <v>44966</v>
      </c>
      <c r="M774" s="5">
        <f t="shared" ref="M774:N837" si="25">LN(C774/C773)</f>
        <v>1.5294793597458126E-3</v>
      </c>
      <c r="N774" s="6">
        <f t="shared" si="25"/>
        <v>6.3599056821610931E-3</v>
      </c>
      <c r="T774" s="1">
        <v>44966</v>
      </c>
      <c r="U774" s="6">
        <f t="shared" si="24"/>
        <v>3.9446925209534528E-3</v>
      </c>
      <c r="W774">
        <v>771</v>
      </c>
      <c r="X774">
        <v>3.3378875501298812E-3</v>
      </c>
    </row>
    <row r="775" spans="2:24" x14ac:dyDescent="0.35">
      <c r="B775" s="1">
        <v>44967</v>
      </c>
      <c r="C775" s="4">
        <v>1147.52001953125</v>
      </c>
      <c r="D775" s="4">
        <v>3333.64379882812</v>
      </c>
      <c r="E775" s="4"/>
      <c r="F775" s="4"/>
      <c r="G775" s="4"/>
      <c r="H775" s="4"/>
      <c r="L775" s="1">
        <v>44967</v>
      </c>
      <c r="M775" s="5">
        <f t="shared" si="25"/>
        <v>-8.1206670544485757E-3</v>
      </c>
      <c r="N775" s="6">
        <f t="shared" si="25"/>
        <v>-1.6109782683523738E-3</v>
      </c>
      <c r="T775" s="1">
        <v>44967</v>
      </c>
      <c r="U775" s="6">
        <f t="shared" si="24"/>
        <v>-4.8658226614004749E-3</v>
      </c>
      <c r="W775">
        <v>772</v>
      </c>
      <c r="X775">
        <v>3.3491442031160661E-3</v>
      </c>
    </row>
    <row r="776" spans="2:24" x14ac:dyDescent="0.35">
      <c r="B776" s="1">
        <v>44970</v>
      </c>
      <c r="C776" s="4">
        <v>1140.84020996094</v>
      </c>
      <c r="D776" s="4">
        <v>3283.95263671875</v>
      </c>
      <c r="E776" s="4"/>
      <c r="F776" s="4"/>
      <c r="G776" s="4"/>
      <c r="H776" s="4"/>
      <c r="L776" s="1">
        <v>44970</v>
      </c>
      <c r="M776" s="5">
        <f t="shared" si="25"/>
        <v>-5.8380917975369923E-3</v>
      </c>
      <c r="N776" s="6">
        <f t="shared" si="25"/>
        <v>-1.5018170587401059E-2</v>
      </c>
      <c r="T776" s="1">
        <v>44970</v>
      </c>
      <c r="U776" s="6">
        <f t="shared" si="24"/>
        <v>-1.0428131192469025E-2</v>
      </c>
      <c r="W776">
        <v>773</v>
      </c>
      <c r="X776">
        <v>3.3672308115600272E-3</v>
      </c>
    </row>
    <row r="777" spans="2:24" x14ac:dyDescent="0.35">
      <c r="B777" s="1">
        <v>44971</v>
      </c>
      <c r="C777" s="4">
        <v>1167.68212890625</v>
      </c>
      <c r="D777" s="4">
        <v>3299.416015625</v>
      </c>
      <c r="E777" s="4"/>
      <c r="F777" s="4"/>
      <c r="G777" s="4"/>
      <c r="H777" s="4"/>
      <c r="L777" s="1">
        <v>44971</v>
      </c>
      <c r="M777" s="5">
        <f t="shared" si="25"/>
        <v>2.3255680240056316E-2</v>
      </c>
      <c r="N777" s="6">
        <f t="shared" si="25"/>
        <v>4.6977188004237247E-3</v>
      </c>
      <c r="T777" s="1">
        <v>44971</v>
      </c>
      <c r="U777" s="6">
        <f t="shared" si="24"/>
        <v>1.397669952024002E-2</v>
      </c>
      <c r="W777">
        <v>774</v>
      </c>
      <c r="X777">
        <v>3.3700088863926024E-3</v>
      </c>
    </row>
    <row r="778" spans="2:24" x14ac:dyDescent="0.35">
      <c r="B778" s="1">
        <v>44972</v>
      </c>
      <c r="C778" s="4">
        <v>1193.56628417969</v>
      </c>
      <c r="D778" s="4">
        <v>3318.0390625</v>
      </c>
      <c r="E778" s="4"/>
      <c r="F778" s="4"/>
      <c r="G778" s="4"/>
      <c r="H778" s="4"/>
      <c r="L778" s="1">
        <v>44972</v>
      </c>
      <c r="M778" s="5">
        <f t="shared" si="25"/>
        <v>2.1925005442414269E-2</v>
      </c>
      <c r="N778" s="6">
        <f t="shared" si="25"/>
        <v>5.6284767541504499E-3</v>
      </c>
      <c r="T778" s="1">
        <v>44972</v>
      </c>
      <c r="U778" s="6">
        <f t="shared" si="24"/>
        <v>1.377674109828236E-2</v>
      </c>
      <c r="W778">
        <v>775</v>
      </c>
      <c r="X778">
        <v>3.4100521312889339E-3</v>
      </c>
    </row>
    <row r="779" spans="2:24" x14ac:dyDescent="0.35">
      <c r="B779" s="1">
        <v>44973</v>
      </c>
      <c r="C779" s="4">
        <v>1193.34509277344</v>
      </c>
      <c r="D779" s="4">
        <v>3351.087890625</v>
      </c>
      <c r="E779" s="4"/>
      <c r="F779" s="4"/>
      <c r="G779" s="4"/>
      <c r="H779" s="4"/>
      <c r="L779" s="1">
        <v>44973</v>
      </c>
      <c r="M779" s="5">
        <f t="shared" si="25"/>
        <v>-1.8533692454514007E-4</v>
      </c>
      <c r="N779" s="6">
        <f t="shared" si="25"/>
        <v>9.9110719850591458E-3</v>
      </c>
      <c r="T779" s="1">
        <v>44973</v>
      </c>
      <c r="U779" s="6">
        <f t="shared" si="24"/>
        <v>4.8628675302570031E-3</v>
      </c>
      <c r="W779">
        <v>776</v>
      </c>
      <c r="X779">
        <v>3.4330274377346939E-3</v>
      </c>
    </row>
    <row r="780" spans="2:24" x14ac:dyDescent="0.35">
      <c r="B780" s="1">
        <v>44974</v>
      </c>
      <c r="C780" s="4">
        <v>1198.35510253906</v>
      </c>
      <c r="D780" s="4">
        <v>3299.88720703125</v>
      </c>
      <c r="E780" s="4"/>
      <c r="F780" s="4"/>
      <c r="G780" s="4"/>
      <c r="H780" s="4"/>
      <c r="L780" s="1">
        <v>44974</v>
      </c>
      <c r="M780" s="5">
        <f t="shared" si="25"/>
        <v>4.189502600186145E-3</v>
      </c>
      <c r="N780" s="6">
        <f t="shared" si="25"/>
        <v>-1.5396748388580739E-2</v>
      </c>
      <c r="T780" s="1">
        <v>44974</v>
      </c>
      <c r="U780" s="6">
        <f t="shared" si="24"/>
        <v>-5.6036228941972969E-3</v>
      </c>
      <c r="W780">
        <v>777</v>
      </c>
      <c r="X780">
        <v>3.5165944303172567E-3</v>
      </c>
    </row>
    <row r="781" spans="2:24" x14ac:dyDescent="0.35">
      <c r="B781" s="1">
        <v>44977</v>
      </c>
      <c r="C781" s="4">
        <v>1186.29711914062</v>
      </c>
      <c r="D781" s="4">
        <v>3287.111328125</v>
      </c>
      <c r="E781" s="4"/>
      <c r="F781" s="4"/>
      <c r="G781" s="4"/>
      <c r="H781" s="4"/>
      <c r="L781" s="1">
        <v>44977</v>
      </c>
      <c r="M781" s="5">
        <f t="shared" si="25"/>
        <v>-1.0113077334429104E-2</v>
      </c>
      <c r="N781" s="6">
        <f t="shared" si="25"/>
        <v>-3.8791248726092946E-3</v>
      </c>
      <c r="T781" s="1">
        <v>44977</v>
      </c>
      <c r="U781" s="6">
        <f t="shared" si="24"/>
        <v>-6.9961011035191995E-3</v>
      </c>
      <c r="W781">
        <v>778</v>
      </c>
      <c r="X781">
        <v>3.5268495605592703E-3</v>
      </c>
    </row>
    <row r="782" spans="2:24" x14ac:dyDescent="0.35">
      <c r="B782" s="1">
        <v>44978</v>
      </c>
      <c r="C782" s="4">
        <v>1195.72729492188</v>
      </c>
      <c r="D782" s="4">
        <v>3252.50561523438</v>
      </c>
      <c r="E782" s="4"/>
      <c r="F782" s="4"/>
      <c r="G782" s="4"/>
      <c r="H782" s="4"/>
      <c r="L782" s="1">
        <v>44978</v>
      </c>
      <c r="M782" s="5">
        <f t="shared" si="25"/>
        <v>7.9178240087453416E-3</v>
      </c>
      <c r="N782" s="6">
        <f t="shared" si="25"/>
        <v>-1.0583505488756811E-2</v>
      </c>
      <c r="T782" s="1">
        <v>44978</v>
      </c>
      <c r="U782" s="6">
        <f t="shared" si="24"/>
        <v>-1.3328407400057347E-3</v>
      </c>
      <c r="W782">
        <v>779</v>
      </c>
      <c r="X782">
        <v>3.568577527797415E-3</v>
      </c>
    </row>
    <row r="783" spans="2:24" x14ac:dyDescent="0.35">
      <c r="B783" s="1">
        <v>44979</v>
      </c>
      <c r="C783" s="4">
        <v>1168.46789550781</v>
      </c>
      <c r="D783" s="4">
        <v>3206.4443359375</v>
      </c>
      <c r="E783" s="4"/>
      <c r="F783" s="4"/>
      <c r="G783" s="4"/>
      <c r="H783" s="4"/>
      <c r="L783" s="1">
        <v>44979</v>
      </c>
      <c r="M783" s="5">
        <f t="shared" si="25"/>
        <v>-2.3061215591759259E-2</v>
      </c>
      <c r="N783" s="6">
        <f t="shared" si="25"/>
        <v>-1.4263018140855191E-2</v>
      </c>
      <c r="T783" s="1">
        <v>44979</v>
      </c>
      <c r="U783" s="6">
        <f t="shared" si="24"/>
        <v>-1.8662116866307227E-2</v>
      </c>
      <c r="W783">
        <v>780</v>
      </c>
      <c r="X783">
        <v>3.6782187350827612E-3</v>
      </c>
    </row>
    <row r="784" spans="2:24" x14ac:dyDescent="0.35">
      <c r="B784" s="1">
        <v>44980</v>
      </c>
      <c r="C784" s="4">
        <v>1162.84423828125</v>
      </c>
      <c r="D784" s="4">
        <v>3219.22094726562</v>
      </c>
      <c r="E784" s="4"/>
      <c r="F784" s="4"/>
      <c r="G784" s="4"/>
      <c r="H784" s="4"/>
      <c r="L784" s="1">
        <v>44980</v>
      </c>
      <c r="M784" s="5">
        <f t="shared" si="25"/>
        <v>-4.8244660616843411E-3</v>
      </c>
      <c r="N784" s="6">
        <f t="shared" si="25"/>
        <v>3.9767487421179309E-3</v>
      </c>
      <c r="T784" s="1">
        <v>44980</v>
      </c>
      <c r="U784" s="6">
        <f t="shared" si="24"/>
        <v>-4.2385865978320511E-4</v>
      </c>
      <c r="W784">
        <v>781</v>
      </c>
      <c r="X784">
        <v>3.6813439471671794E-3</v>
      </c>
    </row>
    <row r="785" spans="2:24" x14ac:dyDescent="0.35">
      <c r="B785" s="1">
        <v>44981</v>
      </c>
      <c r="C785" s="4">
        <v>1171.80786132812</v>
      </c>
      <c r="D785" s="4">
        <v>3205.97290039062</v>
      </c>
      <c r="E785" s="4"/>
      <c r="F785" s="4"/>
      <c r="G785" s="4"/>
      <c r="H785" s="4"/>
      <c r="L785" s="1">
        <v>44981</v>
      </c>
      <c r="M785" s="5">
        <f t="shared" si="25"/>
        <v>7.6788032723136826E-3</v>
      </c>
      <c r="N785" s="6">
        <f t="shared" si="25"/>
        <v>-4.1237870680269108E-3</v>
      </c>
      <c r="T785" s="1">
        <v>44981</v>
      </c>
      <c r="U785" s="6">
        <f t="shared" si="24"/>
        <v>1.7775081021433859E-3</v>
      </c>
      <c r="W785">
        <v>782</v>
      </c>
      <c r="X785">
        <v>3.7259371624476126E-3</v>
      </c>
    </row>
    <row r="786" spans="2:24" x14ac:dyDescent="0.35">
      <c r="B786" s="1">
        <v>44984</v>
      </c>
      <c r="C786" s="4">
        <v>1163.60559082031</v>
      </c>
      <c r="D786" s="4">
        <v>3141.666015625</v>
      </c>
      <c r="E786" s="4"/>
      <c r="F786" s="4"/>
      <c r="G786" s="4"/>
      <c r="H786" s="4"/>
      <c r="L786" s="1">
        <v>44984</v>
      </c>
      <c r="M786" s="5">
        <f t="shared" si="25"/>
        <v>-7.0242844800180405E-3</v>
      </c>
      <c r="N786" s="6">
        <f t="shared" si="25"/>
        <v>-2.0262363934839048E-2</v>
      </c>
      <c r="T786" s="1">
        <v>44984</v>
      </c>
      <c r="U786" s="6">
        <f t="shared" si="24"/>
        <v>-1.3643324207428545E-2</v>
      </c>
      <c r="W786">
        <v>783</v>
      </c>
      <c r="X786">
        <v>3.7278435238842036E-3</v>
      </c>
    </row>
    <row r="787" spans="2:24" x14ac:dyDescent="0.35">
      <c r="B787" s="1">
        <v>44985</v>
      </c>
      <c r="C787" s="4">
        <v>1140.44738769531</v>
      </c>
      <c r="D787" s="4">
        <v>3124.97583007812</v>
      </c>
      <c r="E787" s="4"/>
      <c r="F787" s="4"/>
      <c r="G787" s="4"/>
      <c r="H787" s="4"/>
      <c r="L787" s="1">
        <v>44985</v>
      </c>
      <c r="M787" s="5">
        <f t="shared" si="25"/>
        <v>-2.0102821622085907E-2</v>
      </c>
      <c r="N787" s="6">
        <f t="shared" si="25"/>
        <v>-5.3266886543738489E-3</v>
      </c>
      <c r="T787" s="1">
        <v>44985</v>
      </c>
      <c r="U787" s="6">
        <f t="shared" si="24"/>
        <v>-1.2714755138229878E-2</v>
      </c>
      <c r="W787">
        <v>784</v>
      </c>
      <c r="X787">
        <v>3.734528369829192E-3</v>
      </c>
    </row>
    <row r="788" spans="2:24" x14ac:dyDescent="0.35">
      <c r="B788" s="1">
        <v>44986</v>
      </c>
      <c r="C788" s="4">
        <v>1150.90893554688</v>
      </c>
      <c r="D788" s="4">
        <v>3192.58325195312</v>
      </c>
      <c r="E788" s="4"/>
      <c r="F788" s="4"/>
      <c r="G788" s="4"/>
      <c r="H788" s="4"/>
      <c r="L788" s="1">
        <v>44986</v>
      </c>
      <c r="M788" s="5">
        <f t="shared" si="25"/>
        <v>9.1313781601544859E-3</v>
      </c>
      <c r="N788" s="6">
        <f t="shared" si="25"/>
        <v>2.1403837155244979E-2</v>
      </c>
      <c r="T788" s="1">
        <v>44986</v>
      </c>
      <c r="U788" s="6">
        <f t="shared" si="24"/>
        <v>1.5267607657699732E-2</v>
      </c>
      <c r="W788">
        <v>785</v>
      </c>
      <c r="X788">
        <v>3.7401000671838701E-3</v>
      </c>
    </row>
    <row r="789" spans="2:24" x14ac:dyDescent="0.35">
      <c r="B789" s="1">
        <v>44987</v>
      </c>
      <c r="C789" s="4">
        <v>1143.34509277344</v>
      </c>
      <c r="D789" s="4">
        <v>3131.57666015625</v>
      </c>
      <c r="E789" s="4"/>
      <c r="F789" s="4"/>
      <c r="G789" s="4"/>
      <c r="H789" s="4"/>
      <c r="L789" s="1">
        <v>44987</v>
      </c>
      <c r="M789" s="5">
        <f t="shared" si="25"/>
        <v>-6.5937512453584759E-3</v>
      </c>
      <c r="N789" s="6">
        <f t="shared" si="25"/>
        <v>-1.9293782924094064E-2</v>
      </c>
      <c r="T789" s="1">
        <v>44987</v>
      </c>
      <c r="U789" s="6">
        <f t="shared" si="24"/>
        <v>-1.294376708472627E-2</v>
      </c>
      <c r="W789">
        <v>786</v>
      </c>
      <c r="X789">
        <v>3.746607709598857E-3</v>
      </c>
    </row>
    <row r="790" spans="2:24" x14ac:dyDescent="0.35">
      <c r="B790" s="1">
        <v>44988</v>
      </c>
      <c r="C790" s="4">
        <v>1171.43957519531</v>
      </c>
      <c r="D790" s="4">
        <v>3151.943359375</v>
      </c>
      <c r="E790" s="4"/>
      <c r="F790" s="4"/>
      <c r="G790" s="4"/>
      <c r="H790" s="4"/>
      <c r="L790" s="1">
        <v>44988</v>
      </c>
      <c r="M790" s="5">
        <f t="shared" si="25"/>
        <v>2.4275140948757361E-2</v>
      </c>
      <c r="N790" s="6">
        <f t="shared" si="25"/>
        <v>6.482599078137084E-3</v>
      </c>
      <c r="T790" s="1">
        <v>44988</v>
      </c>
      <c r="U790" s="6">
        <f t="shared" si="24"/>
        <v>1.5378870013447222E-2</v>
      </c>
      <c r="W790">
        <v>787</v>
      </c>
      <c r="X790">
        <v>3.7485623005208708E-3</v>
      </c>
    </row>
    <row r="791" spans="2:24" x14ac:dyDescent="0.35">
      <c r="B791" s="1">
        <v>44991</v>
      </c>
      <c r="C791" s="4">
        <v>1182.61340332031</v>
      </c>
      <c r="D791" s="4">
        <v>3179.05249023438</v>
      </c>
      <c r="E791" s="4"/>
      <c r="F791" s="4"/>
      <c r="G791" s="4"/>
      <c r="H791" s="4"/>
      <c r="L791" s="1">
        <v>44991</v>
      </c>
      <c r="M791" s="5">
        <f t="shared" si="25"/>
        <v>9.4933394834834563E-3</v>
      </c>
      <c r="N791" s="6">
        <f t="shared" si="25"/>
        <v>8.5639912549359959E-3</v>
      </c>
      <c r="T791" s="1">
        <v>44991</v>
      </c>
      <c r="U791" s="6">
        <f t="shared" si="24"/>
        <v>9.028665369209727E-3</v>
      </c>
      <c r="W791">
        <v>788</v>
      </c>
      <c r="X791">
        <v>3.7502908937563717E-3</v>
      </c>
    </row>
    <row r="792" spans="2:24" x14ac:dyDescent="0.35">
      <c r="B792" s="1">
        <v>44993</v>
      </c>
      <c r="C792" s="4">
        <v>1187.40222167969</v>
      </c>
      <c r="D792" s="4">
        <v>3196.2138671875</v>
      </c>
      <c r="E792" s="4"/>
      <c r="F792" s="4"/>
      <c r="G792" s="4"/>
      <c r="H792" s="4"/>
      <c r="L792" s="1">
        <v>44993</v>
      </c>
      <c r="M792" s="5">
        <f t="shared" si="25"/>
        <v>4.0411757847390014E-3</v>
      </c>
      <c r="N792" s="6">
        <f t="shared" si="25"/>
        <v>5.3837494600209338E-3</v>
      </c>
      <c r="T792" s="1">
        <v>44993</v>
      </c>
      <c r="U792" s="6">
        <f t="shared" si="24"/>
        <v>4.7124626223799676E-3</v>
      </c>
      <c r="W792">
        <v>789</v>
      </c>
      <c r="X792">
        <v>3.7590323317998231E-3</v>
      </c>
    </row>
    <row r="793" spans="2:24" x14ac:dyDescent="0.35">
      <c r="B793" s="1">
        <v>44994</v>
      </c>
      <c r="C793" s="4">
        <v>1159.20959472656</v>
      </c>
      <c r="D793" s="4">
        <v>3146.94604492188</v>
      </c>
      <c r="E793" s="4"/>
      <c r="F793" s="4"/>
      <c r="G793" s="4"/>
      <c r="H793" s="4"/>
      <c r="L793" s="1">
        <v>44994</v>
      </c>
      <c r="M793" s="5">
        <f t="shared" si="25"/>
        <v>-2.4029524884035539E-2</v>
      </c>
      <c r="N793" s="6">
        <f t="shared" si="25"/>
        <v>-1.5534469797132381E-2</v>
      </c>
      <c r="T793" s="1">
        <v>44994</v>
      </c>
      <c r="U793" s="6">
        <f t="shared" si="24"/>
        <v>-1.9781997340583959E-2</v>
      </c>
      <c r="W793">
        <v>790</v>
      </c>
      <c r="X793">
        <v>3.7654231613569889E-3</v>
      </c>
    </row>
    <row r="794" spans="2:24" x14ac:dyDescent="0.35">
      <c r="B794" s="1">
        <v>44995</v>
      </c>
      <c r="C794" s="4">
        <v>1141.03662109375</v>
      </c>
      <c r="D794" s="4">
        <v>3140.91162109375</v>
      </c>
      <c r="E794" s="4"/>
      <c r="F794" s="4"/>
      <c r="G794" s="4"/>
      <c r="H794" s="4"/>
      <c r="L794" s="1">
        <v>44995</v>
      </c>
      <c r="M794" s="5">
        <f t="shared" si="25"/>
        <v>-1.5801223037086941E-2</v>
      </c>
      <c r="N794" s="6">
        <f t="shared" si="25"/>
        <v>-1.9193900375136762E-3</v>
      </c>
      <c r="T794" s="1">
        <v>44995</v>
      </c>
      <c r="U794" s="6">
        <f t="shared" si="24"/>
        <v>-8.8603065373003085E-3</v>
      </c>
      <c r="W794">
        <v>791</v>
      </c>
      <c r="X794">
        <v>3.8096943066878892E-3</v>
      </c>
    </row>
    <row r="795" spans="2:24" x14ac:dyDescent="0.35">
      <c r="B795" s="1">
        <v>44998</v>
      </c>
      <c r="C795" s="4">
        <v>1122.24975585938</v>
      </c>
      <c r="D795" s="4">
        <v>3095.03784179688</v>
      </c>
      <c r="E795" s="4"/>
      <c r="F795" s="4"/>
      <c r="G795" s="4"/>
      <c r="H795" s="4"/>
      <c r="L795" s="1">
        <v>44998</v>
      </c>
      <c r="M795" s="5">
        <f t="shared" si="25"/>
        <v>-1.6601784843068818E-2</v>
      </c>
      <c r="N795" s="6">
        <f t="shared" si="25"/>
        <v>-1.4712950159419541E-2</v>
      </c>
      <c r="T795" s="1">
        <v>44998</v>
      </c>
      <c r="U795" s="6">
        <f t="shared" si="24"/>
        <v>-1.565736750124418E-2</v>
      </c>
      <c r="W795">
        <v>792</v>
      </c>
      <c r="X795">
        <v>3.821890123561174E-3</v>
      </c>
    </row>
    <row r="796" spans="2:24" x14ac:dyDescent="0.35">
      <c r="B796" s="1">
        <v>44999</v>
      </c>
      <c r="C796" s="4">
        <v>1118.12414550781</v>
      </c>
      <c r="D796" s="4">
        <v>3033.22998046875</v>
      </c>
      <c r="E796" s="4"/>
      <c r="F796" s="4"/>
      <c r="G796" s="4"/>
      <c r="H796" s="4"/>
      <c r="L796" s="1">
        <v>44999</v>
      </c>
      <c r="M796" s="5">
        <f t="shared" si="25"/>
        <v>-3.6829700725031062E-3</v>
      </c>
      <c r="N796" s="6">
        <f t="shared" si="25"/>
        <v>-2.0172080912353712E-2</v>
      </c>
      <c r="T796" s="1">
        <v>44999</v>
      </c>
      <c r="U796" s="6">
        <f t="shared" si="24"/>
        <v>-1.1927525492428408E-2</v>
      </c>
      <c r="W796">
        <v>793</v>
      </c>
      <c r="X796">
        <v>3.8439281149328375E-3</v>
      </c>
    </row>
    <row r="797" spans="2:24" x14ac:dyDescent="0.35">
      <c r="B797" s="1">
        <v>45000</v>
      </c>
      <c r="C797" s="4">
        <v>1098.64978027344</v>
      </c>
      <c r="D797" s="4">
        <v>3016.16357421875</v>
      </c>
      <c r="E797" s="4"/>
      <c r="F797" s="4"/>
      <c r="G797" s="4"/>
      <c r="H797" s="4"/>
      <c r="L797" s="1">
        <v>45000</v>
      </c>
      <c r="M797" s="5">
        <f t="shared" si="25"/>
        <v>-1.7570457697465042E-2</v>
      </c>
      <c r="N797" s="6">
        <f t="shared" si="25"/>
        <v>-5.6423677425891895E-3</v>
      </c>
      <c r="T797" s="1">
        <v>45000</v>
      </c>
      <c r="U797" s="6">
        <f t="shared" si="24"/>
        <v>-1.1606412720027116E-2</v>
      </c>
      <c r="W797">
        <v>794</v>
      </c>
      <c r="X797">
        <v>3.8654151743938454E-3</v>
      </c>
    </row>
    <row r="798" spans="2:24" x14ac:dyDescent="0.35">
      <c r="B798" s="1">
        <v>45001</v>
      </c>
      <c r="C798" s="4">
        <v>1093.34509277344</v>
      </c>
      <c r="D798" s="4">
        <v>3002.96264648438</v>
      </c>
      <c r="E798" s="4"/>
      <c r="F798" s="4"/>
      <c r="G798" s="4"/>
      <c r="H798" s="4"/>
      <c r="L798" s="1">
        <v>45001</v>
      </c>
      <c r="M798" s="5">
        <f t="shared" si="25"/>
        <v>-4.8400641086847702E-3</v>
      </c>
      <c r="N798" s="6">
        <f t="shared" si="25"/>
        <v>-4.3863339679980793E-3</v>
      </c>
      <c r="T798" s="1">
        <v>45001</v>
      </c>
      <c r="U798" s="6">
        <f t="shared" si="24"/>
        <v>-4.6131990383414248E-3</v>
      </c>
      <c r="W798">
        <v>795</v>
      </c>
      <c r="X798">
        <v>3.8761071274291603E-3</v>
      </c>
    </row>
    <row r="799" spans="2:24" x14ac:dyDescent="0.35">
      <c r="B799" s="1">
        <v>45002</v>
      </c>
      <c r="C799" s="4">
        <v>1091.87182617188</v>
      </c>
      <c r="D799" s="4">
        <v>2997.49340820312</v>
      </c>
      <c r="E799" s="4"/>
      <c r="F799" s="4"/>
      <c r="G799" s="4"/>
      <c r="H799" s="4"/>
      <c r="L799" s="1">
        <v>45002</v>
      </c>
      <c r="M799" s="5">
        <f t="shared" si="25"/>
        <v>-1.34839412234774E-3</v>
      </c>
      <c r="N799" s="6">
        <f t="shared" si="25"/>
        <v>-1.8229413717856082E-3</v>
      </c>
      <c r="T799" s="1">
        <v>45002</v>
      </c>
      <c r="U799" s="6">
        <f t="shared" si="24"/>
        <v>-1.585667747066674E-3</v>
      </c>
      <c r="W799">
        <v>796</v>
      </c>
      <c r="X799">
        <v>3.8897306879120712E-3</v>
      </c>
    </row>
    <row r="800" spans="2:24" x14ac:dyDescent="0.35">
      <c r="B800" s="1">
        <v>45005</v>
      </c>
      <c r="C800" s="4">
        <v>1081.33630371094</v>
      </c>
      <c r="D800" s="4">
        <v>2961.89819335938</v>
      </c>
      <c r="E800" s="4"/>
      <c r="F800" s="4"/>
      <c r="G800" s="4"/>
      <c r="H800" s="4"/>
      <c r="L800" s="1">
        <v>45005</v>
      </c>
      <c r="M800" s="5">
        <f t="shared" si="25"/>
        <v>-9.6959005936043535E-3</v>
      </c>
      <c r="N800" s="6">
        <f t="shared" si="25"/>
        <v>-1.194606447574756E-2</v>
      </c>
      <c r="T800" s="1">
        <v>45005</v>
      </c>
      <c r="U800" s="6">
        <f t="shared" si="24"/>
        <v>-1.0820982534675956E-2</v>
      </c>
      <c r="W800">
        <v>797</v>
      </c>
      <c r="X800">
        <v>3.9061260023135133E-3</v>
      </c>
    </row>
    <row r="801" spans="2:24" x14ac:dyDescent="0.35">
      <c r="B801" s="1">
        <v>45006</v>
      </c>
      <c r="C801" s="4">
        <v>1114.9560546875</v>
      </c>
      <c r="D801" s="4">
        <v>2928.61254882812</v>
      </c>
      <c r="E801" s="4"/>
      <c r="F801" s="4"/>
      <c r="G801" s="4"/>
      <c r="H801" s="4"/>
      <c r="L801" s="1">
        <v>45006</v>
      </c>
      <c r="M801" s="5">
        <f t="shared" si="25"/>
        <v>3.0617396759439738E-2</v>
      </c>
      <c r="N801" s="6">
        <f t="shared" si="25"/>
        <v>-1.1301566289423328E-2</v>
      </c>
      <c r="T801" s="1">
        <v>45006</v>
      </c>
      <c r="U801" s="6">
        <f t="shared" si="24"/>
        <v>9.6579152350082052E-3</v>
      </c>
      <c r="W801">
        <v>798</v>
      </c>
      <c r="X801">
        <v>3.9407031959306331E-3</v>
      </c>
    </row>
    <row r="802" spans="2:24" x14ac:dyDescent="0.35">
      <c r="B802" s="1">
        <v>45007</v>
      </c>
      <c r="C802" s="4">
        <v>1118.19787597656</v>
      </c>
      <c r="D802" s="4">
        <v>2951.99755859375</v>
      </c>
      <c r="E802" s="4"/>
      <c r="F802" s="4"/>
      <c r="G802" s="4"/>
      <c r="H802" s="4"/>
      <c r="L802" s="1">
        <v>45007</v>
      </c>
      <c r="M802" s="5">
        <f t="shared" si="25"/>
        <v>2.9033588072792764E-3</v>
      </c>
      <c r="N802" s="6">
        <f t="shared" si="25"/>
        <v>7.9533016495117199E-3</v>
      </c>
      <c r="T802" s="1">
        <v>45007</v>
      </c>
      <c r="U802" s="6">
        <f t="shared" si="24"/>
        <v>5.4283302283954981E-3</v>
      </c>
      <c r="W802">
        <v>799</v>
      </c>
      <c r="X802">
        <v>3.9446925209534528E-3</v>
      </c>
    </row>
    <row r="803" spans="2:24" x14ac:dyDescent="0.35">
      <c r="B803" s="1">
        <v>45008</v>
      </c>
      <c r="C803" s="4">
        <v>1103.90502929688</v>
      </c>
      <c r="D803" s="4">
        <v>2945.6796875</v>
      </c>
      <c r="E803" s="4"/>
      <c r="F803" s="4"/>
      <c r="G803" s="4"/>
      <c r="H803" s="4"/>
      <c r="L803" s="1">
        <v>45008</v>
      </c>
      <c r="M803" s="5">
        <f t="shared" si="25"/>
        <v>-1.2864430139330134E-2</v>
      </c>
      <c r="N803" s="6">
        <f t="shared" si="25"/>
        <v>-2.1424955103032535E-3</v>
      </c>
      <c r="T803" s="1">
        <v>45008</v>
      </c>
      <c r="U803" s="6">
        <f t="shared" si="24"/>
        <v>-7.5034628248166939E-3</v>
      </c>
      <c r="W803">
        <v>800</v>
      </c>
      <c r="X803">
        <v>3.9538412302622828E-3</v>
      </c>
    </row>
    <row r="804" spans="2:24" x14ac:dyDescent="0.35">
      <c r="B804" s="1">
        <v>45009</v>
      </c>
      <c r="C804" s="4">
        <v>1082.26940917969</v>
      </c>
      <c r="D804" s="4">
        <v>2943.275390625</v>
      </c>
      <c r="E804" s="4"/>
      <c r="F804" s="4"/>
      <c r="G804" s="4"/>
      <c r="H804" s="4"/>
      <c r="L804" s="1">
        <v>45009</v>
      </c>
      <c r="M804" s="5">
        <f t="shared" si="25"/>
        <v>-1.9793778687895679E-2</v>
      </c>
      <c r="N804" s="6">
        <f t="shared" si="25"/>
        <v>-8.1654452332937213E-4</v>
      </c>
      <c r="T804" s="1">
        <v>45009</v>
      </c>
      <c r="U804" s="6">
        <f t="shared" si="24"/>
        <v>-1.0305161605612526E-2</v>
      </c>
      <c r="W804">
        <v>801</v>
      </c>
      <c r="X804">
        <v>3.9744939447251253E-3</v>
      </c>
    </row>
    <row r="805" spans="2:24" x14ac:dyDescent="0.35">
      <c r="B805" s="1">
        <v>45012</v>
      </c>
      <c r="C805" s="4">
        <v>1098.96899414062</v>
      </c>
      <c r="D805" s="4">
        <v>2942.0029296875</v>
      </c>
      <c r="E805" s="4"/>
      <c r="F805" s="4"/>
      <c r="G805" s="4"/>
      <c r="H805" s="4"/>
      <c r="L805" s="1">
        <v>45012</v>
      </c>
      <c r="M805" s="5">
        <f t="shared" si="25"/>
        <v>1.5312320951505117E-2</v>
      </c>
      <c r="N805" s="6">
        <f t="shared" si="25"/>
        <v>-4.3242167594219967E-4</v>
      </c>
      <c r="T805" s="1">
        <v>45012</v>
      </c>
      <c r="U805" s="6">
        <f t="shared" si="24"/>
        <v>7.4399496377814582E-3</v>
      </c>
      <c r="W805">
        <v>802</v>
      </c>
      <c r="X805">
        <v>3.9796611269340334E-3</v>
      </c>
    </row>
    <row r="806" spans="2:24" x14ac:dyDescent="0.35">
      <c r="B806" s="1">
        <v>45013</v>
      </c>
      <c r="C806" s="4">
        <v>1104.1015625</v>
      </c>
      <c r="D806" s="4">
        <v>2937.66528320312</v>
      </c>
      <c r="E806" s="4"/>
      <c r="F806" s="4"/>
      <c r="G806" s="4"/>
      <c r="H806" s="4"/>
      <c r="L806" s="1">
        <v>45013</v>
      </c>
      <c r="M806" s="5">
        <f t="shared" si="25"/>
        <v>4.6594764111257325E-3</v>
      </c>
      <c r="N806" s="6">
        <f t="shared" si="25"/>
        <v>-1.4754734839627179E-3</v>
      </c>
      <c r="T806" s="1">
        <v>45013</v>
      </c>
      <c r="U806" s="6">
        <f t="shared" si="24"/>
        <v>1.5920014635815074E-3</v>
      </c>
      <c r="W806">
        <v>803</v>
      </c>
      <c r="X806">
        <v>3.9801161153013333E-3</v>
      </c>
    </row>
    <row r="807" spans="2:24" x14ac:dyDescent="0.35">
      <c r="B807" s="1">
        <v>45014</v>
      </c>
      <c r="C807" s="4">
        <v>1097.86376953125</v>
      </c>
      <c r="D807" s="4">
        <v>2958.97509765625</v>
      </c>
      <c r="E807" s="4"/>
      <c r="F807" s="4"/>
      <c r="G807" s="4"/>
      <c r="H807" s="4"/>
      <c r="L807" s="1">
        <v>45014</v>
      </c>
      <c r="M807" s="5">
        <f t="shared" si="25"/>
        <v>-5.6656747170633071E-3</v>
      </c>
      <c r="N807" s="6">
        <f t="shared" si="25"/>
        <v>7.2278130758062159E-3</v>
      </c>
      <c r="T807" s="1">
        <v>45014</v>
      </c>
      <c r="U807" s="6">
        <f t="shared" si="24"/>
        <v>7.8106917937145444E-4</v>
      </c>
      <c r="W807">
        <v>804</v>
      </c>
      <c r="X807">
        <v>3.9986100090774763E-3</v>
      </c>
    </row>
    <row r="808" spans="2:24" x14ac:dyDescent="0.35">
      <c r="B808" s="1">
        <v>45016</v>
      </c>
      <c r="C808" s="4">
        <v>1144.9169921875</v>
      </c>
      <c r="D808" s="4">
        <v>3022.810546875</v>
      </c>
      <c r="E808" s="4"/>
      <c r="F808" s="4"/>
      <c r="G808" s="4"/>
      <c r="H808" s="4"/>
      <c r="L808" s="1">
        <v>45016</v>
      </c>
      <c r="M808" s="5">
        <f t="shared" si="25"/>
        <v>4.1965874547460237E-2</v>
      </c>
      <c r="N808" s="6">
        <f t="shared" si="25"/>
        <v>2.1344085680606386E-2</v>
      </c>
      <c r="T808" s="1">
        <v>45016</v>
      </c>
      <c r="U808" s="6">
        <f t="shared" si="24"/>
        <v>3.165498011403331E-2</v>
      </c>
      <c r="W808">
        <v>805</v>
      </c>
      <c r="X808">
        <v>4.0424969117165812E-3</v>
      </c>
    </row>
    <row r="809" spans="2:24" x14ac:dyDescent="0.35">
      <c r="B809" s="1">
        <v>45019</v>
      </c>
      <c r="C809" s="4">
        <v>1145.26062011719</v>
      </c>
      <c r="D809" s="4">
        <v>3016.63452148438</v>
      </c>
      <c r="E809" s="4"/>
      <c r="F809" s="4"/>
      <c r="G809" s="4"/>
      <c r="H809" s="4"/>
      <c r="L809" s="1">
        <v>45019</v>
      </c>
      <c r="M809" s="5">
        <f t="shared" si="25"/>
        <v>3.0008845639081154E-4</v>
      </c>
      <c r="N809" s="6">
        <f t="shared" si="25"/>
        <v>-2.0452301407022097E-3</v>
      </c>
      <c r="T809" s="1">
        <v>45019</v>
      </c>
      <c r="U809" s="6">
        <f t="shared" si="24"/>
        <v>-8.7257084215569916E-4</v>
      </c>
      <c r="W809">
        <v>806</v>
      </c>
      <c r="X809">
        <v>4.1026962033095266E-3</v>
      </c>
    </row>
    <row r="810" spans="2:24" x14ac:dyDescent="0.35">
      <c r="B810" s="1">
        <v>45021</v>
      </c>
      <c r="C810" s="4">
        <v>1142.19091796875</v>
      </c>
      <c r="D810" s="4">
        <v>3052.04125976562</v>
      </c>
      <c r="E810" s="4"/>
      <c r="F810" s="4"/>
      <c r="G810" s="4"/>
      <c r="H810" s="4"/>
      <c r="L810" s="1">
        <v>45021</v>
      </c>
      <c r="M810" s="5">
        <f t="shared" si="25"/>
        <v>-2.6839510608813993E-3</v>
      </c>
      <c r="N810" s="6">
        <f t="shared" si="25"/>
        <v>1.1668819132547517E-2</v>
      </c>
      <c r="T810" s="1">
        <v>45021</v>
      </c>
      <c r="U810" s="6">
        <f t="shared" si="24"/>
        <v>4.4924340358330588E-3</v>
      </c>
      <c r="W810">
        <v>807</v>
      </c>
      <c r="X810">
        <v>4.1116499454502929E-3</v>
      </c>
    </row>
    <row r="811" spans="2:24" x14ac:dyDescent="0.35">
      <c r="B811" s="1">
        <v>45022</v>
      </c>
      <c r="C811" s="4">
        <v>1149.80395507812</v>
      </c>
      <c r="D811" s="4">
        <v>3037.80297851562</v>
      </c>
      <c r="E811" s="4"/>
      <c r="F811" s="4"/>
      <c r="G811" s="4"/>
      <c r="H811" s="4"/>
      <c r="L811" s="1">
        <v>45022</v>
      </c>
      <c r="M811" s="5">
        <f t="shared" si="25"/>
        <v>6.6431781300844315E-3</v>
      </c>
      <c r="N811" s="6">
        <f t="shared" si="25"/>
        <v>-4.6760825522300974E-3</v>
      </c>
      <c r="T811" s="1">
        <v>45022</v>
      </c>
      <c r="U811" s="6">
        <f t="shared" si="24"/>
        <v>9.8354778892716706E-4</v>
      </c>
      <c r="W811">
        <v>808</v>
      </c>
      <c r="X811">
        <v>4.2081533172424494E-3</v>
      </c>
    </row>
    <row r="812" spans="2:24" x14ac:dyDescent="0.35">
      <c r="B812" s="1">
        <v>45026</v>
      </c>
      <c r="C812" s="4">
        <v>1141.74890136719</v>
      </c>
      <c r="D812" s="4">
        <v>3076.93432617188</v>
      </c>
      <c r="E812" s="4"/>
      <c r="F812" s="4"/>
      <c r="G812" s="4"/>
      <c r="H812" s="4"/>
      <c r="L812" s="1">
        <v>45026</v>
      </c>
      <c r="M812" s="5">
        <f t="shared" si="25"/>
        <v>-7.0302431510944974E-3</v>
      </c>
      <c r="N812" s="6">
        <f t="shared" si="25"/>
        <v>1.2799202945840579E-2</v>
      </c>
      <c r="T812" s="1">
        <v>45026</v>
      </c>
      <c r="U812" s="6">
        <f t="shared" si="24"/>
        <v>2.8844798973730406E-3</v>
      </c>
      <c r="W812">
        <v>809</v>
      </c>
      <c r="X812">
        <v>4.211274777311415E-3</v>
      </c>
    </row>
    <row r="813" spans="2:24" x14ac:dyDescent="0.35">
      <c r="B813" s="1">
        <v>45027</v>
      </c>
      <c r="C813" s="4">
        <v>1147.49560546875</v>
      </c>
      <c r="D813" s="4">
        <v>3030.77856445312</v>
      </c>
      <c r="E813" s="4"/>
      <c r="F813" s="4"/>
      <c r="G813" s="4"/>
      <c r="H813" s="4"/>
      <c r="L813" s="1">
        <v>45027</v>
      </c>
      <c r="M813" s="5">
        <f t="shared" si="25"/>
        <v>5.0206224417337544E-3</v>
      </c>
      <c r="N813" s="6">
        <f t="shared" si="25"/>
        <v>-1.5114214172075733E-2</v>
      </c>
      <c r="T813" s="1">
        <v>45027</v>
      </c>
      <c r="U813" s="6">
        <f t="shared" si="24"/>
        <v>-5.0467958651709893E-3</v>
      </c>
      <c r="W813">
        <v>810</v>
      </c>
      <c r="X813">
        <v>4.2128818674133893E-3</v>
      </c>
    </row>
    <row r="814" spans="2:24" x14ac:dyDescent="0.35">
      <c r="B814" s="1">
        <v>45028</v>
      </c>
      <c r="C814" s="4">
        <v>1152.4560546875</v>
      </c>
      <c r="D814" s="4">
        <v>3057.0390625</v>
      </c>
      <c r="E814" s="4"/>
      <c r="F814" s="4"/>
      <c r="G814" s="4"/>
      <c r="H814" s="4"/>
      <c r="L814" s="1">
        <v>45028</v>
      </c>
      <c r="M814" s="5">
        <f t="shared" si="25"/>
        <v>4.3135314503227459E-3</v>
      </c>
      <c r="N814" s="6">
        <f t="shared" si="25"/>
        <v>8.6272823979332558E-3</v>
      </c>
      <c r="T814" s="1">
        <v>45028</v>
      </c>
      <c r="U814" s="6">
        <f t="shared" si="24"/>
        <v>6.4704069241280013E-3</v>
      </c>
      <c r="W814">
        <v>811</v>
      </c>
      <c r="X814">
        <v>4.2228075345795415E-3</v>
      </c>
    </row>
    <row r="815" spans="2:24" x14ac:dyDescent="0.35">
      <c r="B815" s="1">
        <v>45029</v>
      </c>
      <c r="C815" s="4">
        <v>1156.99938964844</v>
      </c>
      <c r="D815" s="4">
        <v>3007.77124023438</v>
      </c>
      <c r="E815" s="4"/>
      <c r="F815" s="4"/>
      <c r="G815" s="4"/>
      <c r="H815" s="4"/>
      <c r="L815" s="1">
        <v>45029</v>
      </c>
      <c r="M815" s="5">
        <f t="shared" si="25"/>
        <v>3.9345559432721507E-3</v>
      </c>
      <c r="N815" s="6">
        <f t="shared" si="25"/>
        <v>-1.6247468135820044E-2</v>
      </c>
      <c r="T815" s="1">
        <v>45029</v>
      </c>
      <c r="U815" s="6">
        <f t="shared" si="24"/>
        <v>-6.1564560962739465E-3</v>
      </c>
      <c r="W815">
        <v>812</v>
      </c>
      <c r="X815">
        <v>4.2299102181616397E-3</v>
      </c>
    </row>
    <row r="816" spans="2:24" x14ac:dyDescent="0.35">
      <c r="B816" s="1">
        <v>45033</v>
      </c>
      <c r="C816" s="4">
        <v>1162.47583007812</v>
      </c>
      <c r="D816" s="4">
        <v>2960.38940429688</v>
      </c>
      <c r="E816" s="4"/>
      <c r="F816" s="4"/>
      <c r="G816" s="4"/>
      <c r="H816" s="4"/>
      <c r="L816" s="1">
        <v>45033</v>
      </c>
      <c r="M816" s="5">
        <f t="shared" si="25"/>
        <v>4.7221462506200447E-3</v>
      </c>
      <c r="N816" s="6">
        <f t="shared" si="25"/>
        <v>-1.5878537552609998E-2</v>
      </c>
      <c r="T816" s="1">
        <v>45033</v>
      </c>
      <c r="U816" s="6">
        <f t="shared" si="24"/>
        <v>-5.578195650994976E-3</v>
      </c>
      <c r="W816">
        <v>813</v>
      </c>
      <c r="X816">
        <v>4.2356883550393925E-3</v>
      </c>
    </row>
    <row r="817" spans="2:24" x14ac:dyDescent="0.35">
      <c r="B817" s="1">
        <v>45034</v>
      </c>
      <c r="C817" s="4">
        <v>1149.33740234375</v>
      </c>
      <c r="D817" s="4">
        <v>2952.5634765625</v>
      </c>
      <c r="E817" s="4"/>
      <c r="F817" s="4"/>
      <c r="G817" s="4"/>
      <c r="H817" s="4"/>
      <c r="L817" s="1">
        <v>45034</v>
      </c>
      <c r="M817" s="5">
        <f t="shared" si="25"/>
        <v>-1.1366462483223779E-2</v>
      </c>
      <c r="N817" s="6">
        <f t="shared" si="25"/>
        <v>-2.6470470716279978E-3</v>
      </c>
      <c r="T817" s="1">
        <v>45034</v>
      </c>
      <c r="U817" s="6">
        <f t="shared" si="24"/>
        <v>-7.0067547774258889E-3</v>
      </c>
      <c r="W817">
        <v>814</v>
      </c>
      <c r="X817">
        <v>4.2380127820460366E-3</v>
      </c>
    </row>
    <row r="818" spans="2:24" x14ac:dyDescent="0.35">
      <c r="B818" s="1">
        <v>45035</v>
      </c>
      <c r="C818" s="4">
        <v>1155.03466796875</v>
      </c>
      <c r="D818" s="4">
        <v>2912.39453125</v>
      </c>
      <c r="E818" s="4"/>
      <c r="F818" s="4"/>
      <c r="G818" s="4"/>
      <c r="H818" s="4"/>
      <c r="L818" s="1">
        <v>45035</v>
      </c>
      <c r="M818" s="5">
        <f t="shared" si="25"/>
        <v>4.9447546312999281E-3</v>
      </c>
      <c r="N818" s="6">
        <f t="shared" si="25"/>
        <v>-1.369816232759649E-2</v>
      </c>
      <c r="T818" s="1">
        <v>45035</v>
      </c>
      <c r="U818" s="6">
        <f t="shared" si="24"/>
        <v>-4.3767038481482808E-3</v>
      </c>
      <c r="W818">
        <v>815</v>
      </c>
      <c r="X818">
        <v>4.2609404732021072E-3</v>
      </c>
    </row>
    <row r="819" spans="2:24" x14ac:dyDescent="0.35">
      <c r="B819" s="1">
        <v>45036</v>
      </c>
      <c r="C819" s="4">
        <v>1152.11242675781</v>
      </c>
      <c r="D819" s="4">
        <v>2927.24584960938</v>
      </c>
      <c r="E819" s="4"/>
      <c r="F819" s="4"/>
      <c r="G819" s="4"/>
      <c r="H819" s="4"/>
      <c r="L819" s="1">
        <v>45036</v>
      </c>
      <c r="M819" s="5">
        <f t="shared" si="25"/>
        <v>-2.5332088971037944E-3</v>
      </c>
      <c r="N819" s="6">
        <f t="shared" si="25"/>
        <v>5.0863921095982336E-3</v>
      </c>
      <c r="T819" s="1">
        <v>45036</v>
      </c>
      <c r="U819" s="6">
        <f t="shared" si="24"/>
        <v>1.2765916062472196E-3</v>
      </c>
      <c r="W819">
        <v>816</v>
      </c>
      <c r="X819">
        <v>4.2811646811760813E-3</v>
      </c>
    </row>
    <row r="820" spans="2:24" x14ac:dyDescent="0.35">
      <c r="B820" s="1">
        <v>45037</v>
      </c>
      <c r="C820" s="4">
        <v>1153.68395996094</v>
      </c>
      <c r="D820" s="4">
        <v>2981.18041992188</v>
      </c>
      <c r="E820" s="4"/>
      <c r="F820" s="4"/>
      <c r="G820" s="4"/>
      <c r="H820" s="4"/>
      <c r="L820" s="1">
        <v>45037</v>
      </c>
      <c r="M820" s="5">
        <f t="shared" si="25"/>
        <v>1.3631155426548237E-3</v>
      </c>
      <c r="N820" s="6">
        <f t="shared" si="25"/>
        <v>1.8257338253213472E-2</v>
      </c>
      <c r="T820" s="1">
        <v>45037</v>
      </c>
      <c r="U820" s="6">
        <f t="shared" si="24"/>
        <v>9.8102268979341489E-3</v>
      </c>
      <c r="W820">
        <v>817</v>
      </c>
      <c r="X820">
        <v>4.2943868427533253E-3</v>
      </c>
    </row>
    <row r="821" spans="2:24" x14ac:dyDescent="0.35">
      <c r="B821" s="1">
        <v>45040</v>
      </c>
      <c r="C821" s="4">
        <v>1157.73596191406</v>
      </c>
      <c r="D821" s="4">
        <v>2992.966796875</v>
      </c>
      <c r="E821" s="4"/>
      <c r="F821" s="4"/>
      <c r="G821" s="4"/>
      <c r="H821" s="4"/>
      <c r="L821" s="1">
        <v>45040</v>
      </c>
      <c r="M821" s="5">
        <f t="shared" si="25"/>
        <v>3.5060752618444983E-3</v>
      </c>
      <c r="N821" s="6">
        <f t="shared" si="25"/>
        <v>3.9457990630507268E-3</v>
      </c>
      <c r="T821" s="1">
        <v>45040</v>
      </c>
      <c r="U821" s="6">
        <f t="shared" si="24"/>
        <v>3.7259371624476126E-3</v>
      </c>
      <c r="W821">
        <v>818</v>
      </c>
      <c r="X821">
        <v>4.3009848811704689E-3</v>
      </c>
    </row>
    <row r="822" spans="2:24" x14ac:dyDescent="0.35">
      <c r="B822" s="1">
        <v>45041</v>
      </c>
      <c r="C822" s="4">
        <v>1166.55249023438</v>
      </c>
      <c r="D822" s="4">
        <v>2994.05200195312</v>
      </c>
      <c r="E822" s="4"/>
      <c r="F822" s="4"/>
      <c r="G822" s="4"/>
      <c r="H822" s="4"/>
      <c r="L822" s="1">
        <v>45041</v>
      </c>
      <c r="M822" s="5">
        <f t="shared" si="25"/>
        <v>7.5864685366742041E-3</v>
      </c>
      <c r="N822" s="6">
        <f t="shared" si="25"/>
        <v>3.6251935277604747E-4</v>
      </c>
      <c r="T822" s="1">
        <v>45041</v>
      </c>
      <c r="U822" s="6">
        <f t="shared" si="24"/>
        <v>3.9744939447251253E-3</v>
      </c>
      <c r="W822">
        <v>819</v>
      </c>
      <c r="X822">
        <v>4.3068120483197173E-3</v>
      </c>
    </row>
    <row r="823" spans="2:24" x14ac:dyDescent="0.35">
      <c r="B823" s="1">
        <v>45042</v>
      </c>
      <c r="C823" s="4">
        <v>1160.14282226562</v>
      </c>
      <c r="D823" s="4">
        <v>3017.05908203125</v>
      </c>
      <c r="E823" s="4"/>
      <c r="F823" s="4"/>
      <c r="G823" s="4"/>
      <c r="H823" s="4"/>
      <c r="L823" s="1">
        <v>45042</v>
      </c>
      <c r="M823" s="5">
        <f t="shared" si="25"/>
        <v>-5.5096893426492847E-3</v>
      </c>
      <c r="N823" s="6">
        <f t="shared" si="25"/>
        <v>7.6548884566173094E-3</v>
      </c>
      <c r="T823" s="1">
        <v>45042</v>
      </c>
      <c r="U823" s="6">
        <f t="shared" si="24"/>
        <v>1.0725995569840123E-3</v>
      </c>
      <c r="W823">
        <v>820</v>
      </c>
      <c r="X823">
        <v>4.315389991122345E-3</v>
      </c>
    </row>
    <row r="824" spans="2:24" x14ac:dyDescent="0.35">
      <c r="B824" s="1">
        <v>45043</v>
      </c>
      <c r="C824" s="4">
        <v>1167.73132324219</v>
      </c>
      <c r="D824" s="4">
        <v>3005.17822265625</v>
      </c>
      <c r="E824" s="4"/>
      <c r="F824" s="4"/>
      <c r="G824" s="4"/>
      <c r="H824" s="4"/>
      <c r="L824" s="1">
        <v>45043</v>
      </c>
      <c r="M824" s="5">
        <f t="shared" si="25"/>
        <v>6.519706291932049E-3</v>
      </c>
      <c r="N824" s="6">
        <f t="shared" si="25"/>
        <v>-3.9456680923141184E-3</v>
      </c>
      <c r="T824" s="1">
        <v>45043</v>
      </c>
      <c r="U824" s="6">
        <f t="shared" si="24"/>
        <v>1.2870190998089653E-3</v>
      </c>
      <c r="W824">
        <v>821</v>
      </c>
      <c r="X824">
        <v>4.3154992634255344E-3</v>
      </c>
    </row>
    <row r="825" spans="2:24" x14ac:dyDescent="0.35">
      <c r="B825" s="1">
        <v>45044</v>
      </c>
      <c r="C825" s="4">
        <v>1188.70361328125</v>
      </c>
      <c r="D825" s="4">
        <v>3032.4287109375</v>
      </c>
      <c r="E825" s="4"/>
      <c r="F825" s="4"/>
      <c r="G825" s="4"/>
      <c r="H825" s="4"/>
      <c r="L825" s="1">
        <v>45044</v>
      </c>
      <c r="M825" s="5">
        <f t="shared" si="25"/>
        <v>1.7800486217280601E-2</v>
      </c>
      <c r="N825" s="6">
        <f t="shared" si="25"/>
        <v>9.0269782799471086E-3</v>
      </c>
      <c r="T825" s="1">
        <v>45044</v>
      </c>
      <c r="U825" s="6">
        <f t="shared" si="24"/>
        <v>1.3413732248613855E-2</v>
      </c>
      <c r="W825">
        <v>822</v>
      </c>
      <c r="X825">
        <v>4.3373912096923012E-3</v>
      </c>
    </row>
    <row r="826" spans="2:24" x14ac:dyDescent="0.35">
      <c r="B826" s="1">
        <v>45048</v>
      </c>
      <c r="C826" s="4">
        <v>1198.94445800781</v>
      </c>
      <c r="D826" s="4">
        <v>3035.44580078125</v>
      </c>
      <c r="E826" s="4"/>
      <c r="F826" s="4"/>
      <c r="G826" s="4"/>
      <c r="H826" s="4"/>
      <c r="L826" s="1">
        <v>45048</v>
      </c>
      <c r="M826" s="5">
        <f t="shared" si="25"/>
        <v>8.578238684626132E-3</v>
      </c>
      <c r="N826" s="6">
        <f t="shared" si="25"/>
        <v>9.9444709562223222E-4</v>
      </c>
      <c r="T826" s="1">
        <v>45048</v>
      </c>
      <c r="U826" s="6">
        <f t="shared" si="24"/>
        <v>4.7863428901241817E-3</v>
      </c>
      <c r="W826">
        <v>823</v>
      </c>
      <c r="X826">
        <v>4.3558169265374997E-3</v>
      </c>
    </row>
    <row r="827" spans="2:24" x14ac:dyDescent="0.35">
      <c r="B827" s="1">
        <v>45049</v>
      </c>
      <c r="C827" s="4">
        <v>1188.50732421875</v>
      </c>
      <c r="D827" s="4">
        <v>2998.76635742188</v>
      </c>
      <c r="E827" s="4"/>
      <c r="F827" s="4"/>
      <c r="G827" s="4"/>
      <c r="H827" s="4"/>
      <c r="L827" s="1">
        <v>45049</v>
      </c>
      <c r="M827" s="5">
        <f t="shared" si="25"/>
        <v>-8.7433810031722903E-3</v>
      </c>
      <c r="N827" s="6">
        <f t="shared" si="25"/>
        <v>-1.2157310404630178E-2</v>
      </c>
      <c r="T827" s="1">
        <v>45049</v>
      </c>
      <c r="U827" s="6">
        <f t="shared" si="24"/>
        <v>-1.0450345703901234E-2</v>
      </c>
      <c r="W827">
        <v>824</v>
      </c>
      <c r="X827">
        <v>4.3624610243086339E-3</v>
      </c>
    </row>
    <row r="828" spans="2:24" x14ac:dyDescent="0.35">
      <c r="B828" s="1">
        <v>45050</v>
      </c>
      <c r="C828" s="4">
        <v>1202.259765625</v>
      </c>
      <c r="D828" s="4">
        <v>3036.53051757812</v>
      </c>
      <c r="E828" s="4"/>
      <c r="F828" s="4"/>
      <c r="G828" s="4"/>
      <c r="H828" s="4"/>
      <c r="L828" s="1">
        <v>45050</v>
      </c>
      <c r="M828" s="5">
        <f t="shared" si="25"/>
        <v>1.1504753560500968E-2</v>
      </c>
      <c r="N828" s="6">
        <f t="shared" si="25"/>
        <v>1.2514596649350567E-2</v>
      </c>
      <c r="T828" s="1">
        <v>45050</v>
      </c>
      <c r="U828" s="6">
        <f t="shared" si="24"/>
        <v>1.2009675104925767E-2</v>
      </c>
      <c r="W828">
        <v>825</v>
      </c>
      <c r="X828">
        <v>4.4042283410417049E-3</v>
      </c>
    </row>
    <row r="829" spans="2:24" x14ac:dyDescent="0.35">
      <c r="B829" s="1">
        <v>45051</v>
      </c>
      <c r="C829" s="4">
        <v>1199.06726074219</v>
      </c>
      <c r="D829" s="4">
        <v>3046.43139648438</v>
      </c>
      <c r="E829" s="4"/>
      <c r="F829" s="4"/>
      <c r="G829" s="4"/>
      <c r="H829" s="4"/>
      <c r="L829" s="1">
        <v>45051</v>
      </c>
      <c r="M829" s="5">
        <f t="shared" si="25"/>
        <v>-2.6589520949705354E-3</v>
      </c>
      <c r="N829" s="6">
        <f t="shared" si="25"/>
        <v>3.2552851026644348E-3</v>
      </c>
      <c r="T829" s="1">
        <v>45051</v>
      </c>
      <c r="U829" s="6">
        <f t="shared" si="24"/>
        <v>2.9816650384694972E-4</v>
      </c>
      <c r="W829">
        <v>826</v>
      </c>
      <c r="X829">
        <v>4.4298795807406902E-3</v>
      </c>
    </row>
    <row r="830" spans="2:24" x14ac:dyDescent="0.35">
      <c r="B830" s="1">
        <v>45054</v>
      </c>
      <c r="C830" s="4">
        <v>1213.82653808594</v>
      </c>
      <c r="D830" s="4">
        <v>3064.44018554688</v>
      </c>
      <c r="E830" s="4"/>
      <c r="F830" s="4"/>
      <c r="G830" s="4"/>
      <c r="H830" s="4"/>
      <c r="L830" s="1">
        <v>45054</v>
      </c>
      <c r="M830" s="5">
        <f t="shared" si="25"/>
        <v>1.22338259820956E-2</v>
      </c>
      <c r="N830" s="6">
        <f t="shared" si="25"/>
        <v>5.8940335942638299E-3</v>
      </c>
      <c r="T830" s="1">
        <v>45054</v>
      </c>
      <c r="U830" s="6">
        <f t="shared" si="24"/>
        <v>9.0639297881797143E-3</v>
      </c>
      <c r="W830">
        <v>827</v>
      </c>
      <c r="X830">
        <v>4.4321597946576138E-3</v>
      </c>
    </row>
    <row r="831" spans="2:24" x14ac:dyDescent="0.35">
      <c r="B831" s="1">
        <v>45055</v>
      </c>
      <c r="C831" s="4">
        <v>1217.65747070312</v>
      </c>
      <c r="D831" s="4">
        <v>3096.45263671875</v>
      </c>
      <c r="E831" s="4"/>
      <c r="F831" s="4"/>
      <c r="G831" s="4"/>
      <c r="H831" s="4"/>
      <c r="L831" s="1">
        <v>45055</v>
      </c>
      <c r="M831" s="5">
        <f t="shared" si="25"/>
        <v>3.1511091771654069E-3</v>
      </c>
      <c r="N831" s="6">
        <f t="shared" si="25"/>
        <v>1.0392240281842708E-2</v>
      </c>
      <c r="T831" s="1">
        <v>45055</v>
      </c>
      <c r="U831" s="6">
        <f t="shared" si="24"/>
        <v>6.7716747295040571E-3</v>
      </c>
      <c r="W831">
        <v>828</v>
      </c>
      <c r="X831">
        <v>4.44413307205612E-3</v>
      </c>
    </row>
    <row r="832" spans="2:24" x14ac:dyDescent="0.35">
      <c r="B832" s="1">
        <v>45056</v>
      </c>
      <c r="C832" s="4">
        <v>1226.0810546875</v>
      </c>
      <c r="D832" s="4">
        <v>3098.38549804688</v>
      </c>
      <c r="E832" s="4"/>
      <c r="F832" s="4"/>
      <c r="G832" s="4"/>
      <c r="H832" s="4"/>
      <c r="L832" s="1">
        <v>45056</v>
      </c>
      <c r="M832" s="5">
        <f t="shared" si="25"/>
        <v>6.8940414530480687E-3</v>
      </c>
      <c r="N832" s="6">
        <f t="shared" si="25"/>
        <v>6.2402321055157739E-4</v>
      </c>
      <c r="T832" s="1">
        <v>45056</v>
      </c>
      <c r="U832" s="6">
        <f t="shared" si="24"/>
        <v>3.7590323317998231E-3</v>
      </c>
      <c r="W832">
        <v>829</v>
      </c>
      <c r="X832">
        <v>4.4924340358330588E-3</v>
      </c>
    </row>
    <row r="833" spans="2:24" x14ac:dyDescent="0.35">
      <c r="B833" s="1">
        <v>45057</v>
      </c>
      <c r="C833" s="4">
        <v>1217.24011230469</v>
      </c>
      <c r="D833" s="4">
        <v>3094.189453125</v>
      </c>
      <c r="E833" s="4"/>
      <c r="F833" s="4"/>
      <c r="G833" s="4"/>
      <c r="H833" s="4"/>
      <c r="L833" s="1">
        <v>45057</v>
      </c>
      <c r="M833" s="5">
        <f t="shared" si="25"/>
        <v>-7.2368553811820013E-3</v>
      </c>
      <c r="N833" s="6">
        <f t="shared" si="25"/>
        <v>-1.3551860404260165E-3</v>
      </c>
      <c r="T833" s="1">
        <v>45057</v>
      </c>
      <c r="U833" s="6">
        <f t="shared" si="24"/>
        <v>-4.2960207108040088E-3</v>
      </c>
      <c r="W833">
        <v>830</v>
      </c>
      <c r="X833">
        <v>4.5094381317922483E-3</v>
      </c>
    </row>
    <row r="834" spans="2:24" x14ac:dyDescent="0.35">
      <c r="B834" s="1">
        <v>45058</v>
      </c>
      <c r="C834" s="4">
        <v>1220.0888671875</v>
      </c>
      <c r="D834" s="4">
        <v>3086.88208007812</v>
      </c>
      <c r="E834" s="4"/>
      <c r="F834" s="4"/>
      <c r="G834" s="4"/>
      <c r="H834" s="4"/>
      <c r="L834" s="1">
        <v>45058</v>
      </c>
      <c r="M834" s="5">
        <f t="shared" si="25"/>
        <v>2.3376049798832293E-3</v>
      </c>
      <c r="N834" s="6">
        <f t="shared" si="25"/>
        <v>-2.3644367847827615E-3</v>
      </c>
      <c r="T834" s="1">
        <v>45058</v>
      </c>
      <c r="U834" s="6">
        <f t="shared" si="24"/>
        <v>-1.3415902449766086E-5</v>
      </c>
      <c r="W834">
        <v>831</v>
      </c>
      <c r="X834">
        <v>4.5143838872854E-3</v>
      </c>
    </row>
    <row r="835" spans="2:24" x14ac:dyDescent="0.35">
      <c r="B835" s="1">
        <v>45061</v>
      </c>
      <c r="C835" s="4">
        <v>1222.07800292969</v>
      </c>
      <c r="D835" s="4">
        <v>3067.45776367188</v>
      </c>
      <c r="E835" s="4"/>
      <c r="F835" s="4"/>
      <c r="G835" s="4"/>
      <c r="H835" s="4"/>
      <c r="L835" s="1">
        <v>45061</v>
      </c>
      <c r="M835" s="5">
        <f t="shared" si="25"/>
        <v>1.6289928476195493E-3</v>
      </c>
      <c r="N835" s="6">
        <f t="shared" si="25"/>
        <v>-6.3124173831117791E-3</v>
      </c>
      <c r="T835" s="1">
        <v>45061</v>
      </c>
      <c r="U835" s="6">
        <f t="shared" si="24"/>
        <v>-2.3417122677461149E-3</v>
      </c>
      <c r="W835">
        <v>832</v>
      </c>
      <c r="X835">
        <v>4.5161428758477735E-3</v>
      </c>
    </row>
    <row r="836" spans="2:24" x14ac:dyDescent="0.35">
      <c r="B836" s="1">
        <v>45062</v>
      </c>
      <c r="C836" s="4">
        <v>1205.23132324219</v>
      </c>
      <c r="D836" s="4">
        <v>3071.087890625</v>
      </c>
      <c r="E836" s="4"/>
      <c r="F836" s="4"/>
      <c r="G836" s="4"/>
      <c r="H836" s="4"/>
      <c r="L836" s="1">
        <v>45062</v>
      </c>
      <c r="M836" s="5">
        <f t="shared" si="25"/>
        <v>-1.3881172882479477E-2</v>
      </c>
      <c r="N836" s="6">
        <f t="shared" si="25"/>
        <v>1.1827320608905345E-3</v>
      </c>
      <c r="T836" s="1">
        <v>45062</v>
      </c>
      <c r="U836" s="6">
        <f t="shared" si="24"/>
        <v>-6.3492204107944714E-3</v>
      </c>
      <c r="W836">
        <v>833</v>
      </c>
      <c r="X836">
        <v>4.5248990467495294E-3</v>
      </c>
    </row>
    <row r="837" spans="2:24" x14ac:dyDescent="0.35">
      <c r="B837" s="1">
        <v>45063</v>
      </c>
      <c r="C837" s="4">
        <v>1197.83935546875</v>
      </c>
      <c r="D837" s="4">
        <v>3025.92309570312</v>
      </c>
      <c r="E837" s="4"/>
      <c r="F837" s="4"/>
      <c r="G837" s="4"/>
      <c r="H837" s="4"/>
      <c r="L837" s="1">
        <v>45063</v>
      </c>
      <c r="M837" s="5">
        <f t="shared" si="25"/>
        <v>-6.1521212451594422E-3</v>
      </c>
      <c r="N837" s="6">
        <f t="shared" si="25"/>
        <v>-1.4815660058264134E-2</v>
      </c>
      <c r="T837" s="1">
        <v>45063</v>
      </c>
      <c r="U837" s="6">
        <f t="shared" ref="U837:U900" si="26">SUMPRODUCT(M837:N837,$P$4:$Q$4)</f>
        <v>-1.0483890651711788E-2</v>
      </c>
      <c r="W837">
        <v>834</v>
      </c>
      <c r="X837">
        <v>4.5448206174237022E-3</v>
      </c>
    </row>
    <row r="838" spans="2:24" x14ac:dyDescent="0.35">
      <c r="B838" s="1">
        <v>45065</v>
      </c>
      <c r="C838" s="4">
        <v>1199.80407714844</v>
      </c>
      <c r="D838" s="4">
        <v>3037.85034179688</v>
      </c>
      <c r="E838" s="4"/>
      <c r="F838" s="4"/>
      <c r="G838" s="4"/>
      <c r="H838" s="4"/>
      <c r="L838" s="1">
        <v>45065</v>
      </c>
      <c r="M838" s="5">
        <f t="shared" ref="M838:N901" si="27">LN(C838/C837)</f>
        <v>1.6388776518804632E-3</v>
      </c>
      <c r="N838" s="6">
        <f t="shared" si="27"/>
        <v>3.933940342181582E-3</v>
      </c>
      <c r="T838" s="1">
        <v>45065</v>
      </c>
      <c r="U838" s="6">
        <f t="shared" si="26"/>
        <v>2.7864089970310226E-3</v>
      </c>
      <c r="W838">
        <v>835</v>
      </c>
      <c r="X838">
        <v>4.5640980415088475E-3</v>
      </c>
    </row>
    <row r="839" spans="2:24" x14ac:dyDescent="0.35">
      <c r="B839" s="1">
        <v>45068</v>
      </c>
      <c r="C839" s="4">
        <v>1205.55041503906</v>
      </c>
      <c r="D839" s="4">
        <v>3109.70092773438</v>
      </c>
      <c r="E839" s="4"/>
      <c r="F839" s="4"/>
      <c r="G839" s="4"/>
      <c r="H839" s="4"/>
      <c r="L839" s="1">
        <v>45068</v>
      </c>
      <c r="M839" s="5">
        <f t="shared" si="27"/>
        <v>4.7779641971119145E-3</v>
      </c>
      <c r="N839" s="6">
        <f t="shared" si="27"/>
        <v>2.337641597256462E-2</v>
      </c>
      <c r="T839" s="1">
        <v>45068</v>
      </c>
      <c r="U839" s="6">
        <f t="shared" si="26"/>
        <v>1.4077190084838268E-2</v>
      </c>
      <c r="W839">
        <v>836</v>
      </c>
      <c r="X839">
        <v>4.6513528465133794E-3</v>
      </c>
    </row>
    <row r="840" spans="2:24" x14ac:dyDescent="0.35">
      <c r="B840" s="1">
        <v>45069</v>
      </c>
      <c r="C840" s="4">
        <v>1205.35412597656</v>
      </c>
      <c r="D840" s="4">
        <v>3107.57885742188</v>
      </c>
      <c r="E840" s="4"/>
      <c r="F840" s="4"/>
      <c r="G840" s="4"/>
      <c r="H840" s="4"/>
      <c r="L840" s="1">
        <v>45069</v>
      </c>
      <c r="M840" s="5">
        <f t="shared" si="27"/>
        <v>-1.628343715765515E-4</v>
      </c>
      <c r="N840" s="6">
        <f t="shared" si="27"/>
        <v>-6.8263628732690416E-4</v>
      </c>
      <c r="T840" s="1">
        <v>45069</v>
      </c>
      <c r="U840" s="6">
        <f t="shared" si="26"/>
        <v>-4.2273532945172782E-4</v>
      </c>
      <c r="W840">
        <v>837</v>
      </c>
      <c r="X840">
        <v>4.6695059210192296E-3</v>
      </c>
    </row>
    <row r="841" spans="2:24" x14ac:dyDescent="0.35">
      <c r="B841" s="1">
        <v>45070</v>
      </c>
      <c r="C841" s="4">
        <v>1196.97973632812</v>
      </c>
      <c r="D841" s="4">
        <v>3112.6240234375</v>
      </c>
      <c r="E841" s="4"/>
      <c r="F841" s="4"/>
      <c r="G841" s="4"/>
      <c r="H841" s="4"/>
      <c r="L841" s="1">
        <v>45070</v>
      </c>
      <c r="M841" s="5">
        <f t="shared" si="27"/>
        <v>-6.971906529159193E-3</v>
      </c>
      <c r="N841" s="6">
        <f t="shared" si="27"/>
        <v>1.6221873204502967E-3</v>
      </c>
      <c r="T841" s="1">
        <v>45070</v>
      </c>
      <c r="U841" s="6">
        <f t="shared" si="26"/>
        <v>-2.6748596043544483E-3</v>
      </c>
      <c r="W841">
        <v>838</v>
      </c>
      <c r="X841">
        <v>4.6995731717756981E-3</v>
      </c>
    </row>
    <row r="842" spans="2:24" x14ac:dyDescent="0.35">
      <c r="B842" s="1">
        <v>45071</v>
      </c>
      <c r="C842" s="4">
        <v>1197.71643066406</v>
      </c>
      <c r="D842" s="4">
        <v>3106.68334960938</v>
      </c>
      <c r="E842" s="4"/>
      <c r="F842" s="4"/>
      <c r="G842" s="4"/>
      <c r="H842" s="4"/>
      <c r="L842" s="1">
        <v>45071</v>
      </c>
      <c r="M842" s="5">
        <f t="shared" si="27"/>
        <v>6.152716735714558E-4</v>
      </c>
      <c r="N842" s="6">
        <f t="shared" si="27"/>
        <v>-1.9103978236007884E-3</v>
      </c>
      <c r="T842" s="1">
        <v>45071</v>
      </c>
      <c r="U842" s="6">
        <f t="shared" si="26"/>
        <v>-6.4756307501466622E-4</v>
      </c>
      <c r="W842">
        <v>839</v>
      </c>
      <c r="X842">
        <v>4.7124626223799676E-3</v>
      </c>
    </row>
    <row r="843" spans="2:24" x14ac:dyDescent="0.35">
      <c r="B843" s="1">
        <v>45072</v>
      </c>
      <c r="C843" s="4">
        <v>1231.11535644531</v>
      </c>
      <c r="D843" s="4">
        <v>3138.978515625</v>
      </c>
      <c r="E843" s="4"/>
      <c r="F843" s="4"/>
      <c r="G843" s="4"/>
      <c r="H843" s="4"/>
      <c r="L843" s="1">
        <v>45072</v>
      </c>
      <c r="M843" s="5">
        <f t="shared" si="27"/>
        <v>2.7503782962032656E-2</v>
      </c>
      <c r="N843" s="6">
        <f t="shared" si="27"/>
        <v>1.0341723438116008E-2</v>
      </c>
      <c r="T843" s="1">
        <v>45072</v>
      </c>
      <c r="U843" s="6">
        <f t="shared" si="26"/>
        <v>1.8922753200074333E-2</v>
      </c>
      <c r="W843">
        <v>840</v>
      </c>
      <c r="X843">
        <v>4.7177247366178999E-3</v>
      </c>
    </row>
    <row r="844" spans="2:24" x14ac:dyDescent="0.35">
      <c r="B844" s="1">
        <v>45076</v>
      </c>
      <c r="C844" s="4">
        <v>1237.4267578125</v>
      </c>
      <c r="D844" s="4">
        <v>3125.5888671875</v>
      </c>
      <c r="E844" s="4"/>
      <c r="F844" s="4"/>
      <c r="G844" s="4"/>
      <c r="H844" s="4"/>
      <c r="L844" s="1">
        <v>45076</v>
      </c>
      <c r="M844" s="5">
        <f t="shared" si="27"/>
        <v>5.1134757499835112E-3</v>
      </c>
      <c r="N844" s="6">
        <f t="shared" si="27"/>
        <v>-4.2747305627761209E-3</v>
      </c>
      <c r="T844" s="1">
        <v>45076</v>
      </c>
      <c r="U844" s="6">
        <f t="shared" si="26"/>
        <v>4.1937259360369517E-4</v>
      </c>
      <c r="W844">
        <v>841</v>
      </c>
      <c r="X844">
        <v>4.72291582696525E-3</v>
      </c>
    </row>
    <row r="845" spans="2:24" x14ac:dyDescent="0.35">
      <c r="B845" s="1">
        <v>45077</v>
      </c>
      <c r="C845" s="4">
        <v>1215.47192382812</v>
      </c>
      <c r="D845" s="4">
        <v>3103.14794921875</v>
      </c>
      <c r="E845" s="4"/>
      <c r="F845" s="4"/>
      <c r="G845" s="4"/>
      <c r="H845" s="4"/>
      <c r="L845" s="1">
        <v>45077</v>
      </c>
      <c r="M845" s="5">
        <f t="shared" si="27"/>
        <v>-1.79016120507011E-2</v>
      </c>
      <c r="N845" s="6">
        <f t="shared" si="27"/>
        <v>-7.2056391935650986E-3</v>
      </c>
      <c r="T845" s="1">
        <v>45077</v>
      </c>
      <c r="U845" s="6">
        <f t="shared" si="26"/>
        <v>-1.2553625622133099E-2</v>
      </c>
      <c r="W845">
        <v>842</v>
      </c>
      <c r="X845">
        <v>4.726779768094401E-3</v>
      </c>
    </row>
    <row r="846" spans="2:24" x14ac:dyDescent="0.35">
      <c r="B846" s="1">
        <v>45078</v>
      </c>
      <c r="C846" s="4">
        <v>1209.25866699219</v>
      </c>
      <c r="D846" s="4">
        <v>3133.603515625</v>
      </c>
      <c r="E846" s="4"/>
      <c r="F846" s="4"/>
      <c r="G846" s="4"/>
      <c r="H846" s="4"/>
      <c r="L846" s="1">
        <v>45078</v>
      </c>
      <c r="M846" s="5">
        <f t="shared" si="27"/>
        <v>-5.1249161111679171E-3</v>
      </c>
      <c r="N846" s="6">
        <f t="shared" si="27"/>
        <v>9.7665615386679071E-3</v>
      </c>
      <c r="T846" s="1">
        <v>45078</v>
      </c>
      <c r="U846" s="6">
        <f t="shared" si="26"/>
        <v>2.320822713749995E-3</v>
      </c>
      <c r="W846">
        <v>843</v>
      </c>
      <c r="X846">
        <v>4.7441505753170153E-3</v>
      </c>
    </row>
    <row r="847" spans="2:24" x14ac:dyDescent="0.35">
      <c r="B847" s="1">
        <v>45079</v>
      </c>
      <c r="C847" s="4">
        <v>1205.771484375</v>
      </c>
      <c r="D847" s="4">
        <v>3115.7822265625</v>
      </c>
      <c r="E847" s="4"/>
      <c r="F847" s="4"/>
      <c r="G847" s="4"/>
      <c r="H847" s="4"/>
      <c r="L847" s="1">
        <v>45079</v>
      </c>
      <c r="M847" s="5">
        <f t="shared" si="27"/>
        <v>-2.8879018664018014E-3</v>
      </c>
      <c r="N847" s="6">
        <f t="shared" si="27"/>
        <v>-5.7033884948701598E-3</v>
      </c>
      <c r="T847" s="1">
        <v>45079</v>
      </c>
      <c r="U847" s="6">
        <f t="shared" si="26"/>
        <v>-4.2956451806359808E-3</v>
      </c>
      <c r="W847">
        <v>844</v>
      </c>
      <c r="X847">
        <v>4.7762663812343006E-3</v>
      </c>
    </row>
    <row r="848" spans="2:24" x14ac:dyDescent="0.35">
      <c r="B848" s="1">
        <v>45082</v>
      </c>
      <c r="C848" s="4">
        <v>1216.50329589844</v>
      </c>
      <c r="D848" s="4">
        <v>3101.82788085938</v>
      </c>
      <c r="E848" s="4"/>
      <c r="F848" s="4"/>
      <c r="G848" s="4"/>
      <c r="H848" s="4"/>
      <c r="L848" s="1">
        <v>45082</v>
      </c>
      <c r="M848" s="5">
        <f t="shared" si="27"/>
        <v>8.8609944916930479E-3</v>
      </c>
      <c r="N848" s="6">
        <f t="shared" si="27"/>
        <v>-4.4886600772480589E-3</v>
      </c>
      <c r="T848" s="1">
        <v>45082</v>
      </c>
      <c r="U848" s="6">
        <f t="shared" si="26"/>
        <v>2.1861672072224945E-3</v>
      </c>
      <c r="W848">
        <v>845</v>
      </c>
      <c r="X848">
        <v>4.7863428901241817E-3</v>
      </c>
    </row>
    <row r="849" spans="2:24" x14ac:dyDescent="0.35">
      <c r="B849" s="1">
        <v>45083</v>
      </c>
      <c r="C849" s="4">
        <v>1218.19799804688</v>
      </c>
      <c r="D849" s="4">
        <v>3049.54248046875</v>
      </c>
      <c r="E849" s="4"/>
      <c r="F849" s="4"/>
      <c r="G849" s="4"/>
      <c r="H849" s="4"/>
      <c r="L849" s="1">
        <v>45083</v>
      </c>
      <c r="M849" s="5">
        <f t="shared" si="27"/>
        <v>1.3921234825395685E-3</v>
      </c>
      <c r="N849" s="6">
        <f t="shared" si="27"/>
        <v>-1.7000003745687872E-2</v>
      </c>
      <c r="T849" s="1">
        <v>45083</v>
      </c>
      <c r="U849" s="6">
        <f t="shared" si="26"/>
        <v>-7.8039401315741514E-3</v>
      </c>
      <c r="W849">
        <v>846</v>
      </c>
      <c r="X849">
        <v>4.7946856995939417E-3</v>
      </c>
    </row>
    <row r="850" spans="2:24" x14ac:dyDescent="0.35">
      <c r="B850" s="1">
        <v>45084</v>
      </c>
      <c r="C850" s="4">
        <v>1226.69494628906</v>
      </c>
      <c r="D850" s="4">
        <v>3087.68359375</v>
      </c>
      <c r="E850" s="4"/>
      <c r="F850" s="4"/>
      <c r="G850" s="4"/>
      <c r="H850" s="4"/>
      <c r="L850" s="1">
        <v>45084</v>
      </c>
      <c r="M850" s="5">
        <f t="shared" si="27"/>
        <v>6.9508012379116005E-3</v>
      </c>
      <c r="N850" s="6">
        <f t="shared" si="27"/>
        <v>1.2429590785415171E-2</v>
      </c>
      <c r="T850" s="1">
        <v>45084</v>
      </c>
      <c r="U850" s="6">
        <f t="shared" si="26"/>
        <v>9.6901960116633854E-3</v>
      </c>
      <c r="W850">
        <v>847</v>
      </c>
      <c r="X850">
        <v>4.8079802791588262E-3</v>
      </c>
    </row>
    <row r="851" spans="2:24" x14ac:dyDescent="0.35">
      <c r="B851" s="1">
        <v>45085</v>
      </c>
      <c r="C851" s="4">
        <v>1227.80004882812</v>
      </c>
      <c r="D851" s="4">
        <v>3051.42846679688</v>
      </c>
      <c r="E851" s="4"/>
      <c r="F851" s="4"/>
      <c r="G851" s="4"/>
      <c r="H851" s="4"/>
      <c r="L851" s="1">
        <v>45085</v>
      </c>
      <c r="M851" s="5">
        <f t="shared" si="27"/>
        <v>9.0047249306358923E-4</v>
      </c>
      <c r="N851" s="6">
        <f t="shared" si="27"/>
        <v>-1.1811333001692813E-2</v>
      </c>
      <c r="T851" s="1">
        <v>45085</v>
      </c>
      <c r="U851" s="6">
        <f t="shared" si="26"/>
        <v>-5.4554302543146117E-3</v>
      </c>
      <c r="W851">
        <v>848</v>
      </c>
      <c r="X851">
        <v>4.8143864046888904E-3</v>
      </c>
    </row>
    <row r="852" spans="2:24" x14ac:dyDescent="0.35">
      <c r="B852" s="1">
        <v>45086</v>
      </c>
      <c r="C852" s="4">
        <v>1219.00817871094</v>
      </c>
      <c r="D852" s="4">
        <v>3027.1953125</v>
      </c>
      <c r="E852" s="4"/>
      <c r="F852" s="4"/>
      <c r="G852" s="4"/>
      <c r="H852" s="4"/>
      <c r="L852" s="1">
        <v>45086</v>
      </c>
      <c r="M852" s="5">
        <f t="shared" si="27"/>
        <v>-7.1864299425186502E-3</v>
      </c>
      <c r="N852" s="6">
        <f t="shared" si="27"/>
        <v>-7.9732793336686966E-3</v>
      </c>
      <c r="T852" s="1">
        <v>45086</v>
      </c>
      <c r="U852" s="6">
        <f t="shared" si="26"/>
        <v>-7.5798546380936738E-3</v>
      </c>
      <c r="W852">
        <v>849</v>
      </c>
      <c r="X852">
        <v>4.8494330776170103E-3</v>
      </c>
    </row>
    <row r="853" spans="2:24" x14ac:dyDescent="0.35">
      <c r="B853" s="1">
        <v>45089</v>
      </c>
      <c r="C853" s="4">
        <v>1219.59765625</v>
      </c>
      <c r="D853" s="4">
        <v>3063.12060546875</v>
      </c>
      <c r="E853" s="4"/>
      <c r="F853" s="4"/>
      <c r="G853" s="4"/>
      <c r="H853" s="4"/>
      <c r="L853" s="1">
        <v>45089</v>
      </c>
      <c r="M853" s="5">
        <f t="shared" si="27"/>
        <v>4.8345455595189647E-4</v>
      </c>
      <c r="N853" s="6">
        <f t="shared" si="27"/>
        <v>1.1797650610853675E-2</v>
      </c>
      <c r="T853" s="1">
        <v>45089</v>
      </c>
      <c r="U853" s="6">
        <f t="shared" si="26"/>
        <v>6.1405525834027858E-3</v>
      </c>
      <c r="W853">
        <v>850</v>
      </c>
      <c r="X853">
        <v>4.8599639336695004E-3</v>
      </c>
    </row>
    <row r="854" spans="2:24" x14ac:dyDescent="0.35">
      <c r="B854" s="1">
        <v>45090</v>
      </c>
      <c r="C854" s="4">
        <v>1237.91784667969</v>
      </c>
      <c r="D854" s="4">
        <v>3058.64135742188</v>
      </c>
      <c r="E854" s="4"/>
      <c r="F854" s="4"/>
      <c r="G854" s="4"/>
      <c r="H854" s="4"/>
      <c r="L854" s="1">
        <v>45090</v>
      </c>
      <c r="M854" s="5">
        <f t="shared" si="27"/>
        <v>1.490979795756146E-2</v>
      </c>
      <c r="N854" s="6">
        <f t="shared" si="27"/>
        <v>-1.4633855002466952E-3</v>
      </c>
      <c r="T854" s="1">
        <v>45090</v>
      </c>
      <c r="U854" s="6">
        <f t="shared" si="26"/>
        <v>6.7232062286573819E-3</v>
      </c>
      <c r="W854">
        <v>851</v>
      </c>
      <c r="X854">
        <v>4.8628675302570031E-3</v>
      </c>
    </row>
    <row r="855" spans="2:24" x14ac:dyDescent="0.35">
      <c r="B855" s="1">
        <v>45091</v>
      </c>
      <c r="C855" s="4">
        <v>1253.73327636719</v>
      </c>
      <c r="D855" s="4">
        <v>3066.13793945312</v>
      </c>
      <c r="E855" s="4"/>
      <c r="F855" s="4"/>
      <c r="G855" s="4"/>
      <c r="H855" s="4"/>
      <c r="L855" s="1">
        <v>45091</v>
      </c>
      <c r="M855" s="5">
        <f t="shared" si="27"/>
        <v>1.2694908964422491E-2</v>
      </c>
      <c r="N855" s="6">
        <f t="shared" si="27"/>
        <v>2.447952950289648E-3</v>
      </c>
      <c r="T855" s="1">
        <v>45091</v>
      </c>
      <c r="U855" s="6">
        <f t="shared" si="26"/>
        <v>7.5714309573560699E-3</v>
      </c>
      <c r="W855">
        <v>852</v>
      </c>
      <c r="X855">
        <v>4.8863287677772512E-3</v>
      </c>
    </row>
    <row r="856" spans="2:24" x14ac:dyDescent="0.35">
      <c r="B856" s="1">
        <v>45092</v>
      </c>
      <c r="C856" s="4">
        <v>1253.21752929688</v>
      </c>
      <c r="D856" s="4">
        <v>3055.2138671875</v>
      </c>
      <c r="E856" s="4"/>
      <c r="F856" s="4"/>
      <c r="G856" s="4"/>
      <c r="H856" s="4"/>
      <c r="L856" s="1">
        <v>45092</v>
      </c>
      <c r="M856" s="5">
        <f t="shared" si="27"/>
        <v>-4.1145368821825614E-4</v>
      </c>
      <c r="N856" s="6">
        <f t="shared" si="27"/>
        <v>-3.569173675193904E-3</v>
      </c>
      <c r="T856" s="1">
        <v>45092</v>
      </c>
      <c r="U856" s="6">
        <f t="shared" si="26"/>
        <v>-1.9903136817060801E-3</v>
      </c>
      <c r="W856">
        <v>853</v>
      </c>
      <c r="X856">
        <v>4.8959185405164337E-3</v>
      </c>
    </row>
    <row r="857" spans="2:24" x14ac:dyDescent="0.35">
      <c r="B857" s="1">
        <v>45093</v>
      </c>
      <c r="C857" s="4">
        <v>1264.931640625</v>
      </c>
      <c r="D857" s="4">
        <v>3016.2666015625</v>
      </c>
      <c r="E857" s="4"/>
      <c r="F857" s="4"/>
      <c r="G857" s="4"/>
      <c r="H857" s="4"/>
      <c r="L857" s="1">
        <v>45093</v>
      </c>
      <c r="M857" s="5">
        <f t="shared" si="27"/>
        <v>9.3038140604549766E-3</v>
      </c>
      <c r="N857" s="6">
        <f t="shared" si="27"/>
        <v>-1.2829753816731512E-2</v>
      </c>
      <c r="T857" s="1">
        <v>45093</v>
      </c>
      <c r="U857" s="6">
        <f t="shared" si="26"/>
        <v>-1.7629698781382675E-3</v>
      </c>
      <c r="W857">
        <v>854</v>
      </c>
      <c r="X857">
        <v>4.8974702607375957E-3</v>
      </c>
    </row>
    <row r="858" spans="2:24" x14ac:dyDescent="0.35">
      <c r="B858" s="1">
        <v>45096</v>
      </c>
      <c r="C858" s="4">
        <v>1253.19299316406</v>
      </c>
      <c r="D858" s="4">
        <v>3048.94458007812</v>
      </c>
      <c r="E858" s="4"/>
      <c r="F858" s="4"/>
      <c r="G858" s="4"/>
      <c r="H858" s="4"/>
      <c r="L858" s="1">
        <v>45096</v>
      </c>
      <c r="M858" s="5">
        <f t="shared" si="27"/>
        <v>-9.3233927628270652E-3</v>
      </c>
      <c r="N858" s="6">
        <f t="shared" si="27"/>
        <v>1.0775649432679855E-2</v>
      </c>
      <c r="T858" s="1">
        <v>45096</v>
      </c>
      <c r="U858" s="6">
        <f t="shared" si="26"/>
        <v>7.2612833492639514E-4</v>
      </c>
      <c r="W858">
        <v>855</v>
      </c>
      <c r="X858">
        <v>4.9307009858569738E-3</v>
      </c>
    </row>
    <row r="859" spans="2:24" x14ac:dyDescent="0.35">
      <c r="B859" s="1">
        <v>45097</v>
      </c>
      <c r="C859" s="4">
        <v>1250.85998535156</v>
      </c>
      <c r="D859" s="4">
        <v>3065.615234375</v>
      </c>
      <c r="E859" s="4"/>
      <c r="F859" s="4"/>
      <c r="G859" s="4"/>
      <c r="H859" s="4"/>
      <c r="L859" s="1">
        <v>45097</v>
      </c>
      <c r="M859" s="5">
        <f t="shared" si="27"/>
        <v>-1.8633858848626078E-3</v>
      </c>
      <c r="N859" s="6">
        <f t="shared" si="27"/>
        <v>5.4527868262920064E-3</v>
      </c>
      <c r="T859" s="1">
        <v>45097</v>
      </c>
      <c r="U859" s="6">
        <f t="shared" si="26"/>
        <v>1.7947004707146992E-3</v>
      </c>
      <c r="W859">
        <v>856</v>
      </c>
      <c r="X859">
        <v>4.9409689309378446E-3</v>
      </c>
    </row>
    <row r="860" spans="2:24" x14ac:dyDescent="0.35">
      <c r="B860" s="1">
        <v>45098</v>
      </c>
      <c r="C860" s="4">
        <v>1259.13598632812</v>
      </c>
      <c r="D860" s="4">
        <v>3094.35107421875</v>
      </c>
      <c r="E860" s="4"/>
      <c r="F860" s="4"/>
      <c r="G860" s="4"/>
      <c r="H860" s="4"/>
      <c r="L860" s="1">
        <v>45098</v>
      </c>
      <c r="M860" s="5">
        <f t="shared" si="27"/>
        <v>6.5944575699448255E-3</v>
      </c>
      <c r="N860" s="6">
        <f t="shared" si="27"/>
        <v>9.3299368382820814E-3</v>
      </c>
      <c r="T860" s="1">
        <v>45098</v>
      </c>
      <c r="U860" s="6">
        <f t="shared" si="26"/>
        <v>7.9621972041134526E-3</v>
      </c>
      <c r="W860">
        <v>857</v>
      </c>
      <c r="X860">
        <v>5.037716509523343E-3</v>
      </c>
    </row>
    <row r="861" spans="2:24" x14ac:dyDescent="0.35">
      <c r="B861" s="1">
        <v>45099</v>
      </c>
      <c r="C861" s="4">
        <v>1245.38354492188</v>
      </c>
      <c r="D861" s="4">
        <v>3076.68237304688</v>
      </c>
      <c r="E861" s="4"/>
      <c r="F861" s="4"/>
      <c r="G861" s="4"/>
      <c r="H861" s="4"/>
      <c r="L861" s="1">
        <v>45099</v>
      </c>
      <c r="M861" s="5">
        <f t="shared" si="27"/>
        <v>-1.0982209926208172E-2</v>
      </c>
      <c r="N861" s="6">
        <f t="shared" si="27"/>
        <v>-5.7263502472181226E-3</v>
      </c>
      <c r="T861" s="1">
        <v>45099</v>
      </c>
      <c r="U861" s="6">
        <f t="shared" si="26"/>
        <v>-8.3542800867131475E-3</v>
      </c>
      <c r="W861">
        <v>858</v>
      </c>
      <c r="X861">
        <v>5.0447950432084632E-3</v>
      </c>
    </row>
    <row r="862" spans="2:24" x14ac:dyDescent="0.35">
      <c r="B862" s="1">
        <v>45100</v>
      </c>
      <c r="C862" s="4">
        <v>1235.38830566406</v>
      </c>
      <c r="D862" s="4">
        <v>3056.353515625</v>
      </c>
      <c r="E862" s="4"/>
      <c r="F862" s="4"/>
      <c r="G862" s="4"/>
      <c r="H862" s="4"/>
      <c r="L862" s="1">
        <v>45100</v>
      </c>
      <c r="M862" s="5">
        <f t="shared" si="27"/>
        <v>-8.0582124808960386E-3</v>
      </c>
      <c r="N862" s="6">
        <f t="shared" si="27"/>
        <v>-6.6293210219925116E-3</v>
      </c>
      <c r="T862" s="1">
        <v>45100</v>
      </c>
      <c r="U862" s="6">
        <f t="shared" si="26"/>
        <v>-7.3437667514442747E-3</v>
      </c>
      <c r="W862">
        <v>859</v>
      </c>
      <c r="X862">
        <v>5.0555978647472454E-3</v>
      </c>
    </row>
    <row r="863" spans="2:24" x14ac:dyDescent="0.35">
      <c r="B863" s="1">
        <v>45103</v>
      </c>
      <c r="C863" s="4">
        <v>1225.04943847656</v>
      </c>
      <c r="D863" s="4">
        <v>3030.18310546875</v>
      </c>
      <c r="E863" s="4"/>
      <c r="F863" s="4"/>
      <c r="G863" s="4"/>
      <c r="H863" s="4"/>
      <c r="L863" s="1">
        <v>45103</v>
      </c>
      <c r="M863" s="5">
        <f t="shared" si="27"/>
        <v>-8.404137080473148E-3</v>
      </c>
      <c r="N863" s="6">
        <f t="shared" si="27"/>
        <v>-8.5994952674341152E-3</v>
      </c>
      <c r="T863" s="1">
        <v>45103</v>
      </c>
      <c r="U863" s="6">
        <f t="shared" si="26"/>
        <v>-8.5018161739536316E-3</v>
      </c>
      <c r="W863">
        <v>860</v>
      </c>
      <c r="X863">
        <v>5.0850896348448079E-3</v>
      </c>
    </row>
    <row r="864" spans="2:24" x14ac:dyDescent="0.35">
      <c r="B864" s="1">
        <v>45104</v>
      </c>
      <c r="C864" s="4">
        <v>1225.83532714844</v>
      </c>
      <c r="D864" s="4">
        <v>3036.5478515625</v>
      </c>
      <c r="E864" s="4"/>
      <c r="F864" s="4"/>
      <c r="G864" s="4"/>
      <c r="H864" s="4"/>
      <c r="L864" s="1">
        <v>45104</v>
      </c>
      <c r="M864" s="5">
        <f t="shared" si="27"/>
        <v>6.4131019935129033E-4</v>
      </c>
      <c r="N864" s="6">
        <f t="shared" si="27"/>
        <v>2.0982464770464373E-3</v>
      </c>
      <c r="T864" s="1">
        <v>45104</v>
      </c>
      <c r="U864" s="6">
        <f t="shared" si="26"/>
        <v>1.3697783381988638E-3</v>
      </c>
      <c r="W864">
        <v>861</v>
      </c>
      <c r="X864">
        <v>5.1229874131122925E-3</v>
      </c>
    </row>
    <row r="865" spans="2:24" x14ac:dyDescent="0.35">
      <c r="B865" s="1">
        <v>45105</v>
      </c>
      <c r="C865" s="4">
        <v>1242.31384277344</v>
      </c>
      <c r="D865" s="4">
        <v>3053.78881835938</v>
      </c>
      <c r="E865" s="4"/>
      <c r="F865" s="4"/>
      <c r="G865" s="4"/>
      <c r="H865" s="4"/>
      <c r="L865" s="1">
        <v>45105</v>
      </c>
      <c r="M865" s="5">
        <f t="shared" si="27"/>
        <v>1.3353131712444215E-2</v>
      </c>
      <c r="N865" s="6">
        <f t="shared" si="27"/>
        <v>5.6617601905965377E-3</v>
      </c>
      <c r="T865" s="1">
        <v>45105</v>
      </c>
      <c r="U865" s="6">
        <f t="shared" si="26"/>
        <v>9.5074459515203762E-3</v>
      </c>
      <c r="W865">
        <v>862</v>
      </c>
      <c r="X865">
        <v>5.1361066485276254E-3</v>
      </c>
    </row>
    <row r="866" spans="2:24" x14ac:dyDescent="0.35">
      <c r="B866" s="1">
        <v>45107</v>
      </c>
      <c r="C866" s="4">
        <v>1252.80004882812</v>
      </c>
      <c r="D866" s="4">
        <v>3135.24536132812</v>
      </c>
      <c r="E866" s="4"/>
      <c r="F866" s="4"/>
      <c r="G866" s="4"/>
      <c r="H866" s="4"/>
      <c r="L866" s="1">
        <v>45107</v>
      </c>
      <c r="M866" s="5">
        <f t="shared" si="27"/>
        <v>8.4054421954174105E-3</v>
      </c>
      <c r="N866" s="6">
        <f t="shared" si="27"/>
        <v>2.6324380987935762E-2</v>
      </c>
      <c r="T866" s="1">
        <v>45107</v>
      </c>
      <c r="U866" s="6">
        <f t="shared" si="26"/>
        <v>1.7364911591676586E-2</v>
      </c>
      <c r="W866">
        <v>863</v>
      </c>
      <c r="X866">
        <v>5.1437635629947662E-3</v>
      </c>
    </row>
    <row r="867" spans="2:24" x14ac:dyDescent="0.35">
      <c r="B867" s="1">
        <v>45114</v>
      </c>
      <c r="C867" s="4">
        <v>1294.42578125</v>
      </c>
      <c r="D867" s="4">
        <v>3159.18359375</v>
      </c>
      <c r="E867" s="4"/>
      <c r="F867" s="4"/>
      <c r="G867" s="4"/>
      <c r="H867" s="4"/>
      <c r="L867" s="1">
        <v>45114</v>
      </c>
      <c r="M867" s="5">
        <f t="shared" si="27"/>
        <v>3.2686099423503694E-2</v>
      </c>
      <c r="N867" s="6">
        <f t="shared" si="27"/>
        <v>7.606201612068016E-3</v>
      </c>
      <c r="T867" s="1">
        <v>45114</v>
      </c>
      <c r="U867" s="6">
        <f t="shared" si="26"/>
        <v>2.0146150517785854E-2</v>
      </c>
      <c r="W867">
        <v>864</v>
      </c>
      <c r="X867">
        <v>5.1438263619964326E-3</v>
      </c>
    </row>
    <row r="868" spans="2:24" x14ac:dyDescent="0.35">
      <c r="B868" s="1">
        <v>45117</v>
      </c>
      <c r="C868" s="4">
        <v>1343.39428710938</v>
      </c>
      <c r="D868" s="4">
        <v>3108.45751953125</v>
      </c>
      <c r="E868" s="4"/>
      <c r="F868" s="4"/>
      <c r="G868" s="4"/>
      <c r="H868" s="4"/>
      <c r="L868" s="1">
        <v>45117</v>
      </c>
      <c r="M868" s="5">
        <f t="shared" si="27"/>
        <v>3.7132276627360329E-2</v>
      </c>
      <c r="N868" s="6">
        <f t="shared" si="27"/>
        <v>-1.6187009082934405E-2</v>
      </c>
      <c r="T868" s="1">
        <v>45117</v>
      </c>
      <c r="U868" s="6">
        <f t="shared" si="26"/>
        <v>1.0472633772212962E-2</v>
      </c>
      <c r="W868">
        <v>865</v>
      </c>
      <c r="X868">
        <v>5.1520741577400046E-3</v>
      </c>
    </row>
    <row r="869" spans="2:24" x14ac:dyDescent="0.35">
      <c r="B869" s="1">
        <v>45121</v>
      </c>
      <c r="C869" s="4">
        <v>1345.23620605469</v>
      </c>
      <c r="D869" s="4">
        <v>3336.15576171875</v>
      </c>
      <c r="E869" s="4"/>
      <c r="F869" s="4"/>
      <c r="G869" s="4"/>
      <c r="H869" s="4"/>
      <c r="L869" s="1">
        <v>45121</v>
      </c>
      <c r="M869" s="5">
        <f t="shared" si="27"/>
        <v>1.3701542388584588E-3</v>
      </c>
      <c r="N869" s="6">
        <f t="shared" si="27"/>
        <v>7.0692545841304452E-2</v>
      </c>
      <c r="T869" s="1">
        <v>45121</v>
      </c>
      <c r="U869" s="6">
        <f t="shared" si="26"/>
        <v>3.6031350040081456E-2</v>
      </c>
      <c r="W869">
        <v>866</v>
      </c>
      <c r="X869">
        <v>5.1522998680854654E-3</v>
      </c>
    </row>
    <row r="870" spans="2:24" x14ac:dyDescent="0.35">
      <c r="B870" s="1">
        <v>45124</v>
      </c>
      <c r="C870" s="4">
        <v>1373.47790527344</v>
      </c>
      <c r="D870" s="4">
        <v>3317.10961914062</v>
      </c>
      <c r="E870" s="4"/>
      <c r="F870" s="4"/>
      <c r="G870" s="4"/>
      <c r="H870" s="4"/>
      <c r="L870" s="1">
        <v>45124</v>
      </c>
      <c r="M870" s="5">
        <f t="shared" si="27"/>
        <v>2.0776524463600347E-2</v>
      </c>
      <c r="N870" s="6">
        <f t="shared" si="27"/>
        <v>-5.7253674745464458E-3</v>
      </c>
      <c r="T870" s="1">
        <v>45124</v>
      </c>
      <c r="U870" s="6">
        <f t="shared" si="26"/>
        <v>7.5255784945269504E-3</v>
      </c>
      <c r="W870">
        <v>867</v>
      </c>
      <c r="X870">
        <v>5.1539339234074706E-3</v>
      </c>
    </row>
    <row r="871" spans="2:24" x14ac:dyDescent="0.35">
      <c r="B871" s="1">
        <v>45126</v>
      </c>
      <c r="C871" s="4">
        <v>1394.89233398438</v>
      </c>
      <c r="D871" s="4">
        <v>3297.20874023438</v>
      </c>
      <c r="E871" s="4"/>
      <c r="F871" s="4"/>
      <c r="G871" s="4"/>
      <c r="H871" s="4"/>
      <c r="L871" s="1">
        <v>45126</v>
      </c>
      <c r="M871" s="5">
        <f t="shared" si="27"/>
        <v>1.5471092372376552E-2</v>
      </c>
      <c r="N871" s="6">
        <f t="shared" si="27"/>
        <v>-6.0175328361877492E-3</v>
      </c>
      <c r="T871" s="1">
        <v>45126</v>
      </c>
      <c r="U871" s="6">
        <f t="shared" si="26"/>
        <v>4.726779768094401E-3</v>
      </c>
      <c r="W871">
        <v>868</v>
      </c>
      <c r="X871">
        <v>5.1817166879946268E-3</v>
      </c>
    </row>
    <row r="872" spans="2:24" x14ac:dyDescent="0.35">
      <c r="B872" s="1">
        <v>45127</v>
      </c>
      <c r="C872" s="4">
        <v>1286.73913574219</v>
      </c>
      <c r="D872" s="4">
        <v>3297.5419921875</v>
      </c>
      <c r="E872" s="4"/>
      <c r="F872" s="4"/>
      <c r="G872" s="4"/>
      <c r="H872" s="4"/>
      <c r="L872" s="1">
        <v>45127</v>
      </c>
      <c r="M872" s="5">
        <f t="shared" si="27"/>
        <v>-8.0706016017057264E-2</v>
      </c>
      <c r="N872" s="6">
        <f t="shared" si="27"/>
        <v>1.0106582247764648E-4</v>
      </c>
      <c r="T872" s="1">
        <v>45127</v>
      </c>
      <c r="U872" s="6">
        <f t="shared" si="26"/>
        <v>-4.0302475097289805E-2</v>
      </c>
      <c r="W872">
        <v>869</v>
      </c>
      <c r="X872">
        <v>5.1882248768395488E-3</v>
      </c>
    </row>
    <row r="873" spans="2:24" x14ac:dyDescent="0.35">
      <c r="B873" s="1">
        <v>45128</v>
      </c>
      <c r="C873" s="4">
        <v>1245.67810058594</v>
      </c>
      <c r="D873" s="4">
        <v>3209.20727539062</v>
      </c>
      <c r="E873" s="4"/>
      <c r="F873" s="4"/>
      <c r="G873" s="4"/>
      <c r="H873" s="4"/>
      <c r="L873" s="1">
        <v>45128</v>
      </c>
      <c r="M873" s="5">
        <f t="shared" si="27"/>
        <v>-3.2431175589324811E-2</v>
      </c>
      <c r="N873" s="6">
        <f t="shared" si="27"/>
        <v>-2.7153388144322634E-2</v>
      </c>
      <c r="T873" s="1">
        <v>45128</v>
      </c>
      <c r="U873" s="6">
        <f t="shared" si="26"/>
        <v>-2.9792281866823721E-2</v>
      </c>
      <c r="W873">
        <v>870</v>
      </c>
      <c r="X873">
        <v>5.1955874073476432E-3</v>
      </c>
    </row>
    <row r="874" spans="2:24" x14ac:dyDescent="0.35">
      <c r="B874" s="1">
        <v>45131</v>
      </c>
      <c r="C874" s="4">
        <v>1221.78332519531</v>
      </c>
      <c r="D874" s="4">
        <v>3232.6357421875</v>
      </c>
      <c r="E874" s="4"/>
      <c r="F874" s="4"/>
      <c r="G874" s="4"/>
      <c r="H874" s="4"/>
      <c r="L874" s="1">
        <v>45131</v>
      </c>
      <c r="M874" s="5">
        <f t="shared" si="27"/>
        <v>-1.9368507345202984E-2</v>
      </c>
      <c r="N874" s="6">
        <f t="shared" si="27"/>
        <v>7.2738717883475924E-3</v>
      </c>
      <c r="T874" s="1">
        <v>45131</v>
      </c>
      <c r="U874" s="6">
        <f t="shared" si="26"/>
        <v>-6.0473177784276955E-3</v>
      </c>
      <c r="W874">
        <v>871</v>
      </c>
      <c r="X874">
        <v>5.2083645522620426E-3</v>
      </c>
    </row>
    <row r="875" spans="2:24" x14ac:dyDescent="0.35">
      <c r="B875" s="1">
        <v>45133</v>
      </c>
      <c r="C875" s="4">
        <v>1240.52099609375</v>
      </c>
      <c r="D875" s="4">
        <v>3225.77856445312</v>
      </c>
      <c r="E875" s="4"/>
      <c r="F875" s="4"/>
      <c r="G875" s="4"/>
      <c r="H875" s="4"/>
      <c r="L875" s="1">
        <v>45133</v>
      </c>
      <c r="M875" s="5">
        <f t="shared" si="27"/>
        <v>1.521991611164465E-2</v>
      </c>
      <c r="N875" s="6">
        <f t="shared" si="27"/>
        <v>-2.1234872789213303E-3</v>
      </c>
      <c r="T875" s="1">
        <v>45133</v>
      </c>
      <c r="U875" s="6">
        <f t="shared" si="26"/>
        <v>6.5482144163616597E-3</v>
      </c>
      <c r="W875">
        <v>872</v>
      </c>
      <c r="X875">
        <v>5.2086674298315004E-3</v>
      </c>
    </row>
    <row r="876" spans="2:24" x14ac:dyDescent="0.35">
      <c r="B876" s="1">
        <v>45135</v>
      </c>
      <c r="C876" s="4">
        <v>1241.45434570312</v>
      </c>
      <c r="D876" s="4">
        <v>3195.63500976562</v>
      </c>
      <c r="E876" s="4"/>
      <c r="F876" s="4"/>
      <c r="G876" s="4"/>
      <c r="H876" s="4"/>
      <c r="L876" s="1">
        <v>45135</v>
      </c>
      <c r="M876" s="5">
        <f t="shared" si="27"/>
        <v>7.5210227728577576E-4</v>
      </c>
      <c r="N876" s="6">
        <f t="shared" si="27"/>
        <v>-9.3885172645785456E-3</v>
      </c>
      <c r="T876" s="1">
        <v>45135</v>
      </c>
      <c r="U876" s="6">
        <f t="shared" si="26"/>
        <v>-4.3182074936463852E-3</v>
      </c>
      <c r="W876">
        <v>873</v>
      </c>
      <c r="X876">
        <v>5.267312655159246E-3</v>
      </c>
    </row>
    <row r="877" spans="2:24" x14ac:dyDescent="0.35">
      <c r="B877" s="1">
        <v>45141</v>
      </c>
      <c r="C877" s="4">
        <v>1215.59460449219</v>
      </c>
      <c r="D877" s="4">
        <v>3237.87377929688</v>
      </c>
      <c r="E877" s="4"/>
      <c r="F877" s="4"/>
      <c r="G877" s="4"/>
      <c r="H877" s="4"/>
      <c r="L877" s="1">
        <v>45141</v>
      </c>
      <c r="M877" s="5">
        <f t="shared" si="27"/>
        <v>-2.105020829727609E-2</v>
      </c>
      <c r="N877" s="6">
        <f t="shared" si="27"/>
        <v>1.3131054244672064E-2</v>
      </c>
      <c r="T877" s="1">
        <v>45141</v>
      </c>
      <c r="U877" s="6">
        <f t="shared" si="26"/>
        <v>-3.9595770263020132E-3</v>
      </c>
      <c r="W877">
        <v>874</v>
      </c>
      <c r="X877">
        <v>5.2767324320423751E-3</v>
      </c>
    </row>
    <row r="878" spans="2:24" x14ac:dyDescent="0.35">
      <c r="B878" s="1">
        <v>45142</v>
      </c>
      <c r="C878" s="4">
        <v>1232.88342285156</v>
      </c>
      <c r="D878" s="4">
        <v>3278.44604492188</v>
      </c>
      <c r="E878" s="4"/>
      <c r="F878" s="4"/>
      <c r="G878" s="4"/>
      <c r="H878" s="4"/>
      <c r="L878" s="1">
        <v>45142</v>
      </c>
      <c r="M878" s="5">
        <f t="shared" si="27"/>
        <v>1.4122328651298668E-2</v>
      </c>
      <c r="N878" s="6">
        <f t="shared" si="27"/>
        <v>1.2452669914859668E-2</v>
      </c>
      <c r="T878" s="1">
        <v>45142</v>
      </c>
      <c r="U878" s="6">
        <f t="shared" si="26"/>
        <v>1.3287499283079169E-2</v>
      </c>
      <c r="W878">
        <v>875</v>
      </c>
      <c r="X878">
        <v>5.2794533099166357E-3</v>
      </c>
    </row>
    <row r="879" spans="2:24" x14ac:dyDescent="0.35">
      <c r="B879" s="1">
        <v>45145</v>
      </c>
      <c r="C879" s="4">
        <v>1239.416015625</v>
      </c>
      <c r="D879" s="4">
        <v>3317.92309570312</v>
      </c>
      <c r="E879" s="4"/>
      <c r="F879" s="4"/>
      <c r="G879" s="4"/>
      <c r="H879" s="4"/>
      <c r="L879" s="1">
        <v>45145</v>
      </c>
      <c r="M879" s="5">
        <f t="shared" si="27"/>
        <v>5.2846413949528817E-3</v>
      </c>
      <c r="N879" s="6">
        <f t="shared" si="27"/>
        <v>1.1969470251205658E-2</v>
      </c>
      <c r="T879" s="1">
        <v>45145</v>
      </c>
      <c r="U879" s="6">
        <f t="shared" si="26"/>
        <v>8.6270558230792695E-3</v>
      </c>
      <c r="W879">
        <v>876</v>
      </c>
      <c r="X879">
        <v>5.2812992643998784E-3</v>
      </c>
    </row>
    <row r="880" spans="2:24" x14ac:dyDescent="0.35">
      <c r="B880" s="1">
        <v>45146</v>
      </c>
      <c r="C880" s="4">
        <v>1230.67321777344</v>
      </c>
      <c r="D880" s="4">
        <v>3304.68481445312</v>
      </c>
      <c r="E880" s="4"/>
      <c r="F880" s="4"/>
      <c r="G880" s="4"/>
      <c r="H880" s="4"/>
      <c r="L880" s="1">
        <v>45146</v>
      </c>
      <c r="M880" s="5">
        <f t="shared" si="27"/>
        <v>-7.0789623654300355E-3</v>
      </c>
      <c r="N880" s="6">
        <f t="shared" si="27"/>
        <v>-3.9979111136277026E-3</v>
      </c>
      <c r="T880" s="1">
        <v>45146</v>
      </c>
      <c r="U880" s="6">
        <f t="shared" si="26"/>
        <v>-5.5384367395288694E-3</v>
      </c>
      <c r="W880">
        <v>877</v>
      </c>
      <c r="X880">
        <v>5.2844945641178816E-3</v>
      </c>
    </row>
    <row r="881" spans="2:24" x14ac:dyDescent="0.35">
      <c r="B881" s="1">
        <v>45147</v>
      </c>
      <c r="C881" s="4">
        <v>1239.46508789062</v>
      </c>
      <c r="D881" s="4">
        <v>3299.11328125</v>
      </c>
      <c r="E881" s="4"/>
      <c r="F881" s="4"/>
      <c r="G881" s="4"/>
      <c r="H881" s="4"/>
      <c r="L881" s="1">
        <v>45147</v>
      </c>
      <c r="M881" s="5">
        <f t="shared" si="27"/>
        <v>7.1185546359563232E-3</v>
      </c>
      <c r="N881" s="6">
        <f t="shared" si="27"/>
        <v>-1.6873727646811603E-3</v>
      </c>
      <c r="T881" s="1">
        <v>45147</v>
      </c>
      <c r="U881" s="6">
        <f t="shared" si="26"/>
        <v>2.7155909356375817E-3</v>
      </c>
      <c r="W881">
        <v>878</v>
      </c>
      <c r="X881">
        <v>5.3148964508398372E-3</v>
      </c>
    </row>
    <row r="882" spans="2:24" x14ac:dyDescent="0.35">
      <c r="B882" s="1">
        <v>45148</v>
      </c>
      <c r="C882" s="4">
        <v>1245.40795898438</v>
      </c>
      <c r="D882" s="4">
        <v>3279.54150390625</v>
      </c>
      <c r="E882" s="4"/>
      <c r="F882" s="4"/>
      <c r="G882" s="4"/>
      <c r="H882" s="4"/>
      <c r="L882" s="1">
        <v>45148</v>
      </c>
      <c r="M882" s="5">
        <f t="shared" si="27"/>
        <v>4.7832483289546581E-3</v>
      </c>
      <c r="N882" s="6">
        <f t="shared" si="27"/>
        <v>-5.9501024831661881E-3</v>
      </c>
      <c r="T882" s="1">
        <v>45148</v>
      </c>
      <c r="U882" s="6">
        <f t="shared" si="26"/>
        <v>-5.8342707710576499E-4</v>
      </c>
      <c r="W882">
        <v>879</v>
      </c>
      <c r="X882">
        <v>5.3571242291173167E-3</v>
      </c>
    </row>
    <row r="883" spans="2:24" x14ac:dyDescent="0.35">
      <c r="B883" s="1">
        <v>45149</v>
      </c>
      <c r="C883" s="4">
        <v>1251.47399902344</v>
      </c>
      <c r="D883" s="4">
        <v>3285.16064453125</v>
      </c>
      <c r="E883" s="4"/>
      <c r="F883" s="4"/>
      <c r="G883" s="4"/>
      <c r="H883" s="4"/>
      <c r="L883" s="1">
        <v>45149</v>
      </c>
      <c r="M883" s="5">
        <f t="shared" si="27"/>
        <v>4.858901682549494E-3</v>
      </c>
      <c r="N883" s="6">
        <f t="shared" si="27"/>
        <v>1.7119259549857224E-3</v>
      </c>
      <c r="T883" s="1">
        <v>45149</v>
      </c>
      <c r="U883" s="6">
        <f t="shared" si="26"/>
        <v>3.2854138187676084E-3</v>
      </c>
      <c r="W883">
        <v>880</v>
      </c>
      <c r="X883">
        <v>5.3899393255143332E-3</v>
      </c>
    </row>
    <row r="884" spans="2:24" x14ac:dyDescent="0.35">
      <c r="B884" s="1">
        <v>45152</v>
      </c>
      <c r="C884" s="4">
        <v>1265.5947265625</v>
      </c>
      <c r="D884" s="4">
        <v>3285.63720703125</v>
      </c>
      <c r="E884" s="4"/>
      <c r="F884" s="4"/>
      <c r="G884" s="4"/>
      <c r="H884" s="4"/>
      <c r="L884" s="1">
        <v>45152</v>
      </c>
      <c r="M884" s="5">
        <f t="shared" si="27"/>
        <v>1.1220095449955426E-2</v>
      </c>
      <c r="N884" s="6">
        <f t="shared" si="27"/>
        <v>1.4505468334320202E-4</v>
      </c>
      <c r="T884" s="1">
        <v>45152</v>
      </c>
      <c r="U884" s="6">
        <f t="shared" si="26"/>
        <v>5.6825750666493141E-3</v>
      </c>
      <c r="W884">
        <v>881</v>
      </c>
      <c r="X884">
        <v>5.3925171618725183E-3</v>
      </c>
    </row>
    <row r="885" spans="2:24" x14ac:dyDescent="0.35">
      <c r="B885" s="1">
        <v>45154</v>
      </c>
      <c r="C885" s="4">
        <v>1264.68591308594</v>
      </c>
      <c r="D885" s="4">
        <v>3292.97021484375</v>
      </c>
      <c r="E885" s="4"/>
      <c r="F885" s="4"/>
      <c r="G885" s="4"/>
      <c r="H885" s="4"/>
      <c r="L885" s="1">
        <v>45154</v>
      </c>
      <c r="M885" s="5">
        <f t="shared" si="27"/>
        <v>-7.1834997383317281E-4</v>
      </c>
      <c r="N885" s="6">
        <f t="shared" si="27"/>
        <v>2.2293504929952464E-3</v>
      </c>
      <c r="T885" s="1">
        <v>45154</v>
      </c>
      <c r="U885" s="6">
        <f t="shared" si="26"/>
        <v>7.5550025958103677E-4</v>
      </c>
      <c r="W885">
        <v>882</v>
      </c>
      <c r="X885">
        <v>5.418032662117005E-3</v>
      </c>
    </row>
    <row r="886" spans="2:24" x14ac:dyDescent="0.35">
      <c r="B886" s="1">
        <v>45155</v>
      </c>
      <c r="C886" s="4">
        <v>1246.43957519531</v>
      </c>
      <c r="D886" s="4">
        <v>3277.54150390625</v>
      </c>
      <c r="E886" s="4"/>
      <c r="F886" s="4"/>
      <c r="G886" s="4"/>
      <c r="H886" s="4"/>
      <c r="L886" s="1">
        <v>45155</v>
      </c>
      <c r="M886" s="5">
        <f t="shared" si="27"/>
        <v>-1.4532654068631594E-2</v>
      </c>
      <c r="N886" s="6">
        <f t="shared" si="27"/>
        <v>-4.6963585046666248E-3</v>
      </c>
      <c r="T886" s="1">
        <v>45155</v>
      </c>
      <c r="U886" s="6">
        <f t="shared" si="26"/>
        <v>-9.6145062866491091E-3</v>
      </c>
      <c r="W886">
        <v>883</v>
      </c>
      <c r="X886">
        <v>5.4282861560770689E-3</v>
      </c>
    </row>
    <row r="887" spans="2:24" x14ac:dyDescent="0.35">
      <c r="B887" s="1">
        <v>45156</v>
      </c>
      <c r="C887" s="4">
        <v>1255.74694824219</v>
      </c>
      <c r="D887" s="4">
        <v>3207.34936523438</v>
      </c>
      <c r="E887" s="4"/>
      <c r="F887" s="4"/>
      <c r="G887" s="4"/>
      <c r="H887" s="4"/>
      <c r="L887" s="1">
        <v>45156</v>
      </c>
      <c r="M887" s="5">
        <f t="shared" si="27"/>
        <v>7.4394261867273955E-3</v>
      </c>
      <c r="N887" s="6">
        <f t="shared" si="27"/>
        <v>-2.1648746746576505E-2</v>
      </c>
      <c r="T887" s="1">
        <v>45156</v>
      </c>
      <c r="U887" s="6">
        <f t="shared" si="26"/>
        <v>-7.1046602799245545E-3</v>
      </c>
      <c r="W887">
        <v>884</v>
      </c>
      <c r="X887">
        <v>5.4283302283954981E-3</v>
      </c>
    </row>
    <row r="888" spans="2:24" x14ac:dyDescent="0.35">
      <c r="B888" s="1">
        <v>45159</v>
      </c>
      <c r="C888" s="4">
        <v>1245.63159179688</v>
      </c>
      <c r="D888" s="4">
        <v>3239.82666015625</v>
      </c>
      <c r="E888" s="4"/>
      <c r="F888" s="4"/>
      <c r="G888" s="4"/>
      <c r="H888" s="4"/>
      <c r="L888" s="1">
        <v>45159</v>
      </c>
      <c r="M888" s="5">
        <f t="shared" si="27"/>
        <v>-8.0878694875796183E-3</v>
      </c>
      <c r="N888" s="6">
        <f t="shared" si="27"/>
        <v>1.0074975310481338E-2</v>
      </c>
      <c r="T888" s="1">
        <v>45159</v>
      </c>
      <c r="U888" s="6">
        <f t="shared" si="26"/>
        <v>9.9355291145086008E-4</v>
      </c>
      <c r="W888">
        <v>885</v>
      </c>
      <c r="X888">
        <v>5.4749584725433242E-3</v>
      </c>
    </row>
    <row r="889" spans="2:24" x14ac:dyDescent="0.35">
      <c r="B889" s="1">
        <v>45160</v>
      </c>
      <c r="C889" s="4">
        <v>1246.00256347656</v>
      </c>
      <c r="D889" s="4">
        <v>3222.20727539062</v>
      </c>
      <c r="E889" s="4"/>
      <c r="F889" s="4"/>
      <c r="G889" s="4"/>
      <c r="H889" s="4"/>
      <c r="L889" s="1">
        <v>45160</v>
      </c>
      <c r="M889" s="5">
        <f t="shared" si="27"/>
        <v>2.9777379767886571E-4</v>
      </c>
      <c r="N889" s="6">
        <f t="shared" si="27"/>
        <v>-5.4532144536704533E-3</v>
      </c>
      <c r="T889" s="1">
        <v>45160</v>
      </c>
      <c r="U889" s="6">
        <f t="shared" si="26"/>
        <v>-2.5777203279957936E-3</v>
      </c>
      <c r="W889">
        <v>886</v>
      </c>
      <c r="X889">
        <v>5.4928974967086951E-3</v>
      </c>
    </row>
    <row r="890" spans="2:24" x14ac:dyDescent="0.35">
      <c r="B890" s="1">
        <v>45161</v>
      </c>
      <c r="C890" s="4">
        <v>1248.05517578125</v>
      </c>
      <c r="D890" s="4">
        <v>3237.63598632812</v>
      </c>
      <c r="E890" s="4"/>
      <c r="F890" s="4"/>
      <c r="G890" s="4"/>
      <c r="H890" s="4"/>
      <c r="L890" s="1">
        <v>45161</v>
      </c>
      <c r="M890" s="5">
        <f t="shared" si="27"/>
        <v>1.6460026051630695E-3</v>
      </c>
      <c r="N890" s="6">
        <f t="shared" si="27"/>
        <v>4.7768156749476622E-3</v>
      </c>
      <c r="T890" s="1">
        <v>45161</v>
      </c>
      <c r="U890" s="6">
        <f t="shared" si="26"/>
        <v>3.2114091400553659E-3</v>
      </c>
      <c r="W890">
        <v>887</v>
      </c>
      <c r="X890">
        <v>5.4942424034109642E-3</v>
      </c>
    </row>
    <row r="891" spans="2:24" x14ac:dyDescent="0.35">
      <c r="B891" s="1">
        <v>45162</v>
      </c>
      <c r="C891" s="4">
        <v>1226.04370117188</v>
      </c>
      <c r="D891" s="4">
        <v>3227.49267578125</v>
      </c>
      <c r="E891" s="4"/>
      <c r="F891" s="4"/>
      <c r="G891" s="4"/>
      <c r="H891" s="4"/>
      <c r="L891" s="1">
        <v>45162</v>
      </c>
      <c r="M891" s="5">
        <f t="shared" si="27"/>
        <v>-1.7793998126585674E-2</v>
      </c>
      <c r="N891" s="6">
        <f t="shared" si="27"/>
        <v>-3.137855222902889E-3</v>
      </c>
      <c r="T891" s="1">
        <v>45162</v>
      </c>
      <c r="U891" s="6">
        <f t="shared" si="26"/>
        <v>-1.0465926674744282E-2</v>
      </c>
      <c r="W891">
        <v>888</v>
      </c>
      <c r="X891">
        <v>5.5158280040070321E-3</v>
      </c>
    </row>
    <row r="892" spans="2:24" x14ac:dyDescent="0.35">
      <c r="B892" s="1">
        <v>45163</v>
      </c>
      <c r="C892" s="4">
        <v>1221.74035644531</v>
      </c>
      <c r="D892" s="4">
        <v>3219.68359375</v>
      </c>
      <c r="E892" s="4"/>
      <c r="F892" s="4"/>
      <c r="G892" s="4"/>
      <c r="H892" s="4"/>
      <c r="L892" s="1">
        <v>45163</v>
      </c>
      <c r="M892" s="5">
        <f t="shared" si="27"/>
        <v>-3.5161183003297003E-3</v>
      </c>
      <c r="N892" s="6">
        <f t="shared" si="27"/>
        <v>-2.4224825020125362E-3</v>
      </c>
      <c r="T892" s="1">
        <v>45163</v>
      </c>
      <c r="U892" s="6">
        <f t="shared" si="26"/>
        <v>-2.9693004011711183E-3</v>
      </c>
      <c r="W892">
        <v>889</v>
      </c>
      <c r="X892">
        <v>5.5539286409505275E-3</v>
      </c>
    </row>
    <row r="893" spans="2:24" x14ac:dyDescent="0.35">
      <c r="B893" s="1">
        <v>45166</v>
      </c>
      <c r="C893" s="4">
        <v>1208.18713378906</v>
      </c>
      <c r="D893" s="4">
        <v>3214.34985351562</v>
      </c>
      <c r="E893" s="4"/>
      <c r="F893" s="4"/>
      <c r="G893" s="4"/>
      <c r="H893" s="4"/>
      <c r="L893" s="1">
        <v>45166</v>
      </c>
      <c r="M893" s="5">
        <f t="shared" si="27"/>
        <v>-1.1155364314185243E-2</v>
      </c>
      <c r="N893" s="6">
        <f t="shared" si="27"/>
        <v>-1.6579775345956522E-3</v>
      </c>
      <c r="T893" s="1">
        <v>45166</v>
      </c>
      <c r="U893" s="6">
        <f t="shared" si="26"/>
        <v>-6.4066709243904476E-3</v>
      </c>
      <c r="W893">
        <v>890</v>
      </c>
      <c r="X893">
        <v>5.5696260970860044E-3</v>
      </c>
    </row>
    <row r="894" spans="2:24" x14ac:dyDescent="0.35">
      <c r="B894" s="1">
        <v>45167</v>
      </c>
      <c r="C894" s="4">
        <v>1197.15673828125</v>
      </c>
      <c r="D894" s="4">
        <v>3216.87377929688</v>
      </c>
      <c r="E894" s="4"/>
      <c r="F894" s="4"/>
      <c r="G894" s="4"/>
      <c r="H894" s="4"/>
      <c r="L894" s="1">
        <v>45167</v>
      </c>
      <c r="M894" s="5">
        <f t="shared" si="27"/>
        <v>-9.1716389975673579E-3</v>
      </c>
      <c r="N894" s="6">
        <f t="shared" si="27"/>
        <v>7.8489757313298606E-4</v>
      </c>
      <c r="T894" s="1">
        <v>45167</v>
      </c>
      <c r="U894" s="6">
        <f t="shared" si="26"/>
        <v>-4.1933707122171864E-3</v>
      </c>
      <c r="W894">
        <v>891</v>
      </c>
      <c r="X894">
        <v>5.57774826667134E-3</v>
      </c>
    </row>
    <row r="895" spans="2:24" x14ac:dyDescent="0.35">
      <c r="B895" s="1">
        <v>45168</v>
      </c>
      <c r="C895" s="4">
        <v>1196.19213867188</v>
      </c>
      <c r="D895" s="4">
        <v>3228.68359375</v>
      </c>
      <c r="E895" s="4"/>
      <c r="F895" s="4"/>
      <c r="G895" s="4"/>
      <c r="H895" s="4"/>
      <c r="L895" s="1">
        <v>45168</v>
      </c>
      <c r="M895" s="5">
        <f t="shared" si="27"/>
        <v>-8.0606690557087786E-4</v>
      </c>
      <c r="N895" s="6">
        <f t="shared" si="27"/>
        <v>3.6644860902596277E-3</v>
      </c>
      <c r="T895" s="1">
        <v>45168</v>
      </c>
      <c r="U895" s="6">
        <f t="shared" si="26"/>
        <v>1.4292095923443748E-3</v>
      </c>
      <c r="W895">
        <v>892</v>
      </c>
      <c r="X895">
        <v>5.6087157455848432E-3</v>
      </c>
    </row>
    <row r="896" spans="2:24" x14ac:dyDescent="0.35">
      <c r="B896" s="1">
        <v>45169</v>
      </c>
      <c r="C896" s="4">
        <v>1190.55310058594</v>
      </c>
      <c r="D896" s="4">
        <v>3197.25463867188</v>
      </c>
      <c r="E896" s="4"/>
      <c r="F896" s="4"/>
      <c r="G896" s="4"/>
      <c r="H896" s="4"/>
      <c r="L896" s="1">
        <v>45169</v>
      </c>
      <c r="M896" s="5">
        <f t="shared" si="27"/>
        <v>-4.7253041386976086E-3</v>
      </c>
      <c r="N896" s="6">
        <f t="shared" si="27"/>
        <v>-9.7819818844376624E-3</v>
      </c>
      <c r="T896" s="1">
        <v>45169</v>
      </c>
      <c r="U896" s="6">
        <f t="shared" si="26"/>
        <v>-7.2536430115676355E-3</v>
      </c>
      <c r="W896">
        <v>893</v>
      </c>
      <c r="X896">
        <v>5.6171170739402945E-3</v>
      </c>
    </row>
    <row r="897" spans="2:24" x14ac:dyDescent="0.35">
      <c r="B897" s="1">
        <v>45170</v>
      </c>
      <c r="C897" s="4">
        <v>1193.59521484375</v>
      </c>
      <c r="D897" s="4">
        <v>3218.34985351562</v>
      </c>
      <c r="E897" s="4"/>
      <c r="F897" s="4"/>
      <c r="G897" s="4"/>
      <c r="H897" s="4"/>
      <c r="L897" s="1">
        <v>45170</v>
      </c>
      <c r="M897" s="5">
        <f t="shared" si="27"/>
        <v>2.5519518975326938E-3</v>
      </c>
      <c r="N897" s="6">
        <f t="shared" si="27"/>
        <v>6.5762441854850017E-3</v>
      </c>
      <c r="T897" s="1">
        <v>45170</v>
      </c>
      <c r="U897" s="6">
        <f t="shared" si="26"/>
        <v>4.5640980415088475E-3</v>
      </c>
      <c r="W897">
        <v>894</v>
      </c>
      <c r="X897">
        <v>5.6365783224430858E-3</v>
      </c>
    </row>
    <row r="898" spans="2:24" x14ac:dyDescent="0.35">
      <c r="B898" s="1">
        <v>45173</v>
      </c>
      <c r="C898" s="4">
        <v>1192.16064453125</v>
      </c>
      <c r="D898" s="4">
        <v>3255.16040039062</v>
      </c>
      <c r="E898" s="4"/>
      <c r="F898" s="4"/>
      <c r="G898" s="4"/>
      <c r="H898" s="4"/>
      <c r="L898" s="1">
        <v>45173</v>
      </c>
      <c r="M898" s="5">
        <f t="shared" si="27"/>
        <v>-1.2026129830189183E-3</v>
      </c>
      <c r="N898" s="6">
        <f t="shared" si="27"/>
        <v>1.1372792252708534E-2</v>
      </c>
      <c r="T898" s="1">
        <v>45173</v>
      </c>
      <c r="U898" s="6">
        <f t="shared" si="26"/>
        <v>5.0850896348448079E-3</v>
      </c>
      <c r="W898">
        <v>895</v>
      </c>
      <c r="X898">
        <v>5.6700446386871595E-3</v>
      </c>
    </row>
    <row r="899" spans="2:24" x14ac:dyDescent="0.35">
      <c r="B899" s="1">
        <v>45174</v>
      </c>
      <c r="C899" s="4">
        <v>1198.98681640625</v>
      </c>
      <c r="D899" s="4">
        <v>3264.68408203125</v>
      </c>
      <c r="E899" s="4"/>
      <c r="F899" s="4"/>
      <c r="G899" s="4"/>
      <c r="H899" s="4"/>
      <c r="L899" s="1">
        <v>45174</v>
      </c>
      <c r="M899" s="5">
        <f t="shared" si="27"/>
        <v>5.709552029191425E-3</v>
      </c>
      <c r="N899" s="6">
        <f t="shared" si="27"/>
        <v>2.9214464976596442E-3</v>
      </c>
      <c r="T899" s="1">
        <v>45174</v>
      </c>
      <c r="U899" s="6">
        <f t="shared" si="26"/>
        <v>4.3154992634255344E-3</v>
      </c>
      <c r="W899">
        <v>896</v>
      </c>
      <c r="X899">
        <v>5.6729707160537912E-3</v>
      </c>
    </row>
    <row r="900" spans="2:24" x14ac:dyDescent="0.35">
      <c r="B900" s="1">
        <v>45175</v>
      </c>
      <c r="C900" s="4">
        <v>1201.03967285156</v>
      </c>
      <c r="D900" s="4">
        <v>3266.5888671875</v>
      </c>
      <c r="E900" s="4"/>
      <c r="F900" s="4"/>
      <c r="G900" s="4"/>
      <c r="H900" s="4"/>
      <c r="L900" s="1">
        <v>45175</v>
      </c>
      <c r="M900" s="5">
        <f t="shared" si="27"/>
        <v>1.7106952403525091E-3</v>
      </c>
      <c r="N900" s="6">
        <f t="shared" si="27"/>
        <v>5.8328145985110647E-4</v>
      </c>
      <c r="T900" s="1">
        <v>45175</v>
      </c>
      <c r="U900" s="6">
        <f t="shared" si="26"/>
        <v>1.1469883501018078E-3</v>
      </c>
      <c r="W900">
        <v>897</v>
      </c>
      <c r="X900">
        <v>5.6825750666493141E-3</v>
      </c>
    </row>
    <row r="901" spans="2:24" x14ac:dyDescent="0.35">
      <c r="B901" s="1">
        <v>45176</v>
      </c>
      <c r="C901" s="4">
        <v>1202.72131347656</v>
      </c>
      <c r="D901" s="4">
        <v>3291.06567382812</v>
      </c>
      <c r="E901" s="4"/>
      <c r="F901" s="4"/>
      <c r="G901" s="4"/>
      <c r="H901" s="4"/>
      <c r="L901" s="1">
        <v>45176</v>
      </c>
      <c r="M901" s="5">
        <f t="shared" si="27"/>
        <v>1.3991748005803845E-3</v>
      </c>
      <c r="N901" s="6">
        <f t="shared" si="27"/>
        <v>7.465144788734843E-3</v>
      </c>
      <c r="T901" s="1">
        <v>45176</v>
      </c>
      <c r="U901" s="6">
        <f t="shared" ref="U901:U964" si="28">SUMPRODUCT(M901:N901,$P$4:$Q$4)</f>
        <v>4.4321597946576138E-3</v>
      </c>
      <c r="W901">
        <v>898</v>
      </c>
      <c r="X901">
        <v>5.7296357888895807E-3</v>
      </c>
    </row>
    <row r="902" spans="2:24" x14ac:dyDescent="0.35">
      <c r="B902" s="1">
        <v>45177</v>
      </c>
      <c r="C902" s="4">
        <v>1211.40246582031</v>
      </c>
      <c r="D902" s="4">
        <v>3279.35107421875</v>
      </c>
      <c r="E902" s="4"/>
      <c r="F902" s="4"/>
      <c r="G902" s="4"/>
      <c r="H902" s="4"/>
      <c r="L902" s="1">
        <v>45177</v>
      </c>
      <c r="M902" s="5">
        <f t="shared" ref="M902:N965" si="29">LN(C902/C901)</f>
        <v>7.1920005406990867E-3</v>
      </c>
      <c r="N902" s="6">
        <f t="shared" si="29"/>
        <v>-3.565865749941422E-3</v>
      </c>
      <c r="T902" s="1">
        <v>45177</v>
      </c>
      <c r="U902" s="6">
        <f t="shared" si="28"/>
        <v>1.8130673953788323E-3</v>
      </c>
      <c r="W902">
        <v>899</v>
      </c>
      <c r="X902">
        <v>5.7315894247409634E-3</v>
      </c>
    </row>
    <row r="903" spans="2:24" x14ac:dyDescent="0.35">
      <c r="B903" s="1">
        <v>45180</v>
      </c>
      <c r="C903" s="4">
        <v>1223.94140625</v>
      </c>
      <c r="D903" s="4">
        <v>3313.73291015625</v>
      </c>
      <c r="E903" s="4"/>
      <c r="F903" s="4"/>
      <c r="G903" s="4"/>
      <c r="H903" s="4"/>
      <c r="L903" s="1">
        <v>45180</v>
      </c>
      <c r="M903" s="5">
        <f t="shared" si="29"/>
        <v>1.0297561157987028E-2</v>
      </c>
      <c r="N903" s="6">
        <f t="shared" si="29"/>
        <v>1.0429761759310471E-2</v>
      </c>
      <c r="T903" s="1">
        <v>45180</v>
      </c>
      <c r="U903" s="6">
        <f t="shared" si="28"/>
        <v>1.0363661458648751E-2</v>
      </c>
      <c r="W903">
        <v>900</v>
      </c>
      <c r="X903">
        <v>5.7348324155725291E-3</v>
      </c>
    </row>
    <row r="904" spans="2:24" x14ac:dyDescent="0.35">
      <c r="B904" s="1">
        <v>45181</v>
      </c>
      <c r="C904" s="4">
        <v>1205.91174316406</v>
      </c>
      <c r="D904" s="4">
        <v>3410.16333007812</v>
      </c>
      <c r="E904" s="4"/>
      <c r="F904" s="4"/>
      <c r="G904" s="4"/>
      <c r="H904" s="4"/>
      <c r="L904" s="1">
        <v>45181</v>
      </c>
      <c r="M904" s="5">
        <f t="shared" si="29"/>
        <v>-1.4840398062413978E-2</v>
      </c>
      <c r="N904" s="6">
        <f t="shared" si="29"/>
        <v>2.868486617617615E-2</v>
      </c>
      <c r="T904" s="1">
        <v>45181</v>
      </c>
      <c r="U904" s="6">
        <f t="shared" si="28"/>
        <v>6.922234056881086E-3</v>
      </c>
      <c r="W904">
        <v>901</v>
      </c>
      <c r="X904">
        <v>5.7401116163955258E-3</v>
      </c>
    </row>
    <row r="905" spans="2:24" x14ac:dyDescent="0.35">
      <c r="B905" s="1">
        <v>45182</v>
      </c>
      <c r="C905" s="4">
        <v>1213.23254394531</v>
      </c>
      <c r="D905" s="4">
        <v>3395.82983398438</v>
      </c>
      <c r="E905" s="4"/>
      <c r="F905" s="4"/>
      <c r="G905" s="4"/>
      <c r="H905" s="4"/>
      <c r="L905" s="1">
        <v>45182</v>
      </c>
      <c r="M905" s="5">
        <f t="shared" si="29"/>
        <v>6.0524071821483165E-3</v>
      </c>
      <c r="N905" s="6">
        <f t="shared" si="29"/>
        <v>-4.2120281167821782E-3</v>
      </c>
      <c r="T905" s="1">
        <v>45182</v>
      </c>
      <c r="U905" s="6">
        <f t="shared" si="28"/>
        <v>9.2018953268306917E-4</v>
      </c>
      <c r="W905">
        <v>902</v>
      </c>
      <c r="X905">
        <v>5.7682138336451957E-3</v>
      </c>
    </row>
    <row r="906" spans="2:24" x14ac:dyDescent="0.35">
      <c r="B906" s="1">
        <v>45183</v>
      </c>
      <c r="C906" s="4">
        <v>1212.41638183594</v>
      </c>
      <c r="D906" s="4">
        <v>3389.73413085938</v>
      </c>
      <c r="E906" s="4"/>
      <c r="F906" s="4"/>
      <c r="G906" s="4"/>
      <c r="H906" s="4"/>
      <c r="L906" s="1">
        <v>45183</v>
      </c>
      <c r="M906" s="5">
        <f t="shared" si="29"/>
        <v>-6.7294333610726795E-4</v>
      </c>
      <c r="N906" s="6">
        <f t="shared" si="29"/>
        <v>-1.7966685735585344E-3</v>
      </c>
      <c r="T906" s="1">
        <v>45183</v>
      </c>
      <c r="U906" s="6">
        <f t="shared" si="28"/>
        <v>-1.2348059548329012E-3</v>
      </c>
      <c r="W906">
        <v>903</v>
      </c>
      <c r="X906">
        <v>5.781560366163483E-3</v>
      </c>
    </row>
    <row r="907" spans="2:24" x14ac:dyDescent="0.35">
      <c r="B907" s="1">
        <v>45184</v>
      </c>
      <c r="C907" s="4">
        <v>1216.84338378906</v>
      </c>
      <c r="D907" s="4">
        <v>3428.4970703125</v>
      </c>
      <c r="E907" s="4"/>
      <c r="F907" s="4"/>
      <c r="G907" s="4"/>
      <c r="H907" s="4"/>
      <c r="L907" s="1">
        <v>45184</v>
      </c>
      <c r="M907" s="5">
        <f t="shared" si="29"/>
        <v>3.6447373117479533E-3</v>
      </c>
      <c r="N907" s="6">
        <f t="shared" si="29"/>
        <v>1.1370502390272765E-2</v>
      </c>
      <c r="T907" s="1">
        <v>45184</v>
      </c>
      <c r="U907" s="6">
        <f t="shared" si="28"/>
        <v>7.5076198510103595E-3</v>
      </c>
      <c r="W907">
        <v>904</v>
      </c>
      <c r="X907">
        <v>5.8596899022499817E-3</v>
      </c>
    </row>
    <row r="908" spans="2:24" x14ac:dyDescent="0.35">
      <c r="B908" s="1">
        <v>45187</v>
      </c>
      <c r="C908" s="4">
        <v>1204.947265625</v>
      </c>
      <c r="D908" s="4">
        <v>3433.306640625</v>
      </c>
      <c r="E908" s="4"/>
      <c r="F908" s="4"/>
      <c r="G908" s="4"/>
      <c r="H908" s="4"/>
      <c r="L908" s="1">
        <v>45187</v>
      </c>
      <c r="M908" s="5">
        <f t="shared" si="29"/>
        <v>-9.8243123106990654E-3</v>
      </c>
      <c r="N908" s="6">
        <f t="shared" si="29"/>
        <v>1.4018387300882903E-3</v>
      </c>
      <c r="T908" s="1">
        <v>45187</v>
      </c>
      <c r="U908" s="6">
        <f t="shared" si="28"/>
        <v>-4.2112367903053873E-3</v>
      </c>
      <c r="W908">
        <v>905</v>
      </c>
      <c r="X908">
        <v>5.8758533034831981E-3</v>
      </c>
    </row>
    <row r="909" spans="2:24" x14ac:dyDescent="0.35">
      <c r="B909" s="1">
        <v>45189</v>
      </c>
      <c r="C909" s="4">
        <v>1178.2861328125</v>
      </c>
      <c r="D909" s="4">
        <v>3434.87768554688</v>
      </c>
      <c r="E909" s="4"/>
      <c r="F909" s="4"/>
      <c r="G909" s="4"/>
      <c r="H909" s="4"/>
      <c r="L909" s="1">
        <v>45189</v>
      </c>
      <c r="M909" s="5">
        <f t="shared" si="29"/>
        <v>-2.237485015915891E-2</v>
      </c>
      <c r="N909" s="6">
        <f t="shared" si="29"/>
        <v>4.5748479501169246E-4</v>
      </c>
      <c r="T909" s="1">
        <v>45189</v>
      </c>
      <c r="U909" s="6">
        <f t="shared" si="28"/>
        <v>-1.0958682682073609E-2</v>
      </c>
      <c r="W909">
        <v>906</v>
      </c>
      <c r="X909">
        <v>5.8878582897227642E-3</v>
      </c>
    </row>
    <row r="910" spans="2:24" x14ac:dyDescent="0.35">
      <c r="B910" s="1">
        <v>45190</v>
      </c>
      <c r="C910" s="4">
        <v>1169.60510253906</v>
      </c>
      <c r="D910" s="4">
        <v>3413.353515625</v>
      </c>
      <c r="E910" s="4"/>
      <c r="F910" s="4"/>
      <c r="G910" s="4"/>
      <c r="H910" s="4"/>
      <c r="L910" s="1">
        <v>45190</v>
      </c>
      <c r="M910" s="5">
        <f t="shared" si="29"/>
        <v>-7.394780219171903E-3</v>
      </c>
      <c r="N910" s="6">
        <f t="shared" si="29"/>
        <v>-6.2860730504938232E-3</v>
      </c>
      <c r="T910" s="1">
        <v>45190</v>
      </c>
      <c r="U910" s="6">
        <f t="shared" si="28"/>
        <v>-6.8404266348328635E-3</v>
      </c>
      <c r="W910">
        <v>907</v>
      </c>
      <c r="X910">
        <v>5.9267798778757904E-3</v>
      </c>
    </row>
    <row r="911" spans="2:24" x14ac:dyDescent="0.35">
      <c r="B911" s="1">
        <v>45191</v>
      </c>
      <c r="C911" s="4">
        <v>1164.41137695312</v>
      </c>
      <c r="D911" s="4">
        <v>3431.16357421875</v>
      </c>
      <c r="E911" s="4"/>
      <c r="F911" s="4"/>
      <c r="G911" s="4"/>
      <c r="H911" s="4"/>
      <c r="L911" s="1">
        <v>45191</v>
      </c>
      <c r="M911" s="5">
        <f t="shared" si="29"/>
        <v>-4.4504691411636392E-3</v>
      </c>
      <c r="N911" s="6">
        <f t="shared" si="29"/>
        <v>5.2041944104214161E-3</v>
      </c>
      <c r="T911" s="1">
        <v>45191</v>
      </c>
      <c r="U911" s="6">
        <f t="shared" si="28"/>
        <v>3.7686263462888845E-4</v>
      </c>
      <c r="W911">
        <v>908</v>
      </c>
      <c r="X911">
        <v>5.9709833263156525E-3</v>
      </c>
    </row>
    <row r="912" spans="2:24" x14ac:dyDescent="0.35">
      <c r="B912" s="1">
        <v>45194</v>
      </c>
      <c r="C912" s="4">
        <v>1157.486328125</v>
      </c>
      <c r="D912" s="4">
        <v>3407.1630859375</v>
      </c>
      <c r="E912" s="4"/>
      <c r="F912" s="4"/>
      <c r="G912" s="4"/>
      <c r="H912" s="4"/>
      <c r="L912" s="1">
        <v>45194</v>
      </c>
      <c r="M912" s="5">
        <f t="shared" si="29"/>
        <v>-5.9650081452728319E-3</v>
      </c>
      <c r="N912" s="6">
        <f t="shared" si="29"/>
        <v>-7.0194326831108473E-3</v>
      </c>
      <c r="T912" s="1">
        <v>45194</v>
      </c>
      <c r="U912" s="6">
        <f t="shared" si="28"/>
        <v>-6.4922204141918396E-3</v>
      </c>
      <c r="W912">
        <v>909</v>
      </c>
      <c r="X912">
        <v>6.0036624084394159E-3</v>
      </c>
    </row>
    <row r="913" spans="2:24" x14ac:dyDescent="0.35">
      <c r="B913" s="1">
        <v>45195</v>
      </c>
      <c r="C913" s="4">
        <v>1158.22839355469</v>
      </c>
      <c r="D913" s="4">
        <v>3412.59155273438</v>
      </c>
      <c r="E913" s="4"/>
      <c r="F913" s="4"/>
      <c r="G913" s="4"/>
      <c r="H913" s="4"/>
      <c r="L913" s="1">
        <v>45195</v>
      </c>
      <c r="M913" s="5">
        <f t="shared" si="29"/>
        <v>6.4089539885270959E-4</v>
      </c>
      <c r="N913" s="6">
        <f t="shared" si="29"/>
        <v>1.5919833574641268E-3</v>
      </c>
      <c r="T913" s="1">
        <v>45195</v>
      </c>
      <c r="U913" s="6">
        <f t="shared" si="28"/>
        <v>1.1164393781584181E-3</v>
      </c>
      <c r="W913">
        <v>910</v>
      </c>
      <c r="X913">
        <v>6.0519342074103364E-3</v>
      </c>
    </row>
    <row r="914" spans="2:24" x14ac:dyDescent="0.35">
      <c r="B914" s="1">
        <v>45196</v>
      </c>
      <c r="C914" s="4">
        <v>1171.85571289062</v>
      </c>
      <c r="D914" s="4">
        <v>3416.87744140625</v>
      </c>
      <c r="E914" s="4"/>
      <c r="F914" s="4"/>
      <c r="G914" s="4"/>
      <c r="H914" s="4"/>
      <c r="L914" s="1">
        <v>45196</v>
      </c>
      <c r="M914" s="5">
        <f t="shared" si="29"/>
        <v>1.1696980955588776E-2</v>
      </c>
      <c r="N914" s="6">
        <f t="shared" si="29"/>
        <v>1.2551163899224363E-3</v>
      </c>
      <c r="T914" s="1">
        <v>45196</v>
      </c>
      <c r="U914" s="6">
        <f t="shared" si="28"/>
        <v>6.4760486727556063E-3</v>
      </c>
      <c r="W914">
        <v>911</v>
      </c>
      <c r="X914">
        <v>6.1255427328715077E-3</v>
      </c>
    </row>
    <row r="915" spans="2:24" x14ac:dyDescent="0.35">
      <c r="B915" s="1">
        <v>45197</v>
      </c>
      <c r="C915" s="4">
        <v>1154.49377441406</v>
      </c>
      <c r="D915" s="4">
        <v>3368.87670898438</v>
      </c>
      <c r="E915" s="4"/>
      <c r="F915" s="4"/>
      <c r="G915" s="4"/>
      <c r="H915" s="4"/>
      <c r="L915" s="1">
        <v>45197</v>
      </c>
      <c r="M915" s="5">
        <f t="shared" si="29"/>
        <v>-1.4926614362079267E-2</v>
      </c>
      <c r="N915" s="6">
        <f t="shared" si="29"/>
        <v>-1.4147737156825616E-2</v>
      </c>
      <c r="T915" s="1">
        <v>45197</v>
      </c>
      <c r="U915" s="6">
        <f t="shared" si="28"/>
        <v>-1.4537175759452441E-2</v>
      </c>
      <c r="W915">
        <v>912</v>
      </c>
      <c r="X915">
        <v>6.1405525834027858E-3</v>
      </c>
    </row>
    <row r="916" spans="2:24" x14ac:dyDescent="0.35">
      <c r="B916" s="1">
        <v>45198</v>
      </c>
      <c r="C916" s="4">
        <v>1160.6767578125</v>
      </c>
      <c r="D916" s="4">
        <v>3362.68579101562</v>
      </c>
      <c r="E916" s="4"/>
      <c r="F916" s="4"/>
      <c r="G916" s="4"/>
      <c r="H916" s="4"/>
      <c r="L916" s="1">
        <v>45198</v>
      </c>
      <c r="M916" s="5">
        <f t="shared" si="29"/>
        <v>5.3412895612552011E-3</v>
      </c>
      <c r="N916" s="6">
        <f t="shared" si="29"/>
        <v>-1.8393707892424122E-3</v>
      </c>
      <c r="T916" s="1">
        <v>45198</v>
      </c>
      <c r="U916" s="6">
        <f t="shared" si="28"/>
        <v>1.7509593860063944E-3</v>
      </c>
      <c r="W916">
        <v>913</v>
      </c>
      <c r="X916">
        <v>6.1431805395376375E-3</v>
      </c>
    </row>
    <row r="917" spans="2:24" x14ac:dyDescent="0.35">
      <c r="B917" s="1">
        <v>45202</v>
      </c>
      <c r="C917" s="4">
        <v>1146.70324707031</v>
      </c>
      <c r="D917" s="4">
        <v>3347.92407226562</v>
      </c>
      <c r="E917" s="4"/>
      <c r="F917" s="4"/>
      <c r="G917" s="4"/>
      <c r="H917" s="4"/>
      <c r="L917" s="1">
        <v>45202</v>
      </c>
      <c r="M917" s="5">
        <f t="shared" si="29"/>
        <v>-1.2112163183876977E-2</v>
      </c>
      <c r="N917" s="6">
        <f t="shared" si="29"/>
        <v>-4.3995233998563223E-3</v>
      </c>
      <c r="T917" s="1">
        <v>45202</v>
      </c>
      <c r="U917" s="6">
        <f t="shared" si="28"/>
        <v>-8.2558432918666495E-3</v>
      </c>
      <c r="W917">
        <v>914</v>
      </c>
      <c r="X917">
        <v>6.1788756255925165E-3</v>
      </c>
    </row>
    <row r="918" spans="2:24" x14ac:dyDescent="0.35">
      <c r="B918" s="1">
        <v>45203</v>
      </c>
      <c r="C918" s="4">
        <v>1144.74938964844</v>
      </c>
      <c r="D918" s="4">
        <v>3368.30517578125</v>
      </c>
      <c r="E918" s="4"/>
      <c r="F918" s="4"/>
      <c r="G918" s="4"/>
      <c r="H918" s="4"/>
      <c r="L918" s="1">
        <v>45203</v>
      </c>
      <c r="M918" s="5">
        <f t="shared" si="29"/>
        <v>-1.7053443427790039E-3</v>
      </c>
      <c r="N918" s="6">
        <f t="shared" si="29"/>
        <v>6.069228826258123E-3</v>
      </c>
      <c r="T918" s="1">
        <v>45203</v>
      </c>
      <c r="U918" s="6">
        <f t="shared" si="28"/>
        <v>2.1819422417395594E-3</v>
      </c>
      <c r="W918">
        <v>915</v>
      </c>
      <c r="X918">
        <v>6.1996521036395153E-3</v>
      </c>
    </row>
    <row r="919" spans="2:24" x14ac:dyDescent="0.35">
      <c r="B919" s="1">
        <v>45204</v>
      </c>
      <c r="C919" s="4">
        <v>1144.52673339844</v>
      </c>
      <c r="D919" s="4">
        <v>3418.25903320312</v>
      </c>
      <c r="E919" s="4"/>
      <c r="F919" s="4"/>
      <c r="G919" s="4"/>
      <c r="H919" s="4"/>
      <c r="L919" s="1">
        <v>45204</v>
      </c>
      <c r="M919" s="5">
        <f t="shared" si="29"/>
        <v>-1.9452109639425395E-4</v>
      </c>
      <c r="N919" s="6">
        <f t="shared" si="29"/>
        <v>1.4721664181687952E-2</v>
      </c>
      <c r="T919" s="1">
        <v>45204</v>
      </c>
      <c r="U919" s="6">
        <f t="shared" si="28"/>
        <v>7.2635715426468492E-3</v>
      </c>
      <c r="W919">
        <v>916</v>
      </c>
      <c r="X919">
        <v>6.282928147962984E-3</v>
      </c>
    </row>
    <row r="920" spans="2:24" x14ac:dyDescent="0.35">
      <c r="B920" s="1">
        <v>45205</v>
      </c>
      <c r="C920" s="4">
        <v>1146.53002929688</v>
      </c>
      <c r="D920" s="4">
        <v>3447.87817382812</v>
      </c>
      <c r="E920" s="4"/>
      <c r="F920" s="4"/>
      <c r="G920" s="4"/>
      <c r="H920" s="4"/>
      <c r="L920" s="1">
        <v>45205</v>
      </c>
      <c r="M920" s="5">
        <f t="shared" si="29"/>
        <v>1.7487968361275478E-3</v>
      </c>
      <c r="N920" s="6">
        <f t="shared" si="29"/>
        <v>8.6276529175515499E-3</v>
      </c>
      <c r="T920" s="1">
        <v>45205</v>
      </c>
      <c r="U920" s="6">
        <f t="shared" si="28"/>
        <v>5.1882248768395488E-3</v>
      </c>
      <c r="W920">
        <v>917</v>
      </c>
      <c r="X920">
        <v>6.2844341403154504E-3</v>
      </c>
    </row>
    <row r="921" spans="2:24" x14ac:dyDescent="0.35">
      <c r="B921" s="1">
        <v>45208</v>
      </c>
      <c r="C921" s="4">
        <v>1136.56311035156</v>
      </c>
      <c r="D921" s="4">
        <v>3464.11669921875</v>
      </c>
      <c r="E921" s="4"/>
      <c r="F921" s="4"/>
      <c r="G921" s="4"/>
      <c r="H921" s="4"/>
      <c r="L921" s="1">
        <v>45208</v>
      </c>
      <c r="M921" s="5">
        <f t="shared" si="29"/>
        <v>-8.7311219056922726E-3</v>
      </c>
      <c r="N921" s="6">
        <f t="shared" si="29"/>
        <v>4.6986595228278609E-3</v>
      </c>
      <c r="T921" s="1">
        <v>45208</v>
      </c>
      <c r="U921" s="6">
        <f t="shared" si="28"/>
        <v>-2.0162311914322059E-3</v>
      </c>
      <c r="W921">
        <v>918</v>
      </c>
      <c r="X921">
        <v>6.2937875723820457E-3</v>
      </c>
    </row>
    <row r="922" spans="2:24" x14ac:dyDescent="0.35">
      <c r="B922" s="1">
        <v>45209</v>
      </c>
      <c r="C922" s="4">
        <v>1141.9052734375</v>
      </c>
      <c r="D922" s="4">
        <v>3456.44970703125</v>
      </c>
      <c r="E922" s="4"/>
      <c r="F922" s="4"/>
      <c r="G922" s="4"/>
      <c r="H922" s="4"/>
      <c r="L922" s="1">
        <v>45209</v>
      </c>
      <c r="M922" s="5">
        <f t="shared" si="29"/>
        <v>4.6892666258724017E-3</v>
      </c>
      <c r="N922" s="6">
        <f t="shared" si="29"/>
        <v>-2.2157132448755658E-3</v>
      </c>
      <c r="T922" s="1">
        <v>45209</v>
      </c>
      <c r="U922" s="6">
        <f t="shared" si="28"/>
        <v>1.236776690498418E-3</v>
      </c>
      <c r="W922">
        <v>919</v>
      </c>
      <c r="X922">
        <v>6.2956975151758927E-3</v>
      </c>
    </row>
    <row r="923" spans="2:24" x14ac:dyDescent="0.35">
      <c r="B923" s="1">
        <v>45210</v>
      </c>
      <c r="C923" s="4">
        <v>1159.93493652344</v>
      </c>
      <c r="D923" s="4">
        <v>3438.35424804688</v>
      </c>
      <c r="E923" s="4"/>
      <c r="F923" s="4"/>
      <c r="G923" s="4"/>
      <c r="H923" s="4"/>
      <c r="L923" s="1">
        <v>45210</v>
      </c>
      <c r="M923" s="5">
        <f t="shared" si="29"/>
        <v>1.5665754500989729E-2</v>
      </c>
      <c r="N923" s="6">
        <f t="shared" si="29"/>
        <v>-5.2490253964656442E-3</v>
      </c>
      <c r="T923" s="1">
        <v>45210</v>
      </c>
      <c r="U923" s="6">
        <f t="shared" si="28"/>
        <v>5.2083645522620426E-3</v>
      </c>
      <c r="W923">
        <v>920</v>
      </c>
      <c r="X923">
        <v>6.3108812875781756E-3</v>
      </c>
    </row>
    <row r="924" spans="2:24" x14ac:dyDescent="0.35">
      <c r="B924" s="1">
        <v>45211</v>
      </c>
      <c r="C924" s="4">
        <v>1161.83923339844</v>
      </c>
      <c r="D924" s="4">
        <v>3373.63891601562</v>
      </c>
      <c r="E924" s="4"/>
      <c r="F924" s="4"/>
      <c r="G924" s="4"/>
      <c r="H924" s="4"/>
      <c r="L924" s="1">
        <v>45211</v>
      </c>
      <c r="M924" s="5">
        <f t="shared" si="29"/>
        <v>1.6403811591019686E-3</v>
      </c>
      <c r="N924" s="6">
        <f t="shared" si="29"/>
        <v>-1.900098180223703E-2</v>
      </c>
      <c r="T924" s="1">
        <v>45211</v>
      </c>
      <c r="U924" s="6">
        <f t="shared" si="28"/>
        <v>-8.6803003215675315E-3</v>
      </c>
      <c r="W924">
        <v>921</v>
      </c>
      <c r="X924">
        <v>6.314201773913437E-3</v>
      </c>
    </row>
    <row r="925" spans="2:24" x14ac:dyDescent="0.35">
      <c r="B925" s="1">
        <v>45212</v>
      </c>
      <c r="C925" s="4">
        <v>1162.75427246094</v>
      </c>
      <c r="D925" s="4">
        <v>3400.35375976562</v>
      </c>
      <c r="E925" s="4"/>
      <c r="F925" s="4"/>
      <c r="G925" s="4"/>
      <c r="H925" s="4"/>
      <c r="L925" s="1">
        <v>45212</v>
      </c>
      <c r="M925" s="5">
        <f t="shared" si="29"/>
        <v>7.8726805994647317E-4</v>
      </c>
      <c r="N925" s="6">
        <f t="shared" si="29"/>
        <v>7.8875143594381286E-3</v>
      </c>
      <c r="T925" s="1">
        <v>45212</v>
      </c>
      <c r="U925" s="6">
        <f t="shared" si="28"/>
        <v>4.3373912096923012E-3</v>
      </c>
      <c r="W925">
        <v>922</v>
      </c>
      <c r="X925">
        <v>6.321262492642225E-3</v>
      </c>
    </row>
    <row r="926" spans="2:24" x14ac:dyDescent="0.35">
      <c r="B926" s="1">
        <v>45215</v>
      </c>
      <c r="C926" s="4">
        <v>1158.89611816406</v>
      </c>
      <c r="D926" s="4">
        <v>3356.400390625</v>
      </c>
      <c r="E926" s="4"/>
      <c r="F926" s="4"/>
      <c r="G926" s="4"/>
      <c r="H926" s="4"/>
      <c r="L926" s="1">
        <v>45215</v>
      </c>
      <c r="M926" s="5">
        <f t="shared" si="29"/>
        <v>-3.3236337943594596E-3</v>
      </c>
      <c r="N926" s="6">
        <f t="shared" si="29"/>
        <v>-1.3010385803585215E-2</v>
      </c>
      <c r="T926" s="1">
        <v>45215</v>
      </c>
      <c r="U926" s="6">
        <f t="shared" si="28"/>
        <v>-8.1670097989723373E-3</v>
      </c>
      <c r="W926">
        <v>923</v>
      </c>
      <c r="X926">
        <v>6.3890436573175845E-3</v>
      </c>
    </row>
    <row r="927" spans="2:24" x14ac:dyDescent="0.35">
      <c r="B927" s="1">
        <v>45216</v>
      </c>
      <c r="C927" s="4">
        <v>1165.17810058594</v>
      </c>
      <c r="D927" s="4">
        <v>3339.73315429688</v>
      </c>
      <c r="E927" s="4"/>
      <c r="F927" s="4"/>
      <c r="G927" s="4"/>
      <c r="H927" s="4"/>
      <c r="L927" s="1">
        <v>45216</v>
      </c>
      <c r="M927" s="5">
        <f t="shared" si="29"/>
        <v>5.4060216067733291E-3</v>
      </c>
      <c r="N927" s="6">
        <f t="shared" si="29"/>
        <v>-4.9781775220763633E-3</v>
      </c>
      <c r="T927" s="1">
        <v>45216</v>
      </c>
      <c r="U927" s="6">
        <f t="shared" si="28"/>
        <v>2.1392204234848286E-4</v>
      </c>
      <c r="W927">
        <v>924</v>
      </c>
      <c r="X927">
        <v>6.4158388128038035E-3</v>
      </c>
    </row>
    <row r="928" spans="2:24" x14ac:dyDescent="0.35">
      <c r="B928" s="1">
        <v>45217</v>
      </c>
      <c r="C928" s="4">
        <v>1149.349609375</v>
      </c>
      <c r="D928" s="4">
        <v>3321.16137695312</v>
      </c>
      <c r="E928" s="4"/>
      <c r="F928" s="4"/>
      <c r="G928" s="4"/>
      <c r="H928" s="4"/>
      <c r="L928" s="1">
        <v>45217</v>
      </c>
      <c r="M928" s="5">
        <f t="shared" si="29"/>
        <v>-1.367772605052649E-2</v>
      </c>
      <c r="N928" s="6">
        <f t="shared" si="29"/>
        <v>-5.5763757802254803E-3</v>
      </c>
      <c r="T928" s="1">
        <v>45217</v>
      </c>
      <c r="U928" s="6">
        <f t="shared" si="28"/>
        <v>-9.6270509153759849E-3</v>
      </c>
      <c r="W928">
        <v>925</v>
      </c>
      <c r="X928">
        <v>6.4704069241280013E-3</v>
      </c>
    </row>
    <row r="929" spans="2:24" x14ac:dyDescent="0.35">
      <c r="B929" s="1">
        <v>45218</v>
      </c>
      <c r="C929" s="4">
        <v>1140.42138671875</v>
      </c>
      <c r="D929" s="4">
        <v>3298.81762695312</v>
      </c>
      <c r="E929" s="4"/>
      <c r="F929" s="4"/>
      <c r="G929" s="4"/>
      <c r="H929" s="4"/>
      <c r="L929" s="1">
        <v>45218</v>
      </c>
      <c r="M929" s="5">
        <f t="shared" si="29"/>
        <v>-7.7983937423287148E-3</v>
      </c>
      <c r="N929" s="6">
        <f t="shared" si="29"/>
        <v>-6.750424686801126E-3</v>
      </c>
      <c r="T929" s="1">
        <v>45218</v>
      </c>
      <c r="U929" s="6">
        <f t="shared" si="28"/>
        <v>-7.2744092145649204E-3</v>
      </c>
      <c r="W929">
        <v>926</v>
      </c>
      <c r="X929">
        <v>6.4760486727556063E-3</v>
      </c>
    </row>
    <row r="930" spans="2:24" x14ac:dyDescent="0.35">
      <c r="B930" s="1">
        <v>45219</v>
      </c>
      <c r="C930" s="4">
        <v>1137.25549316406</v>
      </c>
      <c r="D930" s="4">
        <v>3336.53491210938</v>
      </c>
      <c r="E930" s="4"/>
      <c r="F930" s="4"/>
      <c r="G930" s="4"/>
      <c r="H930" s="4"/>
      <c r="L930" s="1">
        <v>45219</v>
      </c>
      <c r="M930" s="5">
        <f t="shared" si="29"/>
        <v>-2.7799339067766759E-3</v>
      </c>
      <c r="N930" s="6">
        <f t="shared" si="29"/>
        <v>1.1368707592283327E-2</v>
      </c>
      <c r="T930" s="1">
        <v>45219</v>
      </c>
      <c r="U930" s="6">
        <f t="shared" si="28"/>
        <v>4.2943868427533253E-3</v>
      </c>
      <c r="W930">
        <v>927</v>
      </c>
      <c r="X930">
        <v>6.4837730261034909E-3</v>
      </c>
    </row>
    <row r="931" spans="2:24" x14ac:dyDescent="0.35">
      <c r="B931" s="1">
        <v>45222</v>
      </c>
      <c r="C931" s="4">
        <v>1119.201171875</v>
      </c>
      <c r="D931" s="4">
        <v>3255.13232421875</v>
      </c>
      <c r="E931" s="4"/>
      <c r="F931" s="4"/>
      <c r="G931" s="4"/>
      <c r="H931" s="4"/>
      <c r="L931" s="1">
        <v>45222</v>
      </c>
      <c r="M931" s="5">
        <f t="shared" si="29"/>
        <v>-1.6002706239660731E-2</v>
      </c>
      <c r="N931" s="6">
        <f t="shared" si="29"/>
        <v>-2.469988956308199E-2</v>
      </c>
      <c r="T931" s="1">
        <v>45222</v>
      </c>
      <c r="U931" s="6">
        <f t="shared" si="28"/>
        <v>-2.035129790137136E-2</v>
      </c>
      <c r="W931">
        <v>928</v>
      </c>
      <c r="X931">
        <v>6.4905900475738486E-3</v>
      </c>
    </row>
    <row r="932" spans="2:24" x14ac:dyDescent="0.35">
      <c r="B932" s="1">
        <v>45224</v>
      </c>
      <c r="C932" s="4">
        <v>1116.90100097656</v>
      </c>
      <c r="D932" s="4">
        <v>3236.84692382812</v>
      </c>
      <c r="E932" s="4"/>
      <c r="F932" s="4"/>
      <c r="G932" s="4"/>
      <c r="H932" s="4"/>
      <c r="L932" s="1">
        <v>45224</v>
      </c>
      <c r="M932" s="5">
        <f t="shared" si="29"/>
        <v>-2.0573046595599638E-3</v>
      </c>
      <c r="N932" s="6">
        <f t="shared" si="29"/>
        <v>-5.6332431287347169E-3</v>
      </c>
      <c r="T932" s="1">
        <v>45224</v>
      </c>
      <c r="U932" s="6">
        <f t="shared" si="28"/>
        <v>-3.8452738941473401E-3</v>
      </c>
      <c r="W932">
        <v>929</v>
      </c>
      <c r="X932">
        <v>6.5416021860225763E-3</v>
      </c>
    </row>
    <row r="933" spans="2:24" x14ac:dyDescent="0.35">
      <c r="B933" s="1">
        <v>45225</v>
      </c>
      <c r="C933" s="4">
        <v>1101.17150878906</v>
      </c>
      <c r="D933" s="4">
        <v>3187.0986328125</v>
      </c>
      <c r="E933" s="4"/>
      <c r="F933" s="4"/>
      <c r="G933" s="4"/>
      <c r="H933" s="4"/>
      <c r="L933" s="1">
        <v>45225</v>
      </c>
      <c r="M933" s="5">
        <f t="shared" si="29"/>
        <v>-1.4183265698186473E-2</v>
      </c>
      <c r="N933" s="6">
        <f t="shared" si="29"/>
        <v>-1.5488700868849931E-2</v>
      </c>
      <c r="T933" s="1">
        <v>45225</v>
      </c>
      <c r="U933" s="6">
        <f t="shared" si="28"/>
        <v>-1.4835983283518202E-2</v>
      </c>
      <c r="W933">
        <v>930</v>
      </c>
      <c r="X933">
        <v>6.5482144163616597E-3</v>
      </c>
    </row>
    <row r="934" spans="2:24" x14ac:dyDescent="0.35">
      <c r="B934" s="1">
        <v>45226</v>
      </c>
      <c r="C934" s="4">
        <v>1120.48718261719</v>
      </c>
      <c r="D934" s="4">
        <v>3199.32080078125</v>
      </c>
      <c r="E934" s="4"/>
      <c r="F934" s="4"/>
      <c r="G934" s="4"/>
      <c r="H934" s="4"/>
      <c r="L934" s="1">
        <v>45226</v>
      </c>
      <c r="M934" s="5">
        <f t="shared" si="29"/>
        <v>1.7388954132606497E-2</v>
      </c>
      <c r="N934" s="6">
        <f t="shared" si="29"/>
        <v>3.8275540832343928E-3</v>
      </c>
      <c r="T934" s="1">
        <v>45226</v>
      </c>
      <c r="U934" s="6">
        <f t="shared" si="28"/>
        <v>1.0608254107920444E-2</v>
      </c>
      <c r="W934">
        <v>931</v>
      </c>
      <c r="X934">
        <v>6.5744726081612458E-3</v>
      </c>
    </row>
    <row r="935" spans="2:24" x14ac:dyDescent="0.35">
      <c r="B935" s="1">
        <v>45229</v>
      </c>
      <c r="C935" s="4">
        <v>1143.29016113281</v>
      </c>
      <c r="D935" s="4">
        <v>3226.43896484375</v>
      </c>
      <c r="E935" s="4"/>
      <c r="F935" s="4"/>
      <c r="G935" s="4"/>
      <c r="H935" s="4"/>
      <c r="L935" s="1">
        <v>45229</v>
      </c>
      <c r="M935" s="5">
        <f t="shared" si="29"/>
        <v>2.014663664635153E-2</v>
      </c>
      <c r="N935" s="6">
        <f t="shared" si="29"/>
        <v>8.4405038618587808E-3</v>
      </c>
      <c r="T935" s="1">
        <v>45229</v>
      </c>
      <c r="U935" s="6">
        <f t="shared" si="28"/>
        <v>1.4293570254105156E-2</v>
      </c>
      <c r="W935">
        <v>932</v>
      </c>
      <c r="X935">
        <v>6.6341171989364491E-3</v>
      </c>
    </row>
    <row r="936" spans="2:24" x14ac:dyDescent="0.35">
      <c r="B936" s="1">
        <v>45230</v>
      </c>
      <c r="C936" s="4">
        <v>1132.01245117188</v>
      </c>
      <c r="D936" s="4">
        <v>3216.17407226562</v>
      </c>
      <c r="E936" s="4"/>
      <c r="F936" s="4"/>
      <c r="G936" s="4"/>
      <c r="H936" s="4"/>
      <c r="L936" s="1">
        <v>45230</v>
      </c>
      <c r="M936" s="5">
        <f t="shared" si="29"/>
        <v>-9.9132328657206923E-3</v>
      </c>
      <c r="N936" s="6">
        <f t="shared" si="29"/>
        <v>-3.1865645833386242E-3</v>
      </c>
      <c r="T936" s="1">
        <v>45230</v>
      </c>
      <c r="U936" s="6">
        <f t="shared" si="28"/>
        <v>-6.5498987245296587E-3</v>
      </c>
      <c r="W936">
        <v>933</v>
      </c>
      <c r="X936">
        <v>6.7232062286573819E-3</v>
      </c>
    </row>
    <row r="937" spans="2:24" x14ac:dyDescent="0.35">
      <c r="B937" s="1">
        <v>45231</v>
      </c>
      <c r="C937" s="4">
        <v>1136.01892089844</v>
      </c>
      <c r="D937" s="4">
        <v>3182.1328125</v>
      </c>
      <c r="E937" s="4"/>
      <c r="F937" s="4"/>
      <c r="G937" s="4"/>
      <c r="H937" s="4"/>
      <c r="L937" s="1">
        <v>45231</v>
      </c>
      <c r="M937" s="5">
        <f t="shared" si="29"/>
        <v>3.5329968917675518E-3</v>
      </c>
      <c r="N937" s="6">
        <f t="shared" si="29"/>
        <v>-1.0640809069253257E-2</v>
      </c>
      <c r="T937" s="1">
        <v>45231</v>
      </c>
      <c r="U937" s="6">
        <f t="shared" si="28"/>
        <v>-3.5539060887428524E-3</v>
      </c>
      <c r="W937">
        <v>934</v>
      </c>
      <c r="X937">
        <v>6.7716747295040571E-3</v>
      </c>
    </row>
    <row r="938" spans="2:24" x14ac:dyDescent="0.35">
      <c r="B938" s="1">
        <v>45232</v>
      </c>
      <c r="C938" s="4">
        <v>1147.49475097656</v>
      </c>
      <c r="D938" s="4">
        <v>3208.29638671875</v>
      </c>
      <c r="E938" s="4"/>
      <c r="F938" s="4"/>
      <c r="G938" s="4"/>
      <c r="H938" s="4"/>
      <c r="L938" s="1">
        <v>45232</v>
      </c>
      <c r="M938" s="5">
        <f t="shared" si="29"/>
        <v>1.0051112749022656E-2</v>
      </c>
      <c r="N938" s="6">
        <f t="shared" si="29"/>
        <v>8.18840788058736E-3</v>
      </c>
      <c r="T938" s="1">
        <v>45232</v>
      </c>
      <c r="U938" s="6">
        <f t="shared" si="28"/>
        <v>9.1197603148050078E-3</v>
      </c>
      <c r="W938">
        <v>935</v>
      </c>
      <c r="X938">
        <v>6.7823369256594136E-3</v>
      </c>
    </row>
    <row r="939" spans="2:24" x14ac:dyDescent="0.35">
      <c r="B939" s="1">
        <v>45233</v>
      </c>
      <c r="C939" s="4">
        <v>1147.09899902344</v>
      </c>
      <c r="D939" s="4">
        <v>3199.60693359375</v>
      </c>
      <c r="E939" s="4"/>
      <c r="F939" s="4"/>
      <c r="G939" s="4"/>
      <c r="H939" s="4"/>
      <c r="L939" s="1">
        <v>45233</v>
      </c>
      <c r="M939" s="5">
        <f t="shared" si="29"/>
        <v>-3.4494293993795125E-4</v>
      </c>
      <c r="N939" s="6">
        <f t="shared" si="29"/>
        <v>-2.7121066024025039E-3</v>
      </c>
      <c r="T939" s="1">
        <v>45233</v>
      </c>
      <c r="U939" s="6">
        <f t="shared" si="28"/>
        <v>-1.5285247711702276E-3</v>
      </c>
      <c r="W939">
        <v>936</v>
      </c>
      <c r="X939">
        <v>6.8239600316975131E-3</v>
      </c>
    </row>
    <row r="940" spans="2:24" x14ac:dyDescent="0.35">
      <c r="B940" s="1">
        <v>45236</v>
      </c>
      <c r="C940" s="4">
        <v>1156.99182128906</v>
      </c>
      <c r="D940" s="4">
        <v>3232.55004882812</v>
      </c>
      <c r="E940" s="4"/>
      <c r="F940" s="4"/>
      <c r="G940" s="4"/>
      <c r="H940" s="4"/>
      <c r="L940" s="1">
        <v>45236</v>
      </c>
      <c r="M940" s="5">
        <f t="shared" si="29"/>
        <v>8.5872336022546833E-3</v>
      </c>
      <c r="N940" s="6">
        <f t="shared" si="29"/>
        <v>1.0243345544381515E-2</v>
      </c>
      <c r="T940" s="1">
        <v>45236</v>
      </c>
      <c r="U940" s="6">
        <f t="shared" si="28"/>
        <v>9.4152895733180982E-3</v>
      </c>
      <c r="W940">
        <v>937</v>
      </c>
      <c r="X940">
        <v>6.8492694456887661E-3</v>
      </c>
    </row>
    <row r="941" spans="2:24" x14ac:dyDescent="0.35">
      <c r="B941" s="1">
        <v>45237</v>
      </c>
      <c r="C941" s="4">
        <v>1149.64636230469</v>
      </c>
      <c r="D941" s="4">
        <v>3217.98852539062</v>
      </c>
      <c r="E941" s="4"/>
      <c r="F941" s="4"/>
      <c r="G941" s="4"/>
      <c r="H941" s="4"/>
      <c r="L941" s="1">
        <v>45237</v>
      </c>
      <c r="M941" s="5">
        <f t="shared" si="29"/>
        <v>-6.3689952475080415E-3</v>
      </c>
      <c r="N941" s="6">
        <f t="shared" si="29"/>
        <v>-4.5148317476956063E-3</v>
      </c>
      <c r="T941" s="1">
        <v>45237</v>
      </c>
      <c r="U941" s="6">
        <f t="shared" si="28"/>
        <v>-5.4419134976018239E-3</v>
      </c>
      <c r="W941">
        <v>938</v>
      </c>
      <c r="X941">
        <v>6.922234056881086E-3</v>
      </c>
    </row>
    <row r="942" spans="2:24" x14ac:dyDescent="0.35">
      <c r="B942" s="1">
        <v>45238</v>
      </c>
      <c r="C942" s="4">
        <v>1155.77990722656</v>
      </c>
      <c r="D942" s="4">
        <v>3228.15747070312</v>
      </c>
      <c r="E942" s="4"/>
      <c r="F942" s="4"/>
      <c r="G942" s="4"/>
      <c r="H942" s="4"/>
      <c r="L942" s="1">
        <v>45238</v>
      </c>
      <c r="M942" s="5">
        <f t="shared" si="29"/>
        <v>5.3209764063208397E-3</v>
      </c>
      <c r="N942" s="6">
        <f t="shared" si="29"/>
        <v>3.1550491577712328E-3</v>
      </c>
      <c r="T942" s="1">
        <v>45238</v>
      </c>
      <c r="U942" s="6">
        <f t="shared" si="28"/>
        <v>4.2380127820460366E-3</v>
      </c>
      <c r="W942">
        <v>939</v>
      </c>
      <c r="X942">
        <v>7.0008595863013485E-3</v>
      </c>
    </row>
    <row r="943" spans="2:24" x14ac:dyDescent="0.35">
      <c r="B943" s="1">
        <v>45239</v>
      </c>
      <c r="C943" s="4">
        <v>1142.94396972656</v>
      </c>
      <c r="D943" s="4">
        <v>3197.12475585938</v>
      </c>
      <c r="E943" s="4"/>
      <c r="F943" s="4"/>
      <c r="G943" s="4"/>
      <c r="H943" s="4"/>
      <c r="L943" s="1">
        <v>45239</v>
      </c>
      <c r="M943" s="5">
        <f t="shared" si="29"/>
        <v>-1.116799720144283E-2</v>
      </c>
      <c r="N943" s="6">
        <f t="shared" si="29"/>
        <v>-9.6596398573060953E-3</v>
      </c>
      <c r="T943" s="1">
        <v>45239</v>
      </c>
      <c r="U943" s="6">
        <f t="shared" si="28"/>
        <v>-1.0413818529374463E-2</v>
      </c>
      <c r="W943">
        <v>940</v>
      </c>
      <c r="X943">
        <v>7.0117524453204693E-3</v>
      </c>
    </row>
    <row r="944" spans="2:24" x14ac:dyDescent="0.35">
      <c r="B944" s="1">
        <v>45240</v>
      </c>
      <c r="C944" s="4">
        <v>1144.74938964844</v>
      </c>
      <c r="D944" s="4">
        <v>3182.3720703125</v>
      </c>
      <c r="E944" s="4"/>
      <c r="F944" s="4"/>
      <c r="G944" s="4"/>
      <c r="H944" s="4"/>
      <c r="L944" s="1">
        <v>45240</v>
      </c>
      <c r="M944" s="5">
        <f t="shared" si="29"/>
        <v>1.578376130959436E-3</v>
      </c>
      <c r="N944" s="6">
        <f t="shared" si="29"/>
        <v>-4.625039324175277E-3</v>
      </c>
      <c r="T944" s="1">
        <v>45240</v>
      </c>
      <c r="U944" s="6">
        <f t="shared" si="28"/>
        <v>-1.5233315966079203E-3</v>
      </c>
      <c r="W944">
        <v>941</v>
      </c>
      <c r="X944">
        <v>7.0863949166239115E-3</v>
      </c>
    </row>
    <row r="945" spans="2:24" x14ac:dyDescent="0.35">
      <c r="B945" s="1">
        <v>45243</v>
      </c>
      <c r="C945" s="4">
        <v>1144.74938964844</v>
      </c>
      <c r="D945" s="4">
        <v>3181.3212890625</v>
      </c>
      <c r="E945" s="4"/>
      <c r="F945" s="4"/>
      <c r="G945" s="4"/>
      <c r="H945" s="4"/>
      <c r="L945" s="1">
        <v>45243</v>
      </c>
      <c r="M945" s="5">
        <f t="shared" si="29"/>
        <v>0</v>
      </c>
      <c r="N945" s="6">
        <f t="shared" si="29"/>
        <v>-3.3024258090683957E-4</v>
      </c>
      <c r="T945" s="1">
        <v>45243</v>
      </c>
      <c r="U945" s="6">
        <f t="shared" si="28"/>
        <v>-1.6512129045341979E-4</v>
      </c>
      <c r="W945">
        <v>942</v>
      </c>
      <c r="X945">
        <v>7.1028978732048179E-3</v>
      </c>
    </row>
    <row r="946" spans="2:24" x14ac:dyDescent="0.35">
      <c r="B946" s="1">
        <v>45245</v>
      </c>
      <c r="C946" s="4">
        <v>1165.82104492188</v>
      </c>
      <c r="D946" s="4">
        <v>3245.8701171875</v>
      </c>
      <c r="E946" s="4"/>
      <c r="F946" s="4"/>
      <c r="G946" s="4"/>
      <c r="H946" s="4"/>
      <c r="L946" s="1">
        <v>45245</v>
      </c>
      <c r="M946" s="5">
        <f t="shared" si="29"/>
        <v>1.8239859000459754E-2</v>
      </c>
      <c r="N946" s="6">
        <f t="shared" si="29"/>
        <v>2.0086844901365718E-2</v>
      </c>
      <c r="T946" s="1">
        <v>45245</v>
      </c>
      <c r="U946" s="6">
        <f t="shared" si="28"/>
        <v>1.9163351950912736E-2</v>
      </c>
      <c r="W946">
        <v>943</v>
      </c>
      <c r="X946">
        <v>7.1274157372210774E-3</v>
      </c>
    </row>
    <row r="947" spans="2:24" x14ac:dyDescent="0.35">
      <c r="B947" s="1">
        <v>45246</v>
      </c>
      <c r="C947" s="4">
        <v>1169.01159667969</v>
      </c>
      <c r="D947" s="4">
        <v>3340.115234375</v>
      </c>
      <c r="E947" s="4"/>
      <c r="F947" s="4"/>
      <c r="G947" s="4"/>
      <c r="H947" s="4"/>
      <c r="L947" s="1">
        <v>45246</v>
      </c>
      <c r="M947" s="5">
        <f t="shared" si="29"/>
        <v>2.7330042307073103E-3</v>
      </c>
      <c r="N947" s="6">
        <f t="shared" si="29"/>
        <v>2.8621852600792249E-2</v>
      </c>
      <c r="T947" s="1">
        <v>45246</v>
      </c>
      <c r="U947" s="6">
        <f t="shared" si="28"/>
        <v>1.5677428415749779E-2</v>
      </c>
      <c r="W947">
        <v>944</v>
      </c>
      <c r="X947">
        <v>7.1286581655920864E-3</v>
      </c>
    </row>
    <row r="948" spans="2:24" x14ac:dyDescent="0.35">
      <c r="B948" s="1">
        <v>45247</v>
      </c>
      <c r="C948" s="4">
        <v>1165.3017578125</v>
      </c>
      <c r="D948" s="4">
        <v>3344.55541992188</v>
      </c>
      <c r="E948" s="4"/>
      <c r="F948" s="4"/>
      <c r="G948" s="4"/>
      <c r="H948" s="4"/>
      <c r="L948" s="1">
        <v>45247</v>
      </c>
      <c r="M948" s="5">
        <f t="shared" si="29"/>
        <v>-3.1785295521193947E-3</v>
      </c>
      <c r="N948" s="6">
        <f t="shared" si="29"/>
        <v>1.3284682012088746E-3</v>
      </c>
      <c r="T948" s="1">
        <v>45247</v>
      </c>
      <c r="U948" s="6">
        <f t="shared" si="28"/>
        <v>-9.2503067545526005E-4</v>
      </c>
      <c r="W948">
        <v>945</v>
      </c>
      <c r="X948">
        <v>7.1375249181089891E-3</v>
      </c>
    </row>
    <row r="949" spans="2:24" x14ac:dyDescent="0.35">
      <c r="B949" s="1">
        <v>45250</v>
      </c>
      <c r="C949" s="4">
        <v>1162.06188964844</v>
      </c>
      <c r="D949" s="4">
        <v>3360.45434570312</v>
      </c>
      <c r="E949" s="4"/>
      <c r="F949" s="4"/>
      <c r="G949" s="4"/>
      <c r="H949" s="4"/>
      <c r="L949" s="1">
        <v>45250</v>
      </c>
      <c r="M949" s="5">
        <f t="shared" si="29"/>
        <v>-2.7841547326897843E-3</v>
      </c>
      <c r="N949" s="6">
        <f t="shared" si="29"/>
        <v>4.7424108643618927E-3</v>
      </c>
      <c r="T949" s="1">
        <v>45250</v>
      </c>
      <c r="U949" s="6">
        <f t="shared" si="28"/>
        <v>9.7912806583605417E-4</v>
      </c>
      <c r="W949">
        <v>946</v>
      </c>
      <c r="X949">
        <v>7.201959005905461E-3</v>
      </c>
    </row>
    <row r="950" spans="2:24" x14ac:dyDescent="0.35">
      <c r="B950" s="1">
        <v>45251</v>
      </c>
      <c r="C950" s="4">
        <v>1176.50537109375</v>
      </c>
      <c r="D950" s="4">
        <v>3351.86010742188</v>
      </c>
      <c r="E950" s="4"/>
      <c r="F950" s="4"/>
      <c r="G950" s="4"/>
      <c r="H950" s="4"/>
      <c r="L950" s="1">
        <v>45251</v>
      </c>
      <c r="M950" s="5">
        <f t="shared" si="29"/>
        <v>1.2352576163674857E-2</v>
      </c>
      <c r="N950" s="6">
        <f t="shared" si="29"/>
        <v>-2.5607390826419894E-3</v>
      </c>
      <c r="T950" s="1">
        <v>45251</v>
      </c>
      <c r="U950" s="6">
        <f t="shared" si="28"/>
        <v>4.8959185405164337E-3</v>
      </c>
      <c r="W950">
        <v>947</v>
      </c>
      <c r="X950">
        <v>7.2130768888304464E-3</v>
      </c>
    </row>
    <row r="951" spans="2:24" x14ac:dyDescent="0.35">
      <c r="B951" s="1">
        <v>45252</v>
      </c>
      <c r="C951" s="4">
        <v>1181.08081054688</v>
      </c>
      <c r="D951" s="4">
        <v>3370.52807617188</v>
      </c>
      <c r="E951" s="4"/>
      <c r="F951" s="4"/>
      <c r="G951" s="4"/>
      <c r="H951" s="4"/>
      <c r="L951" s="1">
        <v>45252</v>
      </c>
      <c r="M951" s="5">
        <f t="shared" si="29"/>
        <v>3.8814659104626174E-3</v>
      </c>
      <c r="N951" s="6">
        <f t="shared" si="29"/>
        <v>5.5539835627731824E-3</v>
      </c>
      <c r="T951" s="1">
        <v>45252</v>
      </c>
      <c r="U951" s="6">
        <f t="shared" si="28"/>
        <v>4.7177247366178999E-3</v>
      </c>
      <c r="W951">
        <v>948</v>
      </c>
      <c r="X951">
        <v>7.2358708767370061E-3</v>
      </c>
    </row>
    <row r="952" spans="2:24" x14ac:dyDescent="0.35">
      <c r="B952" s="1">
        <v>45253</v>
      </c>
      <c r="C952" s="4">
        <v>1184.74108886719</v>
      </c>
      <c r="D952" s="4">
        <v>3350.5712890625</v>
      </c>
      <c r="E952" s="4"/>
      <c r="F952" s="4"/>
      <c r="G952" s="4"/>
      <c r="H952" s="4"/>
      <c r="L952" s="1">
        <v>45253</v>
      </c>
      <c r="M952" s="5">
        <f t="shared" si="29"/>
        <v>3.0942999062770838E-3</v>
      </c>
      <c r="N952" s="6">
        <f t="shared" si="29"/>
        <v>-5.9385659028299391E-3</v>
      </c>
      <c r="T952" s="1">
        <v>45253</v>
      </c>
      <c r="U952" s="6">
        <f t="shared" si="28"/>
        <v>-1.4221329982764277E-3</v>
      </c>
      <c r="W952">
        <v>949</v>
      </c>
      <c r="X952">
        <v>7.2402063634361431E-3</v>
      </c>
    </row>
    <row r="953" spans="2:24" x14ac:dyDescent="0.35">
      <c r="B953" s="1">
        <v>45254</v>
      </c>
      <c r="C953" s="4">
        <v>1184.32080078125</v>
      </c>
      <c r="D953" s="4">
        <v>3301.53881835938</v>
      </c>
      <c r="E953" s="4"/>
      <c r="F953" s="4"/>
      <c r="G953" s="4"/>
      <c r="H953" s="4"/>
      <c r="L953" s="1">
        <v>45254</v>
      </c>
      <c r="M953" s="5">
        <f t="shared" si="29"/>
        <v>-3.5481393895674319E-4</v>
      </c>
      <c r="N953" s="6">
        <f t="shared" si="29"/>
        <v>-1.4742196968084013E-2</v>
      </c>
      <c r="T953" s="1">
        <v>45254</v>
      </c>
      <c r="U953" s="6">
        <f t="shared" si="28"/>
        <v>-7.548505453520378E-3</v>
      </c>
      <c r="W953">
        <v>950</v>
      </c>
      <c r="X953">
        <v>7.2432532592021622E-3</v>
      </c>
    </row>
    <row r="954" spans="2:24" x14ac:dyDescent="0.35">
      <c r="B954" s="1">
        <v>45258</v>
      </c>
      <c r="C954" s="4">
        <v>1184.44445800781</v>
      </c>
      <c r="D954" s="4">
        <v>3313.80908203125</v>
      </c>
      <c r="E954" s="4"/>
      <c r="F954" s="4"/>
      <c r="G954" s="4"/>
      <c r="H954" s="4"/>
      <c r="L954" s="1">
        <v>45258</v>
      </c>
      <c r="M954" s="5">
        <f t="shared" si="29"/>
        <v>1.0440648452901499E-4</v>
      </c>
      <c r="N954" s="6">
        <f t="shared" si="29"/>
        <v>3.7096394408829797E-3</v>
      </c>
      <c r="T954" s="1">
        <v>45258</v>
      </c>
      <c r="U954" s="6">
        <f t="shared" si="28"/>
        <v>1.9070229627059974E-3</v>
      </c>
      <c r="W954">
        <v>951</v>
      </c>
      <c r="X954">
        <v>7.250328541825871E-3</v>
      </c>
    </row>
    <row r="955" spans="2:24" x14ac:dyDescent="0.35">
      <c r="B955" s="1">
        <v>45259</v>
      </c>
      <c r="C955" s="4">
        <v>1187.38757324219</v>
      </c>
      <c r="D955" s="4">
        <v>3354.53393554688</v>
      </c>
      <c r="E955" s="4"/>
      <c r="F955" s="4"/>
      <c r="G955" s="4"/>
      <c r="H955" s="4"/>
      <c r="L955" s="1">
        <v>45259</v>
      </c>
      <c r="M955" s="5">
        <f t="shared" si="29"/>
        <v>2.4817244274856283E-3</v>
      </c>
      <c r="N955" s="6">
        <f t="shared" si="29"/>
        <v>1.2214536575398208E-2</v>
      </c>
      <c r="T955" s="1">
        <v>45259</v>
      </c>
      <c r="U955" s="6">
        <f t="shared" si="28"/>
        <v>7.348130501441918E-3</v>
      </c>
      <c r="W955">
        <v>952</v>
      </c>
      <c r="X955">
        <v>7.2635715426468492E-3</v>
      </c>
    </row>
    <row r="956" spans="2:24" x14ac:dyDescent="0.35">
      <c r="B956" s="1">
        <v>45260</v>
      </c>
      <c r="C956" s="4">
        <v>1175.46655273438</v>
      </c>
      <c r="D956" s="4">
        <v>3335.72290039062</v>
      </c>
      <c r="E956" s="4"/>
      <c r="F956" s="4"/>
      <c r="G956" s="4"/>
      <c r="H956" s="4"/>
      <c r="L956" s="1">
        <v>45260</v>
      </c>
      <c r="M956" s="5">
        <f t="shared" si="29"/>
        <v>-1.0090442337075243E-2</v>
      </c>
      <c r="N956" s="6">
        <f t="shared" si="29"/>
        <v>-5.6234267799277326E-3</v>
      </c>
      <c r="T956" s="1">
        <v>45260</v>
      </c>
      <c r="U956" s="6">
        <f t="shared" si="28"/>
        <v>-7.8569345585014876E-3</v>
      </c>
      <c r="W956">
        <v>953</v>
      </c>
      <c r="X956">
        <v>7.2651200983007234E-3</v>
      </c>
    </row>
    <row r="957" spans="2:24" x14ac:dyDescent="0.35">
      <c r="B957" s="1">
        <v>45261</v>
      </c>
      <c r="C957" s="4">
        <v>1183.90014648438</v>
      </c>
      <c r="D957" s="4">
        <v>3351.19189453125</v>
      </c>
      <c r="E957" s="4"/>
      <c r="F957" s="4"/>
      <c r="G957" s="4"/>
      <c r="H957" s="4"/>
      <c r="L957" s="1">
        <v>45261</v>
      </c>
      <c r="M957" s="5">
        <f t="shared" si="29"/>
        <v>7.1490622226754869E-3</v>
      </c>
      <c r="N957" s="6">
        <f t="shared" si="29"/>
        <v>4.6266543567700423E-3</v>
      </c>
      <c r="T957" s="1">
        <v>45261</v>
      </c>
      <c r="U957" s="6">
        <f t="shared" si="28"/>
        <v>5.8878582897227642E-3</v>
      </c>
      <c r="W957">
        <v>954</v>
      </c>
      <c r="X957">
        <v>7.3059336034973109E-3</v>
      </c>
    </row>
    <row r="958" spans="2:24" x14ac:dyDescent="0.35">
      <c r="B958" s="1">
        <v>45264</v>
      </c>
      <c r="C958" s="4">
        <v>1197.52770996094</v>
      </c>
      <c r="D958" s="4">
        <v>3351.23974609375</v>
      </c>
      <c r="E958" s="4"/>
      <c r="F958" s="4"/>
      <c r="G958" s="4"/>
      <c r="H958" s="4"/>
      <c r="L958" s="1">
        <v>45264</v>
      </c>
      <c r="M958" s="5">
        <f t="shared" si="29"/>
        <v>1.1444992711520826E-2</v>
      </c>
      <c r="N958" s="6">
        <f t="shared" si="29"/>
        <v>1.4278866258334698E-5</v>
      </c>
      <c r="T958" s="1">
        <v>45264</v>
      </c>
      <c r="U958" s="6">
        <f t="shared" si="28"/>
        <v>5.7296357888895807E-3</v>
      </c>
      <c r="W958">
        <v>955</v>
      </c>
      <c r="X958">
        <v>7.348130501441918E-3</v>
      </c>
    </row>
    <row r="959" spans="2:24" x14ac:dyDescent="0.35">
      <c r="B959" s="1">
        <v>45265</v>
      </c>
      <c r="C959" s="4">
        <v>1205.71398925781</v>
      </c>
      <c r="D959" s="4">
        <v>3370.57543945312</v>
      </c>
      <c r="E959" s="4"/>
      <c r="F959" s="4"/>
      <c r="G959" s="4"/>
      <c r="H959" s="4"/>
      <c r="L959" s="1">
        <v>45265</v>
      </c>
      <c r="M959" s="5">
        <f t="shared" si="29"/>
        <v>6.8127237989658567E-3</v>
      </c>
      <c r="N959" s="6">
        <f t="shared" si="29"/>
        <v>5.7531324969601104E-3</v>
      </c>
      <c r="T959" s="1">
        <v>45265</v>
      </c>
      <c r="U959" s="6">
        <f t="shared" si="28"/>
        <v>6.282928147962984E-3</v>
      </c>
      <c r="W959">
        <v>956</v>
      </c>
      <c r="X959">
        <v>7.4393027627535548E-3</v>
      </c>
    </row>
    <row r="960" spans="2:24" x14ac:dyDescent="0.35">
      <c r="B960" s="1">
        <v>45266</v>
      </c>
      <c r="C960" s="4">
        <v>1217.16491699219</v>
      </c>
      <c r="D960" s="4">
        <v>3440.71020507812</v>
      </c>
      <c r="E960" s="4"/>
      <c r="F960" s="4"/>
      <c r="G960" s="4"/>
      <c r="H960" s="4"/>
      <c r="L960" s="1">
        <v>45266</v>
      </c>
      <c r="M960" s="5">
        <f t="shared" si="29"/>
        <v>9.4524022347277897E-3</v>
      </c>
      <c r="N960" s="6">
        <f t="shared" si="29"/>
        <v>2.0594421706520798E-2</v>
      </c>
      <c r="T960" s="1">
        <v>45266</v>
      </c>
      <c r="U960" s="6">
        <f t="shared" si="28"/>
        <v>1.5023411970624293E-2</v>
      </c>
      <c r="W960">
        <v>957</v>
      </c>
      <c r="X960">
        <v>7.4399496377814582E-3</v>
      </c>
    </row>
    <row r="961" spans="2:24" x14ac:dyDescent="0.35">
      <c r="B961" s="1">
        <v>45267</v>
      </c>
      <c r="C961" s="4">
        <v>1215.63159179688</v>
      </c>
      <c r="D961" s="4">
        <v>3453.45751953125</v>
      </c>
      <c r="E961" s="4"/>
      <c r="F961" s="4"/>
      <c r="G961" s="4"/>
      <c r="H961" s="4"/>
      <c r="L961" s="1">
        <v>45267</v>
      </c>
      <c r="M961" s="5">
        <f t="shared" si="29"/>
        <v>-1.2605455432093424E-3</v>
      </c>
      <c r="N961" s="6">
        <f t="shared" si="29"/>
        <v>3.698003729876569E-3</v>
      </c>
      <c r="T961" s="1">
        <v>45267</v>
      </c>
      <c r="U961" s="6">
        <f t="shared" si="28"/>
        <v>1.2187290933336134E-3</v>
      </c>
      <c r="W961">
        <v>958</v>
      </c>
      <c r="X961">
        <v>7.4808104666993329E-3</v>
      </c>
    </row>
    <row r="962" spans="2:24" x14ac:dyDescent="0.35">
      <c r="B962" s="1">
        <v>45268</v>
      </c>
      <c r="C962" s="4">
        <v>1214.93896484375</v>
      </c>
      <c r="D962" s="4">
        <v>3462.71997070312</v>
      </c>
      <c r="E962" s="4"/>
      <c r="F962" s="4"/>
      <c r="G962" s="4"/>
      <c r="H962" s="4"/>
      <c r="L962" s="1">
        <v>45268</v>
      </c>
      <c r="M962" s="5">
        <f t="shared" si="29"/>
        <v>-5.6992953361162813E-4</v>
      </c>
      <c r="N962" s="6">
        <f t="shared" si="29"/>
        <v>2.6784901696317431E-3</v>
      </c>
      <c r="T962" s="1">
        <v>45268</v>
      </c>
      <c r="U962" s="6">
        <f t="shared" si="28"/>
        <v>1.0542803180100574E-3</v>
      </c>
      <c r="W962">
        <v>959</v>
      </c>
      <c r="X962">
        <v>7.4936373891603767E-3</v>
      </c>
    </row>
    <row r="963" spans="2:24" x14ac:dyDescent="0.35">
      <c r="B963" s="1">
        <v>45271</v>
      </c>
      <c r="C963" s="4">
        <v>1216.34887695312</v>
      </c>
      <c r="D963" s="4">
        <v>3477.80688476562</v>
      </c>
      <c r="E963" s="4"/>
      <c r="F963" s="4"/>
      <c r="G963" s="4"/>
      <c r="H963" s="4"/>
      <c r="L963" s="1">
        <v>45271</v>
      </c>
      <c r="M963" s="5">
        <f t="shared" si="29"/>
        <v>1.1598069493685618E-3</v>
      </c>
      <c r="N963" s="6">
        <f t="shared" si="29"/>
        <v>4.3474906557973547E-3</v>
      </c>
      <c r="T963" s="1">
        <v>45271</v>
      </c>
      <c r="U963" s="6">
        <f t="shared" si="28"/>
        <v>2.7536488025829585E-3</v>
      </c>
      <c r="W963">
        <v>960</v>
      </c>
      <c r="X963">
        <v>7.4942230269936586E-3</v>
      </c>
    </row>
    <row r="964" spans="2:24" x14ac:dyDescent="0.35">
      <c r="B964" s="1">
        <v>45272</v>
      </c>
      <c r="C964" s="4">
        <v>1198.98681640625</v>
      </c>
      <c r="D964" s="4">
        <v>3506.30981445312</v>
      </c>
      <c r="E964" s="4"/>
      <c r="F964" s="4"/>
      <c r="G964" s="4"/>
      <c r="H964" s="4"/>
      <c r="L964" s="1">
        <v>45272</v>
      </c>
      <c r="M964" s="5">
        <f t="shared" si="29"/>
        <v>-1.4376767289681363E-2</v>
      </c>
      <c r="N964" s="6">
        <f t="shared" si="29"/>
        <v>8.1622599276396854E-3</v>
      </c>
      <c r="T964" s="1">
        <v>45272</v>
      </c>
      <c r="U964" s="6">
        <f t="shared" si="28"/>
        <v>-3.1072536810208386E-3</v>
      </c>
      <c r="W964">
        <v>961</v>
      </c>
      <c r="X964">
        <v>7.5076198510103595E-3</v>
      </c>
    </row>
    <row r="965" spans="2:24" x14ac:dyDescent="0.35">
      <c r="B965" s="1">
        <v>45273</v>
      </c>
      <c r="C965" s="4">
        <v>1203.66125488281</v>
      </c>
      <c r="D965" s="4">
        <v>3431.54345703125</v>
      </c>
      <c r="E965" s="4"/>
      <c r="F965" s="4"/>
      <c r="G965" s="4"/>
      <c r="H965" s="4"/>
      <c r="L965" s="1">
        <v>45273</v>
      </c>
      <c r="M965" s="5">
        <f t="shared" si="29"/>
        <v>3.8910770413588102E-3</v>
      </c>
      <c r="N965" s="6">
        <f t="shared" si="29"/>
        <v>-2.155400208741319E-2</v>
      </c>
      <c r="T965" s="1">
        <v>45273</v>
      </c>
      <c r="U965" s="6">
        <f t="shared" ref="U965:U1028" si="30">SUMPRODUCT(M965:N965,$P$4:$Q$4)</f>
        <v>-8.8314625230271893E-3</v>
      </c>
      <c r="W965">
        <v>962</v>
      </c>
      <c r="X965">
        <v>7.5134268860100883E-3</v>
      </c>
    </row>
    <row r="966" spans="2:24" x14ac:dyDescent="0.35">
      <c r="B966" s="1">
        <v>45274</v>
      </c>
      <c r="C966" s="4">
        <v>1219.04455566406</v>
      </c>
      <c r="D966" s="4">
        <v>3501.10546875</v>
      </c>
      <c r="E966" s="4"/>
      <c r="F966" s="4"/>
      <c r="G966" s="4"/>
      <c r="H966" s="4"/>
      <c r="L966" s="1">
        <v>45274</v>
      </c>
      <c r="M966" s="5">
        <f t="shared" ref="M966:N1029" si="31">LN(C966/C965)</f>
        <v>1.2699443291859741E-2</v>
      </c>
      <c r="N966" s="6">
        <f t="shared" si="31"/>
        <v>2.0068619403591378E-2</v>
      </c>
      <c r="T966" s="1">
        <v>45274</v>
      </c>
      <c r="U966" s="6">
        <f t="shared" si="30"/>
        <v>1.638403134772556E-2</v>
      </c>
      <c r="W966">
        <v>963</v>
      </c>
      <c r="X966">
        <v>7.5255784945269504E-3</v>
      </c>
    </row>
    <row r="967" spans="2:24" x14ac:dyDescent="0.35">
      <c r="B967" s="1">
        <v>45275</v>
      </c>
      <c r="C967" s="4">
        <v>1234.23010253906</v>
      </c>
      <c r="D967" s="4">
        <v>3685.82397460938</v>
      </c>
      <c r="E967" s="4"/>
      <c r="F967" s="4"/>
      <c r="G967" s="4"/>
      <c r="H967" s="4"/>
      <c r="L967" s="1">
        <v>45275</v>
      </c>
      <c r="M967" s="5">
        <f t="shared" si="31"/>
        <v>1.2379976105235157E-2</v>
      </c>
      <c r="N967" s="6">
        <f t="shared" si="31"/>
        <v>5.1415336142247546E-2</v>
      </c>
      <c r="T967" s="1">
        <v>45275</v>
      </c>
      <c r="U967" s="6">
        <f t="shared" si="30"/>
        <v>3.1897656123741354E-2</v>
      </c>
      <c r="W967">
        <v>964</v>
      </c>
      <c r="X967">
        <v>7.5358347003699165E-3</v>
      </c>
    </row>
    <row r="968" spans="2:24" x14ac:dyDescent="0.35">
      <c r="B968" s="1">
        <v>45278</v>
      </c>
      <c r="C968" s="4">
        <v>1246.47241210938</v>
      </c>
      <c r="D968" s="4">
        <v>3683.86694335938</v>
      </c>
      <c r="E968" s="4"/>
      <c r="F968" s="4"/>
      <c r="G968" s="4"/>
      <c r="H968" s="4"/>
      <c r="L968" s="1">
        <v>45278</v>
      </c>
      <c r="M968" s="5">
        <f t="shared" si="31"/>
        <v>9.8701145213191174E-3</v>
      </c>
      <c r="N968" s="6">
        <f t="shared" si="31"/>
        <v>-5.3110267928065742E-4</v>
      </c>
      <c r="T968" s="1">
        <v>45278</v>
      </c>
      <c r="U968" s="6">
        <f t="shared" si="30"/>
        <v>4.6695059210192296E-3</v>
      </c>
      <c r="W968">
        <v>965</v>
      </c>
      <c r="X968">
        <v>7.5469581701301854E-3</v>
      </c>
    </row>
    <row r="969" spans="2:24" x14ac:dyDescent="0.35">
      <c r="B969" s="1">
        <v>45279</v>
      </c>
      <c r="C969" s="4">
        <v>1265.51611328125</v>
      </c>
      <c r="D969" s="4">
        <v>3640.03833007812</v>
      </c>
      <c r="E969" s="4"/>
      <c r="F969" s="4"/>
      <c r="G969" s="4"/>
      <c r="H969" s="4"/>
      <c r="L969" s="1">
        <v>45279</v>
      </c>
      <c r="M969" s="5">
        <f t="shared" si="31"/>
        <v>1.5162542207352161E-2</v>
      </c>
      <c r="N969" s="6">
        <f t="shared" si="31"/>
        <v>-1.196878846862545E-2</v>
      </c>
      <c r="T969" s="1">
        <v>45279</v>
      </c>
      <c r="U969" s="6">
        <f t="shared" si="30"/>
        <v>1.5968768693633553E-3</v>
      </c>
      <c r="W969">
        <v>966</v>
      </c>
      <c r="X969">
        <v>7.5714309573560699E-3</v>
      </c>
    </row>
    <row r="970" spans="2:24" x14ac:dyDescent="0.35">
      <c r="B970" s="1">
        <v>45280</v>
      </c>
      <c r="C970" s="4">
        <v>1250.13293457031</v>
      </c>
      <c r="D970" s="4">
        <v>3609.72119140625</v>
      </c>
      <c r="E970" s="4"/>
      <c r="F970" s="4"/>
      <c r="G970" s="4"/>
      <c r="H970" s="4"/>
      <c r="L970" s="1">
        <v>45280</v>
      </c>
      <c r="M970" s="5">
        <f t="shared" si="31"/>
        <v>-1.2230140345070382E-2</v>
      </c>
      <c r="N970" s="6">
        <f t="shared" si="31"/>
        <v>-8.3636747696640007E-3</v>
      </c>
      <c r="T970" s="1">
        <v>45280</v>
      </c>
      <c r="U970" s="6">
        <f t="shared" si="30"/>
        <v>-1.0296907557367192E-2</v>
      </c>
      <c r="W970">
        <v>967</v>
      </c>
      <c r="X970">
        <v>7.6298378754910776E-3</v>
      </c>
    </row>
    <row r="971" spans="2:24" x14ac:dyDescent="0.35">
      <c r="B971" s="1">
        <v>45281</v>
      </c>
      <c r="C971" s="4">
        <v>1267.37109375</v>
      </c>
      <c r="D971" s="4">
        <v>3618.41064453125</v>
      </c>
      <c r="E971" s="4"/>
      <c r="F971" s="4"/>
      <c r="G971" s="4"/>
      <c r="H971" s="4"/>
      <c r="L971" s="1">
        <v>45281</v>
      </c>
      <c r="M971" s="5">
        <f t="shared" si="31"/>
        <v>1.3694856811906561E-2</v>
      </c>
      <c r="N971" s="6">
        <f t="shared" si="31"/>
        <v>2.4043438908643014E-3</v>
      </c>
      <c r="T971" s="1">
        <v>45281</v>
      </c>
      <c r="U971" s="6">
        <f t="shared" si="30"/>
        <v>8.0496003513854317E-3</v>
      </c>
      <c r="W971">
        <v>968</v>
      </c>
      <c r="X971">
        <v>7.6822177201460841E-3</v>
      </c>
    </row>
    <row r="972" spans="2:24" x14ac:dyDescent="0.35">
      <c r="B972" s="1">
        <v>45282</v>
      </c>
      <c r="C972" s="4">
        <v>1268.60766601562</v>
      </c>
      <c r="D972" s="4">
        <v>3652.64233398438</v>
      </c>
      <c r="E972" s="4"/>
      <c r="F972" s="4"/>
      <c r="G972" s="4"/>
      <c r="H972" s="4"/>
      <c r="L972" s="1">
        <v>45282</v>
      </c>
      <c r="M972" s="5">
        <f t="shared" si="31"/>
        <v>9.7522296577813117E-4</v>
      </c>
      <c r="N972" s="6">
        <f t="shared" si="31"/>
        <v>9.4159518489171559E-3</v>
      </c>
      <c r="T972" s="1">
        <v>45282</v>
      </c>
      <c r="U972" s="6">
        <f t="shared" si="30"/>
        <v>5.1955874073476432E-3</v>
      </c>
      <c r="W972">
        <v>969</v>
      </c>
      <c r="X972">
        <v>7.7247445434948962E-3</v>
      </c>
    </row>
    <row r="973" spans="2:24" x14ac:dyDescent="0.35">
      <c r="B973" s="1">
        <v>45286</v>
      </c>
      <c r="C973" s="4">
        <v>1274.93908691406</v>
      </c>
      <c r="D973" s="4">
        <v>3623.328125</v>
      </c>
      <c r="E973" s="4"/>
      <c r="F973" s="4"/>
      <c r="G973" s="4"/>
      <c r="H973" s="4"/>
      <c r="L973" s="1">
        <v>45286</v>
      </c>
      <c r="M973" s="5">
        <f t="shared" si="31"/>
        <v>4.9784294061332515E-3</v>
      </c>
      <c r="N973" s="6">
        <f t="shared" si="31"/>
        <v>-8.0578577830928456E-3</v>
      </c>
      <c r="T973" s="1">
        <v>45286</v>
      </c>
      <c r="U973" s="6">
        <f t="shared" si="30"/>
        <v>-1.5397141884797971E-3</v>
      </c>
      <c r="W973">
        <v>970</v>
      </c>
      <c r="X973">
        <v>7.7291873830732053E-3</v>
      </c>
    </row>
    <row r="974" spans="2:24" x14ac:dyDescent="0.35">
      <c r="B974" s="1">
        <v>45287</v>
      </c>
      <c r="C974" s="4">
        <v>1279.31665039062</v>
      </c>
      <c r="D974" s="4">
        <v>3638.79711914062</v>
      </c>
      <c r="E974" s="4"/>
      <c r="F974" s="4"/>
      <c r="G974" s="4"/>
      <c r="H974" s="4"/>
      <c r="L974" s="1">
        <v>45287</v>
      </c>
      <c r="M974" s="5">
        <f t="shared" si="31"/>
        <v>3.4276659917689576E-3</v>
      </c>
      <c r="N974" s="6">
        <f t="shared" si="31"/>
        <v>4.2601902380967173E-3</v>
      </c>
      <c r="T974" s="1">
        <v>45287</v>
      </c>
      <c r="U974" s="6">
        <f t="shared" si="30"/>
        <v>3.8439281149328375E-3</v>
      </c>
      <c r="W974">
        <v>971</v>
      </c>
      <c r="X974">
        <v>7.7312582686688671E-3</v>
      </c>
    </row>
    <row r="975" spans="2:24" x14ac:dyDescent="0.35">
      <c r="B975" s="1">
        <v>45288</v>
      </c>
      <c r="C975" s="4">
        <v>1288.9375</v>
      </c>
      <c r="D975" s="4">
        <v>3629.48706054688</v>
      </c>
      <c r="E975" s="4"/>
      <c r="F975" s="4"/>
      <c r="G975" s="4"/>
      <c r="H975" s="4"/>
      <c r="L975" s="1">
        <v>45288</v>
      </c>
      <c r="M975" s="5">
        <f t="shared" si="31"/>
        <v>7.4921670905952805E-3</v>
      </c>
      <c r="N975" s="6">
        <f t="shared" si="31"/>
        <v>-2.5618326018604495E-3</v>
      </c>
      <c r="T975" s="1">
        <v>45288</v>
      </c>
      <c r="U975" s="6">
        <f t="shared" si="30"/>
        <v>2.4651672443674155E-3</v>
      </c>
      <c r="W975">
        <v>972</v>
      </c>
      <c r="X975">
        <v>7.7576430133771499E-3</v>
      </c>
    </row>
    <row r="976" spans="2:24" x14ac:dyDescent="0.35">
      <c r="B976" s="1">
        <v>45289</v>
      </c>
      <c r="C976" s="4">
        <v>1278.57470703125</v>
      </c>
      <c r="D976" s="4">
        <v>3623.662109375</v>
      </c>
      <c r="E976" s="4"/>
      <c r="F976" s="4"/>
      <c r="G976" s="4"/>
      <c r="H976" s="4"/>
      <c r="L976" s="1">
        <v>45289</v>
      </c>
      <c r="M976" s="5">
        <f t="shared" si="31"/>
        <v>-8.0722881954458665E-3</v>
      </c>
      <c r="N976" s="6">
        <f t="shared" si="31"/>
        <v>-1.6061857512372024E-3</v>
      </c>
      <c r="T976" s="1">
        <v>45289</v>
      </c>
      <c r="U976" s="6">
        <f t="shared" si="30"/>
        <v>-4.8392369733415343E-3</v>
      </c>
      <c r="W976">
        <v>973</v>
      </c>
      <c r="X976">
        <v>7.7824491943193023E-3</v>
      </c>
    </row>
    <row r="977" spans="2:24" x14ac:dyDescent="0.35">
      <c r="B977" s="1">
        <v>45292</v>
      </c>
      <c r="C977" s="4">
        <v>1281.0478515625</v>
      </c>
      <c r="D977" s="4">
        <v>3638.60620117188</v>
      </c>
      <c r="E977" s="4"/>
      <c r="F977" s="4"/>
      <c r="G977" s="4"/>
      <c r="H977" s="4"/>
      <c r="L977" s="1">
        <v>45292</v>
      </c>
      <c r="M977" s="5">
        <f t="shared" si="31"/>
        <v>1.9324296799660987E-3</v>
      </c>
      <c r="N977" s="6">
        <f t="shared" si="31"/>
        <v>4.1155496467800865E-3</v>
      </c>
      <c r="T977" s="1">
        <v>45292</v>
      </c>
      <c r="U977" s="6">
        <f t="shared" si="30"/>
        <v>3.0239896633730925E-3</v>
      </c>
      <c r="W977">
        <v>974</v>
      </c>
      <c r="X977">
        <v>7.8046361404246964E-3</v>
      </c>
    </row>
    <row r="978" spans="2:24" x14ac:dyDescent="0.35">
      <c r="B978" s="1">
        <v>45293</v>
      </c>
      <c r="C978" s="4">
        <v>1291.4599609375</v>
      </c>
      <c r="D978" s="4">
        <v>3612.49047851562</v>
      </c>
      <c r="E978" s="4"/>
      <c r="F978" s="4"/>
      <c r="G978" s="4"/>
      <c r="H978" s="4"/>
      <c r="L978" s="1">
        <v>45293</v>
      </c>
      <c r="M978" s="5">
        <f t="shared" si="31"/>
        <v>8.0949540224107674E-3</v>
      </c>
      <c r="N978" s="6">
        <f t="shared" si="31"/>
        <v>-7.2032788231939232E-3</v>
      </c>
      <c r="T978" s="1">
        <v>45293</v>
      </c>
      <c r="U978" s="6">
        <f t="shared" si="30"/>
        <v>4.4583759960842208E-4</v>
      </c>
      <c r="W978">
        <v>975</v>
      </c>
      <c r="X978">
        <v>7.8368080744404163E-3</v>
      </c>
    </row>
    <row r="979" spans="2:24" x14ac:dyDescent="0.35">
      <c r="B979" s="1">
        <v>45294</v>
      </c>
      <c r="C979" s="4">
        <v>1277.63488769531</v>
      </c>
      <c r="D979" s="4">
        <v>3524.92919921875</v>
      </c>
      <c r="E979" s="4"/>
      <c r="F979" s="4"/>
      <c r="G979" s="4"/>
      <c r="H979" s="4"/>
      <c r="L979" s="1">
        <v>45294</v>
      </c>
      <c r="M979" s="5">
        <f t="shared" si="31"/>
        <v>-1.0762706330243938E-2</v>
      </c>
      <c r="N979" s="6">
        <f t="shared" si="31"/>
        <v>-2.4537066995553507E-2</v>
      </c>
      <c r="T979" s="1">
        <v>45294</v>
      </c>
      <c r="U979" s="6">
        <f t="shared" si="30"/>
        <v>-1.7649886662898722E-2</v>
      </c>
      <c r="W979">
        <v>976</v>
      </c>
      <c r="X979">
        <v>7.8925672658737376E-3</v>
      </c>
    </row>
    <row r="980" spans="2:24" x14ac:dyDescent="0.35">
      <c r="B980" s="1">
        <v>45295</v>
      </c>
      <c r="C980" s="4">
        <v>1284.78234863281</v>
      </c>
      <c r="D980" s="4">
        <v>3501.4873046875</v>
      </c>
      <c r="E980" s="4"/>
      <c r="F980" s="4"/>
      <c r="G980" s="4"/>
      <c r="H980" s="4"/>
      <c r="L980" s="1">
        <v>45295</v>
      </c>
      <c r="M980" s="5">
        <f t="shared" si="31"/>
        <v>5.5787007463423263E-3</v>
      </c>
      <c r="N980" s="6">
        <f t="shared" si="31"/>
        <v>-6.6725283059230808E-3</v>
      </c>
      <c r="T980" s="1">
        <v>45295</v>
      </c>
      <c r="U980" s="6">
        <f t="shared" si="30"/>
        <v>-5.4691377979037724E-4</v>
      </c>
      <c r="W980">
        <v>977</v>
      </c>
      <c r="X980">
        <v>7.8944232931009127E-3</v>
      </c>
    </row>
    <row r="981" spans="2:24" x14ac:dyDescent="0.35">
      <c r="B981" s="1">
        <v>45296</v>
      </c>
      <c r="C981" s="4">
        <v>1289.40734863281</v>
      </c>
      <c r="D981" s="4">
        <v>3569.04443359375</v>
      </c>
      <c r="E981" s="4"/>
      <c r="F981" s="4"/>
      <c r="G981" s="4"/>
      <c r="H981" s="4"/>
      <c r="L981" s="1">
        <v>45296</v>
      </c>
      <c r="M981" s="5">
        <f t="shared" si="31"/>
        <v>3.5933676383863695E-3</v>
      </c>
      <c r="N981" s="6">
        <f t="shared" si="31"/>
        <v>1.9110071874105444E-2</v>
      </c>
      <c r="T981" s="1">
        <v>45296</v>
      </c>
      <c r="U981" s="6">
        <f t="shared" si="30"/>
        <v>1.1351719756245906E-2</v>
      </c>
      <c r="W981">
        <v>978</v>
      </c>
      <c r="X981">
        <v>7.9539495387405297E-3</v>
      </c>
    </row>
    <row r="982" spans="2:24" x14ac:dyDescent="0.35">
      <c r="B982" s="1">
        <v>45299</v>
      </c>
      <c r="C982" s="4">
        <v>1279.19299316406</v>
      </c>
      <c r="D982" s="4">
        <v>3511.70434570312</v>
      </c>
      <c r="E982" s="4"/>
      <c r="F982" s="4"/>
      <c r="G982" s="4"/>
      <c r="H982" s="4"/>
      <c r="L982" s="1">
        <v>45299</v>
      </c>
      <c r="M982" s="5">
        <f t="shared" si="31"/>
        <v>-7.953288134963139E-3</v>
      </c>
      <c r="N982" s="6">
        <f t="shared" si="31"/>
        <v>-1.6196406098798549E-2</v>
      </c>
      <c r="T982" s="1">
        <v>45299</v>
      </c>
      <c r="U982" s="6">
        <f t="shared" si="30"/>
        <v>-1.2074847116880845E-2</v>
      </c>
      <c r="W982">
        <v>979</v>
      </c>
      <c r="X982">
        <v>7.9551665527861828E-3</v>
      </c>
    </row>
    <row r="983" spans="2:24" x14ac:dyDescent="0.35">
      <c r="B983" s="1">
        <v>45300</v>
      </c>
      <c r="C983" s="4">
        <v>1276.47253417969</v>
      </c>
      <c r="D983" s="4">
        <v>3523.59228515625</v>
      </c>
      <c r="E983" s="4"/>
      <c r="F983" s="4"/>
      <c r="G983" s="4"/>
      <c r="H983" s="4"/>
      <c r="L983" s="1">
        <v>45300</v>
      </c>
      <c r="M983" s="5">
        <f t="shared" si="31"/>
        <v>-2.1289640469774052E-3</v>
      </c>
      <c r="N983" s="6">
        <f t="shared" si="31"/>
        <v>3.3795165694820101E-3</v>
      </c>
      <c r="T983" s="1">
        <v>45300</v>
      </c>
      <c r="U983" s="6">
        <f t="shared" si="30"/>
        <v>6.2527626125230247E-4</v>
      </c>
      <c r="W983">
        <v>980</v>
      </c>
      <c r="X983">
        <v>7.9621972041134526E-3</v>
      </c>
    </row>
    <row r="984" spans="2:24" x14ac:dyDescent="0.35">
      <c r="B984" s="1">
        <v>45301</v>
      </c>
      <c r="C984" s="4">
        <v>1310.77587890625</v>
      </c>
      <c r="D984" s="4">
        <v>3546.07958984375</v>
      </c>
      <c r="E984" s="4"/>
      <c r="F984" s="4"/>
      <c r="G984" s="4"/>
      <c r="H984" s="4"/>
      <c r="L984" s="1">
        <v>45301</v>
      </c>
      <c r="M984" s="5">
        <f t="shared" si="31"/>
        <v>2.651879490068617E-2</v>
      </c>
      <c r="N984" s="6">
        <f t="shared" si="31"/>
        <v>6.361647591157424E-3</v>
      </c>
      <c r="T984" s="1">
        <v>45301</v>
      </c>
      <c r="U984" s="6">
        <f t="shared" si="30"/>
        <v>1.6440221245921798E-2</v>
      </c>
      <c r="W984">
        <v>981</v>
      </c>
      <c r="X984">
        <v>7.9708827382833827E-3</v>
      </c>
    </row>
    <row r="985" spans="2:24" x14ac:dyDescent="0.35">
      <c r="B985" s="1">
        <v>45302</v>
      </c>
      <c r="C985" s="4">
        <v>1344.63403320312</v>
      </c>
      <c r="D985" s="4">
        <v>3567.56420898438</v>
      </c>
      <c r="E985" s="4"/>
      <c r="F985" s="4"/>
      <c r="G985" s="4"/>
      <c r="H985" s="4"/>
      <c r="L985" s="1">
        <v>45302</v>
      </c>
      <c r="M985" s="5">
        <f t="shared" si="31"/>
        <v>2.5502645894376192E-2</v>
      </c>
      <c r="N985" s="6">
        <f t="shared" si="31"/>
        <v>6.0404161561300367E-3</v>
      </c>
      <c r="T985" s="1">
        <v>45302</v>
      </c>
      <c r="U985" s="6">
        <f t="shared" si="30"/>
        <v>1.5771531025253114E-2</v>
      </c>
      <c r="W985">
        <v>982</v>
      </c>
      <c r="X985">
        <v>7.9990164536867109E-3</v>
      </c>
    </row>
    <row r="986" spans="2:24" x14ac:dyDescent="0.35">
      <c r="B986" s="1">
        <v>45303</v>
      </c>
      <c r="C986" s="4">
        <v>1355.36779785156</v>
      </c>
      <c r="D986" s="4">
        <v>3706.49682617188</v>
      </c>
      <c r="E986" s="4"/>
      <c r="F986" s="4"/>
      <c r="G986" s="4"/>
      <c r="H986" s="4"/>
      <c r="L986" s="1">
        <v>45303</v>
      </c>
      <c r="M986" s="5">
        <f t="shared" si="31"/>
        <v>7.9509732713234013E-3</v>
      </c>
      <c r="N986" s="6">
        <f t="shared" si="31"/>
        <v>3.8204110306516915E-2</v>
      </c>
      <c r="T986" s="1">
        <v>45303</v>
      </c>
      <c r="U986" s="6">
        <f t="shared" si="30"/>
        <v>2.3077541788920158E-2</v>
      </c>
      <c r="W986">
        <v>983</v>
      </c>
      <c r="X986">
        <v>8.0496003513854317E-3</v>
      </c>
    </row>
    <row r="987" spans="2:24" x14ac:dyDescent="0.35">
      <c r="B987" s="1">
        <v>45306</v>
      </c>
      <c r="C987" s="4">
        <v>1378.81384277344</v>
      </c>
      <c r="D987" s="4">
        <v>3726.26245117188</v>
      </c>
      <c r="E987" s="4"/>
      <c r="F987" s="4"/>
      <c r="G987" s="4"/>
      <c r="H987" s="4"/>
      <c r="L987" s="1">
        <v>45306</v>
      </c>
      <c r="M987" s="5">
        <f t="shared" si="31"/>
        <v>1.7150740307628101E-2</v>
      </c>
      <c r="N987" s="6">
        <f t="shared" si="31"/>
        <v>5.3185286525637143E-3</v>
      </c>
      <c r="T987" s="1">
        <v>45306</v>
      </c>
      <c r="U987" s="6">
        <f t="shared" si="30"/>
        <v>1.1234634480095908E-2</v>
      </c>
      <c r="W987">
        <v>984</v>
      </c>
      <c r="X987">
        <v>8.0987541795850548E-3</v>
      </c>
    </row>
    <row r="988" spans="2:24" x14ac:dyDescent="0.35">
      <c r="B988" s="1">
        <v>45307</v>
      </c>
      <c r="C988" s="4">
        <v>1359.10229492188</v>
      </c>
      <c r="D988" s="4">
        <v>3686.73120117188</v>
      </c>
      <c r="E988" s="4"/>
      <c r="F988" s="4"/>
      <c r="G988" s="4"/>
      <c r="H988" s="4"/>
      <c r="L988" s="1">
        <v>45307</v>
      </c>
      <c r="M988" s="5">
        <f t="shared" si="31"/>
        <v>-1.4399190797890758E-2</v>
      </c>
      <c r="N988" s="6">
        <f t="shared" si="31"/>
        <v>-1.0665495368202233E-2</v>
      </c>
      <c r="T988" s="1">
        <v>45307</v>
      </c>
      <c r="U988" s="6">
        <f t="shared" si="30"/>
        <v>-1.2532343083046495E-2</v>
      </c>
      <c r="W988">
        <v>985</v>
      </c>
      <c r="X988">
        <v>8.1269675951169164E-3</v>
      </c>
    </row>
    <row r="989" spans="2:24" x14ac:dyDescent="0.35">
      <c r="B989" s="1">
        <v>45308</v>
      </c>
      <c r="C989" s="4">
        <v>1346.810546875</v>
      </c>
      <c r="D989" s="4">
        <v>3708.83618164062</v>
      </c>
      <c r="E989" s="4"/>
      <c r="F989" s="4"/>
      <c r="G989" s="4"/>
      <c r="H989" s="4"/>
      <c r="L989" s="1">
        <v>45308</v>
      </c>
      <c r="M989" s="5">
        <f t="shared" si="31"/>
        <v>-9.085165201088834E-3</v>
      </c>
      <c r="N989" s="6">
        <f t="shared" si="31"/>
        <v>5.9779176234084673E-3</v>
      </c>
      <c r="T989" s="1">
        <v>45308</v>
      </c>
      <c r="U989" s="6">
        <f t="shared" si="30"/>
        <v>-1.5536237888401833E-3</v>
      </c>
      <c r="W989">
        <v>986</v>
      </c>
      <c r="X989">
        <v>8.1337711175105583E-3</v>
      </c>
    </row>
    <row r="990" spans="2:24" x14ac:dyDescent="0.35">
      <c r="B990" s="1">
        <v>45310</v>
      </c>
      <c r="C990" s="4">
        <v>1352.86999511719</v>
      </c>
      <c r="D990" s="4">
        <v>3764.31396484375</v>
      </c>
      <c r="E990" s="4"/>
      <c r="F990" s="4"/>
      <c r="G990" s="4"/>
      <c r="H990" s="4"/>
      <c r="L990" s="1">
        <v>45310</v>
      </c>
      <c r="M990" s="5">
        <f t="shared" si="31"/>
        <v>4.4890188475337394E-3</v>
      </c>
      <c r="N990" s="6">
        <f t="shared" si="31"/>
        <v>1.4847501061029061E-2</v>
      </c>
      <c r="T990" s="1">
        <v>45310</v>
      </c>
      <c r="U990" s="6">
        <f t="shared" si="30"/>
        <v>9.6682599542814007E-3</v>
      </c>
      <c r="W990">
        <v>987</v>
      </c>
      <c r="X990">
        <v>8.1552953587271503E-3</v>
      </c>
    </row>
    <row r="991" spans="2:24" x14ac:dyDescent="0.35">
      <c r="B991" s="1">
        <v>45314</v>
      </c>
      <c r="C991" s="4">
        <v>1313.7685546875</v>
      </c>
      <c r="D991" s="4">
        <v>3687.59033203125</v>
      </c>
      <c r="E991" s="4"/>
      <c r="F991" s="4"/>
      <c r="G991" s="4"/>
      <c r="H991" s="4"/>
      <c r="L991" s="1">
        <v>45314</v>
      </c>
      <c r="M991" s="5">
        <f t="shared" si="31"/>
        <v>-2.9328491621029872E-2</v>
      </c>
      <c r="N991" s="6">
        <f t="shared" si="31"/>
        <v>-2.0592412608044446E-2</v>
      </c>
      <c r="T991" s="1">
        <v>45314</v>
      </c>
      <c r="U991" s="6">
        <f t="shared" si="30"/>
        <v>-2.4960452114537159E-2</v>
      </c>
      <c r="W991">
        <v>988</v>
      </c>
      <c r="X991">
        <v>8.1588189072472929E-3</v>
      </c>
    </row>
    <row r="992" spans="2:24" x14ac:dyDescent="0.35">
      <c r="B992" s="1">
        <v>45315</v>
      </c>
      <c r="C992" s="4">
        <v>1329.94323730469</v>
      </c>
      <c r="D992" s="4">
        <v>3674.31787109375</v>
      </c>
      <c r="E992" s="4"/>
      <c r="F992" s="4"/>
      <c r="G992" s="4"/>
      <c r="H992" s="4"/>
      <c r="L992" s="1">
        <v>45315</v>
      </c>
      <c r="M992" s="5">
        <f t="shared" si="31"/>
        <v>1.2236496041479609E-2</v>
      </c>
      <c r="N992" s="6">
        <f t="shared" si="31"/>
        <v>-3.6057160592349183E-3</v>
      </c>
      <c r="T992" s="1">
        <v>45315</v>
      </c>
      <c r="U992" s="6">
        <f t="shared" si="30"/>
        <v>4.315389991122345E-3</v>
      </c>
      <c r="W992">
        <v>989</v>
      </c>
      <c r="X992">
        <v>8.1610605699908301E-3</v>
      </c>
    </row>
    <row r="993" spans="2:24" x14ac:dyDescent="0.35">
      <c r="B993" s="1">
        <v>45316</v>
      </c>
      <c r="C993" s="4">
        <v>1340.65222167969</v>
      </c>
      <c r="D993" s="4">
        <v>3636.31396484375</v>
      </c>
      <c r="E993" s="4"/>
      <c r="F993" s="4"/>
      <c r="G993" s="4"/>
      <c r="H993" s="4"/>
      <c r="L993" s="1">
        <v>45316</v>
      </c>
      <c r="M993" s="5">
        <f t="shared" si="31"/>
        <v>8.0199655390943807E-3</v>
      </c>
      <c r="N993" s="6">
        <f t="shared" si="31"/>
        <v>-1.0396980574392065E-2</v>
      </c>
      <c r="T993" s="1">
        <v>45316</v>
      </c>
      <c r="U993" s="6">
        <f t="shared" si="30"/>
        <v>-1.1885075176488423E-3</v>
      </c>
      <c r="W993">
        <v>990</v>
      </c>
      <c r="X993">
        <v>8.1645110425652839E-3</v>
      </c>
    </row>
    <row r="994" spans="2:24" x14ac:dyDescent="0.35">
      <c r="B994" s="1">
        <v>45320</v>
      </c>
      <c r="C994" s="4">
        <v>1432.556640625</v>
      </c>
      <c r="D994" s="4">
        <v>3629.77319335938</v>
      </c>
      <c r="E994" s="4"/>
      <c r="F994" s="4"/>
      <c r="G994" s="4"/>
      <c r="H994" s="4"/>
      <c r="L994" s="1">
        <v>45320</v>
      </c>
      <c r="M994" s="5">
        <f t="shared" si="31"/>
        <v>6.6304480384683881E-2</v>
      </c>
      <c r="N994" s="6">
        <f t="shared" si="31"/>
        <v>-1.8003563977878206E-3</v>
      </c>
      <c r="T994" s="1">
        <v>45320</v>
      </c>
      <c r="U994" s="6">
        <f t="shared" si="30"/>
        <v>3.2252061993448031E-2</v>
      </c>
      <c r="W994">
        <v>991</v>
      </c>
      <c r="X994">
        <v>8.175295055513768E-3</v>
      </c>
    </row>
    <row r="995" spans="2:24" x14ac:dyDescent="0.35">
      <c r="B995" s="1">
        <v>45321</v>
      </c>
      <c r="C995" s="4">
        <v>1392.34228515625</v>
      </c>
      <c r="D995" s="4">
        <v>3627.62548828125</v>
      </c>
      <c r="E995" s="4"/>
      <c r="F995" s="4"/>
      <c r="G995" s="4"/>
      <c r="H995" s="4"/>
      <c r="L995" s="1">
        <v>45321</v>
      </c>
      <c r="M995" s="5">
        <f t="shared" si="31"/>
        <v>-2.8473282334471571E-2</v>
      </c>
      <c r="N995" s="6">
        <f t="shared" si="31"/>
        <v>-5.9186637941201648E-4</v>
      </c>
      <c r="T995" s="1">
        <v>45321</v>
      </c>
      <c r="U995" s="6">
        <f t="shared" si="30"/>
        <v>-1.4532574356941793E-2</v>
      </c>
      <c r="W995">
        <v>992</v>
      </c>
      <c r="X995">
        <v>8.2016607221388291E-3</v>
      </c>
    </row>
    <row r="996" spans="2:24" x14ac:dyDescent="0.35">
      <c r="B996" s="1">
        <v>45322</v>
      </c>
      <c r="C996" s="4">
        <v>1411.31188964844</v>
      </c>
      <c r="D996" s="4">
        <v>3642.56860351562</v>
      </c>
      <c r="E996" s="4"/>
      <c r="F996" s="4"/>
      <c r="G996" s="4"/>
      <c r="H996" s="4"/>
      <c r="L996" s="1">
        <v>45322</v>
      </c>
      <c r="M996" s="5">
        <f t="shared" si="31"/>
        <v>1.3532263815820593E-2</v>
      </c>
      <c r="N996" s="6">
        <f t="shared" si="31"/>
        <v>4.1107943168687336E-3</v>
      </c>
      <c r="T996" s="1">
        <v>45322</v>
      </c>
      <c r="U996" s="6">
        <f t="shared" si="30"/>
        <v>8.821529066344664E-3</v>
      </c>
      <c r="W996">
        <v>993</v>
      </c>
      <c r="X996">
        <v>8.2530644192746402E-3</v>
      </c>
    </row>
    <row r="997" spans="2:24" x14ac:dyDescent="0.35">
      <c r="B997" s="1">
        <v>45323</v>
      </c>
      <c r="C997" s="4">
        <v>1411.064453125</v>
      </c>
      <c r="D997" s="4">
        <v>3677.61181640625</v>
      </c>
      <c r="E997" s="4"/>
      <c r="F997" s="4"/>
      <c r="G997" s="4"/>
      <c r="H997" s="4"/>
      <c r="L997" s="1">
        <v>45323</v>
      </c>
      <c r="M997" s="5">
        <f t="shared" si="31"/>
        <v>-1.7533914263950903E-4</v>
      </c>
      <c r="N997" s="6">
        <f t="shared" si="31"/>
        <v>9.5744854861909059E-3</v>
      </c>
      <c r="T997" s="1">
        <v>45323</v>
      </c>
      <c r="U997" s="6">
        <f t="shared" si="30"/>
        <v>4.6995731717756981E-3</v>
      </c>
      <c r="W997">
        <v>994</v>
      </c>
      <c r="X997">
        <v>8.3291925731350039E-3</v>
      </c>
    </row>
    <row r="998" spans="2:24" x14ac:dyDescent="0.35">
      <c r="B998" s="1">
        <v>45324</v>
      </c>
      <c r="C998" s="4">
        <v>1441.75708007812</v>
      </c>
      <c r="D998" s="4">
        <v>3787.32641601562</v>
      </c>
      <c r="E998" s="4"/>
      <c r="F998" s="4"/>
      <c r="G998" s="4"/>
      <c r="H998" s="4"/>
      <c r="L998" s="1">
        <v>45324</v>
      </c>
      <c r="M998" s="5">
        <f t="shared" si="31"/>
        <v>2.151821338720529E-2</v>
      </c>
      <c r="N998" s="6">
        <f t="shared" si="31"/>
        <v>2.9396760450112185E-2</v>
      </c>
      <c r="T998" s="1">
        <v>45324</v>
      </c>
      <c r="U998" s="6">
        <f t="shared" si="30"/>
        <v>2.5457486918658737E-2</v>
      </c>
      <c r="W998">
        <v>995</v>
      </c>
      <c r="X998">
        <v>8.3315103637191298E-3</v>
      </c>
    </row>
    <row r="999" spans="2:24" x14ac:dyDescent="0.35">
      <c r="B999" s="1">
        <v>45327</v>
      </c>
      <c r="C999" s="4">
        <v>1423.10900878906</v>
      </c>
      <c r="D999" s="4">
        <v>3793.43725585938</v>
      </c>
      <c r="E999" s="4"/>
      <c r="F999" s="4"/>
      <c r="G999" s="4"/>
      <c r="H999" s="4"/>
      <c r="L999" s="1">
        <v>45327</v>
      </c>
      <c r="M999" s="5">
        <f t="shared" si="31"/>
        <v>-1.3018643169109145E-2</v>
      </c>
      <c r="N999" s="6">
        <f t="shared" si="31"/>
        <v>1.6121967210318208E-3</v>
      </c>
      <c r="T999" s="1">
        <v>45327</v>
      </c>
      <c r="U999" s="6">
        <f t="shared" si="30"/>
        <v>-5.7032232240386621E-3</v>
      </c>
      <c r="W999">
        <v>996</v>
      </c>
      <c r="X999">
        <v>8.3360865073960743E-3</v>
      </c>
    </row>
    <row r="1000" spans="2:24" x14ac:dyDescent="0.35">
      <c r="B1000" s="1">
        <v>45328</v>
      </c>
      <c r="C1000" s="4">
        <v>1413.09252929688</v>
      </c>
      <c r="D1000" s="4">
        <v>3946.88452148438</v>
      </c>
      <c r="E1000" s="4"/>
      <c r="F1000" s="4"/>
      <c r="G1000" s="4"/>
      <c r="H1000" s="4"/>
      <c r="L1000" s="1">
        <v>45328</v>
      </c>
      <c r="M1000" s="5">
        <f t="shared" si="31"/>
        <v>-7.0633352402783636E-3</v>
      </c>
      <c r="N1000" s="6">
        <f t="shared" si="31"/>
        <v>3.9654003213430357E-2</v>
      </c>
      <c r="T1000" s="1">
        <v>45328</v>
      </c>
      <c r="U1000" s="6">
        <f t="shared" si="30"/>
        <v>1.6295333986575997E-2</v>
      </c>
      <c r="W1000">
        <v>997</v>
      </c>
      <c r="X1000">
        <v>8.3641598372398117E-3</v>
      </c>
    </row>
    <row r="1001" spans="2:24" x14ac:dyDescent="0.35">
      <c r="B1001" s="1">
        <v>45329</v>
      </c>
      <c r="C1001" s="4">
        <v>1426.24987792969</v>
      </c>
      <c r="D1001" s="4">
        <v>3898.90209960938</v>
      </c>
      <c r="E1001" s="4"/>
      <c r="F1001" s="4"/>
      <c r="G1001" s="4"/>
      <c r="H1001" s="4"/>
      <c r="L1001" s="1">
        <v>45329</v>
      </c>
      <c r="M1001" s="5">
        <f t="shared" si="31"/>
        <v>9.2679507609192725E-3</v>
      </c>
      <c r="N1001" s="6">
        <f t="shared" si="31"/>
        <v>-1.223153838200809E-2</v>
      </c>
      <c r="T1001" s="1">
        <v>45329</v>
      </c>
      <c r="U1001" s="6">
        <f t="shared" si="30"/>
        <v>-1.4817938105444088E-3</v>
      </c>
      <c r="W1001">
        <v>998</v>
      </c>
      <c r="X1001">
        <v>8.3689984022194703E-3</v>
      </c>
    </row>
    <row r="1002" spans="2:24" x14ac:dyDescent="0.35">
      <c r="B1002" s="1">
        <v>45330</v>
      </c>
      <c r="C1002" s="4">
        <v>1435.92016601562</v>
      </c>
      <c r="D1002" s="4">
        <v>3948.88940429688</v>
      </c>
      <c r="E1002" s="4"/>
      <c r="F1002" s="4"/>
      <c r="G1002" s="4"/>
      <c r="H1002" s="4"/>
      <c r="L1002" s="1">
        <v>45330</v>
      </c>
      <c r="M1002" s="5">
        <f t="shared" si="31"/>
        <v>6.7573377780998419E-3</v>
      </c>
      <c r="N1002" s="6">
        <f t="shared" si="31"/>
        <v>1.2739375327299055E-2</v>
      </c>
      <c r="T1002" s="1">
        <v>45330</v>
      </c>
      <c r="U1002" s="6">
        <f t="shared" si="30"/>
        <v>9.7483565526994484E-3</v>
      </c>
      <c r="W1002">
        <v>999</v>
      </c>
      <c r="X1002">
        <v>8.4425342207413885E-3</v>
      </c>
    </row>
    <row r="1003" spans="2:24" x14ac:dyDescent="0.35">
      <c r="B1003" s="1">
        <v>45331</v>
      </c>
      <c r="C1003" s="4">
        <v>1445.49157714844</v>
      </c>
      <c r="D1003" s="4">
        <v>3947.64770507812</v>
      </c>
      <c r="E1003" s="4"/>
      <c r="F1003" s="4"/>
      <c r="G1003" s="4"/>
      <c r="H1003" s="4"/>
      <c r="L1003" s="1">
        <v>45331</v>
      </c>
      <c r="M1003" s="5">
        <f t="shared" si="31"/>
        <v>6.6435811265676365E-3</v>
      </c>
      <c r="N1003" s="6">
        <f t="shared" si="31"/>
        <v>-3.1449208983521136E-4</v>
      </c>
      <c r="T1003" s="1">
        <v>45331</v>
      </c>
      <c r="U1003" s="6">
        <f t="shared" si="30"/>
        <v>3.1645445183662124E-3</v>
      </c>
      <c r="W1003">
        <v>1000</v>
      </c>
      <c r="X1003">
        <v>8.4695136202048629E-3</v>
      </c>
    </row>
    <row r="1004" spans="2:24" x14ac:dyDescent="0.35">
      <c r="B1004" s="1">
        <v>45334</v>
      </c>
      <c r="C1004" s="4">
        <v>1435.92016601562</v>
      </c>
      <c r="D1004" s="4">
        <v>3933.1337890625</v>
      </c>
      <c r="E1004" s="4"/>
      <c r="F1004" s="4"/>
      <c r="G1004" s="4"/>
      <c r="H1004" s="4"/>
      <c r="L1004" s="1">
        <v>45334</v>
      </c>
      <c r="M1004" s="5">
        <f t="shared" si="31"/>
        <v>-6.6435811265676938E-3</v>
      </c>
      <c r="N1004" s="6">
        <f t="shared" si="31"/>
        <v>-3.6833738978534303E-3</v>
      </c>
      <c r="T1004" s="1">
        <v>45334</v>
      </c>
      <c r="U1004" s="6">
        <f t="shared" si="30"/>
        <v>-5.1634775122105618E-3</v>
      </c>
      <c r="W1004">
        <v>1001</v>
      </c>
      <c r="X1004">
        <v>8.493846813193956E-3</v>
      </c>
    </row>
    <row r="1005" spans="2:24" x14ac:dyDescent="0.35">
      <c r="B1005" s="1">
        <v>45335</v>
      </c>
      <c r="C1005" s="4">
        <v>1448.78088378906</v>
      </c>
      <c r="D1005" s="4">
        <v>3961.87524414062</v>
      </c>
      <c r="E1005" s="4"/>
      <c r="F1005" s="4"/>
      <c r="G1005" s="4"/>
      <c r="H1005" s="4"/>
      <c r="L1005" s="1">
        <v>45335</v>
      </c>
      <c r="M1005" s="5">
        <f t="shared" si="31"/>
        <v>8.9165586027226892E-3</v>
      </c>
      <c r="N1005" s="6">
        <f t="shared" si="31"/>
        <v>7.2809497564474196E-3</v>
      </c>
      <c r="T1005" s="1">
        <v>45335</v>
      </c>
      <c r="U1005" s="6">
        <f t="shared" si="30"/>
        <v>8.0987541795850548E-3</v>
      </c>
      <c r="W1005">
        <v>1002</v>
      </c>
      <c r="X1005">
        <v>8.5141099646129093E-3</v>
      </c>
    </row>
    <row r="1006" spans="2:24" x14ac:dyDescent="0.35">
      <c r="B1006" s="1">
        <v>45336</v>
      </c>
      <c r="C1006" s="4">
        <v>1465.42565917969</v>
      </c>
      <c r="D1006" s="4">
        <v>3915.8984375</v>
      </c>
      <c r="E1006" s="4"/>
      <c r="F1006" s="4"/>
      <c r="G1006" s="4"/>
      <c r="H1006" s="4"/>
      <c r="L1006" s="1">
        <v>45336</v>
      </c>
      <c r="M1006" s="5">
        <f t="shared" si="31"/>
        <v>1.1423319621289653E-2</v>
      </c>
      <c r="N1006" s="6">
        <f t="shared" si="31"/>
        <v>-1.1672670612424316E-2</v>
      </c>
      <c r="T1006" s="1">
        <v>45336</v>
      </c>
      <c r="U1006" s="6">
        <f t="shared" si="30"/>
        <v>-1.246754955673314E-4</v>
      </c>
      <c r="W1006">
        <v>1003</v>
      </c>
      <c r="X1006">
        <v>8.5380748938498532E-3</v>
      </c>
    </row>
    <row r="1007" spans="2:24" x14ac:dyDescent="0.35">
      <c r="B1007" s="1">
        <v>45337</v>
      </c>
      <c r="C1007" s="4">
        <v>1455.18640136719</v>
      </c>
      <c r="D1007" s="4">
        <v>3916.853515625</v>
      </c>
      <c r="E1007" s="4"/>
      <c r="F1007" s="4"/>
      <c r="G1007" s="4"/>
      <c r="H1007" s="4"/>
      <c r="L1007" s="1">
        <v>45337</v>
      </c>
      <c r="M1007" s="5">
        <f t="shared" si="31"/>
        <v>-7.0117492847191374E-3</v>
      </c>
      <c r="N1007" s="6">
        <f t="shared" si="31"/>
        <v>2.4386783481703613E-4</v>
      </c>
      <c r="T1007" s="1">
        <v>45337</v>
      </c>
      <c r="U1007" s="6">
        <f t="shared" si="30"/>
        <v>-3.3839407249510508E-3</v>
      </c>
      <c r="W1007">
        <v>1004</v>
      </c>
      <c r="X1007">
        <v>8.547743083704264E-3</v>
      </c>
    </row>
    <row r="1008" spans="2:24" x14ac:dyDescent="0.35">
      <c r="B1008" s="1">
        <v>45338</v>
      </c>
      <c r="C1008" s="4">
        <v>1445.02172851562</v>
      </c>
      <c r="D1008" s="4">
        <v>3942.82592773438</v>
      </c>
      <c r="E1008" s="4"/>
      <c r="F1008" s="4"/>
      <c r="G1008" s="4"/>
      <c r="H1008" s="4"/>
      <c r="L1008" s="1">
        <v>45338</v>
      </c>
      <c r="M1008" s="5">
        <f t="shared" si="31"/>
        <v>-7.0096448368682871E-3</v>
      </c>
      <c r="N1008" s="6">
        <f t="shared" si="31"/>
        <v>6.6090498563118136E-3</v>
      </c>
      <c r="T1008" s="1">
        <v>45338</v>
      </c>
      <c r="U1008" s="6">
        <f t="shared" si="30"/>
        <v>-2.0029749027823673E-4</v>
      </c>
      <c r="W1008">
        <v>1005</v>
      </c>
      <c r="X1008">
        <v>8.6270558230792695E-3</v>
      </c>
    </row>
    <row r="1009" spans="2:24" x14ac:dyDescent="0.35">
      <c r="B1009" s="1">
        <v>45341</v>
      </c>
      <c r="C1009" s="4">
        <v>1457.28869628906</v>
      </c>
      <c r="D1009" s="4">
        <v>3916.4716796875</v>
      </c>
      <c r="E1009" s="4"/>
      <c r="F1009" s="4"/>
      <c r="G1009" s="4"/>
      <c r="H1009" s="4"/>
      <c r="L1009" s="1">
        <v>45341</v>
      </c>
      <c r="M1009" s="5">
        <f t="shared" si="31"/>
        <v>8.4532934288727851E-3</v>
      </c>
      <c r="N1009" s="6">
        <f t="shared" si="31"/>
        <v>-6.7065399842668764E-3</v>
      </c>
      <c r="T1009" s="1">
        <v>45341</v>
      </c>
      <c r="U1009" s="6">
        <f t="shared" si="30"/>
        <v>8.7337672230295435E-4</v>
      </c>
      <c r="W1009">
        <v>1006</v>
      </c>
      <c r="X1009">
        <v>8.6828763762646696E-3</v>
      </c>
    </row>
    <row r="1010" spans="2:24" x14ac:dyDescent="0.35">
      <c r="B1010" s="1">
        <v>45342</v>
      </c>
      <c r="C1010" s="4">
        <v>1454.61767578125</v>
      </c>
      <c r="D1010" s="4">
        <v>3848.05541992188</v>
      </c>
      <c r="E1010" s="4"/>
      <c r="F1010" s="4"/>
      <c r="G1010" s="4"/>
      <c r="H1010" s="4"/>
      <c r="L1010" s="1">
        <v>45342</v>
      </c>
      <c r="M1010" s="5">
        <f t="shared" si="31"/>
        <v>-1.8345516068489995E-3</v>
      </c>
      <c r="N1010" s="6">
        <f t="shared" si="31"/>
        <v>-1.7623231806874595E-2</v>
      </c>
      <c r="T1010" s="1">
        <v>45342</v>
      </c>
      <c r="U1010" s="6">
        <f t="shared" si="30"/>
        <v>-9.7288917068617965E-3</v>
      </c>
      <c r="W1010">
        <v>1007</v>
      </c>
      <c r="X1010">
        <v>8.7562253859894863E-3</v>
      </c>
    </row>
    <row r="1011" spans="2:24" x14ac:dyDescent="0.35">
      <c r="B1011" s="1">
        <v>45343</v>
      </c>
      <c r="C1011" s="4">
        <v>1453.35632324219</v>
      </c>
      <c r="D1011" s="4">
        <v>3809.240234375</v>
      </c>
      <c r="E1011" s="4"/>
      <c r="F1011" s="4"/>
      <c r="G1011" s="4"/>
      <c r="H1011" s="4"/>
      <c r="L1011" s="1">
        <v>45343</v>
      </c>
      <c r="M1011" s="5">
        <f t="shared" si="31"/>
        <v>-8.6751299605103372E-4</v>
      </c>
      <c r="N1011" s="6">
        <f t="shared" si="31"/>
        <v>-1.0138179263134076E-2</v>
      </c>
      <c r="T1011" s="1">
        <v>45343</v>
      </c>
      <c r="U1011" s="6">
        <f t="shared" si="30"/>
        <v>-5.502846129592555E-3</v>
      </c>
      <c r="W1011">
        <v>1008</v>
      </c>
      <c r="X1011">
        <v>8.803550839479023E-3</v>
      </c>
    </row>
    <row r="1012" spans="2:24" x14ac:dyDescent="0.35">
      <c r="B1012" s="1">
        <v>45344</v>
      </c>
      <c r="C1012" s="4">
        <v>1465.79663085938</v>
      </c>
      <c r="D1012" s="4">
        <v>3902.00537109375</v>
      </c>
      <c r="E1012" s="4"/>
      <c r="F1012" s="4"/>
      <c r="G1012" s="4"/>
      <c r="H1012" s="4"/>
      <c r="L1012" s="1">
        <v>45344</v>
      </c>
      <c r="M1012" s="5">
        <f t="shared" si="31"/>
        <v>8.5232826950908079E-3</v>
      </c>
      <c r="N1012" s="6">
        <f t="shared" si="31"/>
        <v>2.4060862994386232E-2</v>
      </c>
      <c r="T1012" s="1">
        <v>45344</v>
      </c>
      <c r="U1012" s="6">
        <f t="shared" si="30"/>
        <v>1.629207284473852E-2</v>
      </c>
      <c r="W1012">
        <v>1009</v>
      </c>
      <c r="X1012">
        <v>8.805804724965267E-3</v>
      </c>
    </row>
    <row r="1013" spans="2:24" x14ac:dyDescent="0.35">
      <c r="B1013" s="1">
        <v>45345</v>
      </c>
      <c r="C1013" s="4">
        <v>1477.17333984375</v>
      </c>
      <c r="D1013" s="4">
        <v>3869.06225585938</v>
      </c>
      <c r="E1013" s="4"/>
      <c r="F1013" s="4"/>
      <c r="G1013" s="4"/>
      <c r="H1013" s="4"/>
      <c r="L1013" s="1">
        <v>45345</v>
      </c>
      <c r="M1013" s="5">
        <f t="shared" si="31"/>
        <v>7.7314860624677663E-3</v>
      </c>
      <c r="N1013" s="6">
        <f t="shared" si="31"/>
        <v>-8.4784521654474362E-3</v>
      </c>
      <c r="T1013" s="1">
        <v>45345</v>
      </c>
      <c r="U1013" s="6">
        <f t="shared" si="30"/>
        <v>-3.7348305148983494E-4</v>
      </c>
      <c r="W1013">
        <v>1010</v>
      </c>
      <c r="X1013">
        <v>8.821529066344664E-3</v>
      </c>
    </row>
    <row r="1014" spans="2:24" x14ac:dyDescent="0.35">
      <c r="B1014" s="1">
        <v>45348</v>
      </c>
      <c r="C1014" s="4">
        <v>1471.23779296875</v>
      </c>
      <c r="D1014" s="4">
        <v>3819.83935546875</v>
      </c>
      <c r="E1014" s="4"/>
      <c r="F1014" s="4"/>
      <c r="G1014" s="4"/>
      <c r="H1014" s="4"/>
      <c r="L1014" s="1">
        <v>45348</v>
      </c>
      <c r="M1014" s="5">
        <f t="shared" si="31"/>
        <v>-4.0262735595527751E-3</v>
      </c>
      <c r="N1014" s="6">
        <f t="shared" si="31"/>
        <v>-1.2803798340157326E-2</v>
      </c>
      <c r="T1014" s="1">
        <v>45348</v>
      </c>
      <c r="U1014" s="6">
        <f t="shared" si="30"/>
        <v>-8.41503594985505E-3</v>
      </c>
      <c r="W1014">
        <v>1011</v>
      </c>
      <c r="X1014">
        <v>8.8276886982059273E-3</v>
      </c>
    </row>
    <row r="1015" spans="2:24" x14ac:dyDescent="0.35">
      <c r="B1015" s="1">
        <v>45349</v>
      </c>
      <c r="C1015" s="4">
        <v>1469.28381347656</v>
      </c>
      <c r="D1015" s="4">
        <v>3917.6171875</v>
      </c>
      <c r="E1015" s="4"/>
      <c r="F1015" s="4"/>
      <c r="G1015" s="4"/>
      <c r="H1015" s="4"/>
      <c r="L1015" s="1">
        <v>45349</v>
      </c>
      <c r="M1015" s="5">
        <f t="shared" si="31"/>
        <v>-1.3290021576497656E-3</v>
      </c>
      <c r="N1015" s="6">
        <f t="shared" si="31"/>
        <v>2.5275240456749306E-2</v>
      </c>
      <c r="T1015" s="1">
        <v>45349</v>
      </c>
      <c r="U1015" s="6">
        <f t="shared" si="30"/>
        <v>1.1973119149549771E-2</v>
      </c>
      <c r="W1015">
        <v>1012</v>
      </c>
      <c r="X1015">
        <v>8.9119458738296797E-3</v>
      </c>
    </row>
    <row r="1016" spans="2:24" x14ac:dyDescent="0.35">
      <c r="B1016" s="1">
        <v>45350</v>
      </c>
      <c r="C1016" s="4">
        <v>1438.91271972656</v>
      </c>
      <c r="D1016" s="4">
        <v>3930.60327148438</v>
      </c>
      <c r="E1016" s="4"/>
      <c r="F1016" s="4"/>
      <c r="G1016" s="4"/>
      <c r="H1016" s="4"/>
      <c r="L1016" s="1">
        <v>45350</v>
      </c>
      <c r="M1016" s="5">
        <f t="shared" si="31"/>
        <v>-2.0887307708394278E-2</v>
      </c>
      <c r="N1016" s="6">
        <f t="shared" si="31"/>
        <v>3.3093096463593149E-3</v>
      </c>
      <c r="T1016" s="1">
        <v>45350</v>
      </c>
      <c r="U1016" s="6">
        <f t="shared" si="30"/>
        <v>-8.7889990310174824E-3</v>
      </c>
      <c r="W1016">
        <v>1013</v>
      </c>
      <c r="X1016">
        <v>8.9155560263875777E-3</v>
      </c>
    </row>
    <row r="1017" spans="2:24" x14ac:dyDescent="0.35">
      <c r="B1017" s="1">
        <v>45351</v>
      </c>
      <c r="C1017" s="4">
        <v>1446.70349121094</v>
      </c>
      <c r="D1017" s="4">
        <v>3907.44775390625</v>
      </c>
      <c r="E1017" s="4"/>
      <c r="F1017" s="4"/>
      <c r="G1017" s="4"/>
      <c r="H1017" s="4"/>
      <c r="L1017" s="1">
        <v>45351</v>
      </c>
      <c r="M1017" s="5">
        <f t="shared" si="31"/>
        <v>5.3997412300369647E-3</v>
      </c>
      <c r="N1017" s="6">
        <f t="shared" si="31"/>
        <v>-5.9085057923687172E-3</v>
      </c>
      <c r="T1017" s="1">
        <v>45351</v>
      </c>
      <c r="U1017" s="6">
        <f t="shared" si="30"/>
        <v>-2.5438228116587622E-4</v>
      </c>
      <c r="W1017">
        <v>1014</v>
      </c>
      <c r="X1017">
        <v>8.9162932904273597E-3</v>
      </c>
    </row>
    <row r="1018" spans="2:24" x14ac:dyDescent="0.35">
      <c r="B1018" s="1">
        <v>45352</v>
      </c>
      <c r="C1018" s="4">
        <v>1477.00024414062</v>
      </c>
      <c r="D1018" s="4">
        <v>3911.41040039062</v>
      </c>
      <c r="E1018" s="4"/>
      <c r="F1018" s="4"/>
      <c r="G1018" s="4"/>
      <c r="H1018" s="4"/>
      <c r="L1018" s="1">
        <v>45352</v>
      </c>
      <c r="M1018" s="5">
        <f t="shared" si="31"/>
        <v>2.0725654969821771E-2</v>
      </c>
      <c r="N1018" s="6">
        <f t="shared" si="31"/>
        <v>1.0136126645204459E-3</v>
      </c>
      <c r="T1018" s="1">
        <v>45352</v>
      </c>
      <c r="U1018" s="6">
        <f t="shared" si="30"/>
        <v>1.0869633817171109E-2</v>
      </c>
      <c r="W1018">
        <v>1015</v>
      </c>
      <c r="X1018">
        <v>8.9309771066864285E-3</v>
      </c>
    </row>
    <row r="1019" spans="2:24" x14ac:dyDescent="0.35">
      <c r="B1019" s="1">
        <v>45355</v>
      </c>
      <c r="C1019" s="4">
        <v>1489.66320800781</v>
      </c>
      <c r="D1019" s="4">
        <v>3897.37426757812</v>
      </c>
      <c r="E1019" s="4"/>
      <c r="F1019" s="4"/>
      <c r="G1019" s="4"/>
      <c r="H1019" s="4"/>
      <c r="L1019" s="1">
        <v>45355</v>
      </c>
      <c r="M1019" s="5">
        <f t="shared" si="31"/>
        <v>8.5368906693789205E-3</v>
      </c>
      <c r="N1019" s="6">
        <f t="shared" si="31"/>
        <v>-3.5949634996876811E-3</v>
      </c>
      <c r="T1019" s="1">
        <v>45355</v>
      </c>
      <c r="U1019" s="6">
        <f t="shared" si="30"/>
        <v>2.4709635848456195E-3</v>
      </c>
      <c r="W1019">
        <v>1016</v>
      </c>
      <c r="X1019">
        <v>8.9700459426739713E-3</v>
      </c>
    </row>
    <row r="1020" spans="2:24" x14ac:dyDescent="0.35">
      <c r="B1020" s="1">
        <v>45356</v>
      </c>
      <c r="C1020" s="4">
        <v>1483.08435058594</v>
      </c>
      <c r="D1020" s="4">
        <v>3830.29467773438</v>
      </c>
      <c r="E1020" s="4"/>
      <c r="F1020" s="4"/>
      <c r="G1020" s="4"/>
      <c r="H1020" s="4"/>
      <c r="L1020" s="1">
        <v>45356</v>
      </c>
      <c r="M1020" s="5">
        <f t="shared" si="31"/>
        <v>-4.4261196300546899E-3</v>
      </c>
      <c r="N1020" s="6">
        <f t="shared" si="31"/>
        <v>-1.7361322078460167E-2</v>
      </c>
      <c r="T1020" s="1">
        <v>45356</v>
      </c>
      <c r="U1020" s="6">
        <f t="shared" si="30"/>
        <v>-1.0893720854257428E-2</v>
      </c>
      <c r="W1020">
        <v>1017</v>
      </c>
      <c r="X1020">
        <v>8.9987427645462185E-3</v>
      </c>
    </row>
    <row r="1021" spans="2:24" x14ac:dyDescent="0.35">
      <c r="B1021" s="1">
        <v>45357</v>
      </c>
      <c r="C1021" s="4">
        <v>1486.86828613281</v>
      </c>
      <c r="D1021" s="4">
        <v>3881.80981445312</v>
      </c>
      <c r="E1021" s="4"/>
      <c r="F1021" s="4"/>
      <c r="G1021" s="4"/>
      <c r="H1021" s="4"/>
      <c r="L1021" s="1">
        <v>45357</v>
      </c>
      <c r="M1021" s="5">
        <f t="shared" si="31"/>
        <v>2.5481467600044377E-3</v>
      </c>
      <c r="N1021" s="6">
        <f t="shared" si="31"/>
        <v>1.3359752317476622E-2</v>
      </c>
      <c r="T1021" s="1">
        <v>45357</v>
      </c>
      <c r="U1021" s="6">
        <f t="shared" si="30"/>
        <v>7.9539495387405297E-3</v>
      </c>
      <c r="W1021">
        <v>1018</v>
      </c>
      <c r="X1021">
        <v>9.028665369209727E-3</v>
      </c>
    </row>
    <row r="1022" spans="2:24" x14ac:dyDescent="0.35">
      <c r="B1022" s="1">
        <v>45358</v>
      </c>
      <c r="C1022" s="4">
        <v>1463.19970703125</v>
      </c>
      <c r="D1022" s="4">
        <v>3924.58813476562</v>
      </c>
      <c r="E1022" s="4"/>
      <c r="F1022" s="4"/>
      <c r="G1022" s="4"/>
      <c r="H1022" s="4"/>
      <c r="L1022" s="1">
        <v>45358</v>
      </c>
      <c r="M1022" s="5">
        <f t="shared" si="31"/>
        <v>-1.6046468773673286E-2</v>
      </c>
      <c r="N1022" s="6">
        <f t="shared" si="31"/>
        <v>1.0959920004171151E-2</v>
      </c>
      <c r="T1022" s="1">
        <v>45358</v>
      </c>
      <c r="U1022" s="6">
        <f t="shared" si="30"/>
        <v>-2.5432743847510677E-3</v>
      </c>
      <c r="W1022">
        <v>1019</v>
      </c>
      <c r="X1022">
        <v>9.0580381313226307E-3</v>
      </c>
    </row>
    <row r="1023" spans="2:24" x14ac:dyDescent="0.35">
      <c r="B1023" s="1">
        <v>45362</v>
      </c>
      <c r="C1023" s="4">
        <v>1449.89392089844</v>
      </c>
      <c r="D1023" s="4">
        <v>3935.4736328125</v>
      </c>
      <c r="E1023" s="4"/>
      <c r="F1023" s="4"/>
      <c r="G1023" s="4"/>
      <c r="H1023" s="4"/>
      <c r="L1023" s="1">
        <v>45362</v>
      </c>
      <c r="M1023" s="5">
        <f t="shared" si="31"/>
        <v>-9.1352221145899783E-3</v>
      </c>
      <c r="N1023" s="6">
        <f t="shared" si="31"/>
        <v>2.7698268355060987E-3</v>
      </c>
      <c r="T1023" s="1">
        <v>45362</v>
      </c>
      <c r="U1023" s="6">
        <f t="shared" si="30"/>
        <v>-3.1826976395419398E-3</v>
      </c>
      <c r="W1023">
        <v>1020</v>
      </c>
      <c r="X1023">
        <v>9.0639297881797143E-3</v>
      </c>
    </row>
    <row r="1024" spans="2:24" x14ac:dyDescent="0.35">
      <c r="B1024" s="1">
        <v>45363</v>
      </c>
      <c r="C1024" s="4">
        <v>1459.2919921875</v>
      </c>
      <c r="D1024" s="4">
        <v>4002.17016601562</v>
      </c>
      <c r="E1024" s="4"/>
      <c r="F1024" s="4"/>
      <c r="G1024" s="4"/>
      <c r="H1024" s="4"/>
      <c r="L1024" s="1">
        <v>45363</v>
      </c>
      <c r="M1024" s="5">
        <f t="shared" si="31"/>
        <v>6.4609854872332718E-3</v>
      </c>
      <c r="N1024" s="6">
        <f t="shared" si="31"/>
        <v>1.6805516755101477E-2</v>
      </c>
      <c r="T1024" s="1">
        <v>45363</v>
      </c>
      <c r="U1024" s="6">
        <f t="shared" si="30"/>
        <v>1.1633251121167375E-2</v>
      </c>
      <c r="W1024">
        <v>1021</v>
      </c>
      <c r="X1024">
        <v>9.1197603148050078E-3</v>
      </c>
    </row>
    <row r="1025" spans="2:24" x14ac:dyDescent="0.35">
      <c r="B1025" s="1">
        <v>45364</v>
      </c>
      <c r="C1025" s="4">
        <v>1417.00012207031</v>
      </c>
      <c r="D1025" s="4">
        <v>3961.15942382812</v>
      </c>
      <c r="E1025" s="4"/>
      <c r="F1025" s="4"/>
      <c r="G1025" s="4"/>
      <c r="H1025" s="4"/>
      <c r="L1025" s="1">
        <v>45364</v>
      </c>
      <c r="M1025" s="5">
        <f t="shared" si="31"/>
        <v>-2.9409334386915866E-2</v>
      </c>
      <c r="N1025" s="6">
        <f t="shared" si="31"/>
        <v>-1.0299989292806918E-2</v>
      </c>
      <c r="T1025" s="1">
        <v>45364</v>
      </c>
      <c r="U1025" s="6">
        <f t="shared" si="30"/>
        <v>-1.9854661839861391E-2</v>
      </c>
      <c r="W1025">
        <v>1022</v>
      </c>
      <c r="X1025">
        <v>9.1934534375738702E-3</v>
      </c>
    </row>
    <row r="1026" spans="2:24" x14ac:dyDescent="0.35">
      <c r="B1026" s="1">
        <v>45365</v>
      </c>
      <c r="C1026" s="4">
        <v>1417.27221679688</v>
      </c>
      <c r="D1026" s="4">
        <v>4017.25805664062</v>
      </c>
      <c r="E1026" s="4"/>
      <c r="F1026" s="4"/>
      <c r="G1026" s="4"/>
      <c r="H1026" s="4"/>
      <c r="L1026" s="1">
        <v>45365</v>
      </c>
      <c r="M1026" s="5">
        <f t="shared" si="31"/>
        <v>1.9200323389848242E-4</v>
      </c>
      <c r="N1026" s="6">
        <f t="shared" si="31"/>
        <v>1.4062828240543673E-2</v>
      </c>
      <c r="T1026" s="1">
        <v>45365</v>
      </c>
      <c r="U1026" s="6">
        <f t="shared" si="30"/>
        <v>7.1274157372210774E-3</v>
      </c>
      <c r="W1026">
        <v>1023</v>
      </c>
      <c r="X1026">
        <v>9.2078233930271182E-3</v>
      </c>
    </row>
    <row r="1027" spans="2:24" x14ac:dyDescent="0.35">
      <c r="B1027" s="1">
        <v>45366</v>
      </c>
      <c r="C1027" s="4">
        <v>1403.42224121094</v>
      </c>
      <c r="D1027" s="4">
        <v>4027.14038085938</v>
      </c>
      <c r="E1027" s="4"/>
      <c r="F1027" s="4"/>
      <c r="G1027" s="4"/>
      <c r="H1027" s="4"/>
      <c r="L1027" s="1">
        <v>45366</v>
      </c>
      <c r="M1027" s="5">
        <f t="shared" si="31"/>
        <v>-9.8203382879525902E-3</v>
      </c>
      <c r="N1027" s="6">
        <f t="shared" si="31"/>
        <v>2.456946723072491E-3</v>
      </c>
      <c r="T1027" s="1">
        <v>45366</v>
      </c>
      <c r="U1027" s="6">
        <f t="shared" si="30"/>
        <v>-3.6816957824400498E-3</v>
      </c>
      <c r="W1027">
        <v>1024</v>
      </c>
      <c r="X1027">
        <v>9.3120457953415302E-3</v>
      </c>
    </row>
    <row r="1028" spans="2:24" x14ac:dyDescent="0.35">
      <c r="B1028" s="1">
        <v>45369</v>
      </c>
      <c r="C1028" s="4">
        <v>1423.75207519531</v>
      </c>
      <c r="D1028" s="4">
        <v>3957.673828125</v>
      </c>
      <c r="E1028" s="4"/>
      <c r="F1028" s="4"/>
      <c r="G1028" s="4"/>
      <c r="H1028" s="4"/>
      <c r="L1028" s="1">
        <v>45369</v>
      </c>
      <c r="M1028" s="5">
        <f t="shared" si="31"/>
        <v>1.4381981532667678E-2</v>
      </c>
      <c r="N1028" s="6">
        <f t="shared" si="31"/>
        <v>-1.7400105642978864E-2</v>
      </c>
      <c r="T1028" s="1">
        <v>45369</v>
      </c>
      <c r="U1028" s="6">
        <f t="shared" si="30"/>
        <v>-1.509062055155593E-3</v>
      </c>
      <c r="W1028">
        <v>1025</v>
      </c>
      <c r="X1028">
        <v>9.3240835097614452E-3</v>
      </c>
    </row>
    <row r="1029" spans="2:24" x14ac:dyDescent="0.35">
      <c r="B1029" s="1">
        <v>45370</v>
      </c>
      <c r="C1029" s="4">
        <v>1410.09985351562</v>
      </c>
      <c r="D1029" s="4">
        <v>3798.02075195312</v>
      </c>
      <c r="E1029" s="4"/>
      <c r="F1029" s="4"/>
      <c r="G1029" s="4"/>
      <c r="H1029" s="4"/>
      <c r="L1029" s="1">
        <v>45370</v>
      </c>
      <c r="M1029" s="5">
        <f t="shared" si="31"/>
        <v>-9.6351733553826698E-3</v>
      </c>
      <c r="N1029" s="6">
        <f t="shared" si="31"/>
        <v>-4.1176359237988062E-2</v>
      </c>
      <c r="T1029" s="1">
        <v>45370</v>
      </c>
      <c r="U1029" s="6">
        <f t="shared" ref="U1029:U1092" si="32">SUMPRODUCT(M1029:N1029,$P$4:$Q$4)</f>
        <v>-2.5405766296685367E-2</v>
      </c>
      <c r="W1029">
        <v>1026</v>
      </c>
      <c r="X1029">
        <v>9.3295013831120478E-3</v>
      </c>
    </row>
    <row r="1030" spans="2:24" x14ac:dyDescent="0.35">
      <c r="B1030" s="1">
        <v>45371</v>
      </c>
      <c r="C1030" s="4">
        <v>1427.93176269531</v>
      </c>
      <c r="D1030" s="4">
        <v>3791.24096679688</v>
      </c>
      <c r="E1030" s="4"/>
      <c r="F1030" s="4"/>
      <c r="G1030" s="4"/>
      <c r="H1030" s="4"/>
      <c r="L1030" s="1">
        <v>45371</v>
      </c>
      <c r="M1030" s="5">
        <f t="shared" ref="M1030:N1093" si="33">LN(C1030/C1029)</f>
        <v>1.2566557569489933E-2</v>
      </c>
      <c r="N1030" s="6">
        <f t="shared" si="33"/>
        <v>-1.7866789184612672E-3</v>
      </c>
      <c r="T1030" s="1">
        <v>45371</v>
      </c>
      <c r="U1030" s="6">
        <f t="shared" si="32"/>
        <v>5.3899393255143332E-3</v>
      </c>
      <c r="W1030">
        <v>1027</v>
      </c>
      <c r="X1030">
        <v>9.3563576374117823E-3</v>
      </c>
    </row>
    <row r="1031" spans="2:24" x14ac:dyDescent="0.35">
      <c r="B1031" s="1">
        <v>45372</v>
      </c>
      <c r="C1031" s="4">
        <v>1435.10412597656</v>
      </c>
      <c r="D1031" s="4">
        <v>3794.67822265625</v>
      </c>
      <c r="E1031" s="4"/>
      <c r="F1031" s="4"/>
      <c r="G1031" s="4"/>
      <c r="H1031" s="4"/>
      <c r="L1031" s="1">
        <v>45372</v>
      </c>
      <c r="M1031" s="5">
        <f t="shared" si="33"/>
        <v>5.0103306869859242E-3</v>
      </c>
      <c r="N1031" s="6">
        <f t="shared" si="33"/>
        <v>9.0622006608815601E-4</v>
      </c>
      <c r="T1031" s="1">
        <v>45372</v>
      </c>
      <c r="U1031" s="6">
        <f t="shared" si="32"/>
        <v>2.9582753765370401E-3</v>
      </c>
      <c r="W1031">
        <v>1028</v>
      </c>
      <c r="X1031">
        <v>9.3755832170142085E-3</v>
      </c>
    </row>
    <row r="1032" spans="2:24" x14ac:dyDescent="0.35">
      <c r="B1032" s="1">
        <v>45373</v>
      </c>
      <c r="C1032" s="4">
        <v>1439.35803222656</v>
      </c>
      <c r="D1032" s="4">
        <v>3736.4794921875</v>
      </c>
      <c r="E1032" s="4"/>
      <c r="F1032" s="4"/>
      <c r="G1032" s="4"/>
      <c r="H1032" s="4"/>
      <c r="L1032" s="1">
        <v>45373</v>
      </c>
      <c r="M1032" s="5">
        <f t="shared" si="33"/>
        <v>2.9597949956294881E-3</v>
      </c>
      <c r="N1032" s="6">
        <f t="shared" si="33"/>
        <v>-1.545576157431912E-2</v>
      </c>
      <c r="T1032" s="1">
        <v>45373</v>
      </c>
      <c r="U1032" s="6">
        <f t="shared" si="32"/>
        <v>-6.2479832893448158E-3</v>
      </c>
      <c r="W1032">
        <v>1029</v>
      </c>
      <c r="X1032">
        <v>9.4152895733180982E-3</v>
      </c>
    </row>
    <row r="1033" spans="2:24" x14ac:dyDescent="0.35">
      <c r="B1033" s="1">
        <v>45377</v>
      </c>
      <c r="C1033" s="4">
        <v>1426.62084960938</v>
      </c>
      <c r="D1033" s="4">
        <v>3702.10473632812</v>
      </c>
      <c r="E1033" s="4"/>
      <c r="F1033" s="4"/>
      <c r="G1033" s="4"/>
      <c r="H1033" s="4"/>
      <c r="L1033" s="1">
        <v>45377</v>
      </c>
      <c r="M1033" s="5">
        <f t="shared" si="33"/>
        <v>-8.888597580758377E-3</v>
      </c>
      <c r="N1033" s="6">
        <f t="shared" si="33"/>
        <v>-9.2423502905841226E-3</v>
      </c>
      <c r="T1033" s="1">
        <v>45377</v>
      </c>
      <c r="U1033" s="6">
        <f t="shared" si="32"/>
        <v>-9.0654739356712498E-3</v>
      </c>
      <c r="W1033">
        <v>1030</v>
      </c>
      <c r="X1033">
        <v>9.446194395706202E-3</v>
      </c>
    </row>
    <row r="1034" spans="2:24" x14ac:dyDescent="0.35">
      <c r="B1034" s="1">
        <v>45378</v>
      </c>
      <c r="C1034" s="4">
        <v>1477.91540527344</v>
      </c>
      <c r="D1034" s="4">
        <v>3664.2919921875</v>
      </c>
      <c r="E1034" s="4"/>
      <c r="F1034" s="4"/>
      <c r="G1034" s="4"/>
      <c r="H1034" s="4"/>
      <c r="L1034" s="1">
        <v>45378</v>
      </c>
      <c r="M1034" s="5">
        <f t="shared" si="33"/>
        <v>3.5323979292946853E-2</v>
      </c>
      <c r="N1034" s="6">
        <f t="shared" si="33"/>
        <v>-1.0266369746389111E-2</v>
      </c>
      <c r="T1034" s="1">
        <v>45378</v>
      </c>
      <c r="U1034" s="6">
        <f t="shared" si="32"/>
        <v>1.2528804773278871E-2</v>
      </c>
      <c r="W1034">
        <v>1031</v>
      </c>
      <c r="X1034">
        <v>9.4476104091320238E-3</v>
      </c>
    </row>
    <row r="1035" spans="2:24" x14ac:dyDescent="0.35">
      <c r="B1035" s="1">
        <v>45379</v>
      </c>
      <c r="C1035" s="4">
        <v>1472.44958496094</v>
      </c>
      <c r="D1035" s="4">
        <v>3708.26318359375</v>
      </c>
      <c r="E1035" s="4"/>
      <c r="F1035" s="4"/>
      <c r="G1035" s="4"/>
      <c r="H1035" s="4"/>
      <c r="L1035" s="1">
        <v>45379</v>
      </c>
      <c r="M1035" s="5">
        <f t="shared" si="33"/>
        <v>-3.7051867031196186E-3</v>
      </c>
      <c r="N1035" s="6">
        <f t="shared" si="33"/>
        <v>1.1928486594020205E-2</v>
      </c>
      <c r="T1035" s="1">
        <v>45379</v>
      </c>
      <c r="U1035" s="6">
        <f t="shared" si="32"/>
        <v>4.1116499454502929E-3</v>
      </c>
      <c r="W1035">
        <v>1032</v>
      </c>
      <c r="X1035">
        <v>9.5074459515203762E-3</v>
      </c>
    </row>
    <row r="1036" spans="2:24" x14ac:dyDescent="0.35">
      <c r="B1036" s="1">
        <v>45383</v>
      </c>
      <c r="C1036" s="4">
        <v>1468.83874511719</v>
      </c>
      <c r="D1036" s="4">
        <v>3738.53271484375</v>
      </c>
      <c r="E1036" s="4"/>
      <c r="F1036" s="4"/>
      <c r="G1036" s="4"/>
      <c r="H1036" s="4"/>
      <c r="L1036" s="1">
        <v>45383</v>
      </c>
      <c r="M1036" s="5">
        <f t="shared" si="33"/>
        <v>-2.4552789475201491E-3</v>
      </c>
      <c r="N1036" s="6">
        <f t="shared" si="33"/>
        <v>8.1295897920854125E-3</v>
      </c>
      <c r="T1036" s="1">
        <v>45383</v>
      </c>
      <c r="U1036" s="6">
        <f t="shared" si="32"/>
        <v>2.8371554222826317E-3</v>
      </c>
      <c r="W1036">
        <v>1033</v>
      </c>
      <c r="X1036">
        <v>9.5102018874810776E-3</v>
      </c>
    </row>
    <row r="1037" spans="2:24" x14ac:dyDescent="0.35">
      <c r="B1037" s="1">
        <v>45384</v>
      </c>
      <c r="C1037" s="4">
        <v>1469.72900390625</v>
      </c>
      <c r="D1037" s="4">
        <v>3707.3564453125</v>
      </c>
      <c r="E1037" s="4"/>
      <c r="F1037" s="4"/>
      <c r="G1037" s="4"/>
      <c r="H1037" s="4"/>
      <c r="L1037" s="1">
        <v>45384</v>
      </c>
      <c r="M1037" s="5">
        <f t="shared" si="33"/>
        <v>6.0591341927890264E-4</v>
      </c>
      <c r="N1037" s="6">
        <f t="shared" si="33"/>
        <v>-8.3741380108841162E-3</v>
      </c>
      <c r="T1037" s="1">
        <v>45384</v>
      </c>
      <c r="U1037" s="6">
        <f t="shared" si="32"/>
        <v>-3.8841122958026067E-3</v>
      </c>
      <c r="W1037">
        <v>1034</v>
      </c>
      <c r="X1037">
        <v>9.522265095551272E-3</v>
      </c>
    </row>
    <row r="1038" spans="2:24" x14ac:dyDescent="0.35">
      <c r="B1038" s="1">
        <v>45385</v>
      </c>
      <c r="C1038" s="4">
        <v>1455.43383789062</v>
      </c>
      <c r="D1038" s="4">
        <v>3769.08813476562</v>
      </c>
      <c r="E1038" s="4"/>
      <c r="F1038" s="4"/>
      <c r="G1038" s="4"/>
      <c r="H1038" s="4"/>
      <c r="L1038" s="1">
        <v>45385</v>
      </c>
      <c r="M1038" s="5">
        <f t="shared" si="33"/>
        <v>-9.7740061606463903E-3</v>
      </c>
      <c r="N1038" s="6">
        <f t="shared" si="33"/>
        <v>1.6514023933431595E-2</v>
      </c>
      <c r="T1038" s="1">
        <v>45385</v>
      </c>
      <c r="U1038" s="6">
        <f t="shared" si="32"/>
        <v>3.3700088863926024E-3</v>
      </c>
      <c r="W1038">
        <v>1035</v>
      </c>
      <c r="X1038">
        <v>9.5381072677337073E-3</v>
      </c>
    </row>
    <row r="1039" spans="2:24" x14ac:dyDescent="0.35">
      <c r="B1039" s="1">
        <v>45386</v>
      </c>
      <c r="C1039" s="4">
        <v>1447.54431152344</v>
      </c>
      <c r="D1039" s="4">
        <v>3822.36962890625</v>
      </c>
      <c r="E1039" s="4"/>
      <c r="F1039" s="4"/>
      <c r="G1039" s="4"/>
      <c r="H1039" s="4"/>
      <c r="L1039" s="1">
        <v>45386</v>
      </c>
      <c r="M1039" s="5">
        <f t="shared" si="33"/>
        <v>-5.4354841031767206E-3</v>
      </c>
      <c r="N1039" s="6">
        <f t="shared" si="33"/>
        <v>1.4037453865517659E-2</v>
      </c>
      <c r="T1039" s="1">
        <v>45386</v>
      </c>
      <c r="U1039" s="6">
        <f t="shared" si="32"/>
        <v>4.3009848811704689E-3</v>
      </c>
      <c r="W1039">
        <v>1036</v>
      </c>
      <c r="X1039">
        <v>9.6579152350082052E-3</v>
      </c>
    </row>
    <row r="1040" spans="2:24" x14ac:dyDescent="0.35">
      <c r="B1040" s="1">
        <v>45387</v>
      </c>
      <c r="C1040" s="4">
        <v>1444.3291015625</v>
      </c>
      <c r="D1040" s="4">
        <v>3799.93041992188</v>
      </c>
      <c r="E1040" s="4"/>
      <c r="F1040" s="4"/>
      <c r="G1040" s="4"/>
      <c r="H1040" s="4"/>
      <c r="L1040" s="1">
        <v>45387</v>
      </c>
      <c r="M1040" s="5">
        <f t="shared" si="33"/>
        <v>-2.2236182753957428E-3</v>
      </c>
      <c r="N1040" s="6">
        <f t="shared" si="33"/>
        <v>-5.8877959838859496E-3</v>
      </c>
      <c r="T1040" s="1">
        <v>45387</v>
      </c>
      <c r="U1040" s="6">
        <f t="shared" si="32"/>
        <v>-4.0557071296408462E-3</v>
      </c>
      <c r="W1040">
        <v>1037</v>
      </c>
      <c r="X1040">
        <v>9.6682599542814007E-3</v>
      </c>
    </row>
    <row r="1041" spans="2:24" x14ac:dyDescent="0.35">
      <c r="B1041" s="1">
        <v>45390</v>
      </c>
      <c r="C1041" s="4">
        <v>1469.58056640625</v>
      </c>
      <c r="D1041" s="4">
        <v>3793.38940429688</v>
      </c>
      <c r="E1041" s="4"/>
      <c r="F1041" s="4"/>
      <c r="G1041" s="4"/>
      <c r="H1041" s="4"/>
      <c r="L1041" s="1">
        <v>45390</v>
      </c>
      <c r="M1041" s="5">
        <f t="shared" si="33"/>
        <v>1.7332106928755458E-2</v>
      </c>
      <c r="N1041" s="6">
        <f t="shared" si="33"/>
        <v>-1.7228346479060653E-3</v>
      </c>
      <c r="T1041" s="1">
        <v>45390</v>
      </c>
      <c r="U1041" s="6">
        <f t="shared" si="32"/>
        <v>7.8046361404246964E-3</v>
      </c>
      <c r="W1041">
        <v>1038</v>
      </c>
      <c r="X1041">
        <v>9.6901960116633854E-3</v>
      </c>
    </row>
    <row r="1042" spans="2:24" x14ac:dyDescent="0.35">
      <c r="B1042" s="1">
        <v>45391</v>
      </c>
      <c r="C1042" s="4">
        <v>1447.86584472656</v>
      </c>
      <c r="D1042" s="4">
        <v>3768.99267578125</v>
      </c>
      <c r="E1042" s="4"/>
      <c r="F1042" s="4"/>
      <c r="G1042" s="4"/>
      <c r="H1042" s="4"/>
      <c r="L1042" s="1">
        <v>45391</v>
      </c>
      <c r="M1042" s="5">
        <f t="shared" si="33"/>
        <v>-1.4886390099379164E-2</v>
      </c>
      <c r="N1042" s="6">
        <f t="shared" si="33"/>
        <v>-6.4521503658628299E-3</v>
      </c>
      <c r="T1042" s="1">
        <v>45391</v>
      </c>
      <c r="U1042" s="6">
        <f t="shared" si="32"/>
        <v>-1.0669270232620997E-2</v>
      </c>
      <c r="W1042">
        <v>1039</v>
      </c>
      <c r="X1042">
        <v>9.7232187432888962E-3</v>
      </c>
    </row>
    <row r="1043" spans="2:24" x14ac:dyDescent="0.35">
      <c r="B1043" s="1">
        <v>45392</v>
      </c>
      <c r="C1043" s="4">
        <v>1463.44702148438</v>
      </c>
      <c r="D1043" s="4">
        <v>3802.79516601562</v>
      </c>
      <c r="E1043" s="4"/>
      <c r="F1043" s="4"/>
      <c r="G1043" s="4"/>
      <c r="H1043" s="4"/>
      <c r="L1043" s="1">
        <v>45392</v>
      </c>
      <c r="M1043" s="5">
        <f t="shared" si="33"/>
        <v>1.070398561868911E-2</v>
      </c>
      <c r="N1043" s="6">
        <f t="shared" si="33"/>
        <v>8.9285953333679158E-3</v>
      </c>
      <c r="T1043" s="1">
        <v>45392</v>
      </c>
      <c r="U1043" s="6">
        <f t="shared" si="32"/>
        <v>9.8162904760285136E-3</v>
      </c>
      <c r="W1043">
        <v>1040</v>
      </c>
      <c r="X1043">
        <v>9.7452062620864387E-3</v>
      </c>
    </row>
    <row r="1044" spans="2:24" x14ac:dyDescent="0.35">
      <c r="B1044" s="1">
        <v>45394</v>
      </c>
      <c r="C1044" s="4">
        <v>1451.82299804688</v>
      </c>
      <c r="D1044" s="4">
        <v>3819.744140625</v>
      </c>
      <c r="E1044" s="4"/>
      <c r="F1044" s="4"/>
      <c r="G1044" s="4"/>
      <c r="H1044" s="4"/>
      <c r="L1044" s="1">
        <v>45394</v>
      </c>
      <c r="M1044" s="5">
        <f t="shared" si="33"/>
        <v>-7.9746198201973654E-3</v>
      </c>
      <c r="N1044" s="6">
        <f t="shared" si="33"/>
        <v>4.447075143893235E-3</v>
      </c>
      <c r="T1044" s="1">
        <v>45394</v>
      </c>
      <c r="U1044" s="6">
        <f t="shared" si="32"/>
        <v>-1.7637723381520652E-3</v>
      </c>
      <c r="W1044">
        <v>1041</v>
      </c>
      <c r="X1044">
        <v>9.7483565526994484E-3</v>
      </c>
    </row>
    <row r="1045" spans="2:24" x14ac:dyDescent="0.35">
      <c r="B1045" s="1">
        <v>45397</v>
      </c>
      <c r="C1045" s="4">
        <v>1450.73474121094</v>
      </c>
      <c r="D1045" s="4">
        <v>3763.7412109375</v>
      </c>
      <c r="E1045" s="4"/>
      <c r="F1045" s="4"/>
      <c r="G1045" s="4"/>
      <c r="H1045" s="4"/>
      <c r="L1045" s="1">
        <v>45397</v>
      </c>
      <c r="M1045" s="5">
        <f t="shared" si="33"/>
        <v>-7.4986062961926155E-4</v>
      </c>
      <c r="N1045" s="6">
        <f t="shared" si="33"/>
        <v>-1.4769975857883824E-2</v>
      </c>
      <c r="T1045" s="1">
        <v>45397</v>
      </c>
      <c r="U1045" s="6">
        <f t="shared" si="32"/>
        <v>-7.7599182437515426E-3</v>
      </c>
      <c r="W1045">
        <v>1042</v>
      </c>
      <c r="X1045">
        <v>9.7618990663582896E-3</v>
      </c>
    </row>
    <row r="1046" spans="2:24" x14ac:dyDescent="0.35">
      <c r="B1046" s="1">
        <v>45398</v>
      </c>
      <c r="C1046" s="4">
        <v>1451.50146484375</v>
      </c>
      <c r="D1046" s="4">
        <v>3697.521484375</v>
      </c>
      <c r="E1046" s="4"/>
      <c r="F1046" s="4"/>
      <c r="G1046" s="4"/>
      <c r="H1046" s="4"/>
      <c r="L1046" s="1">
        <v>45398</v>
      </c>
      <c r="M1046" s="5">
        <f t="shared" si="33"/>
        <v>5.283675043731232E-4</v>
      </c>
      <c r="N1046" s="6">
        <f t="shared" si="33"/>
        <v>-1.7750739523637159E-2</v>
      </c>
      <c r="T1046" s="1">
        <v>45398</v>
      </c>
      <c r="U1046" s="6">
        <f t="shared" si="32"/>
        <v>-8.6111860096320172E-3</v>
      </c>
      <c r="W1046">
        <v>1043</v>
      </c>
      <c r="X1046">
        <v>9.8052352717074662E-3</v>
      </c>
    </row>
    <row r="1047" spans="2:24" x14ac:dyDescent="0.35">
      <c r="B1047" s="1">
        <v>45400</v>
      </c>
      <c r="C1047" s="4">
        <v>1448.38513183594</v>
      </c>
      <c r="D1047" s="4">
        <v>3689.11865234375</v>
      </c>
      <c r="E1047" s="4"/>
      <c r="F1047" s="4"/>
      <c r="G1047" s="4"/>
      <c r="H1047" s="4"/>
      <c r="L1047" s="1">
        <v>45400</v>
      </c>
      <c r="M1047" s="5">
        <f t="shared" si="33"/>
        <v>-2.1492800518555649E-3</v>
      </c>
      <c r="N1047" s="6">
        <f t="shared" si="33"/>
        <v>-2.2751441793130555E-3</v>
      </c>
      <c r="T1047" s="1">
        <v>45400</v>
      </c>
      <c r="U1047" s="6">
        <f t="shared" si="32"/>
        <v>-2.2122121155843102E-3</v>
      </c>
      <c r="W1047">
        <v>1044</v>
      </c>
      <c r="X1047">
        <v>9.8057399239303115E-3</v>
      </c>
    </row>
    <row r="1048" spans="2:24" x14ac:dyDescent="0.35">
      <c r="B1048" s="1">
        <v>45401</v>
      </c>
      <c r="C1048" s="4">
        <v>1455.03820800781</v>
      </c>
      <c r="D1048" s="4">
        <v>3654.6953125</v>
      </c>
      <c r="E1048" s="4"/>
      <c r="F1048" s="4"/>
      <c r="G1048" s="4"/>
      <c r="H1048" s="4"/>
      <c r="L1048" s="1">
        <v>45401</v>
      </c>
      <c r="M1048" s="5">
        <f t="shared" si="33"/>
        <v>4.5829264545965386E-3</v>
      </c>
      <c r="N1048" s="6">
        <f t="shared" si="33"/>
        <v>-9.3748540266387209E-3</v>
      </c>
      <c r="T1048" s="1">
        <v>45401</v>
      </c>
      <c r="U1048" s="6">
        <f t="shared" si="32"/>
        <v>-2.3959637860210912E-3</v>
      </c>
      <c r="W1048">
        <v>1045</v>
      </c>
      <c r="X1048">
        <v>9.8102268979341489E-3</v>
      </c>
    </row>
    <row r="1049" spans="2:24" x14ac:dyDescent="0.35">
      <c r="B1049" s="1">
        <v>45404</v>
      </c>
      <c r="C1049" s="4">
        <v>1464.43640136719</v>
      </c>
      <c r="D1049" s="4">
        <v>3690.98022460938</v>
      </c>
      <c r="E1049" s="4"/>
      <c r="F1049" s="4"/>
      <c r="G1049" s="4"/>
      <c r="H1049" s="4"/>
      <c r="L1049" s="1">
        <v>45404</v>
      </c>
      <c r="M1049" s="5">
        <f t="shared" si="33"/>
        <v>6.438299407321468E-3</v>
      </c>
      <c r="N1049" s="6">
        <f t="shared" si="33"/>
        <v>9.8793384071731161E-3</v>
      </c>
      <c r="T1049" s="1">
        <v>45404</v>
      </c>
      <c r="U1049" s="6">
        <f t="shared" si="32"/>
        <v>8.1588189072472929E-3</v>
      </c>
      <c r="W1049">
        <v>1046</v>
      </c>
      <c r="X1049">
        <v>9.8162904760285136E-3</v>
      </c>
    </row>
    <row r="1050" spans="2:24" x14ac:dyDescent="0.35">
      <c r="B1050" s="1">
        <v>45405</v>
      </c>
      <c r="C1050" s="4">
        <v>1443.61193847656</v>
      </c>
      <c r="D1050" s="4">
        <v>3699.33520507812</v>
      </c>
      <c r="E1050" s="4"/>
      <c r="F1050" s="4"/>
      <c r="G1050" s="4"/>
      <c r="H1050" s="4"/>
      <c r="L1050" s="1">
        <v>45405</v>
      </c>
      <c r="M1050" s="5">
        <f t="shared" si="33"/>
        <v>-1.432219579898877E-2</v>
      </c>
      <c r="N1050" s="6">
        <f t="shared" si="33"/>
        <v>2.2610629025876443E-3</v>
      </c>
      <c r="T1050" s="1">
        <v>45405</v>
      </c>
      <c r="U1050" s="6">
        <f t="shared" si="32"/>
        <v>-6.0305664482005628E-3</v>
      </c>
      <c r="W1050">
        <v>1047</v>
      </c>
      <c r="X1050">
        <v>9.854102081198933E-3</v>
      </c>
    </row>
    <row r="1051" spans="2:24" x14ac:dyDescent="0.35">
      <c r="B1051" s="1">
        <v>45406</v>
      </c>
      <c r="C1051" s="4">
        <v>1434.7578125</v>
      </c>
      <c r="D1051" s="4">
        <v>3658.32421875</v>
      </c>
      <c r="E1051" s="4"/>
      <c r="F1051" s="4"/>
      <c r="G1051" s="4"/>
      <c r="H1051" s="4"/>
      <c r="L1051" s="1">
        <v>45406</v>
      </c>
      <c r="M1051" s="5">
        <f t="shared" si="33"/>
        <v>-6.1522004951662336E-3</v>
      </c>
      <c r="N1051" s="6">
        <f t="shared" si="33"/>
        <v>-1.1147950371443661E-2</v>
      </c>
      <c r="T1051" s="1">
        <v>45406</v>
      </c>
      <c r="U1051" s="6">
        <f t="shared" si="32"/>
        <v>-8.6500754333049476E-3</v>
      </c>
      <c r="W1051">
        <v>1048</v>
      </c>
      <c r="X1051">
        <v>9.8565289822285344E-3</v>
      </c>
    </row>
    <row r="1052" spans="2:24" x14ac:dyDescent="0.35">
      <c r="B1052" s="1">
        <v>45407</v>
      </c>
      <c r="C1052" s="4">
        <v>1443.56237792969</v>
      </c>
      <c r="D1052" s="4">
        <v>3677.994140625</v>
      </c>
      <c r="E1052" s="4"/>
      <c r="F1052" s="4"/>
      <c r="G1052" s="4"/>
      <c r="H1052" s="4"/>
      <c r="L1052" s="1">
        <v>45407</v>
      </c>
      <c r="M1052" s="5">
        <f t="shared" si="33"/>
        <v>6.1178689713693264E-3</v>
      </c>
      <c r="N1052" s="6">
        <f t="shared" si="33"/>
        <v>5.362354261421726E-3</v>
      </c>
      <c r="T1052" s="1">
        <v>45407</v>
      </c>
      <c r="U1052" s="6">
        <f t="shared" si="32"/>
        <v>5.7401116163955258E-3</v>
      </c>
      <c r="W1052">
        <v>1049</v>
      </c>
      <c r="X1052">
        <v>9.9608103619420948E-3</v>
      </c>
    </row>
    <row r="1053" spans="2:24" x14ac:dyDescent="0.35">
      <c r="B1053" s="1">
        <v>45408</v>
      </c>
      <c r="C1053" s="4">
        <v>1435.94494628906</v>
      </c>
      <c r="D1053" s="4">
        <v>3640.75415039062</v>
      </c>
      <c r="E1053" s="4"/>
      <c r="F1053" s="4"/>
      <c r="G1053" s="4"/>
      <c r="H1053" s="4"/>
      <c r="L1053" s="1">
        <v>45408</v>
      </c>
      <c r="M1053" s="5">
        <f t="shared" si="33"/>
        <v>-5.2908005101040051E-3</v>
      </c>
      <c r="N1053" s="6">
        <f t="shared" si="33"/>
        <v>-1.0176688731364954E-2</v>
      </c>
      <c r="T1053" s="1">
        <v>45408</v>
      </c>
      <c r="U1053" s="6">
        <f t="shared" si="32"/>
        <v>-7.7337446207344802E-3</v>
      </c>
      <c r="W1053">
        <v>1050</v>
      </c>
      <c r="X1053">
        <v>1.0017245114262795E-2</v>
      </c>
    </row>
    <row r="1054" spans="2:24" x14ac:dyDescent="0.35">
      <c r="B1054" s="1">
        <v>45411</v>
      </c>
      <c r="C1054" s="4">
        <v>1449.54760742188</v>
      </c>
      <c r="D1054" s="4">
        <v>3695.8974609375</v>
      </c>
      <c r="E1054" s="4"/>
      <c r="F1054" s="4"/>
      <c r="G1054" s="4"/>
      <c r="H1054" s="4"/>
      <c r="L1054" s="1">
        <v>45411</v>
      </c>
      <c r="M1054" s="5">
        <f t="shared" si="33"/>
        <v>9.4283812182050231E-3</v>
      </c>
      <c r="N1054" s="6">
        <f t="shared" si="33"/>
        <v>1.5032565779525837E-2</v>
      </c>
      <c r="T1054" s="1">
        <v>45411</v>
      </c>
      <c r="U1054" s="6">
        <f t="shared" si="32"/>
        <v>1.223047349886543E-2</v>
      </c>
      <c r="W1054">
        <v>1051</v>
      </c>
      <c r="X1054">
        <v>1.0076093739649811E-2</v>
      </c>
    </row>
    <row r="1055" spans="2:24" x14ac:dyDescent="0.35">
      <c r="B1055" s="1">
        <v>45412</v>
      </c>
      <c r="C1055" s="4">
        <v>1449.86901855469</v>
      </c>
      <c r="D1055" s="4">
        <v>3650.06420898438</v>
      </c>
      <c r="E1055" s="4"/>
      <c r="F1055" s="4"/>
      <c r="G1055" s="4"/>
      <c r="H1055" s="4"/>
      <c r="L1055" s="1">
        <v>45412</v>
      </c>
      <c r="M1055" s="5">
        <f t="shared" si="33"/>
        <v>2.2170745055872913E-4</v>
      </c>
      <c r="N1055" s="6">
        <f t="shared" si="33"/>
        <v>-1.2478651199504285E-2</v>
      </c>
      <c r="T1055" s="1">
        <v>45412</v>
      </c>
      <c r="U1055" s="6">
        <f t="shared" si="32"/>
        <v>-6.128471874472778E-3</v>
      </c>
      <c r="W1055">
        <v>1052</v>
      </c>
      <c r="X1055">
        <v>1.0252677329502368E-2</v>
      </c>
    </row>
    <row r="1056" spans="2:24" x14ac:dyDescent="0.35">
      <c r="B1056" s="1">
        <v>45414</v>
      </c>
      <c r="C1056" s="4">
        <v>1450.33911132812</v>
      </c>
      <c r="D1056" s="4">
        <v>3689.35717773438</v>
      </c>
      <c r="E1056" s="4"/>
      <c r="F1056" s="4"/>
      <c r="G1056" s="4"/>
      <c r="H1056" s="4"/>
      <c r="L1056" s="1">
        <v>45414</v>
      </c>
      <c r="M1056" s="5">
        <f t="shared" si="33"/>
        <v>3.24178649596335E-4</v>
      </c>
      <c r="N1056" s="6">
        <f t="shared" si="33"/>
        <v>1.0707477358417729E-2</v>
      </c>
      <c r="T1056" s="1">
        <v>45414</v>
      </c>
      <c r="U1056" s="6">
        <f t="shared" si="32"/>
        <v>5.5158280040070321E-3</v>
      </c>
      <c r="W1056">
        <v>1053</v>
      </c>
      <c r="X1056">
        <v>1.031055366348249E-2</v>
      </c>
    </row>
    <row r="1057" spans="2:24" x14ac:dyDescent="0.35">
      <c r="B1057" s="1">
        <v>45415</v>
      </c>
      <c r="C1057" s="4">
        <v>1418.87976074219</v>
      </c>
      <c r="D1057" s="4">
        <v>3666.05834960938</v>
      </c>
      <c r="E1057" s="4"/>
      <c r="F1057" s="4"/>
      <c r="G1057" s="4"/>
      <c r="H1057" s="4"/>
      <c r="L1057" s="1">
        <v>45415</v>
      </c>
      <c r="M1057" s="5">
        <f t="shared" si="33"/>
        <v>-2.1929739589321859E-2</v>
      </c>
      <c r="N1057" s="6">
        <f t="shared" si="33"/>
        <v>-6.3351705860845101E-3</v>
      </c>
      <c r="T1057" s="1">
        <v>45415</v>
      </c>
      <c r="U1057" s="6">
        <f t="shared" si="32"/>
        <v>-1.4132455087703184E-2</v>
      </c>
      <c r="W1057">
        <v>1054</v>
      </c>
      <c r="X1057">
        <v>1.0315121006163096E-2</v>
      </c>
    </row>
    <row r="1058" spans="2:24" x14ac:dyDescent="0.35">
      <c r="B1058" s="1">
        <v>45418</v>
      </c>
      <c r="C1058" s="4">
        <v>1404.28796386719</v>
      </c>
      <c r="D1058" s="4">
        <v>3743.736328125</v>
      </c>
      <c r="E1058" s="4"/>
      <c r="F1058" s="4"/>
      <c r="G1058" s="4"/>
      <c r="H1058" s="4"/>
      <c r="L1058" s="1">
        <v>45418</v>
      </c>
      <c r="M1058" s="5">
        <f t="shared" si="33"/>
        <v>-1.0337272338833619E-2</v>
      </c>
      <c r="N1058" s="6">
        <f t="shared" si="33"/>
        <v>2.0967065240513293E-2</v>
      </c>
      <c r="T1058" s="1">
        <v>45418</v>
      </c>
      <c r="U1058" s="6">
        <f t="shared" si="32"/>
        <v>5.3148964508398372E-3</v>
      </c>
      <c r="W1058">
        <v>1055</v>
      </c>
      <c r="X1058">
        <v>1.0321520069992861E-2</v>
      </c>
    </row>
    <row r="1059" spans="2:24" x14ac:dyDescent="0.35">
      <c r="B1059" s="1">
        <v>45419</v>
      </c>
      <c r="C1059" s="4">
        <v>1386.95068359375</v>
      </c>
      <c r="D1059" s="4">
        <v>3798.689453125</v>
      </c>
      <c r="E1059" s="4"/>
      <c r="F1059" s="4"/>
      <c r="G1059" s="4"/>
      <c r="H1059" s="4"/>
      <c r="L1059" s="1">
        <v>45419</v>
      </c>
      <c r="M1059" s="5">
        <f t="shared" si="33"/>
        <v>-1.2422802510822716E-2</v>
      </c>
      <c r="N1059" s="6">
        <f t="shared" si="33"/>
        <v>1.4571995535627999E-2</v>
      </c>
      <c r="T1059" s="1">
        <v>45419</v>
      </c>
      <c r="U1059" s="6">
        <f t="shared" si="32"/>
        <v>1.0745965124026417E-3</v>
      </c>
      <c r="W1059">
        <v>1056</v>
      </c>
      <c r="X1059">
        <v>1.0363661458648751E-2</v>
      </c>
    </row>
    <row r="1060" spans="2:24" x14ac:dyDescent="0.35">
      <c r="B1060" s="1">
        <v>45420</v>
      </c>
      <c r="C1060" s="4">
        <v>1403.27380371094</v>
      </c>
      <c r="D1060" s="4">
        <v>3793.38940429688</v>
      </c>
      <c r="E1060" s="4"/>
      <c r="F1060" s="4"/>
      <c r="G1060" s="4"/>
      <c r="H1060" s="4"/>
      <c r="L1060" s="1">
        <v>45420</v>
      </c>
      <c r="M1060" s="5">
        <f t="shared" si="33"/>
        <v>1.1700353436275564E-2</v>
      </c>
      <c r="N1060" s="6">
        <f t="shared" si="33"/>
        <v>-1.396205120795556E-3</v>
      </c>
      <c r="T1060" s="1">
        <v>45420</v>
      </c>
      <c r="U1060" s="6">
        <f t="shared" si="32"/>
        <v>5.1520741577400046E-3</v>
      </c>
      <c r="W1060">
        <v>1057</v>
      </c>
      <c r="X1060">
        <v>1.0379471424134326E-2</v>
      </c>
    </row>
    <row r="1061" spans="2:24" x14ac:dyDescent="0.35">
      <c r="B1061" s="1">
        <v>45421</v>
      </c>
      <c r="C1061" s="4">
        <v>1378.46752929688</v>
      </c>
      <c r="D1061" s="4">
        <v>3781.31030273438</v>
      </c>
      <c r="E1061" s="4"/>
      <c r="F1061" s="4"/>
      <c r="G1061" s="4"/>
      <c r="H1061" s="4"/>
      <c r="L1061" s="1">
        <v>45421</v>
      </c>
      <c r="M1061" s="5">
        <f t="shared" si="33"/>
        <v>-1.7835541862038527E-2</v>
      </c>
      <c r="N1061" s="6">
        <f t="shared" si="33"/>
        <v>-3.1893308694911707E-3</v>
      </c>
      <c r="T1061" s="1">
        <v>45421</v>
      </c>
      <c r="U1061" s="6">
        <f t="shared" si="32"/>
        <v>-1.0512436365764849E-2</v>
      </c>
      <c r="W1061">
        <v>1058</v>
      </c>
      <c r="X1061">
        <v>1.0398806671264815E-2</v>
      </c>
    </row>
    <row r="1062" spans="2:24" x14ac:dyDescent="0.35">
      <c r="B1062" s="1">
        <v>45422</v>
      </c>
      <c r="C1062" s="4">
        <v>1392.49060058594</v>
      </c>
      <c r="D1062" s="4">
        <v>3720.00830078125</v>
      </c>
      <c r="E1062" s="4"/>
      <c r="F1062" s="4"/>
      <c r="G1062" s="4"/>
      <c r="H1062" s="4"/>
      <c r="L1062" s="1">
        <v>45422</v>
      </c>
      <c r="M1062" s="5">
        <f t="shared" si="33"/>
        <v>1.0121546662563837E-2</v>
      </c>
      <c r="N1062" s="6">
        <f t="shared" si="33"/>
        <v>-1.6344690825054287E-2</v>
      </c>
      <c r="T1062" s="1">
        <v>45422</v>
      </c>
      <c r="U1062" s="6">
        <f t="shared" si="32"/>
        <v>-3.1115720812452249E-3</v>
      </c>
      <c r="W1062">
        <v>1059</v>
      </c>
      <c r="X1062">
        <v>1.0413113074086093E-2</v>
      </c>
    </row>
    <row r="1063" spans="2:24" x14ac:dyDescent="0.35">
      <c r="B1063" s="1">
        <v>45425</v>
      </c>
      <c r="C1063" s="4">
        <v>1387.61853027344</v>
      </c>
      <c r="D1063" s="4">
        <v>3768.65869140625</v>
      </c>
      <c r="E1063" s="4"/>
      <c r="F1063" s="4"/>
      <c r="G1063" s="4"/>
      <c r="H1063" s="4"/>
      <c r="L1063" s="1">
        <v>45425</v>
      </c>
      <c r="M1063" s="5">
        <f t="shared" si="33"/>
        <v>-3.5049525546142772E-3</v>
      </c>
      <c r="N1063" s="6">
        <f t="shared" si="33"/>
        <v>1.2993253705248307E-2</v>
      </c>
      <c r="T1063" s="1">
        <v>45425</v>
      </c>
      <c r="U1063" s="6">
        <f t="shared" si="32"/>
        <v>4.7441505753170153E-3</v>
      </c>
      <c r="W1063">
        <v>1060</v>
      </c>
      <c r="X1063">
        <v>1.04594647610112E-2</v>
      </c>
    </row>
    <row r="1064" spans="2:24" x14ac:dyDescent="0.35">
      <c r="B1064" s="1">
        <v>45426</v>
      </c>
      <c r="C1064" s="4">
        <v>1404.68359375</v>
      </c>
      <c r="D1064" s="4">
        <v>3725.8330078125</v>
      </c>
      <c r="E1064" s="4"/>
      <c r="F1064" s="4"/>
      <c r="G1064" s="4"/>
      <c r="H1064" s="4"/>
      <c r="L1064" s="1">
        <v>45426</v>
      </c>
      <c r="M1064" s="5">
        <f t="shared" si="33"/>
        <v>1.2223087032549556E-2</v>
      </c>
      <c r="N1064" s="6">
        <f t="shared" si="33"/>
        <v>-1.1428700291335471E-2</v>
      </c>
      <c r="T1064" s="1">
        <v>45426</v>
      </c>
      <c r="U1064" s="6">
        <f t="shared" si="32"/>
        <v>3.9719337060704213E-4</v>
      </c>
      <c r="W1064">
        <v>1061</v>
      </c>
      <c r="X1064">
        <v>1.0464739096411862E-2</v>
      </c>
    </row>
    <row r="1065" spans="2:24" x14ac:dyDescent="0.35">
      <c r="B1065" s="1">
        <v>45427</v>
      </c>
      <c r="C1065" s="4">
        <v>1400.40490722656</v>
      </c>
      <c r="D1065" s="4">
        <v>3705.2080078125</v>
      </c>
      <c r="E1065" s="4"/>
      <c r="F1065" s="4"/>
      <c r="G1065" s="4"/>
      <c r="H1065" s="4"/>
      <c r="L1065" s="1">
        <v>45427</v>
      </c>
      <c r="M1065" s="5">
        <f t="shared" si="33"/>
        <v>-3.0506629935316237E-3</v>
      </c>
      <c r="N1065" s="6">
        <f t="shared" si="33"/>
        <v>-5.5510534576520077E-3</v>
      </c>
      <c r="T1065" s="1">
        <v>45427</v>
      </c>
      <c r="U1065" s="6">
        <f t="shared" si="32"/>
        <v>-4.3008582255918155E-3</v>
      </c>
      <c r="W1065">
        <v>1062</v>
      </c>
      <c r="X1065">
        <v>1.0472633772212962E-2</v>
      </c>
    </row>
    <row r="1066" spans="2:24" x14ac:dyDescent="0.35">
      <c r="B1066" s="1">
        <v>45428</v>
      </c>
      <c r="C1066" s="4">
        <v>1409.82775878906</v>
      </c>
      <c r="D1066" s="4">
        <v>3751.32641601562</v>
      </c>
      <c r="E1066" s="4"/>
      <c r="F1066" s="4"/>
      <c r="G1066" s="4"/>
      <c r="H1066" s="4"/>
      <c r="L1066" s="1">
        <v>45428</v>
      </c>
      <c r="M1066" s="5">
        <f t="shared" si="33"/>
        <v>6.7061257882513161E-3</v>
      </c>
      <c r="N1066" s="6">
        <f t="shared" si="33"/>
        <v>1.2370088747216099E-2</v>
      </c>
      <c r="T1066" s="1">
        <v>45428</v>
      </c>
      <c r="U1066" s="6">
        <f t="shared" si="32"/>
        <v>9.5381072677337073E-3</v>
      </c>
      <c r="W1066">
        <v>1063</v>
      </c>
      <c r="X1066">
        <v>1.0474548529171269E-2</v>
      </c>
    </row>
    <row r="1067" spans="2:24" x14ac:dyDescent="0.35">
      <c r="B1067" s="1">
        <v>45429</v>
      </c>
      <c r="C1067" s="4">
        <v>1419.96801757812</v>
      </c>
      <c r="D1067" s="4">
        <v>3687.5107421875</v>
      </c>
      <c r="E1067" s="4"/>
      <c r="F1067" s="4"/>
      <c r="G1067" s="4"/>
      <c r="H1067" s="4"/>
      <c r="L1067" s="1">
        <v>45429</v>
      </c>
      <c r="M1067" s="5">
        <f t="shared" si="33"/>
        <v>7.1668084860914078E-3</v>
      </c>
      <c r="N1067" s="6">
        <f t="shared" si="33"/>
        <v>-1.715785358156335E-2</v>
      </c>
      <c r="T1067" s="1">
        <v>45429</v>
      </c>
      <c r="U1067" s="6">
        <f t="shared" si="32"/>
        <v>-4.9955225477359717E-3</v>
      </c>
      <c r="W1067">
        <v>1064</v>
      </c>
      <c r="X1067">
        <v>1.0492351514282554E-2</v>
      </c>
    </row>
    <row r="1068" spans="2:24" x14ac:dyDescent="0.35">
      <c r="B1068" s="1">
        <v>45433</v>
      </c>
      <c r="C1068" s="4">
        <v>1420.26489257812</v>
      </c>
      <c r="D1068" s="4">
        <v>3675.68041992188</v>
      </c>
      <c r="E1068" s="4"/>
      <c r="F1068" s="4"/>
      <c r="G1068" s="4"/>
      <c r="H1068" s="4"/>
      <c r="L1068" s="1">
        <v>45433</v>
      </c>
      <c r="M1068" s="5">
        <f t="shared" si="33"/>
        <v>2.0904975787002235E-4</v>
      </c>
      <c r="N1068" s="6">
        <f t="shared" si="33"/>
        <v>-3.2133709922527527E-3</v>
      </c>
      <c r="T1068" s="1">
        <v>45433</v>
      </c>
      <c r="U1068" s="6">
        <f t="shared" si="32"/>
        <v>-1.5021606171913653E-3</v>
      </c>
      <c r="W1068">
        <v>1065</v>
      </c>
      <c r="X1068">
        <v>1.0555883069011521E-2</v>
      </c>
    </row>
    <row r="1069" spans="2:24" x14ac:dyDescent="0.35">
      <c r="B1069" s="1">
        <v>45434</v>
      </c>
      <c r="C1069" s="4">
        <v>1444.72485351562</v>
      </c>
      <c r="D1069" s="4">
        <v>3685.01000976562</v>
      </c>
      <c r="E1069" s="4"/>
      <c r="F1069" s="4"/>
      <c r="G1069" s="4"/>
      <c r="H1069" s="4"/>
      <c r="L1069" s="1">
        <v>45434</v>
      </c>
      <c r="M1069" s="5">
        <f t="shared" si="33"/>
        <v>1.7075492356533051E-2</v>
      </c>
      <c r="N1069" s="6">
        <f t="shared" si="33"/>
        <v>2.5349781868818826E-3</v>
      </c>
      <c r="T1069" s="1">
        <v>45434</v>
      </c>
      <c r="U1069" s="6">
        <f t="shared" si="32"/>
        <v>9.8052352717074662E-3</v>
      </c>
      <c r="W1069">
        <v>1066</v>
      </c>
      <c r="X1069">
        <v>1.0573821506687398E-2</v>
      </c>
    </row>
    <row r="1070" spans="2:24" x14ac:dyDescent="0.35">
      <c r="B1070" s="1">
        <v>45435</v>
      </c>
      <c r="C1070" s="4">
        <v>1470.66870117188</v>
      </c>
      <c r="D1070" s="4">
        <v>3746.32470703125</v>
      </c>
      <c r="E1070" s="4"/>
      <c r="F1070" s="4"/>
      <c r="G1070" s="4"/>
      <c r="H1070" s="4"/>
      <c r="L1070" s="1">
        <v>45435</v>
      </c>
      <c r="M1070" s="5">
        <f t="shared" si="33"/>
        <v>1.7798305470334053E-2</v>
      </c>
      <c r="N1070" s="6">
        <f t="shared" si="33"/>
        <v>1.650203927480012E-2</v>
      </c>
      <c r="T1070" s="1">
        <v>45435</v>
      </c>
      <c r="U1070" s="6">
        <f t="shared" si="32"/>
        <v>1.7150172372567087E-2</v>
      </c>
      <c r="W1070">
        <v>1067</v>
      </c>
      <c r="X1070">
        <v>1.0608254107920444E-2</v>
      </c>
    </row>
    <row r="1071" spans="2:24" x14ac:dyDescent="0.35">
      <c r="B1071" s="1">
        <v>45436</v>
      </c>
      <c r="C1071" s="4">
        <v>1464.04064941406</v>
      </c>
      <c r="D1071" s="4">
        <v>3703.66870117188</v>
      </c>
      <c r="E1071" s="4"/>
      <c r="F1071" s="4"/>
      <c r="G1071" s="4"/>
      <c r="H1071" s="4"/>
      <c r="L1071" s="1">
        <v>45436</v>
      </c>
      <c r="M1071" s="5">
        <f t="shared" si="33"/>
        <v>-4.5170149650916053E-3</v>
      </c>
      <c r="N1071" s="6">
        <f t="shared" si="33"/>
        <v>-1.1451412011205477E-2</v>
      </c>
      <c r="T1071" s="1">
        <v>45436</v>
      </c>
      <c r="U1071" s="6">
        <f t="shared" si="32"/>
        <v>-7.9842134881485411E-3</v>
      </c>
      <c r="W1071">
        <v>1068</v>
      </c>
      <c r="X1071">
        <v>1.0610905081427702E-2</v>
      </c>
    </row>
    <row r="1072" spans="2:24" x14ac:dyDescent="0.35">
      <c r="B1072" s="1">
        <v>45439</v>
      </c>
      <c r="C1072" s="4">
        <v>1450.51208496094</v>
      </c>
      <c r="D1072" s="4">
        <v>3699.62915039062</v>
      </c>
      <c r="E1072" s="4"/>
      <c r="F1072" s="4"/>
      <c r="G1072" s="4"/>
      <c r="H1072" s="4"/>
      <c r="L1072" s="1">
        <v>45439</v>
      </c>
      <c r="M1072" s="5">
        <f t="shared" si="33"/>
        <v>-9.2835250193868263E-3</v>
      </c>
      <c r="N1072" s="6">
        <f t="shared" si="33"/>
        <v>-1.0912842528143466E-3</v>
      </c>
      <c r="T1072" s="1">
        <v>45439</v>
      </c>
      <c r="U1072" s="6">
        <f t="shared" si="32"/>
        <v>-5.1874046361005868E-3</v>
      </c>
      <c r="W1072">
        <v>1069</v>
      </c>
      <c r="X1072">
        <v>1.0632568690441388E-2</v>
      </c>
    </row>
    <row r="1073" spans="2:24" x14ac:dyDescent="0.35">
      <c r="B1073" s="1">
        <v>45440</v>
      </c>
      <c r="C1073" s="4">
        <v>1440.02575683594</v>
      </c>
      <c r="D1073" s="4">
        <v>3693.32958984375</v>
      </c>
      <c r="E1073" s="4"/>
      <c r="F1073" s="4"/>
      <c r="G1073" s="4"/>
      <c r="H1073" s="4"/>
      <c r="L1073" s="1">
        <v>45440</v>
      </c>
      <c r="M1073" s="5">
        <f t="shared" si="33"/>
        <v>-7.2556560079060075E-3</v>
      </c>
      <c r="N1073" s="6">
        <f t="shared" si="33"/>
        <v>-1.7042059323953164E-3</v>
      </c>
      <c r="T1073" s="1">
        <v>45440</v>
      </c>
      <c r="U1073" s="6">
        <f t="shared" si="32"/>
        <v>-4.4799309701506621E-3</v>
      </c>
      <c r="W1073">
        <v>1070</v>
      </c>
      <c r="X1073">
        <v>1.066248707094756E-2</v>
      </c>
    </row>
    <row r="1074" spans="2:24" x14ac:dyDescent="0.35">
      <c r="B1074" s="1">
        <v>45441</v>
      </c>
      <c r="C1074" s="4">
        <v>1425.28540039062</v>
      </c>
      <c r="D1074" s="4">
        <v>3660.09887695312</v>
      </c>
      <c r="E1074" s="4"/>
      <c r="F1074" s="4"/>
      <c r="G1074" s="4"/>
      <c r="H1074" s="4"/>
      <c r="L1074" s="1">
        <v>45441</v>
      </c>
      <c r="M1074" s="5">
        <f t="shared" si="33"/>
        <v>-1.0288925476638939E-2</v>
      </c>
      <c r="N1074" s="6">
        <f t="shared" si="33"/>
        <v>-9.0382164609793501E-3</v>
      </c>
      <c r="T1074" s="1">
        <v>45441</v>
      </c>
      <c r="U1074" s="6">
        <f t="shared" si="32"/>
        <v>-9.6635709688091438E-3</v>
      </c>
      <c r="W1074">
        <v>1071</v>
      </c>
      <c r="X1074">
        <v>1.0869633817171109E-2</v>
      </c>
    </row>
    <row r="1075" spans="2:24" x14ac:dyDescent="0.35">
      <c r="B1075" s="1">
        <v>45442</v>
      </c>
      <c r="C1075" s="4">
        <v>1409.72900390625</v>
      </c>
      <c r="D1075" s="4">
        <v>3593.10961914062</v>
      </c>
      <c r="E1075" s="4"/>
      <c r="F1075" s="4"/>
      <c r="G1075" s="4"/>
      <c r="H1075" s="4"/>
      <c r="L1075" s="1">
        <v>45442</v>
      </c>
      <c r="M1075" s="5">
        <f t="shared" si="33"/>
        <v>-1.0974584536005492E-2</v>
      </c>
      <c r="N1075" s="6">
        <f t="shared" si="33"/>
        <v>-1.8472145858830748E-2</v>
      </c>
      <c r="T1075" s="1">
        <v>45442</v>
      </c>
      <c r="U1075" s="6">
        <f t="shared" si="32"/>
        <v>-1.472336519741812E-2</v>
      </c>
      <c r="W1075">
        <v>1072</v>
      </c>
      <c r="X1075">
        <v>1.0897361196042567E-2</v>
      </c>
    </row>
    <row r="1076" spans="2:24" x14ac:dyDescent="0.35">
      <c r="B1076" s="1">
        <v>45443</v>
      </c>
      <c r="C1076" s="4">
        <v>1414.4775390625</v>
      </c>
      <c r="D1076" s="4">
        <v>3529.34155273438</v>
      </c>
      <c r="E1076" s="4"/>
      <c r="F1076" s="4"/>
      <c r="G1076" s="4"/>
      <c r="H1076" s="4"/>
      <c r="L1076" s="1">
        <v>45443</v>
      </c>
      <c r="M1076" s="5">
        <f t="shared" si="33"/>
        <v>3.3627424614456735E-3</v>
      </c>
      <c r="N1076" s="6">
        <f t="shared" si="33"/>
        <v>-1.7906692174409485E-2</v>
      </c>
      <c r="T1076" s="1">
        <v>45443</v>
      </c>
      <c r="U1076" s="6">
        <f t="shared" si="32"/>
        <v>-7.2719748564819059E-3</v>
      </c>
      <c r="W1076">
        <v>1073</v>
      </c>
      <c r="X1076">
        <v>1.0929477219741243E-2</v>
      </c>
    </row>
    <row r="1077" spans="2:24" x14ac:dyDescent="0.35">
      <c r="B1077" s="1">
        <v>45446</v>
      </c>
      <c r="C1077" s="4">
        <v>1494.43627929688</v>
      </c>
      <c r="D1077" s="4">
        <v>3565.74633789062</v>
      </c>
      <c r="E1077" s="4"/>
      <c r="F1077" s="4"/>
      <c r="G1077" s="4"/>
      <c r="H1077" s="4"/>
      <c r="L1077" s="1">
        <v>45446</v>
      </c>
      <c r="M1077" s="5">
        <f t="shared" si="33"/>
        <v>5.4988832460817108E-2</v>
      </c>
      <c r="N1077" s="6">
        <f t="shared" si="33"/>
        <v>1.0262058821190537E-2</v>
      </c>
      <c r="T1077" s="1">
        <v>45446</v>
      </c>
      <c r="U1077" s="6">
        <f t="shared" si="32"/>
        <v>3.2625445641003822E-2</v>
      </c>
      <c r="W1077">
        <v>1074</v>
      </c>
      <c r="X1077">
        <v>1.095175995708534E-2</v>
      </c>
    </row>
    <row r="1078" spans="2:24" x14ac:dyDescent="0.35">
      <c r="B1078" s="1">
        <v>45447</v>
      </c>
      <c r="C1078" s="4">
        <v>1381.83129882812</v>
      </c>
      <c r="D1078" s="4">
        <v>3573.87329101562</v>
      </c>
      <c r="E1078" s="4"/>
      <c r="F1078" s="4"/>
      <c r="G1078" s="4"/>
      <c r="H1078" s="4"/>
      <c r="L1078" s="1">
        <v>45447</v>
      </c>
      <c r="M1078" s="5">
        <f t="shared" si="33"/>
        <v>-7.8339417447400042E-2</v>
      </c>
      <c r="N1078" s="6">
        <f t="shared" si="33"/>
        <v>2.2765797220168946E-3</v>
      </c>
      <c r="T1078" s="1">
        <v>45447</v>
      </c>
      <c r="U1078" s="6">
        <f t="shared" si="32"/>
        <v>-3.8031418862691575E-2</v>
      </c>
      <c r="W1078">
        <v>1075</v>
      </c>
      <c r="X1078">
        <v>1.112769232034001E-2</v>
      </c>
    </row>
    <row r="1079" spans="2:24" x14ac:dyDescent="0.35">
      <c r="B1079" s="1">
        <v>45448</v>
      </c>
      <c r="C1079" s="4">
        <v>1405.84606933594</v>
      </c>
      <c r="D1079" s="4">
        <v>3603.49731445312</v>
      </c>
      <c r="E1079" s="4"/>
      <c r="F1079" s="4"/>
      <c r="G1079" s="4"/>
      <c r="H1079" s="4"/>
      <c r="L1079" s="1">
        <v>45448</v>
      </c>
      <c r="M1079" s="5">
        <f t="shared" si="33"/>
        <v>1.722965854428362E-2</v>
      </c>
      <c r="N1079" s="6">
        <f t="shared" si="33"/>
        <v>8.2548870021053114E-3</v>
      </c>
      <c r="T1079" s="1">
        <v>45448</v>
      </c>
      <c r="U1079" s="6">
        <f t="shared" si="32"/>
        <v>1.2742272773194466E-2</v>
      </c>
      <c r="W1079">
        <v>1076</v>
      </c>
      <c r="X1079">
        <v>1.1165603103497087E-2</v>
      </c>
    </row>
    <row r="1080" spans="2:24" x14ac:dyDescent="0.35">
      <c r="B1080" s="1">
        <v>45449</v>
      </c>
      <c r="C1080" s="4">
        <v>1416.5302734375</v>
      </c>
      <c r="D1080" s="4">
        <v>3684.38452148438</v>
      </c>
      <c r="E1080" s="4"/>
      <c r="F1080" s="4"/>
      <c r="G1080" s="4"/>
      <c r="H1080" s="4"/>
      <c r="L1080" s="1">
        <v>45449</v>
      </c>
      <c r="M1080" s="5">
        <f t="shared" si="33"/>
        <v>7.5711059336322339E-3</v>
      </c>
      <c r="N1080" s="6">
        <f t="shared" si="33"/>
        <v>2.2198638906397162E-2</v>
      </c>
      <c r="T1080" s="1">
        <v>45449</v>
      </c>
      <c r="U1080" s="6">
        <f t="shared" si="32"/>
        <v>1.4884872420014697E-2</v>
      </c>
      <c r="W1080">
        <v>1077</v>
      </c>
      <c r="X1080">
        <v>1.1222598761115034E-2</v>
      </c>
    </row>
    <row r="1081" spans="2:24" x14ac:dyDescent="0.35">
      <c r="B1081" s="1">
        <v>45450</v>
      </c>
      <c r="C1081" s="4">
        <v>1453.974609375</v>
      </c>
      <c r="D1081" s="4">
        <v>3744.208984375</v>
      </c>
      <c r="E1081" s="4"/>
      <c r="F1081" s="4"/>
      <c r="G1081" s="4"/>
      <c r="H1081" s="4"/>
      <c r="L1081" s="1">
        <v>45450</v>
      </c>
      <c r="M1081" s="5">
        <f t="shared" si="33"/>
        <v>2.6090504295987662E-2</v>
      </c>
      <c r="N1081" s="6">
        <f t="shared" si="33"/>
        <v>1.6106886505988408E-2</v>
      </c>
      <c r="T1081" s="1">
        <v>45450</v>
      </c>
      <c r="U1081" s="6">
        <f t="shared" si="32"/>
        <v>2.1098695400988035E-2</v>
      </c>
      <c r="W1081">
        <v>1078</v>
      </c>
      <c r="X1081">
        <v>1.1234634480095908E-2</v>
      </c>
    </row>
    <row r="1082" spans="2:24" x14ac:dyDescent="0.35">
      <c r="B1082" s="1">
        <v>45453</v>
      </c>
      <c r="C1082" s="4">
        <v>1454.54345703125</v>
      </c>
      <c r="D1082" s="4">
        <v>3709.00708007812</v>
      </c>
      <c r="E1082" s="4"/>
      <c r="F1082" s="4"/>
      <c r="G1082" s="4"/>
      <c r="H1082" s="4"/>
      <c r="L1082" s="1">
        <v>45453</v>
      </c>
      <c r="M1082" s="5">
        <f t="shared" si="33"/>
        <v>3.9115979376125754E-4</v>
      </c>
      <c r="N1082" s="6">
        <f t="shared" si="33"/>
        <v>-9.4461681367715225E-3</v>
      </c>
      <c r="T1082" s="1">
        <v>45453</v>
      </c>
      <c r="U1082" s="6">
        <f t="shared" si="32"/>
        <v>-4.5275041715051329E-3</v>
      </c>
      <c r="W1082">
        <v>1079</v>
      </c>
      <c r="X1082">
        <v>1.1242456752462906E-2</v>
      </c>
    </row>
    <row r="1083" spans="2:24" x14ac:dyDescent="0.35">
      <c r="B1083" s="1">
        <v>45454</v>
      </c>
      <c r="C1083" s="4">
        <v>1441.138671875</v>
      </c>
      <c r="D1083" s="4">
        <v>3704.91918945312</v>
      </c>
      <c r="E1083" s="4"/>
      <c r="F1083" s="4"/>
      <c r="G1083" s="4"/>
      <c r="H1083" s="4"/>
      <c r="L1083" s="1">
        <v>45454</v>
      </c>
      <c r="M1083" s="5">
        <f t="shared" si="33"/>
        <v>-9.2585306775098946E-3</v>
      </c>
      <c r="N1083" s="6">
        <f t="shared" si="33"/>
        <v>-1.1027601005600776E-3</v>
      </c>
      <c r="T1083" s="1">
        <v>45454</v>
      </c>
      <c r="U1083" s="6">
        <f t="shared" si="32"/>
        <v>-5.1806453890349859E-3</v>
      </c>
      <c r="W1083">
        <v>1080</v>
      </c>
      <c r="X1083">
        <v>1.1351719756245906E-2</v>
      </c>
    </row>
    <row r="1084" spans="2:24" x14ac:dyDescent="0.35">
      <c r="B1084" s="1">
        <v>45455</v>
      </c>
      <c r="C1084" s="4">
        <v>1447.34655761719</v>
      </c>
      <c r="D1084" s="4">
        <v>3686.01953125</v>
      </c>
      <c r="E1084" s="4"/>
      <c r="F1084" s="4"/>
      <c r="G1084" s="4"/>
      <c r="H1084" s="4"/>
      <c r="L1084" s="1">
        <v>45455</v>
      </c>
      <c r="M1084" s="5">
        <f t="shared" si="33"/>
        <v>4.2983742737465122E-3</v>
      </c>
      <c r="N1084" s="6">
        <f t="shared" si="33"/>
        <v>-5.1142892972566873E-3</v>
      </c>
      <c r="T1084" s="1">
        <v>45455</v>
      </c>
      <c r="U1084" s="6">
        <f t="shared" si="32"/>
        <v>-4.0795751175508755E-4</v>
      </c>
      <c r="W1084">
        <v>1081</v>
      </c>
      <c r="X1084">
        <v>1.1367566719356594E-2</v>
      </c>
    </row>
    <row r="1085" spans="2:24" x14ac:dyDescent="0.35">
      <c r="B1085" s="1">
        <v>45456</v>
      </c>
      <c r="C1085" s="4">
        <v>1448.63244628906</v>
      </c>
      <c r="D1085" s="4">
        <v>3729.3974609375</v>
      </c>
      <c r="E1085" s="4"/>
      <c r="F1085" s="4"/>
      <c r="G1085" s="4"/>
      <c r="H1085" s="4"/>
      <c r="L1085" s="1">
        <v>45456</v>
      </c>
      <c r="M1085" s="5">
        <f t="shared" si="33"/>
        <v>8.8805115965525402E-4</v>
      </c>
      <c r="N1085" s="6">
        <f t="shared" si="33"/>
        <v>1.1699523985108838E-2</v>
      </c>
      <c r="T1085" s="1">
        <v>45456</v>
      </c>
      <c r="U1085" s="6">
        <f t="shared" si="32"/>
        <v>6.2937875723820457E-3</v>
      </c>
      <c r="W1085">
        <v>1082</v>
      </c>
      <c r="X1085">
        <v>1.139850681965254E-2</v>
      </c>
    </row>
    <row r="1086" spans="2:24" x14ac:dyDescent="0.35">
      <c r="B1086" s="1">
        <v>45457</v>
      </c>
      <c r="C1086" s="4">
        <v>1461.44372558594</v>
      </c>
      <c r="D1086" s="4">
        <v>3685.5869140625</v>
      </c>
      <c r="E1086" s="4"/>
      <c r="F1086" s="4"/>
      <c r="G1086" s="4"/>
      <c r="H1086" s="4"/>
      <c r="L1086" s="1">
        <v>45457</v>
      </c>
      <c r="M1086" s="5">
        <f t="shared" si="33"/>
        <v>8.8048293627601658E-3</v>
      </c>
      <c r="N1086" s="6">
        <f t="shared" si="33"/>
        <v>-1.1816897909288259E-2</v>
      </c>
      <c r="T1086" s="1">
        <v>45457</v>
      </c>
      <c r="U1086" s="6">
        <f t="shared" si="32"/>
        <v>-1.5060342732640467E-3</v>
      </c>
      <c r="W1086">
        <v>1083</v>
      </c>
      <c r="X1086">
        <v>1.1500850163378016E-2</v>
      </c>
    </row>
    <row r="1087" spans="2:24" x14ac:dyDescent="0.35">
      <c r="B1087" s="1">
        <v>45461</v>
      </c>
      <c r="C1087" s="4">
        <v>1464.83203125</v>
      </c>
      <c r="D1087" s="4">
        <v>3669.0439453125</v>
      </c>
      <c r="E1087" s="4"/>
      <c r="F1087" s="4"/>
      <c r="G1087" s="4"/>
      <c r="H1087" s="4"/>
      <c r="L1087" s="1">
        <v>45461</v>
      </c>
      <c r="M1087" s="5">
        <f t="shared" si="33"/>
        <v>2.315781190744277E-3</v>
      </c>
      <c r="N1087" s="6">
        <f t="shared" si="33"/>
        <v>-4.498661310392206E-3</v>
      </c>
      <c r="T1087" s="1">
        <v>45461</v>
      </c>
      <c r="U1087" s="6">
        <f t="shared" si="32"/>
        <v>-1.0914400598239645E-3</v>
      </c>
      <c r="W1087">
        <v>1084</v>
      </c>
      <c r="X1087">
        <v>1.1633251121167375E-2</v>
      </c>
    </row>
    <row r="1088" spans="2:24" x14ac:dyDescent="0.35">
      <c r="B1088" s="1">
        <v>45462</v>
      </c>
      <c r="C1088" s="4">
        <v>1442.96887207031</v>
      </c>
      <c r="D1088" s="4">
        <v>3655.91552734375</v>
      </c>
      <c r="E1088" s="4"/>
      <c r="F1088" s="4"/>
      <c r="G1088" s="4"/>
      <c r="H1088" s="4"/>
      <c r="L1088" s="1">
        <v>45462</v>
      </c>
      <c r="M1088" s="5">
        <f t="shared" si="33"/>
        <v>-1.5037873576633201E-2</v>
      </c>
      <c r="N1088" s="6">
        <f t="shared" si="33"/>
        <v>-3.5845746519691428E-3</v>
      </c>
      <c r="T1088" s="1">
        <v>45462</v>
      </c>
      <c r="U1088" s="6">
        <f t="shared" si="32"/>
        <v>-9.3112241143011726E-3</v>
      </c>
      <c r="W1088">
        <v>1085</v>
      </c>
      <c r="X1088">
        <v>1.1655256262859664E-2</v>
      </c>
    </row>
    <row r="1089" spans="2:24" x14ac:dyDescent="0.35">
      <c r="B1089" s="1">
        <v>45463</v>
      </c>
      <c r="C1089" s="4">
        <v>1457.41235351562</v>
      </c>
      <c r="D1089" s="4">
        <v>3641.96948242188</v>
      </c>
      <c r="E1089" s="4"/>
      <c r="F1089" s="4"/>
      <c r="G1089" s="4"/>
      <c r="H1089" s="4"/>
      <c r="L1089" s="1">
        <v>45463</v>
      </c>
      <c r="M1089" s="5">
        <f t="shared" si="33"/>
        <v>9.9597947429452462E-3</v>
      </c>
      <c r="N1089" s="6">
        <f t="shared" si="33"/>
        <v>-3.8219461883392488E-3</v>
      </c>
      <c r="T1089" s="1">
        <v>45463</v>
      </c>
      <c r="U1089" s="6">
        <f t="shared" si="32"/>
        <v>3.0689242773029989E-3</v>
      </c>
      <c r="W1089">
        <v>1086</v>
      </c>
      <c r="X1089">
        <v>1.1705114844441826E-2</v>
      </c>
    </row>
    <row r="1090" spans="2:24" x14ac:dyDescent="0.35">
      <c r="B1090" s="1">
        <v>45464</v>
      </c>
      <c r="C1090" s="4">
        <v>1437.82458496094</v>
      </c>
      <c r="D1090" s="4">
        <v>3663.46508789062</v>
      </c>
      <c r="E1090" s="4"/>
      <c r="F1090" s="4"/>
      <c r="G1090" s="4"/>
      <c r="H1090" s="4"/>
      <c r="L1090" s="1">
        <v>45464</v>
      </c>
      <c r="M1090" s="5">
        <f t="shared" si="33"/>
        <v>-1.3531236190678758E-2</v>
      </c>
      <c r="N1090" s="6">
        <f t="shared" si="33"/>
        <v>5.8848429335764648E-3</v>
      </c>
      <c r="T1090" s="1">
        <v>45464</v>
      </c>
      <c r="U1090" s="6">
        <f t="shared" si="32"/>
        <v>-3.8231966285511465E-3</v>
      </c>
      <c r="W1090">
        <v>1087</v>
      </c>
      <c r="X1090">
        <v>1.1792455921504328E-2</v>
      </c>
    </row>
    <row r="1091" spans="2:24" x14ac:dyDescent="0.35">
      <c r="B1091" s="1">
        <v>45467</v>
      </c>
      <c r="C1091" s="4">
        <v>1426.05212402344</v>
      </c>
      <c r="D1091" s="4">
        <v>3671.49658203125</v>
      </c>
      <c r="E1091" s="4"/>
      <c r="F1091" s="4"/>
      <c r="G1091" s="4"/>
      <c r="H1091" s="4"/>
      <c r="L1091" s="1">
        <v>45467</v>
      </c>
      <c r="M1091" s="5">
        <f t="shared" si="33"/>
        <v>-8.2213924992996876E-3</v>
      </c>
      <c r="N1091" s="6">
        <f t="shared" si="33"/>
        <v>2.1899221050666086E-3</v>
      </c>
      <c r="T1091" s="1">
        <v>45467</v>
      </c>
      <c r="U1091" s="6">
        <f t="shared" si="32"/>
        <v>-3.0157351971165395E-3</v>
      </c>
      <c r="W1091">
        <v>1088</v>
      </c>
      <c r="X1091">
        <v>1.1848937262302274E-2</v>
      </c>
    </row>
    <row r="1092" spans="2:24" x14ac:dyDescent="0.35">
      <c r="B1092" s="1">
        <v>45468</v>
      </c>
      <c r="C1092" s="4">
        <v>1438.66540527344</v>
      </c>
      <c r="D1092" s="4">
        <v>3692.46411132812</v>
      </c>
      <c r="E1092" s="4"/>
      <c r="F1092" s="4"/>
      <c r="G1092" s="4"/>
      <c r="H1092" s="4"/>
      <c r="L1092" s="1">
        <v>45468</v>
      </c>
      <c r="M1092" s="5">
        <f t="shared" si="33"/>
        <v>8.8060080128610461E-3</v>
      </c>
      <c r="N1092" s="6">
        <f t="shared" si="33"/>
        <v>5.6946490707906966E-3</v>
      </c>
      <c r="T1092" s="1">
        <v>45468</v>
      </c>
      <c r="U1092" s="6">
        <f t="shared" si="32"/>
        <v>7.250328541825871E-3</v>
      </c>
      <c r="W1092">
        <v>1089</v>
      </c>
      <c r="X1092">
        <v>1.1910514563235358E-2</v>
      </c>
    </row>
    <row r="1093" spans="2:24" x14ac:dyDescent="0.35">
      <c r="B1093" s="1">
        <v>45469</v>
      </c>
      <c r="C1093" s="4">
        <v>1497.47827148438</v>
      </c>
      <c r="D1093" s="4">
        <v>3708.7666015625</v>
      </c>
      <c r="E1093" s="4"/>
      <c r="F1093" s="4"/>
      <c r="G1093" s="4"/>
      <c r="H1093" s="4"/>
      <c r="L1093" s="1">
        <v>45469</v>
      </c>
      <c r="M1093" s="5">
        <f t="shared" si="33"/>
        <v>4.0066659093975186E-2</v>
      </c>
      <c r="N1093" s="6">
        <f t="shared" si="33"/>
        <v>4.4053529020146301E-3</v>
      </c>
      <c r="T1093" s="1">
        <v>45469</v>
      </c>
      <c r="U1093" s="6">
        <f t="shared" ref="U1093:U1156" si="34">SUMPRODUCT(M1093:N1093,$P$4:$Q$4)</f>
        <v>2.2236005997994909E-2</v>
      </c>
      <c r="W1093">
        <v>1090</v>
      </c>
      <c r="X1093">
        <v>1.1935262119776057E-2</v>
      </c>
    </row>
    <row r="1094" spans="2:24" x14ac:dyDescent="0.35">
      <c r="B1094" s="1">
        <v>45470</v>
      </c>
      <c r="C1094" s="4">
        <v>1514.14782714844</v>
      </c>
      <c r="D1094" s="4">
        <v>3783.25830078125</v>
      </c>
      <c r="E1094" s="4"/>
      <c r="F1094" s="4"/>
      <c r="G1094" s="4"/>
      <c r="H1094" s="4"/>
      <c r="L1094" s="1">
        <v>45470</v>
      </c>
      <c r="M1094" s="5">
        <f t="shared" ref="M1094:N1157" si="35">LN(C1094/C1093)</f>
        <v>1.107024933121732E-2</v>
      </c>
      <c r="N1094" s="6">
        <f t="shared" si="35"/>
        <v>1.9886253734255392E-2</v>
      </c>
      <c r="T1094" s="1">
        <v>45470</v>
      </c>
      <c r="U1094" s="6">
        <f t="shared" si="34"/>
        <v>1.5478251532736357E-2</v>
      </c>
      <c r="W1094">
        <v>1091</v>
      </c>
      <c r="X1094">
        <v>1.1973119149549771E-2</v>
      </c>
    </row>
    <row r="1095" spans="2:24" x14ac:dyDescent="0.35">
      <c r="B1095" s="1">
        <v>45471</v>
      </c>
      <c r="C1095" s="4">
        <v>1549.14367675781</v>
      </c>
      <c r="D1095" s="4">
        <v>3755.798828125</v>
      </c>
      <c r="E1095" s="4"/>
      <c r="F1095" s="4"/>
      <c r="G1095" s="4"/>
      <c r="H1095" s="4"/>
      <c r="L1095" s="1">
        <v>45471</v>
      </c>
      <c r="M1095" s="5">
        <f t="shared" si="35"/>
        <v>2.2849521284147831E-2</v>
      </c>
      <c r="N1095" s="6">
        <f t="shared" si="35"/>
        <v>-7.2846228955092268E-3</v>
      </c>
      <c r="T1095" s="1">
        <v>45471</v>
      </c>
      <c r="U1095" s="6">
        <f t="shared" si="34"/>
        <v>7.7824491943193023E-3</v>
      </c>
      <c r="W1095">
        <v>1092</v>
      </c>
      <c r="X1095">
        <v>1.2009675104925767E-2</v>
      </c>
    </row>
    <row r="1096" spans="2:24" x14ac:dyDescent="0.35">
      <c r="B1096" s="1">
        <v>45474</v>
      </c>
      <c r="C1096" s="4">
        <v>1543.45544433594</v>
      </c>
      <c r="D1096" s="4">
        <v>3821.63427734375</v>
      </c>
      <c r="E1096" s="4"/>
      <c r="F1096" s="4"/>
      <c r="G1096" s="4"/>
      <c r="H1096" s="4"/>
      <c r="L1096" s="1">
        <v>45474</v>
      </c>
      <c r="M1096" s="5">
        <f t="shared" si="35"/>
        <v>-3.678613757337806E-3</v>
      </c>
      <c r="N1096" s="6">
        <f t="shared" si="35"/>
        <v>1.7377152648715338E-2</v>
      </c>
      <c r="T1096" s="1">
        <v>45474</v>
      </c>
      <c r="U1096" s="6">
        <f t="shared" si="34"/>
        <v>6.8492694456887661E-3</v>
      </c>
      <c r="W1096">
        <v>1093</v>
      </c>
      <c r="X1096">
        <v>1.207095696186699E-2</v>
      </c>
    </row>
    <row r="1097" spans="2:24" x14ac:dyDescent="0.35">
      <c r="B1097" s="1">
        <v>45475</v>
      </c>
      <c r="C1097" s="4">
        <v>1549.36633300781</v>
      </c>
      <c r="D1097" s="4">
        <v>3862.60693359375</v>
      </c>
      <c r="E1097" s="4"/>
      <c r="F1097" s="4"/>
      <c r="G1097" s="4"/>
      <c r="H1097" s="4"/>
      <c r="L1097" s="1">
        <v>45475</v>
      </c>
      <c r="M1097" s="5">
        <f t="shared" si="35"/>
        <v>3.8223320281720458E-3</v>
      </c>
      <c r="N1097" s="6">
        <f t="shared" si="35"/>
        <v>1.0664174490232279E-2</v>
      </c>
      <c r="T1097" s="1">
        <v>45475</v>
      </c>
      <c r="U1097" s="6">
        <f t="shared" si="34"/>
        <v>7.2432532592021622E-3</v>
      </c>
      <c r="W1097">
        <v>1094</v>
      </c>
      <c r="X1097">
        <v>1.2140460773598764E-2</v>
      </c>
    </row>
    <row r="1098" spans="2:24" x14ac:dyDescent="0.35">
      <c r="B1098" s="1">
        <v>45476</v>
      </c>
      <c r="C1098" s="4">
        <v>1536.01098632812</v>
      </c>
      <c r="D1098" s="4">
        <v>3813.4111328125</v>
      </c>
      <c r="E1098" s="4"/>
      <c r="F1098" s="4"/>
      <c r="G1098" s="4"/>
      <c r="H1098" s="4"/>
      <c r="L1098" s="1">
        <v>45476</v>
      </c>
      <c r="M1098" s="5">
        <f t="shared" si="35"/>
        <v>-8.6572426709468145E-3</v>
      </c>
      <c r="N1098" s="6">
        <f t="shared" si="35"/>
        <v>-1.281822787670996E-2</v>
      </c>
      <c r="T1098" s="1">
        <v>45476</v>
      </c>
      <c r="U1098" s="6">
        <f t="shared" si="34"/>
        <v>-1.0737735273828387E-2</v>
      </c>
      <c r="W1098">
        <v>1095</v>
      </c>
      <c r="X1098">
        <v>1.223047349886543E-2</v>
      </c>
    </row>
    <row r="1099" spans="2:24" x14ac:dyDescent="0.35">
      <c r="B1099" s="1">
        <v>45477</v>
      </c>
      <c r="C1099" s="4">
        <v>1537.29699707031</v>
      </c>
      <c r="D1099" s="4">
        <v>3867.65673828125</v>
      </c>
      <c r="E1099" s="4"/>
      <c r="F1099" s="4"/>
      <c r="G1099" s="4"/>
      <c r="H1099" s="4"/>
      <c r="L1099" s="1">
        <v>45477</v>
      </c>
      <c r="M1099" s="5">
        <f t="shared" si="35"/>
        <v>8.3689029813833766E-4</v>
      </c>
      <c r="N1099" s="6">
        <f t="shared" si="35"/>
        <v>1.4124730635260327E-2</v>
      </c>
      <c r="T1099" s="1">
        <v>45477</v>
      </c>
      <c r="U1099" s="6">
        <f t="shared" si="34"/>
        <v>7.4808104666993329E-3</v>
      </c>
      <c r="W1099">
        <v>1096</v>
      </c>
      <c r="X1099">
        <v>1.2300164773150758E-2</v>
      </c>
    </row>
    <row r="1100" spans="2:24" x14ac:dyDescent="0.35">
      <c r="B1100" s="1">
        <v>45478</v>
      </c>
      <c r="C1100" s="4">
        <v>1572.98547363281</v>
      </c>
      <c r="D1100" s="4">
        <v>3859.19287109375</v>
      </c>
      <c r="E1100" s="4"/>
      <c r="F1100" s="4"/>
      <c r="G1100" s="4"/>
      <c r="H1100" s="4"/>
      <c r="L1100" s="1">
        <v>45478</v>
      </c>
      <c r="M1100" s="5">
        <f t="shared" si="35"/>
        <v>2.2949711661059347E-2</v>
      </c>
      <c r="N1100" s="6">
        <f t="shared" si="35"/>
        <v>-2.1907688127906968E-3</v>
      </c>
      <c r="T1100" s="1">
        <v>45478</v>
      </c>
      <c r="U1100" s="6">
        <f t="shared" si="34"/>
        <v>1.0379471424134326E-2</v>
      </c>
      <c r="W1100">
        <v>1097</v>
      </c>
      <c r="X1100">
        <v>1.2303006275476498E-2</v>
      </c>
    </row>
    <row r="1101" spans="2:24" x14ac:dyDescent="0.35">
      <c r="B1101" s="1">
        <v>45481</v>
      </c>
      <c r="C1101" s="4">
        <v>1583.89233398438</v>
      </c>
      <c r="D1101" s="4">
        <v>3824.08715820312</v>
      </c>
      <c r="E1101" s="4"/>
      <c r="F1101" s="4"/>
      <c r="G1101" s="4"/>
      <c r="H1101" s="4"/>
      <c r="L1101" s="1">
        <v>45481</v>
      </c>
      <c r="M1101" s="5">
        <f t="shared" si="35"/>
        <v>6.909930896177691E-3</v>
      </c>
      <c r="N1101" s="6">
        <f t="shared" si="35"/>
        <v>-9.1382735126690033E-3</v>
      </c>
      <c r="T1101" s="1">
        <v>45481</v>
      </c>
      <c r="U1101" s="6">
        <f t="shared" si="34"/>
        <v>-1.1141713082456562E-3</v>
      </c>
      <c r="W1101">
        <v>1098</v>
      </c>
      <c r="X1101">
        <v>1.235029927838583E-2</v>
      </c>
    </row>
    <row r="1102" spans="2:24" x14ac:dyDescent="0.35">
      <c r="B1102" s="1">
        <v>45482</v>
      </c>
      <c r="C1102" s="4">
        <v>1573.03479003906</v>
      </c>
      <c r="D1102" s="4">
        <v>3839.2353515625</v>
      </c>
      <c r="E1102" s="4"/>
      <c r="F1102" s="4"/>
      <c r="G1102" s="4"/>
      <c r="H1102" s="4"/>
      <c r="L1102" s="1">
        <v>45482</v>
      </c>
      <c r="M1102" s="5">
        <f t="shared" si="35"/>
        <v>-6.8785792823157516E-3</v>
      </c>
      <c r="N1102" s="6">
        <f t="shared" si="35"/>
        <v>3.9534322273715875E-3</v>
      </c>
      <c r="T1102" s="1">
        <v>45482</v>
      </c>
      <c r="U1102" s="6">
        <f t="shared" si="34"/>
        <v>-1.4625735274720821E-3</v>
      </c>
      <c r="W1102">
        <v>1099</v>
      </c>
      <c r="X1102">
        <v>1.2485677987007041E-2</v>
      </c>
    </row>
    <row r="1103" spans="2:24" x14ac:dyDescent="0.35">
      <c r="B1103" s="1">
        <v>45483</v>
      </c>
      <c r="C1103" s="4">
        <v>1566.48083496094</v>
      </c>
      <c r="D1103" s="4">
        <v>3760.5595703125</v>
      </c>
      <c r="E1103" s="4"/>
      <c r="F1103" s="4"/>
      <c r="G1103" s="4"/>
      <c r="H1103" s="4"/>
      <c r="L1103" s="1">
        <v>45483</v>
      </c>
      <c r="M1103" s="5">
        <f t="shared" si="35"/>
        <v>-4.1751438002377052E-3</v>
      </c>
      <c r="N1103" s="6">
        <f t="shared" si="35"/>
        <v>-2.0705451353370902E-2</v>
      </c>
      <c r="T1103" s="1">
        <v>45483</v>
      </c>
      <c r="U1103" s="6">
        <f t="shared" si="34"/>
        <v>-1.2440297576804303E-2</v>
      </c>
      <c r="W1103">
        <v>1100</v>
      </c>
      <c r="X1103">
        <v>1.2519447517036203E-2</v>
      </c>
    </row>
    <row r="1104" spans="2:24" x14ac:dyDescent="0.35">
      <c r="B1104" s="1">
        <v>45484</v>
      </c>
      <c r="C1104" s="4">
        <v>1564.79919433594</v>
      </c>
      <c r="D1104" s="4">
        <v>3772.87109375</v>
      </c>
      <c r="E1104" s="4"/>
      <c r="F1104" s="4"/>
      <c r="G1104" s="4"/>
      <c r="H1104" s="4"/>
      <c r="L1104" s="1">
        <v>45484</v>
      </c>
      <c r="M1104" s="5">
        <f t="shared" si="35"/>
        <v>-1.0740915989232707E-3</v>
      </c>
      <c r="N1104" s="6">
        <f t="shared" si="35"/>
        <v>3.2685067260795611E-3</v>
      </c>
      <c r="T1104" s="1">
        <v>45484</v>
      </c>
      <c r="U1104" s="6">
        <f t="shared" si="34"/>
        <v>1.0972075635781453E-3</v>
      </c>
      <c r="W1104">
        <v>1101</v>
      </c>
      <c r="X1104">
        <v>1.2528804773278871E-2</v>
      </c>
    </row>
    <row r="1105" spans="2:24" x14ac:dyDescent="0.35">
      <c r="B1105" s="1">
        <v>45485</v>
      </c>
      <c r="C1105" s="4">
        <v>1579.61364746094</v>
      </c>
      <c r="D1105" s="4">
        <v>4025.05615234375</v>
      </c>
      <c r="E1105" s="4"/>
      <c r="F1105" s="4"/>
      <c r="G1105" s="4"/>
      <c r="H1105" s="4"/>
      <c r="L1105" s="1">
        <v>45485</v>
      </c>
      <c r="M1105" s="5">
        <f t="shared" si="35"/>
        <v>9.4227847826676425E-3</v>
      </c>
      <c r="N1105" s="6">
        <f t="shared" si="35"/>
        <v>6.4702586719444982E-2</v>
      </c>
      <c r="T1105" s="1">
        <v>45485</v>
      </c>
      <c r="U1105" s="6">
        <f t="shared" si="34"/>
        <v>3.7062685751056312E-2</v>
      </c>
      <c r="W1105">
        <v>1102</v>
      </c>
      <c r="X1105">
        <v>1.2562653966551917E-2</v>
      </c>
    </row>
    <row r="1106" spans="2:24" x14ac:dyDescent="0.35">
      <c r="B1106" s="1">
        <v>45488</v>
      </c>
      <c r="C1106" s="4">
        <v>1579.7373046875</v>
      </c>
      <c r="D1106" s="4">
        <v>4008.80151367188</v>
      </c>
      <c r="E1106" s="4"/>
      <c r="F1106" s="4"/>
      <c r="G1106" s="4"/>
      <c r="H1106" s="4"/>
      <c r="L1106" s="1">
        <v>45488</v>
      </c>
      <c r="M1106" s="5">
        <f t="shared" si="35"/>
        <v>7.8280145824851573E-5</v>
      </c>
      <c r="N1106" s="6">
        <f t="shared" si="35"/>
        <v>-4.0465394154864691E-3</v>
      </c>
      <c r="T1106" s="1">
        <v>45488</v>
      </c>
      <c r="U1106" s="6">
        <f t="shared" si="34"/>
        <v>-1.9841296348308089E-3</v>
      </c>
      <c r="W1106">
        <v>1103</v>
      </c>
      <c r="X1106">
        <v>1.2691487663860454E-2</v>
      </c>
    </row>
    <row r="1107" spans="2:24" x14ac:dyDescent="0.35">
      <c r="B1107" s="1">
        <v>45489</v>
      </c>
      <c r="C1107" s="4">
        <v>1558.83862304688</v>
      </c>
      <c r="D1107" s="4">
        <v>4015.87036132812</v>
      </c>
      <c r="E1107" s="4"/>
      <c r="F1107" s="4"/>
      <c r="G1107" s="4"/>
      <c r="H1107" s="4"/>
      <c r="L1107" s="1">
        <v>45489</v>
      </c>
      <c r="M1107" s="5">
        <f t="shared" si="35"/>
        <v>-1.3317498761259334E-2</v>
      </c>
      <c r="N1107" s="6">
        <f t="shared" si="35"/>
        <v>1.7617790720286563E-3</v>
      </c>
      <c r="T1107" s="1">
        <v>45489</v>
      </c>
      <c r="U1107" s="6">
        <f t="shared" si="34"/>
        <v>-5.7778598446153392E-3</v>
      </c>
      <c r="W1107">
        <v>1104</v>
      </c>
      <c r="X1107">
        <v>1.2742272773194466E-2</v>
      </c>
    </row>
    <row r="1108" spans="2:24" x14ac:dyDescent="0.35">
      <c r="B1108" s="1">
        <v>45491</v>
      </c>
      <c r="C1108" s="4">
        <v>1568.1875</v>
      </c>
      <c r="D1108" s="4">
        <v>4149.51318359375</v>
      </c>
      <c r="E1108" s="4"/>
      <c r="F1108" s="4"/>
      <c r="G1108" s="4"/>
      <c r="H1108" s="4"/>
      <c r="L1108" s="1">
        <v>45491</v>
      </c>
      <c r="M1108" s="5">
        <f t="shared" si="35"/>
        <v>5.9794222624377892E-3</v>
      </c>
      <c r="N1108" s="6">
        <f t="shared" si="35"/>
        <v>3.2736920881073127E-2</v>
      </c>
      <c r="T1108" s="1">
        <v>45491</v>
      </c>
      <c r="U1108" s="6">
        <f t="shared" si="34"/>
        <v>1.9358171571755459E-2</v>
      </c>
      <c r="W1108">
        <v>1105</v>
      </c>
      <c r="X1108">
        <v>1.280394377442234E-2</v>
      </c>
    </row>
    <row r="1109" spans="2:24" x14ac:dyDescent="0.35">
      <c r="B1109" s="1">
        <v>45492</v>
      </c>
      <c r="C1109" s="4">
        <v>1538.08837890625</v>
      </c>
      <c r="D1109" s="4">
        <v>4148.01904296875</v>
      </c>
      <c r="E1109" s="4"/>
      <c r="F1109" s="4"/>
      <c r="G1109" s="4"/>
      <c r="H1109" s="4"/>
      <c r="L1109" s="1">
        <v>45492</v>
      </c>
      <c r="M1109" s="5">
        <f t="shared" si="35"/>
        <v>-1.9380160900232368E-2</v>
      </c>
      <c r="N1109" s="6">
        <f t="shared" si="35"/>
        <v>-3.6014096730259496E-4</v>
      </c>
      <c r="T1109" s="1">
        <v>45492</v>
      </c>
      <c r="U1109" s="6">
        <f t="shared" si="34"/>
        <v>-9.8701509337674811E-3</v>
      </c>
      <c r="W1109">
        <v>1106</v>
      </c>
      <c r="X1109">
        <v>1.280942042730588E-2</v>
      </c>
    </row>
    <row r="1110" spans="2:24" x14ac:dyDescent="0.35">
      <c r="B1110" s="1">
        <v>45495</v>
      </c>
      <c r="C1110" s="4">
        <v>1484.46936035156</v>
      </c>
      <c r="D1110" s="4">
        <v>4132.064453125</v>
      </c>
      <c r="E1110" s="4"/>
      <c r="F1110" s="4"/>
      <c r="G1110" s="4"/>
      <c r="H1110" s="4"/>
      <c r="L1110" s="1">
        <v>45495</v>
      </c>
      <c r="M1110" s="5">
        <f t="shared" si="35"/>
        <v>-3.5482957661221476E-2</v>
      </c>
      <c r="N1110" s="6">
        <f t="shared" si="35"/>
        <v>-3.8537315708796313E-3</v>
      </c>
      <c r="T1110" s="1">
        <v>45495</v>
      </c>
      <c r="U1110" s="6">
        <f t="shared" si="34"/>
        <v>-1.9668344616050555E-2</v>
      </c>
      <c r="W1110">
        <v>1107</v>
      </c>
      <c r="X1110">
        <v>1.2938712275168258E-2</v>
      </c>
    </row>
    <row r="1111" spans="2:24" x14ac:dyDescent="0.35">
      <c r="B1111" s="1">
        <v>45496</v>
      </c>
      <c r="C1111" s="4">
        <v>1471.88061523438</v>
      </c>
      <c r="D1111" s="4">
        <v>4147.7783203125</v>
      </c>
      <c r="E1111" s="4"/>
      <c r="F1111" s="4"/>
      <c r="G1111" s="4"/>
      <c r="H1111" s="4"/>
      <c r="L1111" s="1">
        <v>45496</v>
      </c>
      <c r="M1111" s="5">
        <f t="shared" si="35"/>
        <v>-8.5164620627832151E-3</v>
      </c>
      <c r="N1111" s="6">
        <f t="shared" si="35"/>
        <v>3.7956967260597387E-3</v>
      </c>
      <c r="T1111" s="1">
        <v>45496</v>
      </c>
      <c r="U1111" s="6">
        <f t="shared" si="34"/>
        <v>-2.3603826683617382E-3</v>
      </c>
      <c r="W1111">
        <v>1108</v>
      </c>
      <c r="X1111">
        <v>1.298376704445749E-2</v>
      </c>
    </row>
    <row r="1112" spans="2:24" x14ac:dyDescent="0.35">
      <c r="B1112" s="1">
        <v>45497</v>
      </c>
      <c r="C1112" s="4">
        <v>1479.30029296875</v>
      </c>
      <c r="D1112" s="4">
        <v>4151.345703125</v>
      </c>
      <c r="E1112" s="4"/>
      <c r="F1112" s="4"/>
      <c r="G1112" s="4"/>
      <c r="H1112" s="4"/>
      <c r="L1112" s="1">
        <v>45497</v>
      </c>
      <c r="M1112" s="5">
        <f t="shared" si="35"/>
        <v>5.0282877249586654E-3</v>
      </c>
      <c r="N1112" s="6">
        <f t="shared" si="35"/>
        <v>8.597011014998253E-4</v>
      </c>
      <c r="T1112" s="1">
        <v>45497</v>
      </c>
      <c r="U1112" s="6">
        <f t="shared" si="34"/>
        <v>2.9439944132292452E-3</v>
      </c>
      <c r="W1112">
        <v>1109</v>
      </c>
      <c r="X1112">
        <v>1.3059743118734476E-2</v>
      </c>
    </row>
    <row r="1113" spans="2:24" x14ac:dyDescent="0.35">
      <c r="B1113" s="1">
        <v>45498</v>
      </c>
      <c r="C1113" s="4">
        <v>1475.31848144531</v>
      </c>
      <c r="D1113" s="4">
        <v>4167.4443359375</v>
      </c>
      <c r="E1113" s="4"/>
      <c r="F1113" s="4"/>
      <c r="G1113" s="4"/>
      <c r="H1113" s="4"/>
      <c r="L1113" s="1">
        <v>45498</v>
      </c>
      <c r="M1113" s="5">
        <f t="shared" si="35"/>
        <v>-2.6953148531266738E-3</v>
      </c>
      <c r="N1113" s="6">
        <f t="shared" si="35"/>
        <v>3.8704313568874407E-3</v>
      </c>
      <c r="T1113" s="1">
        <v>45498</v>
      </c>
      <c r="U1113" s="6">
        <f t="shared" si="34"/>
        <v>5.8755825188038348E-4</v>
      </c>
      <c r="W1113">
        <v>1110</v>
      </c>
      <c r="X1113">
        <v>1.306251286633686E-2</v>
      </c>
    </row>
    <row r="1114" spans="2:24" x14ac:dyDescent="0.35">
      <c r="B1114" s="1">
        <v>45499</v>
      </c>
      <c r="C1114" s="4">
        <v>1492.75463867188</v>
      </c>
      <c r="D1114" s="4">
        <v>4230.1552734375</v>
      </c>
      <c r="E1114" s="4"/>
      <c r="F1114" s="4"/>
      <c r="G1114" s="4"/>
      <c r="H1114" s="4"/>
      <c r="L1114" s="1">
        <v>45499</v>
      </c>
      <c r="M1114" s="5">
        <f t="shared" si="35"/>
        <v>1.174927779904694E-2</v>
      </c>
      <c r="N1114" s="6">
        <f t="shared" si="35"/>
        <v>1.493572120296513E-2</v>
      </c>
      <c r="T1114" s="1">
        <v>45499</v>
      </c>
      <c r="U1114" s="6">
        <f t="shared" si="34"/>
        <v>1.3342499501006036E-2</v>
      </c>
      <c r="W1114">
        <v>1111</v>
      </c>
      <c r="X1114">
        <v>1.3065654622189924E-2</v>
      </c>
    </row>
    <row r="1115" spans="2:24" x14ac:dyDescent="0.35">
      <c r="B1115" s="1">
        <v>45502</v>
      </c>
      <c r="C1115" s="4">
        <v>1504.08190917969</v>
      </c>
      <c r="D1115" s="4">
        <v>4222.6845703125</v>
      </c>
      <c r="E1115" s="4"/>
      <c r="F1115" s="4"/>
      <c r="G1115" s="4"/>
      <c r="H1115" s="4"/>
      <c r="L1115" s="1">
        <v>45502</v>
      </c>
      <c r="M1115" s="5">
        <f t="shared" si="35"/>
        <v>7.5595210279769233E-3</v>
      </c>
      <c r="N1115" s="6">
        <f t="shared" si="35"/>
        <v>-1.7676201627541876E-3</v>
      </c>
      <c r="T1115" s="1">
        <v>45502</v>
      </c>
      <c r="U1115" s="6">
        <f t="shared" si="34"/>
        <v>2.8959504326113677E-3</v>
      </c>
      <c r="W1115">
        <v>1112</v>
      </c>
      <c r="X1115">
        <v>1.3200238954762956E-2</v>
      </c>
    </row>
    <row r="1116" spans="2:24" x14ac:dyDescent="0.35">
      <c r="B1116" s="1">
        <v>45503</v>
      </c>
      <c r="C1116" s="4">
        <v>1496.56323242188</v>
      </c>
      <c r="D1116" s="4">
        <v>4207.30712890625</v>
      </c>
      <c r="E1116" s="4"/>
      <c r="F1116" s="4"/>
      <c r="G1116" s="4"/>
      <c r="H1116" s="4"/>
      <c r="L1116" s="1">
        <v>45503</v>
      </c>
      <c r="M1116" s="5">
        <f t="shared" si="35"/>
        <v>-5.0113839779858688E-3</v>
      </c>
      <c r="N1116" s="6">
        <f t="shared" si="35"/>
        <v>-3.6482736901602419E-3</v>
      </c>
      <c r="T1116" s="1">
        <v>45503</v>
      </c>
      <c r="U1116" s="6">
        <f t="shared" si="34"/>
        <v>-4.3298288340730554E-3</v>
      </c>
      <c r="W1116">
        <v>1113</v>
      </c>
      <c r="X1116">
        <v>1.3256552645731171E-2</v>
      </c>
    </row>
    <row r="1117" spans="2:24" x14ac:dyDescent="0.35">
      <c r="B1117" s="1">
        <v>45504</v>
      </c>
      <c r="C1117" s="4">
        <v>1488.99536132812</v>
      </c>
      <c r="D1117" s="4">
        <v>4226.9736328125</v>
      </c>
      <c r="E1117" s="4"/>
      <c r="F1117" s="4"/>
      <c r="G1117" s="4"/>
      <c r="H1117" s="4"/>
      <c r="L1117" s="1">
        <v>45504</v>
      </c>
      <c r="M1117" s="5">
        <f t="shared" si="35"/>
        <v>-5.0696625538586742E-3</v>
      </c>
      <c r="N1117" s="6">
        <f t="shared" si="35"/>
        <v>4.6634775635634573E-3</v>
      </c>
      <c r="T1117" s="1">
        <v>45504</v>
      </c>
      <c r="U1117" s="6">
        <f t="shared" si="34"/>
        <v>-2.0309249514760845E-4</v>
      </c>
      <c r="W1117">
        <v>1114</v>
      </c>
      <c r="X1117">
        <v>1.3287499283079169E-2</v>
      </c>
    </row>
    <row r="1118" spans="2:24" x14ac:dyDescent="0.35">
      <c r="B1118" s="1">
        <v>45505</v>
      </c>
      <c r="C1118" s="4">
        <v>1499.60534667969</v>
      </c>
      <c r="D1118" s="4">
        <v>4237.6748046875</v>
      </c>
      <c r="E1118" s="4"/>
      <c r="F1118" s="4"/>
      <c r="G1118" s="4"/>
      <c r="H1118" s="4"/>
      <c r="L1118" s="1">
        <v>45505</v>
      </c>
      <c r="M1118" s="5">
        <f t="shared" si="35"/>
        <v>7.1003328735505938E-3</v>
      </c>
      <c r="N1118" s="6">
        <f t="shared" si="35"/>
        <v>2.5284399358271861E-3</v>
      </c>
      <c r="T1118" s="1">
        <v>45505</v>
      </c>
      <c r="U1118" s="6">
        <f t="shared" si="34"/>
        <v>4.8143864046888904E-3</v>
      </c>
      <c r="W1118">
        <v>1115</v>
      </c>
      <c r="X1118">
        <v>1.3342499501006036E-2</v>
      </c>
    </row>
    <row r="1119" spans="2:24" x14ac:dyDescent="0.35">
      <c r="B1119" s="1">
        <v>45506</v>
      </c>
      <c r="C1119" s="4">
        <v>1483.15844726562</v>
      </c>
      <c r="D1119" s="4">
        <v>4128.9794921875</v>
      </c>
      <c r="E1119" s="4"/>
      <c r="F1119" s="4"/>
      <c r="G1119" s="4"/>
      <c r="H1119" s="4"/>
      <c r="L1119" s="1">
        <v>45506</v>
      </c>
      <c r="M1119" s="5">
        <f t="shared" si="35"/>
        <v>-1.102807143776873E-2</v>
      </c>
      <c r="N1119" s="6">
        <f t="shared" si="35"/>
        <v>-2.5984443582416653E-2</v>
      </c>
      <c r="T1119" s="1">
        <v>45506</v>
      </c>
      <c r="U1119" s="6">
        <f t="shared" si="34"/>
        <v>-1.8506257510092692E-2</v>
      </c>
      <c r="W1119">
        <v>1116</v>
      </c>
      <c r="X1119">
        <v>1.3413732248613855E-2</v>
      </c>
    </row>
    <row r="1120" spans="2:24" x14ac:dyDescent="0.35">
      <c r="B1120" s="1">
        <v>45509</v>
      </c>
      <c r="C1120" s="4">
        <v>1431.83935546875</v>
      </c>
      <c r="D1120" s="4">
        <v>4005.87109375</v>
      </c>
      <c r="E1120" s="4"/>
      <c r="F1120" s="4"/>
      <c r="G1120" s="4"/>
      <c r="H1120" s="4"/>
      <c r="L1120" s="1">
        <v>45509</v>
      </c>
      <c r="M1120" s="5">
        <f t="shared" si="35"/>
        <v>-3.5214019529036696E-2</v>
      </c>
      <c r="N1120" s="6">
        <f t="shared" si="35"/>
        <v>-3.0269221686139339E-2</v>
      </c>
      <c r="T1120" s="1">
        <v>45509</v>
      </c>
      <c r="U1120" s="6">
        <f t="shared" si="34"/>
        <v>-3.2741620607588021E-2</v>
      </c>
      <c r="W1120">
        <v>1117</v>
      </c>
      <c r="X1120">
        <v>1.3417562321972193E-2</v>
      </c>
    </row>
    <row r="1121" spans="2:24" x14ac:dyDescent="0.35">
      <c r="B1121" s="1">
        <v>45510</v>
      </c>
      <c r="C1121" s="4">
        <v>1440.2978515625</v>
      </c>
      <c r="D1121" s="4">
        <v>4020.71752929688</v>
      </c>
      <c r="E1121" s="4"/>
      <c r="F1121" s="4"/>
      <c r="G1121" s="4"/>
      <c r="H1121" s="4"/>
      <c r="L1121" s="1">
        <v>45510</v>
      </c>
      <c r="M1121" s="5">
        <f t="shared" si="35"/>
        <v>5.890053251671603E-3</v>
      </c>
      <c r="N1121" s="6">
        <f t="shared" si="35"/>
        <v>3.6993181475162796E-3</v>
      </c>
      <c r="T1121" s="1">
        <v>45510</v>
      </c>
      <c r="U1121" s="6">
        <f t="shared" si="34"/>
        <v>4.7946856995939417E-3</v>
      </c>
      <c r="W1121">
        <v>1118</v>
      </c>
      <c r="X1121">
        <v>1.3474621513971255E-2</v>
      </c>
    </row>
    <row r="1122" spans="2:24" x14ac:dyDescent="0.35">
      <c r="B1122" s="1">
        <v>45511</v>
      </c>
      <c r="C1122" s="4">
        <v>1448.90454101562</v>
      </c>
      <c r="D1122" s="4">
        <v>4049.73510742188</v>
      </c>
      <c r="E1122" s="4"/>
      <c r="F1122" s="4"/>
      <c r="G1122" s="4"/>
      <c r="H1122" s="4"/>
      <c r="L1122" s="1">
        <v>45511</v>
      </c>
      <c r="M1122" s="5">
        <f t="shared" si="35"/>
        <v>5.9578483901101048E-3</v>
      </c>
      <c r="N1122" s="6">
        <f t="shared" si="35"/>
        <v>7.1910968262123868E-3</v>
      </c>
      <c r="T1122" s="1">
        <v>45511</v>
      </c>
      <c r="U1122" s="6">
        <f t="shared" si="34"/>
        <v>6.5744726081612458E-3</v>
      </c>
      <c r="W1122">
        <v>1119</v>
      </c>
      <c r="X1122">
        <v>1.3496986437687535E-2</v>
      </c>
    </row>
    <row r="1123" spans="2:24" x14ac:dyDescent="0.35">
      <c r="B1123" s="1">
        <v>45512</v>
      </c>
      <c r="C1123" s="4">
        <v>1432.23510742188</v>
      </c>
      <c r="D1123" s="4">
        <v>4020.91015625</v>
      </c>
      <c r="E1123" s="4"/>
      <c r="F1123" s="4"/>
      <c r="G1123" s="4"/>
      <c r="H1123" s="4"/>
      <c r="L1123" s="1">
        <v>45512</v>
      </c>
      <c r="M1123" s="5">
        <f t="shared" si="35"/>
        <v>-1.1571545729408272E-2</v>
      </c>
      <c r="N1123" s="6">
        <f t="shared" si="35"/>
        <v>-7.1431893724756669E-3</v>
      </c>
      <c r="T1123" s="1">
        <v>45512</v>
      </c>
      <c r="U1123" s="6">
        <f t="shared" si="34"/>
        <v>-9.3573675509419692E-3</v>
      </c>
      <c r="W1123">
        <v>1120</v>
      </c>
      <c r="X1123">
        <v>1.377674109828236E-2</v>
      </c>
    </row>
    <row r="1124" spans="2:24" x14ac:dyDescent="0.35">
      <c r="B1124" s="1">
        <v>45513</v>
      </c>
      <c r="C1124" s="4">
        <v>1458.35229492188</v>
      </c>
      <c r="D1124" s="4">
        <v>4077.93310546875</v>
      </c>
      <c r="E1124" s="4"/>
      <c r="F1124" s="4"/>
      <c r="G1124" s="4"/>
      <c r="H1124" s="4"/>
      <c r="L1124" s="1">
        <v>45513</v>
      </c>
      <c r="M1124" s="5">
        <f t="shared" si="35"/>
        <v>1.8070997066353171E-2</v>
      </c>
      <c r="N1124" s="6">
        <f t="shared" si="35"/>
        <v>1.4081984226128259E-2</v>
      </c>
      <c r="T1124" s="1">
        <v>45513</v>
      </c>
      <c r="U1124" s="6">
        <f t="shared" si="34"/>
        <v>1.6076490646240716E-2</v>
      </c>
      <c r="W1124">
        <v>1121</v>
      </c>
      <c r="X1124">
        <v>1.3892865876459357E-2</v>
      </c>
    </row>
    <row r="1125" spans="2:24" x14ac:dyDescent="0.35">
      <c r="B1125" s="1">
        <v>45516</v>
      </c>
      <c r="C1125" s="4">
        <v>1445.09582519531</v>
      </c>
      <c r="D1125" s="4">
        <v>4045.20483398438</v>
      </c>
      <c r="E1125" s="4"/>
      <c r="F1125" s="4"/>
      <c r="G1125" s="4"/>
      <c r="H1125" s="4"/>
      <c r="L1125" s="1">
        <v>45516</v>
      </c>
      <c r="M1125" s="5">
        <f t="shared" si="35"/>
        <v>-9.1315989093785303E-3</v>
      </c>
      <c r="N1125" s="6">
        <f t="shared" si="35"/>
        <v>-8.0580802203760113E-3</v>
      </c>
      <c r="T1125" s="1">
        <v>45516</v>
      </c>
      <c r="U1125" s="6">
        <f t="shared" si="34"/>
        <v>-8.5948395648772699E-3</v>
      </c>
      <c r="W1125">
        <v>1122</v>
      </c>
      <c r="X1125">
        <v>1.397669952024002E-2</v>
      </c>
    </row>
    <row r="1126" spans="2:24" x14ac:dyDescent="0.35">
      <c r="B1126" s="1">
        <v>45517</v>
      </c>
      <c r="C1126" s="4">
        <v>1447.76684570312</v>
      </c>
      <c r="D1126" s="4">
        <v>4044.1435546875</v>
      </c>
      <c r="E1126" s="4"/>
      <c r="F1126" s="4"/>
      <c r="G1126" s="4"/>
      <c r="H1126" s="4"/>
      <c r="L1126" s="1">
        <v>45517</v>
      </c>
      <c r="M1126" s="5">
        <f t="shared" si="35"/>
        <v>1.8466284581725996E-3</v>
      </c>
      <c r="N1126" s="6">
        <f t="shared" si="35"/>
        <v>-2.6238931789734161E-4</v>
      </c>
      <c r="T1126" s="1">
        <v>45517</v>
      </c>
      <c r="U1126" s="6">
        <f t="shared" si="34"/>
        <v>7.9211957013762893E-4</v>
      </c>
      <c r="W1126">
        <v>1123</v>
      </c>
      <c r="X1126">
        <v>1.4060305153591485E-2</v>
      </c>
    </row>
    <row r="1127" spans="2:24" x14ac:dyDescent="0.35">
      <c r="B1127" s="1">
        <v>45518</v>
      </c>
      <c r="C1127" s="4">
        <v>1445.66467285156</v>
      </c>
      <c r="D1127" s="4">
        <v>4137.318359375</v>
      </c>
      <c r="E1127" s="4"/>
      <c r="F1127" s="4"/>
      <c r="G1127" s="4"/>
      <c r="H1127" s="4"/>
      <c r="L1127" s="1">
        <v>45518</v>
      </c>
      <c r="M1127" s="5">
        <f t="shared" si="35"/>
        <v>-1.4530658202599781E-3</v>
      </c>
      <c r="N1127" s="6">
        <f t="shared" si="35"/>
        <v>2.2778039962155099E-2</v>
      </c>
      <c r="T1127" s="1">
        <v>45518</v>
      </c>
      <c r="U1127" s="6">
        <f t="shared" si="34"/>
        <v>1.066248707094756E-2</v>
      </c>
      <c r="W1127">
        <v>1124</v>
      </c>
      <c r="X1127">
        <v>1.4077190084838268E-2</v>
      </c>
    </row>
    <row r="1128" spans="2:24" x14ac:dyDescent="0.35">
      <c r="B1128" s="1">
        <v>45520</v>
      </c>
      <c r="C1128" s="4">
        <v>1462.23510742188</v>
      </c>
      <c r="D1128" s="4">
        <v>4257.72607421875</v>
      </c>
      <c r="E1128" s="4"/>
      <c r="F1128" s="4"/>
      <c r="G1128" s="4"/>
      <c r="H1128" s="4"/>
      <c r="L1128" s="1">
        <v>45520</v>
      </c>
      <c r="M1128" s="5">
        <f t="shared" si="35"/>
        <v>1.1396963571140771E-2</v>
      </c>
      <c r="N1128" s="6">
        <f t="shared" si="35"/>
        <v>2.868739369037895E-2</v>
      </c>
      <c r="T1128" s="1">
        <v>45520</v>
      </c>
      <c r="U1128" s="6">
        <f t="shared" si="34"/>
        <v>2.0042178630759862E-2</v>
      </c>
      <c r="W1128">
        <v>1125</v>
      </c>
      <c r="X1128">
        <v>1.4163290400961223E-2</v>
      </c>
    </row>
    <row r="1129" spans="2:24" x14ac:dyDescent="0.35">
      <c r="B1129" s="1">
        <v>45523</v>
      </c>
      <c r="C1129" s="4">
        <v>1482.67846679688</v>
      </c>
      <c r="D1129" s="4">
        <v>4327.90869140625</v>
      </c>
      <c r="E1129" s="4"/>
      <c r="F1129" s="4"/>
      <c r="G1129" s="4"/>
      <c r="H1129" s="4"/>
      <c r="L1129" s="1">
        <v>45523</v>
      </c>
      <c r="M1129" s="5">
        <f t="shared" si="35"/>
        <v>1.3884066380657428E-2</v>
      </c>
      <c r="N1129" s="6">
        <f t="shared" si="35"/>
        <v>1.6349211769450998E-2</v>
      </c>
      <c r="T1129" s="1">
        <v>45523</v>
      </c>
      <c r="U1129" s="6">
        <f t="shared" si="34"/>
        <v>1.5116639075054214E-2</v>
      </c>
      <c r="W1129">
        <v>1126</v>
      </c>
      <c r="X1129">
        <v>1.417699054953144E-2</v>
      </c>
    </row>
    <row r="1130" spans="2:24" x14ac:dyDescent="0.35">
      <c r="B1130" s="1">
        <v>45524</v>
      </c>
      <c r="C1130" s="4">
        <v>1490.72143554688</v>
      </c>
      <c r="D1130" s="4">
        <v>4359.9150390625</v>
      </c>
      <c r="E1130" s="4"/>
      <c r="F1130" s="4"/>
      <c r="G1130" s="4"/>
      <c r="H1130" s="4"/>
      <c r="L1130" s="1">
        <v>45524</v>
      </c>
      <c r="M1130" s="5">
        <f t="shared" si="35"/>
        <v>5.4099607390405684E-3</v>
      </c>
      <c r="N1130" s="6">
        <f t="shared" si="35"/>
        <v>7.3681265755946015E-3</v>
      </c>
      <c r="T1130" s="1">
        <v>45524</v>
      </c>
      <c r="U1130" s="6">
        <f t="shared" si="34"/>
        <v>6.3890436573175845E-3</v>
      </c>
      <c r="W1130">
        <v>1127</v>
      </c>
      <c r="X1130">
        <v>1.4293570254105156E-2</v>
      </c>
    </row>
    <row r="1131" spans="2:24" x14ac:dyDescent="0.35">
      <c r="B1131" s="1">
        <v>45525</v>
      </c>
      <c r="C1131" s="4">
        <v>1492.31506347656</v>
      </c>
      <c r="D1131" s="4">
        <v>4388.0166015625</v>
      </c>
      <c r="E1131" s="4"/>
      <c r="F1131" s="4"/>
      <c r="G1131" s="4"/>
      <c r="H1131" s="4"/>
      <c r="L1131" s="1">
        <v>45525</v>
      </c>
      <c r="M1131" s="5">
        <f t="shared" si="35"/>
        <v>1.0684603301433324E-3</v>
      </c>
      <c r="N1131" s="6">
        <f t="shared" si="35"/>
        <v>6.4247550890543818E-3</v>
      </c>
      <c r="T1131" s="1">
        <v>45525</v>
      </c>
      <c r="U1131" s="6">
        <f t="shared" si="34"/>
        <v>3.746607709598857E-3</v>
      </c>
      <c r="W1131">
        <v>1128</v>
      </c>
      <c r="X1131">
        <v>1.4338272953545854E-2</v>
      </c>
    </row>
    <row r="1132" spans="2:24" x14ac:dyDescent="0.35">
      <c r="B1132" s="1">
        <v>45526</v>
      </c>
      <c r="C1132" s="4">
        <v>1491.59289550781</v>
      </c>
      <c r="D1132" s="4">
        <v>4338.1279296875</v>
      </c>
      <c r="E1132" s="4"/>
      <c r="F1132" s="4"/>
      <c r="G1132" s="4"/>
      <c r="H1132" s="4"/>
      <c r="L1132" s="1">
        <v>45526</v>
      </c>
      <c r="M1132" s="5">
        <f t="shared" si="35"/>
        <v>-4.8404172834869564E-4</v>
      </c>
      <c r="N1132" s="6">
        <f t="shared" si="35"/>
        <v>-1.1434423360129618E-2</v>
      </c>
      <c r="T1132" s="1">
        <v>45526</v>
      </c>
      <c r="U1132" s="6">
        <f t="shared" si="34"/>
        <v>-5.9592325442391564E-3</v>
      </c>
      <c r="W1132">
        <v>1129</v>
      </c>
      <c r="X1132">
        <v>1.4350152509200168E-2</v>
      </c>
    </row>
    <row r="1133" spans="2:24" x14ac:dyDescent="0.35">
      <c r="B1133" s="1">
        <v>45527</v>
      </c>
      <c r="C1133" s="4">
        <v>1494.00817871094</v>
      </c>
      <c r="D1133" s="4">
        <v>4303.470703125</v>
      </c>
      <c r="E1133" s="4"/>
      <c r="F1133" s="4"/>
      <c r="G1133" s="4"/>
      <c r="H1133" s="4"/>
      <c r="L1133" s="1">
        <v>45527</v>
      </c>
      <c r="M1133" s="5">
        <f t="shared" si="35"/>
        <v>1.6179547568334228E-3</v>
      </c>
      <c r="N1133" s="6">
        <f t="shared" si="35"/>
        <v>-8.02106504783426E-3</v>
      </c>
      <c r="T1133" s="1">
        <v>45527</v>
      </c>
      <c r="U1133" s="6">
        <f t="shared" si="34"/>
        <v>-3.2015551455004186E-3</v>
      </c>
      <c r="W1133">
        <v>1130</v>
      </c>
      <c r="X1133">
        <v>1.4417831790382883E-2</v>
      </c>
    </row>
    <row r="1134" spans="2:24" x14ac:dyDescent="0.35">
      <c r="B1134" s="1">
        <v>45530</v>
      </c>
      <c r="C1134" s="4">
        <v>1506.06005859375</v>
      </c>
      <c r="D1134" s="4">
        <v>4339.28466796875</v>
      </c>
      <c r="E1134" s="4"/>
      <c r="F1134" s="4"/>
      <c r="G1134" s="4"/>
      <c r="H1134" s="4"/>
      <c r="L1134" s="1">
        <v>45530</v>
      </c>
      <c r="M1134" s="5">
        <f t="shared" si="35"/>
        <v>8.0344470597696407E-3</v>
      </c>
      <c r="N1134" s="6">
        <f t="shared" si="35"/>
        <v>8.2876740802120211E-3</v>
      </c>
      <c r="T1134" s="1">
        <v>45530</v>
      </c>
      <c r="U1134" s="6">
        <f t="shared" si="34"/>
        <v>8.1610605699908301E-3</v>
      </c>
      <c r="W1134">
        <v>1131</v>
      </c>
      <c r="X1134">
        <v>1.4418113405756817E-2</v>
      </c>
    </row>
    <row r="1135" spans="2:24" x14ac:dyDescent="0.35">
      <c r="B1135" s="1">
        <v>45532</v>
      </c>
      <c r="C1135" s="4">
        <v>1491.91662597656</v>
      </c>
      <c r="D1135" s="4">
        <v>4344.68310546875</v>
      </c>
      <c r="E1135" s="4"/>
      <c r="F1135" s="4"/>
      <c r="G1135" s="4"/>
      <c r="H1135" s="4"/>
      <c r="L1135" s="1">
        <v>45532</v>
      </c>
      <c r="M1135" s="5">
        <f t="shared" si="35"/>
        <v>-9.4353886194341076E-3</v>
      </c>
      <c r="N1135" s="6">
        <f t="shared" si="35"/>
        <v>1.243311430042854E-3</v>
      </c>
      <c r="T1135" s="1">
        <v>45532</v>
      </c>
      <c r="U1135" s="6">
        <f t="shared" si="34"/>
        <v>-4.0960385946956267E-3</v>
      </c>
      <c r="W1135">
        <v>1132</v>
      </c>
      <c r="X1135">
        <v>1.465934203254979E-2</v>
      </c>
    </row>
    <row r="1136" spans="2:24" x14ac:dyDescent="0.35">
      <c r="B1136" s="1">
        <v>45533</v>
      </c>
      <c r="C1136" s="4">
        <v>1514.376953125</v>
      </c>
      <c r="D1136" s="4">
        <v>4348.345703125</v>
      </c>
      <c r="E1136" s="4"/>
      <c r="F1136" s="4"/>
      <c r="G1136" s="4"/>
      <c r="H1136" s="4"/>
      <c r="L1136" s="1">
        <v>45533</v>
      </c>
      <c r="M1136" s="5">
        <f t="shared" si="35"/>
        <v>1.4942482803882133E-2</v>
      </c>
      <c r="N1136" s="6">
        <f t="shared" si="35"/>
        <v>8.4265172786534399E-4</v>
      </c>
      <c r="T1136" s="1">
        <v>45533</v>
      </c>
      <c r="U1136" s="6">
        <f t="shared" si="34"/>
        <v>7.8925672658737376E-3</v>
      </c>
      <c r="W1136">
        <v>1133</v>
      </c>
      <c r="X1136">
        <v>1.4884872420014697E-2</v>
      </c>
    </row>
    <row r="1137" spans="2:24" x14ac:dyDescent="0.35">
      <c r="B1137" s="1">
        <v>45534</v>
      </c>
      <c r="C1137" s="4">
        <v>1503.86889648438</v>
      </c>
      <c r="D1137" s="4">
        <v>4388.1611328125</v>
      </c>
      <c r="E1137" s="4"/>
      <c r="F1137" s="4"/>
      <c r="G1137" s="4"/>
      <c r="H1137" s="4"/>
      <c r="L1137" s="1">
        <v>45534</v>
      </c>
      <c r="M1137" s="5">
        <f t="shared" si="35"/>
        <v>-6.9630504738771694E-3</v>
      </c>
      <c r="N1137" s="6">
        <f t="shared" si="35"/>
        <v>9.1147883446337265E-3</v>
      </c>
      <c r="T1137" s="1">
        <v>45534</v>
      </c>
      <c r="U1137" s="6">
        <f t="shared" si="34"/>
        <v>1.0758689353782785E-3</v>
      </c>
      <c r="W1137">
        <v>1134</v>
      </c>
      <c r="X1137">
        <v>1.4921731333878765E-2</v>
      </c>
    </row>
    <row r="1138" spans="2:24" x14ac:dyDescent="0.35">
      <c r="B1138" s="1">
        <v>45537</v>
      </c>
      <c r="C1138" s="4">
        <v>1510.36791992188</v>
      </c>
      <c r="D1138" s="4">
        <v>4358.27587890625</v>
      </c>
      <c r="E1138" s="4"/>
      <c r="F1138" s="4"/>
      <c r="G1138" s="4"/>
      <c r="H1138" s="4"/>
      <c r="L1138" s="1">
        <v>45537</v>
      </c>
      <c r="M1138" s="5">
        <f t="shared" si="35"/>
        <v>4.3122248876100609E-3</v>
      </c>
      <c r="N1138" s="6">
        <f t="shared" si="35"/>
        <v>-6.8337244455179084E-3</v>
      </c>
      <c r="T1138" s="1">
        <v>45537</v>
      </c>
      <c r="U1138" s="6">
        <f t="shared" si="34"/>
        <v>-1.2607497789539237E-3</v>
      </c>
      <c r="W1138">
        <v>1135</v>
      </c>
      <c r="X1138">
        <v>1.5023411970624293E-2</v>
      </c>
    </row>
    <row r="1139" spans="2:24" x14ac:dyDescent="0.35">
      <c r="B1139" s="1">
        <v>45538</v>
      </c>
      <c r="C1139" s="4">
        <v>1503.79418945312</v>
      </c>
      <c r="D1139" s="4">
        <v>4349.93701171875</v>
      </c>
      <c r="E1139" s="4"/>
      <c r="F1139" s="4"/>
      <c r="G1139" s="4"/>
      <c r="H1139" s="4"/>
      <c r="L1139" s="1">
        <v>45538</v>
      </c>
      <c r="M1139" s="5">
        <f t="shared" si="35"/>
        <v>-4.3619026800627448E-3</v>
      </c>
      <c r="N1139" s="6">
        <f t="shared" si="35"/>
        <v>-1.915173604750681E-3</v>
      </c>
      <c r="T1139" s="1">
        <v>45538</v>
      </c>
      <c r="U1139" s="6">
        <f t="shared" si="34"/>
        <v>-3.1385381424067129E-3</v>
      </c>
      <c r="W1139">
        <v>1136</v>
      </c>
      <c r="X1139">
        <v>1.5038584185494995E-2</v>
      </c>
    </row>
    <row r="1140" spans="2:24" x14ac:dyDescent="0.35">
      <c r="B1140" s="1">
        <v>45539</v>
      </c>
      <c r="C1140" s="4">
        <v>1508.87390136719</v>
      </c>
      <c r="D1140" s="4">
        <v>4318.5576171875</v>
      </c>
      <c r="E1140" s="4"/>
      <c r="F1140" s="4"/>
      <c r="G1140" s="4"/>
      <c r="H1140" s="4"/>
      <c r="L1140" s="1">
        <v>45539</v>
      </c>
      <c r="M1140" s="5">
        <f t="shared" si="35"/>
        <v>3.372237880047718E-3</v>
      </c>
      <c r="N1140" s="6">
        <f t="shared" si="35"/>
        <v>-7.2399033373592558E-3</v>
      </c>
      <c r="T1140" s="1">
        <v>45539</v>
      </c>
      <c r="U1140" s="6">
        <f t="shared" si="34"/>
        <v>-1.9338327286557689E-3</v>
      </c>
      <c r="W1140">
        <v>1137</v>
      </c>
      <c r="X1140">
        <v>1.5116639075054214E-2</v>
      </c>
    </row>
    <row r="1141" spans="2:24" x14ac:dyDescent="0.35">
      <c r="B1141" s="1">
        <v>45540</v>
      </c>
      <c r="C1141" s="4">
        <v>1487.63366699219</v>
      </c>
      <c r="D1141" s="4">
        <v>4319.232421875</v>
      </c>
      <c r="E1141" s="4"/>
      <c r="F1141" s="4"/>
      <c r="G1141" s="4"/>
      <c r="H1141" s="4"/>
      <c r="L1141" s="1">
        <v>45540</v>
      </c>
      <c r="M1141" s="5">
        <f t="shared" si="35"/>
        <v>-1.4176897361740685E-2</v>
      </c>
      <c r="N1141" s="6">
        <f t="shared" si="35"/>
        <v>1.5624475376710355E-4</v>
      </c>
      <c r="T1141" s="1">
        <v>45540</v>
      </c>
      <c r="U1141" s="6">
        <f t="shared" si="34"/>
        <v>-7.0103263039867905E-3</v>
      </c>
      <c r="W1141">
        <v>1138</v>
      </c>
      <c r="X1141">
        <v>1.5133503082064946E-2</v>
      </c>
    </row>
    <row r="1142" spans="2:24" x14ac:dyDescent="0.35">
      <c r="B1142" s="1">
        <v>45541</v>
      </c>
      <c r="C1142" s="4">
        <v>1459.09777832031</v>
      </c>
      <c r="D1142" s="4">
        <v>4297.2041015625</v>
      </c>
      <c r="E1142" s="4"/>
      <c r="F1142" s="4"/>
      <c r="G1142" s="4"/>
      <c r="H1142" s="4"/>
      <c r="L1142" s="1">
        <v>45541</v>
      </c>
      <c r="M1142" s="5">
        <f t="shared" si="35"/>
        <v>-1.9368429913631174E-2</v>
      </c>
      <c r="N1142" s="6">
        <f t="shared" si="35"/>
        <v>-5.1131040644518963E-3</v>
      </c>
      <c r="T1142" s="1">
        <v>45541</v>
      </c>
      <c r="U1142" s="6">
        <f t="shared" si="34"/>
        <v>-1.2240766989041535E-2</v>
      </c>
      <c r="W1142">
        <v>1139</v>
      </c>
      <c r="X1142">
        <v>1.5137086817646661E-2</v>
      </c>
    </row>
    <row r="1143" spans="2:24" x14ac:dyDescent="0.35">
      <c r="B1143" s="1">
        <v>45544</v>
      </c>
      <c r="C1143" s="4">
        <v>1457.20532226562</v>
      </c>
      <c r="D1143" s="4">
        <v>4292.8662109375</v>
      </c>
      <c r="E1143" s="4"/>
      <c r="F1143" s="4"/>
      <c r="G1143" s="4"/>
      <c r="H1143" s="4"/>
      <c r="L1143" s="1">
        <v>45544</v>
      </c>
      <c r="M1143" s="5">
        <f t="shared" si="35"/>
        <v>-1.2978461120507349E-3</v>
      </c>
      <c r="N1143" s="6">
        <f t="shared" si="35"/>
        <v>-1.0099779945755318E-3</v>
      </c>
      <c r="T1143" s="1">
        <v>45544</v>
      </c>
      <c r="U1143" s="6">
        <f t="shared" si="34"/>
        <v>-1.1539120533131334E-3</v>
      </c>
      <c r="W1143">
        <v>1140</v>
      </c>
      <c r="X1143">
        <v>1.526027128764099E-2</v>
      </c>
    </row>
    <row r="1144" spans="2:24" x14ac:dyDescent="0.35">
      <c r="B1144" s="1">
        <v>45545</v>
      </c>
      <c r="C1144" s="4">
        <v>1455.68627929688</v>
      </c>
      <c r="D1144" s="4">
        <v>4344.82763671875</v>
      </c>
      <c r="E1144" s="4"/>
      <c r="F1144" s="4"/>
      <c r="G1144" s="4"/>
      <c r="H1144" s="4"/>
      <c r="L1144" s="1">
        <v>45545</v>
      </c>
      <c r="M1144" s="5">
        <f t="shared" si="35"/>
        <v>-1.0429794954451843E-3</v>
      </c>
      <c r="N1144" s="6">
        <f t="shared" si="35"/>
        <v>1.2031464302267113E-2</v>
      </c>
      <c r="T1144" s="1">
        <v>45545</v>
      </c>
      <c r="U1144" s="6">
        <f t="shared" si="34"/>
        <v>5.4942424034109642E-3</v>
      </c>
      <c r="W1144">
        <v>1141</v>
      </c>
      <c r="X1144">
        <v>1.5267607657699732E-2</v>
      </c>
    </row>
    <row r="1145" spans="2:24" x14ac:dyDescent="0.35">
      <c r="B1145" s="1">
        <v>45546</v>
      </c>
      <c r="C1145" s="4">
        <v>1445.77587890625</v>
      </c>
      <c r="D1145" s="4">
        <v>4323.95654296875</v>
      </c>
      <c r="E1145" s="4"/>
      <c r="F1145" s="4"/>
      <c r="G1145" s="4"/>
      <c r="H1145" s="4"/>
      <c r="L1145" s="1">
        <v>45546</v>
      </c>
      <c r="M1145" s="5">
        <f t="shared" si="35"/>
        <v>-6.8313411591361872E-3</v>
      </c>
      <c r="N1145" s="6">
        <f t="shared" si="35"/>
        <v>-4.8152390565305994E-3</v>
      </c>
      <c r="T1145" s="1">
        <v>45546</v>
      </c>
      <c r="U1145" s="6">
        <f t="shared" si="34"/>
        <v>-5.8232901078333933E-3</v>
      </c>
      <c r="W1145">
        <v>1142</v>
      </c>
      <c r="X1145">
        <v>1.5305190748906222E-2</v>
      </c>
    </row>
    <row r="1146" spans="2:24" x14ac:dyDescent="0.35">
      <c r="B1146" s="1">
        <v>45547</v>
      </c>
      <c r="C1146" s="4">
        <v>1473.31579589844</v>
      </c>
      <c r="D1146" s="4">
        <v>4354.7578125</v>
      </c>
      <c r="E1146" s="4"/>
      <c r="F1146" s="4"/>
      <c r="G1146" s="4"/>
      <c r="H1146" s="4"/>
      <c r="L1146" s="1">
        <v>45547</v>
      </c>
      <c r="M1146" s="5">
        <f t="shared" si="35"/>
        <v>1.8869386231281333E-2</v>
      </c>
      <c r="N1146" s="6">
        <f t="shared" si="35"/>
        <v>7.0981478576336464E-3</v>
      </c>
      <c r="T1146" s="1">
        <v>45547</v>
      </c>
      <c r="U1146" s="6">
        <f t="shared" si="34"/>
        <v>1.298376704445749E-2</v>
      </c>
      <c r="W1146">
        <v>1143</v>
      </c>
      <c r="X1146">
        <v>1.5307836629049193E-2</v>
      </c>
    </row>
    <row r="1147" spans="2:24" x14ac:dyDescent="0.35">
      <c r="B1147" s="1">
        <v>45548</v>
      </c>
      <c r="C1147" s="4">
        <v>1466.36865234375</v>
      </c>
      <c r="D1147" s="4">
        <v>4359.6259765625</v>
      </c>
      <c r="E1147" s="4"/>
      <c r="F1147" s="4"/>
      <c r="G1147" s="4"/>
      <c r="H1147" s="4"/>
      <c r="L1147" s="1">
        <v>45548</v>
      </c>
      <c r="M1147" s="5">
        <f t="shared" si="35"/>
        <v>-4.7264640882077697E-3</v>
      </c>
      <c r="N1147" s="6">
        <f t="shared" si="35"/>
        <v>1.1172710972445893E-3</v>
      </c>
      <c r="T1147" s="1">
        <v>45548</v>
      </c>
      <c r="U1147" s="6">
        <f t="shared" si="34"/>
        <v>-1.8045964954815901E-3</v>
      </c>
      <c r="W1147">
        <v>1144</v>
      </c>
      <c r="X1147">
        <v>1.5378870013447222E-2</v>
      </c>
    </row>
    <row r="1148" spans="2:24" x14ac:dyDescent="0.35">
      <c r="B1148" s="1">
        <v>45551</v>
      </c>
      <c r="C1148" s="4">
        <v>1465.5966796875</v>
      </c>
      <c r="D1148" s="4">
        <v>4350.70849609375</v>
      </c>
      <c r="E1148" s="4"/>
      <c r="F1148" s="4"/>
      <c r="G1148" s="4"/>
      <c r="H1148" s="4"/>
      <c r="L1148" s="1">
        <v>45551</v>
      </c>
      <c r="M1148" s="5">
        <f t="shared" si="35"/>
        <v>-5.2659058799581183E-4</v>
      </c>
      <c r="N1148" s="6">
        <f t="shared" si="35"/>
        <v>-2.047563985585693E-3</v>
      </c>
      <c r="T1148" s="1">
        <v>45551</v>
      </c>
      <c r="U1148" s="6">
        <f t="shared" si="34"/>
        <v>-1.2870772867907524E-3</v>
      </c>
      <c r="W1148">
        <v>1145</v>
      </c>
      <c r="X1148">
        <v>1.5409531519697071E-2</v>
      </c>
    </row>
    <row r="1149" spans="2:24" x14ac:dyDescent="0.35">
      <c r="B1149" s="1">
        <v>45552</v>
      </c>
      <c r="C1149" s="4">
        <v>1466.443359375</v>
      </c>
      <c r="D1149" s="4">
        <v>4341.69482421875</v>
      </c>
      <c r="E1149" s="4"/>
      <c r="F1149" s="4"/>
      <c r="G1149" s="4"/>
      <c r="H1149" s="4"/>
      <c r="L1149" s="1">
        <v>45552</v>
      </c>
      <c r="M1149" s="5">
        <f t="shared" si="35"/>
        <v>5.7753625445361456E-4</v>
      </c>
      <c r="N1149" s="6">
        <f t="shared" si="35"/>
        <v>-2.0739201285552952E-3</v>
      </c>
      <c r="T1149" s="1">
        <v>45552</v>
      </c>
      <c r="U1149" s="6">
        <f t="shared" si="34"/>
        <v>-7.481919370508404E-4</v>
      </c>
      <c r="W1149">
        <v>1146</v>
      </c>
      <c r="X1149">
        <v>1.5457017891808129E-2</v>
      </c>
    </row>
    <row r="1150" spans="2:24" x14ac:dyDescent="0.35">
      <c r="B1150" s="1">
        <v>45553</v>
      </c>
      <c r="C1150" s="4">
        <v>1457.30480957031</v>
      </c>
      <c r="D1150" s="4">
        <v>4190.2919921875</v>
      </c>
      <c r="E1150" s="4"/>
      <c r="F1150" s="4"/>
      <c r="G1150" s="4"/>
      <c r="H1150" s="4"/>
      <c r="L1150" s="1">
        <v>45553</v>
      </c>
      <c r="M1150" s="5">
        <f t="shared" si="35"/>
        <v>-6.2512768108932415E-3</v>
      </c>
      <c r="N1150" s="6">
        <f t="shared" si="35"/>
        <v>-3.5494364996083688E-2</v>
      </c>
      <c r="T1150" s="1">
        <v>45553</v>
      </c>
      <c r="U1150" s="6">
        <f t="shared" si="34"/>
        <v>-2.0872820903488465E-2</v>
      </c>
      <c r="W1150">
        <v>1147</v>
      </c>
      <c r="X1150">
        <v>1.5478251532736357E-2</v>
      </c>
    </row>
    <row r="1151" spans="2:24" x14ac:dyDescent="0.35">
      <c r="B1151" s="1">
        <v>45554</v>
      </c>
      <c r="C1151" s="4">
        <v>1463.82885742188</v>
      </c>
      <c r="D1151" s="4">
        <v>4142.33154296875</v>
      </c>
      <c r="E1151" s="4"/>
      <c r="F1151" s="4"/>
      <c r="G1151" s="4"/>
      <c r="H1151" s="4"/>
      <c r="L1151" s="1">
        <v>45554</v>
      </c>
      <c r="M1151" s="5">
        <f t="shared" si="35"/>
        <v>4.4667991559326293E-3</v>
      </c>
      <c r="N1151" s="6">
        <f t="shared" si="35"/>
        <v>-1.1511615434832412E-2</v>
      </c>
      <c r="T1151" s="1">
        <v>45554</v>
      </c>
      <c r="U1151" s="6">
        <f t="shared" si="34"/>
        <v>-3.5224081394498916E-3</v>
      </c>
      <c r="W1151">
        <v>1148</v>
      </c>
      <c r="X1151">
        <v>1.5677428415749779E-2</v>
      </c>
    </row>
    <row r="1152" spans="2:24" x14ac:dyDescent="0.35">
      <c r="B1152" s="1">
        <v>45555</v>
      </c>
      <c r="C1152" s="4">
        <v>1480.63671875</v>
      </c>
      <c r="D1152" s="4">
        <v>4131.1962890625</v>
      </c>
      <c r="E1152" s="4"/>
      <c r="F1152" s="4"/>
      <c r="G1152" s="4"/>
      <c r="H1152" s="4"/>
      <c r="L1152" s="1">
        <v>45555</v>
      </c>
      <c r="M1152" s="5">
        <f t="shared" si="35"/>
        <v>1.1416702593956513E-2</v>
      </c>
      <c r="N1152" s="6">
        <f t="shared" si="35"/>
        <v>-2.6917805453392451E-3</v>
      </c>
      <c r="T1152" s="1">
        <v>45555</v>
      </c>
      <c r="U1152" s="6">
        <f t="shared" si="34"/>
        <v>4.3624610243086339E-3</v>
      </c>
      <c r="W1152">
        <v>1149</v>
      </c>
      <c r="X1152">
        <v>1.5681046090669528E-2</v>
      </c>
    </row>
    <row r="1153" spans="2:24" x14ac:dyDescent="0.35">
      <c r="B1153" s="1">
        <v>45558</v>
      </c>
      <c r="C1153" s="4">
        <v>1488.25622558594</v>
      </c>
      <c r="D1153" s="4">
        <v>4114.08447265625</v>
      </c>
      <c r="E1153" s="4"/>
      <c r="F1153" s="4"/>
      <c r="G1153" s="4"/>
      <c r="H1153" s="4"/>
      <c r="L1153" s="1">
        <v>45558</v>
      </c>
      <c r="M1153" s="5">
        <f t="shared" si="35"/>
        <v>5.1329055697703282E-3</v>
      </c>
      <c r="N1153" s="6">
        <f t="shared" si="35"/>
        <v>-4.1506994044375033E-3</v>
      </c>
      <c r="T1153" s="1">
        <v>45558</v>
      </c>
      <c r="U1153" s="6">
        <f t="shared" si="34"/>
        <v>4.9110308266641246E-4</v>
      </c>
      <c r="W1153">
        <v>1150</v>
      </c>
      <c r="X1153">
        <v>1.5759329207450653E-2</v>
      </c>
    </row>
    <row r="1154" spans="2:24" x14ac:dyDescent="0.35">
      <c r="B1154" s="1">
        <v>45559</v>
      </c>
      <c r="C1154" s="4">
        <v>1483.69946289062</v>
      </c>
      <c r="D1154" s="4">
        <v>4118.76025390625</v>
      </c>
      <c r="E1154" s="4"/>
      <c r="F1154" s="4"/>
      <c r="G1154" s="4"/>
      <c r="H1154" s="4"/>
      <c r="L1154" s="1">
        <v>45559</v>
      </c>
      <c r="M1154" s="5">
        <f t="shared" si="35"/>
        <v>-3.0665102334972907E-3</v>
      </c>
      <c r="N1154" s="6">
        <f t="shared" si="35"/>
        <v>1.1358848388459842E-3</v>
      </c>
      <c r="T1154" s="1">
        <v>45559</v>
      </c>
      <c r="U1154" s="6">
        <f t="shared" si="34"/>
        <v>-9.6531269732565324E-4</v>
      </c>
      <c r="W1154">
        <v>1151</v>
      </c>
      <c r="X1154">
        <v>1.5771531025253114E-2</v>
      </c>
    </row>
    <row r="1155" spans="2:24" x14ac:dyDescent="0.35">
      <c r="B1155" s="1">
        <v>45560</v>
      </c>
      <c r="C1155" s="4">
        <v>1487.78308105469</v>
      </c>
      <c r="D1155" s="4">
        <v>4122.1826171875</v>
      </c>
      <c r="E1155" s="4"/>
      <c r="F1155" s="4"/>
      <c r="G1155" s="4"/>
      <c r="H1155" s="4"/>
      <c r="L1155" s="1">
        <v>45560</v>
      </c>
      <c r="M1155" s="5">
        <f t="shared" si="35"/>
        <v>2.7485409552147444E-3</v>
      </c>
      <c r="N1155" s="6">
        <f t="shared" si="35"/>
        <v>8.3057570754419105E-4</v>
      </c>
      <c r="T1155" s="1">
        <v>45560</v>
      </c>
      <c r="U1155" s="6">
        <f t="shared" si="34"/>
        <v>1.7895583313794678E-3</v>
      </c>
      <c r="W1155">
        <v>1152</v>
      </c>
      <c r="X1155">
        <v>1.6018685248761315E-2</v>
      </c>
    </row>
    <row r="1156" spans="2:24" x14ac:dyDescent="0.35">
      <c r="B1156" s="1">
        <v>45561</v>
      </c>
      <c r="C1156" s="4">
        <v>1494.38171386719</v>
      </c>
      <c r="D1156" s="4">
        <v>4136.9326171875</v>
      </c>
      <c r="E1156" s="4"/>
      <c r="F1156" s="4"/>
      <c r="G1156" s="4"/>
      <c r="H1156" s="4"/>
      <c r="L1156" s="1">
        <v>45561</v>
      </c>
      <c r="M1156" s="5">
        <f t="shared" si="35"/>
        <v>4.4254050566334023E-3</v>
      </c>
      <c r="N1156" s="6">
        <f t="shared" si="35"/>
        <v>3.5718149615215494E-3</v>
      </c>
      <c r="T1156" s="1">
        <v>45561</v>
      </c>
      <c r="U1156" s="6">
        <f t="shared" si="34"/>
        <v>3.9986100090774763E-3</v>
      </c>
      <c r="W1156">
        <v>1153</v>
      </c>
      <c r="X1156">
        <v>1.605561911937483E-2</v>
      </c>
    </row>
    <row r="1157" spans="2:24" x14ac:dyDescent="0.35">
      <c r="B1157" s="1">
        <v>45562</v>
      </c>
      <c r="C1157" s="4">
        <v>1520.12890625</v>
      </c>
      <c r="D1157" s="4">
        <v>4154.091796875</v>
      </c>
      <c r="E1157" s="4"/>
      <c r="F1157" s="4"/>
      <c r="G1157" s="4"/>
      <c r="H1157" s="4"/>
      <c r="L1157" s="1">
        <v>45562</v>
      </c>
      <c r="M1157" s="5">
        <f t="shared" si="35"/>
        <v>1.7082586026050308E-2</v>
      </c>
      <c r="N1157" s="6">
        <f t="shared" si="35"/>
        <v>4.1392241368050954E-3</v>
      </c>
      <c r="T1157" s="1">
        <v>45562</v>
      </c>
      <c r="U1157" s="6">
        <f t="shared" ref="U1157:U1220" si="36">SUMPRODUCT(M1157:N1157,$P$4:$Q$4)</f>
        <v>1.0610905081427702E-2</v>
      </c>
      <c r="W1157">
        <v>1154</v>
      </c>
      <c r="X1157">
        <v>1.6076490646240716E-2</v>
      </c>
    </row>
    <row r="1158" spans="2:24" x14ac:dyDescent="0.35">
      <c r="B1158" s="1">
        <v>45565</v>
      </c>
      <c r="C1158" s="4">
        <v>1471.02502441406</v>
      </c>
      <c r="D1158" s="4">
        <v>4114.904296875</v>
      </c>
      <c r="E1158" s="4"/>
      <c r="F1158" s="4"/>
      <c r="G1158" s="4"/>
      <c r="H1158" s="4"/>
      <c r="L1158" s="1">
        <v>45565</v>
      </c>
      <c r="M1158" s="5">
        <f t="shared" ref="M1158:N1221" si="37">LN(C1158/C1157)</f>
        <v>-3.2835684692870681E-2</v>
      </c>
      <c r="N1158" s="6">
        <f t="shared" si="37"/>
        <v>-9.4782469189145999E-3</v>
      </c>
      <c r="T1158" s="1">
        <v>45565</v>
      </c>
      <c r="U1158" s="6">
        <f t="shared" si="36"/>
        <v>-2.1156965805892641E-2</v>
      </c>
      <c r="W1158">
        <v>1155</v>
      </c>
      <c r="X1158">
        <v>1.629207284473852E-2</v>
      </c>
    </row>
    <row r="1159" spans="2:24" x14ac:dyDescent="0.35">
      <c r="B1159" s="1">
        <v>45566</v>
      </c>
      <c r="C1159" s="4">
        <v>1459.07275390625</v>
      </c>
      <c r="D1159" s="4">
        <v>4132.16064453125</v>
      </c>
      <c r="E1159" s="4"/>
      <c r="F1159" s="4"/>
      <c r="G1159" s="4"/>
      <c r="H1159" s="4"/>
      <c r="L1159" s="1">
        <v>45566</v>
      </c>
      <c r="M1159" s="5">
        <f t="shared" si="37"/>
        <v>-8.158319418290259E-3</v>
      </c>
      <c r="N1159" s="6">
        <f t="shared" si="37"/>
        <v>4.1848519353312923E-3</v>
      </c>
      <c r="T1159" s="1">
        <v>45566</v>
      </c>
      <c r="U1159" s="6">
        <f t="shared" si="36"/>
        <v>-1.9867337414794834E-3</v>
      </c>
      <c r="W1159">
        <v>1156</v>
      </c>
      <c r="X1159">
        <v>1.6295333986575997E-2</v>
      </c>
    </row>
    <row r="1160" spans="2:24" x14ac:dyDescent="0.35">
      <c r="B1160" s="1">
        <v>45568</v>
      </c>
      <c r="C1160" s="4">
        <v>1402.02563476562</v>
      </c>
      <c r="D1160" s="4">
        <v>4080.19897460938</v>
      </c>
      <c r="E1160" s="4"/>
      <c r="F1160" s="4"/>
      <c r="G1160" s="4"/>
      <c r="H1160" s="4"/>
      <c r="L1160" s="1">
        <v>45568</v>
      </c>
      <c r="M1160" s="5">
        <f t="shared" si="37"/>
        <v>-3.9883061023053827E-2</v>
      </c>
      <c r="N1160" s="6">
        <f t="shared" si="37"/>
        <v>-1.2654673141846547E-2</v>
      </c>
      <c r="T1160" s="1">
        <v>45568</v>
      </c>
      <c r="U1160" s="6">
        <f t="shared" si="36"/>
        <v>-2.6268867082450187E-2</v>
      </c>
      <c r="W1160">
        <v>1157</v>
      </c>
      <c r="X1160">
        <v>1.6318999476050613E-2</v>
      </c>
    </row>
    <row r="1161" spans="2:24" x14ac:dyDescent="0.35">
      <c r="B1161" s="1">
        <v>45569</v>
      </c>
      <c r="C1161" s="4">
        <v>1381.38305664062</v>
      </c>
      <c r="D1161" s="4">
        <v>4096.29833984375</v>
      </c>
      <c r="E1161" s="4"/>
      <c r="F1161" s="4"/>
      <c r="G1161" s="4"/>
      <c r="H1161" s="4"/>
      <c r="L1161" s="1">
        <v>45569</v>
      </c>
      <c r="M1161" s="5">
        <f t="shared" si="37"/>
        <v>-1.4832860627527204E-2</v>
      </c>
      <c r="N1161" s="6">
        <f t="shared" si="37"/>
        <v>3.9379664470968589E-3</v>
      </c>
      <c r="T1161" s="1">
        <v>45569</v>
      </c>
      <c r="U1161" s="6">
        <f t="shared" si="36"/>
        <v>-5.4474470902151724E-3</v>
      </c>
      <c r="W1161">
        <v>1158</v>
      </c>
      <c r="X1161">
        <v>1.6330246759250305E-2</v>
      </c>
    </row>
    <row r="1162" spans="2:24" x14ac:dyDescent="0.35">
      <c r="B1162" s="1">
        <v>45572</v>
      </c>
      <c r="C1162" s="4">
        <v>1365.02331542969</v>
      </c>
      <c r="D1162" s="4">
        <v>4118.61572265625</v>
      </c>
      <c r="E1162" s="4"/>
      <c r="F1162" s="4"/>
      <c r="G1162" s="4"/>
      <c r="H1162" s="4"/>
      <c r="L1162" s="1">
        <v>45572</v>
      </c>
      <c r="M1162" s="5">
        <f t="shared" si="37"/>
        <v>-1.1913702852057631E-2</v>
      </c>
      <c r="N1162" s="6">
        <f t="shared" si="37"/>
        <v>5.4333952970803687E-3</v>
      </c>
      <c r="T1162" s="1">
        <v>45572</v>
      </c>
      <c r="U1162" s="6">
        <f t="shared" si="36"/>
        <v>-3.2401537774886312E-3</v>
      </c>
      <c r="W1162">
        <v>1159</v>
      </c>
      <c r="X1162">
        <v>1.638403134772556E-2</v>
      </c>
    </row>
    <row r="1163" spans="2:24" x14ac:dyDescent="0.35">
      <c r="B1163" s="1">
        <v>45573</v>
      </c>
      <c r="C1163" s="4">
        <v>1392.4638671875</v>
      </c>
      <c r="D1163" s="4">
        <v>4098.41845703125</v>
      </c>
      <c r="E1163" s="4"/>
      <c r="F1163" s="4"/>
      <c r="G1163" s="4"/>
      <c r="H1163" s="4"/>
      <c r="L1163" s="1">
        <v>45573</v>
      </c>
      <c r="M1163" s="5">
        <f t="shared" si="37"/>
        <v>1.990323493094031E-2</v>
      </c>
      <c r="N1163" s="6">
        <f t="shared" si="37"/>
        <v>-4.9159601526195572E-3</v>
      </c>
      <c r="T1163" s="1">
        <v>45573</v>
      </c>
      <c r="U1163" s="6">
        <f t="shared" si="36"/>
        <v>7.4936373891603767E-3</v>
      </c>
      <c r="W1163">
        <v>1160</v>
      </c>
      <c r="X1163">
        <v>1.6440221245921798E-2</v>
      </c>
    </row>
    <row r="1164" spans="2:24" x14ac:dyDescent="0.35">
      <c r="B1164" s="1">
        <v>45574</v>
      </c>
      <c r="C1164" s="4">
        <v>1369.58020019531</v>
      </c>
      <c r="D1164" s="4">
        <v>4099.3828125</v>
      </c>
      <c r="E1164" s="4"/>
      <c r="F1164" s="4"/>
      <c r="G1164" s="4"/>
      <c r="H1164" s="4"/>
      <c r="L1164" s="1">
        <v>45574</v>
      </c>
      <c r="M1164" s="5">
        <f t="shared" si="37"/>
        <v>-1.6570474655112973E-2</v>
      </c>
      <c r="N1164" s="6">
        <f t="shared" si="37"/>
        <v>2.352717372603223E-4</v>
      </c>
      <c r="T1164" s="1">
        <v>45574</v>
      </c>
      <c r="U1164" s="6">
        <f t="shared" si="36"/>
        <v>-8.1676014589263258E-3</v>
      </c>
      <c r="W1164">
        <v>1161</v>
      </c>
      <c r="X1164">
        <v>1.6454947244543817E-2</v>
      </c>
    </row>
    <row r="1165" spans="2:24" x14ac:dyDescent="0.35">
      <c r="B1165" s="1">
        <v>45575</v>
      </c>
      <c r="C1165" s="4">
        <v>1365.5712890625</v>
      </c>
      <c r="D1165" s="4">
        <v>4076.3427734375</v>
      </c>
      <c r="E1165" s="4"/>
      <c r="F1165" s="4"/>
      <c r="G1165" s="4"/>
      <c r="H1165" s="4"/>
      <c r="L1165" s="1">
        <v>45575</v>
      </c>
      <c r="M1165" s="5">
        <f t="shared" si="37"/>
        <v>-2.9314018030137151E-3</v>
      </c>
      <c r="N1165" s="6">
        <f t="shared" si="37"/>
        <v>-5.6362214736821658E-3</v>
      </c>
      <c r="T1165" s="1">
        <v>45575</v>
      </c>
      <c r="U1165" s="6">
        <f t="shared" si="36"/>
        <v>-4.2838116383479407E-3</v>
      </c>
      <c r="W1165">
        <v>1162</v>
      </c>
      <c r="X1165">
        <v>1.6467744047431954E-2</v>
      </c>
    </row>
    <row r="1166" spans="2:24" x14ac:dyDescent="0.35">
      <c r="B1166" s="1">
        <v>45576</v>
      </c>
      <c r="C1166" s="4">
        <v>1365.64587402344</v>
      </c>
      <c r="D1166" s="4">
        <v>4001.3408203125</v>
      </c>
      <c r="E1166" s="4"/>
      <c r="F1166" s="4"/>
      <c r="G1166" s="4"/>
      <c r="H1166" s="4"/>
      <c r="L1166" s="1">
        <v>45576</v>
      </c>
      <c r="M1166" s="5">
        <f t="shared" si="37"/>
        <v>5.4616646355814547E-5</v>
      </c>
      <c r="N1166" s="6">
        <f t="shared" si="37"/>
        <v>-1.8570697339339578E-2</v>
      </c>
      <c r="T1166" s="1">
        <v>45576</v>
      </c>
      <c r="U1166" s="6">
        <f t="shared" si="36"/>
        <v>-9.2580403464918824E-3</v>
      </c>
      <c r="W1166">
        <v>1163</v>
      </c>
      <c r="X1166">
        <v>1.6554361010734372E-2</v>
      </c>
    </row>
    <row r="1167" spans="2:24" x14ac:dyDescent="0.35">
      <c r="B1167" s="1">
        <v>45579</v>
      </c>
      <c r="C1167" s="4">
        <v>1367.13989257812</v>
      </c>
      <c r="D1167" s="4">
        <v>3987.89184570312</v>
      </c>
      <c r="E1167" s="4"/>
      <c r="F1167" s="4"/>
      <c r="G1167" s="4"/>
      <c r="H1167" s="4"/>
      <c r="L1167" s="1">
        <v>45579</v>
      </c>
      <c r="M1167" s="5">
        <f t="shared" si="37"/>
        <v>1.0934034579545282E-3</v>
      </c>
      <c r="N1167" s="6">
        <f t="shared" si="37"/>
        <v>-3.3667782315273632E-3</v>
      </c>
      <c r="T1167" s="1">
        <v>45579</v>
      </c>
      <c r="U1167" s="6">
        <f t="shared" si="36"/>
        <v>-1.1366873867864175E-3</v>
      </c>
      <c r="W1167">
        <v>1164</v>
      </c>
      <c r="X1167">
        <v>1.6559061475178612E-2</v>
      </c>
    </row>
    <row r="1168" spans="2:24" x14ac:dyDescent="0.35">
      <c r="B1168" s="1">
        <v>45580</v>
      </c>
      <c r="C1168" s="4">
        <v>1338.60388183594</v>
      </c>
      <c r="D1168" s="4">
        <v>3969.43090820312</v>
      </c>
      <c r="E1168" s="4"/>
      <c r="F1168" s="4"/>
      <c r="G1168" s="4"/>
      <c r="H1168" s="4"/>
      <c r="L1168" s="1">
        <v>45580</v>
      </c>
      <c r="M1168" s="5">
        <f t="shared" si="37"/>
        <v>-2.1093696366579741E-2</v>
      </c>
      <c r="N1168" s="6">
        <f t="shared" si="37"/>
        <v>-4.6399954337013197E-3</v>
      </c>
      <c r="T1168" s="1">
        <v>45580</v>
      </c>
      <c r="U1168" s="6">
        <f t="shared" si="36"/>
        <v>-1.286684590014053E-2</v>
      </c>
      <c r="W1168">
        <v>1165</v>
      </c>
      <c r="X1168">
        <v>1.6657267041401032E-2</v>
      </c>
    </row>
    <row r="1169" spans="2:24" x14ac:dyDescent="0.35">
      <c r="B1169" s="1">
        <v>45581</v>
      </c>
      <c r="C1169" s="4">
        <v>1348.61389160156</v>
      </c>
      <c r="D1169" s="4">
        <v>3947.54711914062</v>
      </c>
      <c r="E1169" s="4"/>
      <c r="F1169" s="4"/>
      <c r="G1169" s="4"/>
      <c r="H1169" s="4"/>
      <c r="L1169" s="1">
        <v>45581</v>
      </c>
      <c r="M1169" s="5">
        <f t="shared" si="37"/>
        <v>7.4501264203266152E-3</v>
      </c>
      <c r="N1169" s="6">
        <f t="shared" si="37"/>
        <v>-5.5283328366198944E-3</v>
      </c>
      <c r="T1169" s="1">
        <v>45581</v>
      </c>
      <c r="U1169" s="6">
        <f t="shared" si="36"/>
        <v>9.6089679185336037E-4</v>
      </c>
      <c r="W1169">
        <v>1166</v>
      </c>
      <c r="X1169">
        <v>1.6683424333152293E-2</v>
      </c>
    </row>
    <row r="1170" spans="2:24" x14ac:dyDescent="0.35">
      <c r="B1170" s="1">
        <v>45582</v>
      </c>
      <c r="C1170" s="4">
        <v>1351.328125</v>
      </c>
      <c r="D1170" s="4">
        <v>3958.53735351562</v>
      </c>
      <c r="E1170" s="4"/>
      <c r="F1170" s="4"/>
      <c r="G1170" s="4"/>
      <c r="H1170" s="4"/>
      <c r="L1170" s="1">
        <v>45582</v>
      </c>
      <c r="M1170" s="5">
        <f t="shared" si="37"/>
        <v>2.0105871134260623E-3</v>
      </c>
      <c r="N1170" s="6">
        <f t="shared" si="37"/>
        <v>2.7801983376466834E-3</v>
      </c>
      <c r="T1170" s="1">
        <v>45582</v>
      </c>
      <c r="U1170" s="6">
        <f t="shared" si="36"/>
        <v>2.3953927255363728E-3</v>
      </c>
      <c r="W1170">
        <v>1167</v>
      </c>
      <c r="X1170">
        <v>1.6729897152324258E-2</v>
      </c>
    </row>
    <row r="1171" spans="2:24" x14ac:dyDescent="0.35">
      <c r="B1171" s="1">
        <v>45583</v>
      </c>
      <c r="C1171" s="4">
        <v>1353.36999511719</v>
      </c>
      <c r="D1171" s="4">
        <v>3983.3251953125</v>
      </c>
      <c r="E1171" s="4"/>
      <c r="F1171" s="4"/>
      <c r="G1171" s="4"/>
      <c r="H1171" s="4"/>
      <c r="L1171" s="1">
        <v>45583</v>
      </c>
      <c r="M1171" s="5">
        <f t="shared" si="37"/>
        <v>1.5098694304609742E-3</v>
      </c>
      <c r="N1171" s="6">
        <f t="shared" si="37"/>
        <v>6.2423448243973468E-3</v>
      </c>
      <c r="T1171" s="1">
        <v>45583</v>
      </c>
      <c r="U1171" s="6">
        <f t="shared" si="36"/>
        <v>3.8761071274291603E-3</v>
      </c>
      <c r="W1171">
        <v>1168</v>
      </c>
      <c r="X1171">
        <v>1.6731042142477403E-2</v>
      </c>
    </row>
    <row r="1172" spans="2:24" x14ac:dyDescent="0.35">
      <c r="B1172" s="1">
        <v>45586</v>
      </c>
      <c r="C1172" s="4">
        <v>1363.6787109375</v>
      </c>
      <c r="D1172" s="4">
        <v>3941.23852539062</v>
      </c>
      <c r="E1172" s="4"/>
      <c r="F1172" s="4"/>
      <c r="G1172" s="4"/>
      <c r="H1172" s="4"/>
      <c r="L1172" s="1">
        <v>45586</v>
      </c>
      <c r="M1172" s="5">
        <f t="shared" si="37"/>
        <v>7.5882079424767481E-3</v>
      </c>
      <c r="N1172" s="6">
        <f t="shared" si="37"/>
        <v>-1.0621926230379485E-2</v>
      </c>
      <c r="T1172" s="1">
        <v>45586</v>
      </c>
      <c r="U1172" s="6">
        <f t="shared" si="36"/>
        <v>-1.5168591439513684E-3</v>
      </c>
      <c r="W1172">
        <v>1169</v>
      </c>
      <c r="X1172">
        <v>1.6891934156456949E-2</v>
      </c>
    </row>
    <row r="1173" spans="2:24" x14ac:dyDescent="0.35">
      <c r="B1173" s="1">
        <v>45587</v>
      </c>
      <c r="C1173" s="4">
        <v>1338.30517578125</v>
      </c>
      <c r="D1173" s="4">
        <v>3880.83935546875</v>
      </c>
      <c r="E1173" s="4"/>
      <c r="F1173" s="4"/>
      <c r="G1173" s="4"/>
      <c r="H1173" s="4"/>
      <c r="L1173" s="1">
        <v>45587</v>
      </c>
      <c r="M1173" s="5">
        <f t="shared" si="37"/>
        <v>-1.8781963266677863E-2</v>
      </c>
      <c r="N1173" s="6">
        <f t="shared" si="37"/>
        <v>-1.5443561490605287E-2</v>
      </c>
      <c r="T1173" s="1">
        <v>45587</v>
      </c>
      <c r="U1173" s="6">
        <f t="shared" si="36"/>
        <v>-1.7112762378641573E-2</v>
      </c>
      <c r="W1173">
        <v>1170</v>
      </c>
      <c r="X1173">
        <v>1.6894858682557405E-2</v>
      </c>
    </row>
    <row r="1174" spans="2:24" x14ac:dyDescent="0.35">
      <c r="B1174" s="1">
        <v>45588</v>
      </c>
      <c r="C1174" s="4">
        <v>1333.52416992188</v>
      </c>
      <c r="D1174" s="4">
        <v>3930.0771484375</v>
      </c>
      <c r="E1174" s="4"/>
      <c r="F1174" s="4"/>
      <c r="G1174" s="4"/>
      <c r="H1174" s="4"/>
      <c r="L1174" s="1">
        <v>45588</v>
      </c>
      <c r="M1174" s="5">
        <f t="shared" si="37"/>
        <v>-3.5788295910389391E-3</v>
      </c>
      <c r="N1174" s="6">
        <f t="shared" si="37"/>
        <v>1.2607597365609739E-2</v>
      </c>
      <c r="T1174" s="1">
        <v>45588</v>
      </c>
      <c r="U1174" s="6">
        <f t="shared" si="36"/>
        <v>4.5143838872854E-3</v>
      </c>
      <c r="W1174">
        <v>1171</v>
      </c>
      <c r="X1174">
        <v>1.7079511599666589E-2</v>
      </c>
    </row>
    <row r="1175" spans="2:24" x14ac:dyDescent="0.35">
      <c r="B1175" s="1">
        <v>45589</v>
      </c>
      <c r="C1175" s="4">
        <v>1334.64465332031</v>
      </c>
      <c r="D1175" s="4">
        <v>3912.1015625</v>
      </c>
      <c r="E1175" s="4"/>
      <c r="F1175" s="4"/>
      <c r="G1175" s="4"/>
      <c r="H1175" s="4"/>
      <c r="L1175" s="1">
        <v>45589</v>
      </c>
      <c r="M1175" s="5">
        <f t="shared" si="37"/>
        <v>8.3988948115764229E-4</v>
      </c>
      <c r="N1175" s="6">
        <f t="shared" si="37"/>
        <v>-4.5843427143423352E-3</v>
      </c>
      <c r="T1175" s="1">
        <v>45589</v>
      </c>
      <c r="U1175" s="6">
        <f t="shared" si="36"/>
        <v>-1.8722266165923465E-3</v>
      </c>
      <c r="W1175">
        <v>1172</v>
      </c>
      <c r="X1175">
        <v>1.7133466090156375E-2</v>
      </c>
    </row>
    <row r="1176" spans="2:24" x14ac:dyDescent="0.35">
      <c r="B1176" s="1">
        <v>45590</v>
      </c>
      <c r="C1176" s="4">
        <v>1322.44348144531</v>
      </c>
      <c r="D1176" s="4">
        <v>3921.52416992188</v>
      </c>
      <c r="E1176" s="4"/>
      <c r="F1176" s="4"/>
      <c r="G1176" s="4"/>
      <c r="H1176" s="4"/>
      <c r="L1176" s="1">
        <v>45590</v>
      </c>
      <c r="M1176" s="5">
        <f t="shared" si="37"/>
        <v>-9.1839314427050282E-3</v>
      </c>
      <c r="N1176" s="6">
        <f t="shared" si="37"/>
        <v>2.4056834697066157E-3</v>
      </c>
      <c r="T1176" s="1">
        <v>45590</v>
      </c>
      <c r="U1176" s="6">
        <f t="shared" si="36"/>
        <v>-3.3891239864992061E-3</v>
      </c>
      <c r="W1176">
        <v>1173</v>
      </c>
      <c r="X1176">
        <v>1.7150172372567087E-2</v>
      </c>
    </row>
    <row r="1177" spans="2:24" x14ac:dyDescent="0.35">
      <c r="B1177" s="1">
        <v>45593</v>
      </c>
      <c r="C1177" s="4">
        <v>1328.99230957031</v>
      </c>
      <c r="D1177" s="4">
        <v>3955.49291992188</v>
      </c>
      <c r="E1177" s="4"/>
      <c r="F1177" s="4"/>
      <c r="G1177" s="4"/>
      <c r="H1177" s="4"/>
      <c r="L1177" s="1">
        <v>45593</v>
      </c>
      <c r="M1177" s="5">
        <f t="shared" si="37"/>
        <v>4.9398453956658291E-3</v>
      </c>
      <c r="N1177" s="6">
        <f t="shared" si="37"/>
        <v>8.624828455652999E-3</v>
      </c>
      <c r="T1177" s="1">
        <v>45593</v>
      </c>
      <c r="U1177" s="6">
        <f t="shared" si="36"/>
        <v>6.7823369256594136E-3</v>
      </c>
      <c r="W1177">
        <v>1174</v>
      </c>
      <c r="X1177">
        <v>1.717309960917375E-2</v>
      </c>
    </row>
    <row r="1178" spans="2:24" x14ac:dyDescent="0.35">
      <c r="B1178" s="1">
        <v>45594</v>
      </c>
      <c r="C1178" s="4">
        <v>1333.62377929688</v>
      </c>
      <c r="D1178" s="4">
        <v>3940.12719726562</v>
      </c>
      <c r="E1178" s="4"/>
      <c r="F1178" s="4"/>
      <c r="G1178" s="4"/>
      <c r="H1178" s="4"/>
      <c r="L1178" s="1">
        <v>45594</v>
      </c>
      <c r="M1178" s="5">
        <f t="shared" si="37"/>
        <v>3.4788901164026489E-3</v>
      </c>
      <c r="N1178" s="6">
        <f t="shared" si="37"/>
        <v>-3.8922191864891285E-3</v>
      </c>
      <c r="T1178" s="1">
        <v>45594</v>
      </c>
      <c r="U1178" s="6">
        <f t="shared" si="36"/>
        <v>-2.0666453504323981E-4</v>
      </c>
      <c r="W1178">
        <v>1175</v>
      </c>
      <c r="X1178">
        <v>1.7205786444327433E-2</v>
      </c>
    </row>
    <row r="1179" spans="2:24" x14ac:dyDescent="0.35">
      <c r="B1179" s="1">
        <v>45596</v>
      </c>
      <c r="C1179" s="4">
        <v>1327.29907226562</v>
      </c>
      <c r="D1179" s="4">
        <v>3837.78637695312</v>
      </c>
      <c r="E1179" s="4"/>
      <c r="F1179" s="4"/>
      <c r="G1179" s="4"/>
      <c r="H1179" s="4"/>
      <c r="L1179" s="1">
        <v>45596</v>
      </c>
      <c r="M1179" s="5">
        <f t="shared" si="37"/>
        <v>-4.7537785157771304E-3</v>
      </c>
      <c r="N1179" s="6">
        <f t="shared" si="37"/>
        <v>-2.6317270313630719E-2</v>
      </c>
      <c r="T1179" s="1">
        <v>45596</v>
      </c>
      <c r="U1179" s="6">
        <f t="shared" si="36"/>
        <v>-1.5535524414703924E-2</v>
      </c>
      <c r="W1179">
        <v>1176</v>
      </c>
      <c r="X1179">
        <v>1.7282904315704981E-2</v>
      </c>
    </row>
    <row r="1180" spans="2:24" x14ac:dyDescent="0.35">
      <c r="B1180" s="1">
        <v>45597</v>
      </c>
      <c r="C1180" s="4">
        <v>1333.77319335938</v>
      </c>
      <c r="D1180" s="4">
        <v>3851.46069335938</v>
      </c>
      <c r="E1180" s="4"/>
      <c r="F1180" s="4"/>
      <c r="G1180" s="4"/>
      <c r="H1180" s="4"/>
      <c r="L1180" s="1">
        <v>45597</v>
      </c>
      <c r="M1180" s="5">
        <f t="shared" si="37"/>
        <v>4.8658083817386339E-3</v>
      </c>
      <c r="N1180" s="6">
        <f t="shared" si="37"/>
        <v>3.5567411728841965E-3</v>
      </c>
      <c r="T1180" s="1">
        <v>45597</v>
      </c>
      <c r="U1180" s="6">
        <f t="shared" si="36"/>
        <v>4.211274777311415E-3</v>
      </c>
      <c r="W1180">
        <v>1177</v>
      </c>
      <c r="X1180">
        <v>1.7364911591676586E-2</v>
      </c>
    </row>
    <row r="1181" spans="2:24" x14ac:dyDescent="0.35">
      <c r="B1181" s="1">
        <v>45600</v>
      </c>
      <c r="C1181" s="4">
        <v>1296.82080078125</v>
      </c>
      <c r="D1181" s="4">
        <v>3829.23364257812</v>
      </c>
      <c r="E1181" s="4"/>
      <c r="F1181" s="4"/>
      <c r="G1181" s="4"/>
      <c r="H1181" s="4"/>
      <c r="L1181" s="1">
        <v>45600</v>
      </c>
      <c r="M1181" s="5">
        <f t="shared" si="37"/>
        <v>-2.8096181672984194E-2</v>
      </c>
      <c r="N1181" s="6">
        <f t="shared" si="37"/>
        <v>-5.7877873683716552E-3</v>
      </c>
      <c r="T1181" s="1">
        <v>45600</v>
      </c>
      <c r="U1181" s="6">
        <f t="shared" si="36"/>
        <v>-1.6941984520677925E-2</v>
      </c>
      <c r="W1181">
        <v>1178</v>
      </c>
      <c r="X1181">
        <v>1.7585631100166671E-2</v>
      </c>
    </row>
    <row r="1182" spans="2:24" x14ac:dyDescent="0.35">
      <c r="B1182" s="1">
        <v>45602</v>
      </c>
      <c r="C1182" s="4">
        <v>1320.27709960938</v>
      </c>
      <c r="D1182" s="4">
        <v>3999.70556640625</v>
      </c>
      <c r="E1182" s="4"/>
      <c r="F1182" s="4"/>
      <c r="G1182" s="4"/>
      <c r="H1182" s="4"/>
      <c r="L1182" s="1">
        <v>45602</v>
      </c>
      <c r="M1182" s="5">
        <f t="shared" si="37"/>
        <v>1.7925907118896578E-2</v>
      </c>
      <c r="N1182" s="6">
        <f t="shared" si="37"/>
        <v>4.3556060162646487E-2</v>
      </c>
      <c r="T1182" s="1">
        <v>45602</v>
      </c>
      <c r="U1182" s="6">
        <f t="shared" si="36"/>
        <v>3.0740983640771533E-2</v>
      </c>
      <c r="W1182">
        <v>1179</v>
      </c>
      <c r="X1182">
        <v>1.7761381320767315E-2</v>
      </c>
    </row>
    <row r="1183" spans="2:24" x14ac:dyDescent="0.35">
      <c r="B1183" s="1">
        <v>45603</v>
      </c>
      <c r="C1183" s="4">
        <v>1300.45629882812</v>
      </c>
      <c r="D1183" s="4">
        <v>4009.94897460938</v>
      </c>
      <c r="E1183" s="4"/>
      <c r="F1183" s="4"/>
      <c r="G1183" s="4"/>
      <c r="H1183" s="4"/>
      <c r="L1183" s="1">
        <v>45603</v>
      </c>
      <c r="M1183" s="5">
        <f t="shared" si="37"/>
        <v>-1.5126436533559048E-2</v>
      </c>
      <c r="N1183" s="6">
        <f t="shared" si="37"/>
        <v>2.5577666889840069E-3</v>
      </c>
      <c r="T1183" s="1">
        <v>45603</v>
      </c>
      <c r="U1183" s="6">
        <f t="shared" si="36"/>
        <v>-6.2843349222875206E-3</v>
      </c>
      <c r="W1183">
        <v>1180</v>
      </c>
      <c r="X1183">
        <v>1.7958723637264445E-2</v>
      </c>
    </row>
    <row r="1184" spans="2:24" x14ac:dyDescent="0.35">
      <c r="B1184" s="1">
        <v>45604</v>
      </c>
      <c r="C1184" s="4">
        <v>1278.89233398438</v>
      </c>
      <c r="D1184" s="4">
        <v>4005.69750976562</v>
      </c>
      <c r="E1184" s="4"/>
      <c r="F1184" s="4"/>
      <c r="G1184" s="4"/>
      <c r="H1184" s="4"/>
      <c r="L1184" s="1">
        <v>45604</v>
      </c>
      <c r="M1184" s="5">
        <f t="shared" si="37"/>
        <v>-1.6720862767091168E-2</v>
      </c>
      <c r="N1184" s="6">
        <f t="shared" si="37"/>
        <v>-1.0607916032028518E-3</v>
      </c>
      <c r="T1184" s="1">
        <v>45604</v>
      </c>
      <c r="U1184" s="6">
        <f t="shared" si="36"/>
        <v>-8.8908271851470093E-3</v>
      </c>
      <c r="W1184">
        <v>1181</v>
      </c>
      <c r="X1184">
        <v>1.799816548794219E-2</v>
      </c>
    </row>
    <row r="1185" spans="2:24" x14ac:dyDescent="0.35">
      <c r="B1185" s="1">
        <v>45607</v>
      </c>
      <c r="C1185" s="4">
        <v>1267.98596191406</v>
      </c>
      <c r="D1185" s="4">
        <v>4054.06469726562</v>
      </c>
      <c r="E1185" s="4"/>
      <c r="F1185" s="4"/>
      <c r="G1185" s="4"/>
      <c r="H1185" s="4"/>
      <c r="L1185" s="1">
        <v>45607</v>
      </c>
      <c r="M1185" s="5">
        <f t="shared" si="37"/>
        <v>-8.5645543051250488E-3</v>
      </c>
      <c r="N1185" s="6">
        <f t="shared" si="37"/>
        <v>1.2002281676101463E-2</v>
      </c>
      <c r="T1185" s="1">
        <v>45607</v>
      </c>
      <c r="U1185" s="6">
        <f t="shared" si="36"/>
        <v>1.7188636854882072E-3</v>
      </c>
      <c r="W1185">
        <v>1182</v>
      </c>
      <c r="X1185">
        <v>1.8346779253743582E-2</v>
      </c>
    </row>
    <row r="1186" spans="2:24" x14ac:dyDescent="0.35">
      <c r="B1186" s="1">
        <v>45608</v>
      </c>
      <c r="C1186" s="4">
        <v>1268.03576660156</v>
      </c>
      <c r="D1186" s="4">
        <v>4054.93481445312</v>
      </c>
      <c r="E1186" s="4"/>
      <c r="F1186" s="4"/>
      <c r="G1186" s="4"/>
      <c r="H1186" s="4"/>
      <c r="L1186" s="1">
        <v>45608</v>
      </c>
      <c r="M1186" s="5">
        <f t="shared" si="37"/>
        <v>3.9277808187881863E-5</v>
      </c>
      <c r="N1186" s="6">
        <f t="shared" si="37"/>
        <v>2.1460531341298039E-4</v>
      </c>
      <c r="T1186" s="1">
        <v>45608</v>
      </c>
      <c r="U1186" s="6">
        <f t="shared" si="36"/>
        <v>1.2694156080043112E-4</v>
      </c>
      <c r="W1186">
        <v>1183</v>
      </c>
      <c r="X1186">
        <v>1.8350515891499507E-2</v>
      </c>
    </row>
    <row r="1187" spans="2:24" x14ac:dyDescent="0.35">
      <c r="B1187" s="1">
        <v>45609</v>
      </c>
      <c r="C1187" s="4">
        <v>1247.26867675781</v>
      </c>
      <c r="D1187" s="4">
        <v>4009.61083984375</v>
      </c>
      <c r="E1187" s="4"/>
      <c r="F1187" s="4"/>
      <c r="G1187" s="4"/>
      <c r="H1187" s="4"/>
      <c r="L1187" s="1">
        <v>45609</v>
      </c>
      <c r="M1187" s="5">
        <f t="shared" si="37"/>
        <v>-1.6512960719530657E-2</v>
      </c>
      <c r="N1187" s="6">
        <f t="shared" si="37"/>
        <v>-1.1240422898956869E-2</v>
      </c>
      <c r="T1187" s="1">
        <v>45609</v>
      </c>
      <c r="U1187" s="6">
        <f t="shared" si="36"/>
        <v>-1.3876691809243762E-2</v>
      </c>
      <c r="W1187">
        <v>1184</v>
      </c>
      <c r="X1187">
        <v>1.8370737953000659E-2</v>
      </c>
    </row>
    <row r="1188" spans="2:24" x14ac:dyDescent="0.35">
      <c r="B1188" s="1">
        <v>45610</v>
      </c>
      <c r="C1188" s="4">
        <v>1262.6572265625</v>
      </c>
      <c r="D1188" s="4">
        <v>4006.80834960938</v>
      </c>
      <c r="E1188" s="4"/>
      <c r="F1188" s="4"/>
      <c r="G1188" s="4"/>
      <c r="H1188" s="4"/>
      <c r="L1188" s="1">
        <v>45610</v>
      </c>
      <c r="M1188" s="5">
        <f t="shared" si="37"/>
        <v>1.226230830780369E-2</v>
      </c>
      <c r="N1188" s="6">
        <f t="shared" si="37"/>
        <v>-6.9918757547672485E-4</v>
      </c>
      <c r="T1188" s="1">
        <v>45610</v>
      </c>
      <c r="U1188" s="6">
        <f t="shared" si="36"/>
        <v>5.781560366163483E-3</v>
      </c>
      <c r="W1188">
        <v>1185</v>
      </c>
      <c r="X1188">
        <v>1.8409182743570153E-2</v>
      </c>
    </row>
    <row r="1189" spans="2:24" x14ac:dyDescent="0.35">
      <c r="B1189" s="1">
        <v>45614</v>
      </c>
      <c r="C1189" s="4">
        <v>1255.63525390625</v>
      </c>
      <c r="D1189" s="4">
        <v>3884.41479492188</v>
      </c>
      <c r="E1189" s="4"/>
      <c r="F1189" s="4"/>
      <c r="G1189" s="4"/>
      <c r="H1189" s="4"/>
      <c r="L1189" s="1">
        <v>45614</v>
      </c>
      <c r="M1189" s="5">
        <f t="shared" si="37"/>
        <v>-5.5767873744928132E-3</v>
      </c>
      <c r="N1189" s="6">
        <f t="shared" si="37"/>
        <v>-3.1022661077343215E-2</v>
      </c>
      <c r="T1189" s="1">
        <v>45614</v>
      </c>
      <c r="U1189" s="6">
        <f t="shared" si="36"/>
        <v>-1.8299724225918013E-2</v>
      </c>
      <c r="W1189">
        <v>1186</v>
      </c>
      <c r="X1189">
        <v>1.8465026414105835E-2</v>
      </c>
    </row>
    <row r="1190" spans="2:24" x14ac:dyDescent="0.35">
      <c r="B1190" s="1">
        <v>45615</v>
      </c>
      <c r="C1190" s="4">
        <v>1236.3623046875</v>
      </c>
      <c r="D1190" s="4">
        <v>3903.54956054688</v>
      </c>
      <c r="E1190" s="4"/>
      <c r="F1190" s="4"/>
      <c r="G1190" s="4"/>
      <c r="H1190" s="4"/>
      <c r="L1190" s="1">
        <v>45615</v>
      </c>
      <c r="M1190" s="5">
        <f t="shared" si="37"/>
        <v>-1.5468180077960657E-2</v>
      </c>
      <c r="N1190" s="6">
        <f t="shared" si="37"/>
        <v>4.9139424001623903E-3</v>
      </c>
      <c r="T1190" s="1">
        <v>45615</v>
      </c>
      <c r="U1190" s="6">
        <f t="shared" si="36"/>
        <v>-5.2771188388991332E-3</v>
      </c>
      <c r="W1190">
        <v>1187</v>
      </c>
      <c r="X1190">
        <v>1.8505970873444671E-2</v>
      </c>
    </row>
    <row r="1191" spans="2:24" x14ac:dyDescent="0.35">
      <c r="B1191" s="1">
        <v>45617</v>
      </c>
      <c r="C1191" s="4">
        <v>1218.33422851562</v>
      </c>
      <c r="D1191" s="4">
        <v>3940.22412109375</v>
      </c>
      <c r="E1191" s="4"/>
      <c r="F1191" s="4"/>
      <c r="G1191" s="4"/>
      <c r="H1191" s="4"/>
      <c r="L1191" s="1">
        <v>45617</v>
      </c>
      <c r="M1191" s="5">
        <f t="shared" si="37"/>
        <v>-1.4688903558958001E-2</v>
      </c>
      <c r="N1191" s="6">
        <f t="shared" si="37"/>
        <v>9.3513222824652166E-3</v>
      </c>
      <c r="T1191" s="1">
        <v>45617</v>
      </c>
      <c r="U1191" s="6">
        <f t="shared" si="36"/>
        <v>-2.6687906382463922E-3</v>
      </c>
      <c r="W1191">
        <v>1188</v>
      </c>
      <c r="X1191">
        <v>1.854206856737714E-2</v>
      </c>
    </row>
    <row r="1192" spans="2:24" x14ac:dyDescent="0.35">
      <c r="B1192" s="1">
        <v>45618</v>
      </c>
      <c r="C1192" s="4">
        <v>1260.91418457031</v>
      </c>
      <c r="D1192" s="4">
        <v>4103.0615234375</v>
      </c>
      <c r="E1192" s="4"/>
      <c r="F1192" s="4"/>
      <c r="G1192" s="4"/>
      <c r="H1192" s="4"/>
      <c r="L1192" s="1">
        <v>45618</v>
      </c>
      <c r="M1192" s="5">
        <f t="shared" si="37"/>
        <v>3.4352461900746839E-2</v>
      </c>
      <c r="N1192" s="6">
        <f t="shared" si="37"/>
        <v>4.0495802873959534E-2</v>
      </c>
      <c r="T1192" s="1">
        <v>45618</v>
      </c>
      <c r="U1192" s="6">
        <f t="shared" si="36"/>
        <v>3.742413238735319E-2</v>
      </c>
      <c r="W1192">
        <v>1189</v>
      </c>
      <c r="X1192">
        <v>1.8688498264202276E-2</v>
      </c>
    </row>
    <row r="1193" spans="2:24" x14ac:dyDescent="0.35">
      <c r="B1193" s="1">
        <v>45621</v>
      </c>
      <c r="C1193" s="4">
        <v>1282.67736816406</v>
      </c>
      <c r="D1193" s="4">
        <v>4170.08056640625</v>
      </c>
      <c r="E1193" s="4"/>
      <c r="F1193" s="4"/>
      <c r="G1193" s="4"/>
      <c r="H1193" s="4"/>
      <c r="L1193" s="1">
        <v>45621</v>
      </c>
      <c r="M1193" s="5">
        <f t="shared" si="37"/>
        <v>1.7112586069942898E-2</v>
      </c>
      <c r="N1193" s="6">
        <f t="shared" si="37"/>
        <v>1.6201948012859162E-2</v>
      </c>
      <c r="T1193" s="1">
        <v>45621</v>
      </c>
      <c r="U1193" s="6">
        <f t="shared" si="36"/>
        <v>1.6657267041401032E-2</v>
      </c>
      <c r="W1193">
        <v>1190</v>
      </c>
      <c r="X1193">
        <v>1.883326180268656E-2</v>
      </c>
    </row>
    <row r="1194" spans="2:24" x14ac:dyDescent="0.35">
      <c r="B1194" s="1">
        <v>45622</v>
      </c>
      <c r="C1194" s="4">
        <v>1290.396484375</v>
      </c>
      <c r="D1194" s="4">
        <v>4205.59521484375</v>
      </c>
      <c r="E1194" s="4"/>
      <c r="F1194" s="4"/>
      <c r="G1194" s="4"/>
      <c r="H1194" s="4"/>
      <c r="L1194" s="1">
        <v>45622</v>
      </c>
      <c r="M1194" s="5">
        <f t="shared" si="37"/>
        <v>5.9999361154476532E-3</v>
      </c>
      <c r="N1194" s="6">
        <f t="shared" si="37"/>
        <v>8.4804766114246338E-3</v>
      </c>
      <c r="T1194" s="1">
        <v>45622</v>
      </c>
      <c r="U1194" s="6">
        <f t="shared" si="36"/>
        <v>7.2402063634361431E-3</v>
      </c>
      <c r="W1194">
        <v>1191</v>
      </c>
      <c r="X1194">
        <v>1.8922753200074333E-2</v>
      </c>
    </row>
    <row r="1195" spans="2:24" x14ac:dyDescent="0.35">
      <c r="B1195" s="1">
        <v>45623</v>
      </c>
      <c r="C1195" s="4">
        <v>1287.75695800781</v>
      </c>
      <c r="D1195" s="4">
        <v>4186.50927734375</v>
      </c>
      <c r="E1195" s="4"/>
      <c r="F1195" s="4"/>
      <c r="G1195" s="4"/>
      <c r="H1195" s="4"/>
      <c r="L1195" s="1">
        <v>45623</v>
      </c>
      <c r="M1195" s="5">
        <f t="shared" si="37"/>
        <v>-2.0476107015422597E-3</v>
      </c>
      <c r="N1195" s="6">
        <f t="shared" si="37"/>
        <v>-4.5485540424455425E-3</v>
      </c>
      <c r="T1195" s="1">
        <v>45623</v>
      </c>
      <c r="U1195" s="6">
        <f t="shared" si="36"/>
        <v>-3.2980823719939009E-3</v>
      </c>
      <c r="W1195">
        <v>1192</v>
      </c>
      <c r="X1195">
        <v>1.8935182938686214E-2</v>
      </c>
    </row>
    <row r="1196" spans="2:24" x14ac:dyDescent="0.35">
      <c r="B1196" s="1">
        <v>45624</v>
      </c>
      <c r="C1196" s="4">
        <v>1266.29272460938</v>
      </c>
      <c r="D1196" s="4">
        <v>4105.283203125</v>
      </c>
      <c r="E1196" s="4"/>
      <c r="F1196" s="4"/>
      <c r="G1196" s="4"/>
      <c r="H1196" s="4"/>
      <c r="L1196" s="1">
        <v>45624</v>
      </c>
      <c r="M1196" s="5">
        <f t="shared" si="37"/>
        <v>-1.6808395612356163E-2</v>
      </c>
      <c r="N1196" s="6">
        <f t="shared" si="37"/>
        <v>-1.9592548350435817E-2</v>
      </c>
      <c r="T1196" s="1">
        <v>45624</v>
      </c>
      <c r="U1196" s="6">
        <f t="shared" si="36"/>
        <v>-1.8200471981395988E-2</v>
      </c>
      <c r="W1196">
        <v>1193</v>
      </c>
      <c r="X1196">
        <v>1.9125026676349549E-2</v>
      </c>
    </row>
    <row r="1197" spans="2:24" x14ac:dyDescent="0.35">
      <c r="B1197" s="1">
        <v>45625</v>
      </c>
      <c r="C1197" s="4">
        <v>1287.30871582031</v>
      </c>
      <c r="D1197" s="4">
        <v>4129.9267578125</v>
      </c>
      <c r="E1197" s="4"/>
      <c r="F1197" s="4"/>
      <c r="G1197" s="4"/>
      <c r="H1197" s="4"/>
      <c r="L1197" s="1">
        <v>45625</v>
      </c>
      <c r="M1197" s="5">
        <f t="shared" si="37"/>
        <v>1.6460255216106872E-2</v>
      </c>
      <c r="N1197" s="6">
        <f t="shared" si="37"/>
        <v>5.9849423061231971E-3</v>
      </c>
      <c r="T1197" s="1">
        <v>45625</v>
      </c>
      <c r="U1197" s="6">
        <f t="shared" si="36"/>
        <v>1.1222598761115034E-2</v>
      </c>
      <c r="W1197">
        <v>1194</v>
      </c>
      <c r="X1197">
        <v>1.9129616946774852E-2</v>
      </c>
    </row>
    <row r="1198" spans="2:24" x14ac:dyDescent="0.35">
      <c r="B1198" s="1">
        <v>45628</v>
      </c>
      <c r="C1198" s="4">
        <v>1303.8427734375</v>
      </c>
      <c r="D1198" s="4">
        <v>4129.34716796875</v>
      </c>
      <c r="E1198" s="4"/>
      <c r="F1198" s="4"/>
      <c r="G1198" s="4"/>
      <c r="H1198" s="4"/>
      <c r="L1198" s="1">
        <v>45628</v>
      </c>
      <c r="M1198" s="5">
        <f t="shared" si="37"/>
        <v>1.276211143630551E-2</v>
      </c>
      <c r="N1198" s="6">
        <f t="shared" si="37"/>
        <v>-1.4034886114915865E-4</v>
      </c>
      <c r="T1198" s="1">
        <v>45628</v>
      </c>
      <c r="U1198" s="6">
        <f t="shared" si="36"/>
        <v>6.3108812875781756E-3</v>
      </c>
      <c r="W1198">
        <v>1195</v>
      </c>
      <c r="X1198">
        <v>1.9163351950912736E-2</v>
      </c>
    </row>
    <row r="1199" spans="2:24" x14ac:dyDescent="0.35">
      <c r="B1199" s="1">
        <v>45629</v>
      </c>
      <c r="C1199" s="4">
        <v>1318.08581542969</v>
      </c>
      <c r="D1199" s="4">
        <v>4156.8896484375</v>
      </c>
      <c r="E1199" s="4"/>
      <c r="F1199" s="4"/>
      <c r="G1199" s="4"/>
      <c r="H1199" s="4"/>
      <c r="L1199" s="1">
        <v>45629</v>
      </c>
      <c r="M1199" s="5">
        <f t="shared" si="37"/>
        <v>1.0864660584164097E-2</v>
      </c>
      <c r="N1199" s="6">
        <f t="shared" si="37"/>
        <v>6.6477901878148763E-3</v>
      </c>
      <c r="T1199" s="1">
        <v>45629</v>
      </c>
      <c r="U1199" s="6">
        <f t="shared" si="36"/>
        <v>8.7562253859894863E-3</v>
      </c>
      <c r="W1199">
        <v>1196</v>
      </c>
      <c r="X1199">
        <v>1.9246410026785579E-2</v>
      </c>
    </row>
    <row r="1200" spans="2:24" x14ac:dyDescent="0.35">
      <c r="B1200" s="1">
        <v>45630</v>
      </c>
      <c r="C1200" s="4">
        <v>1303.79296875</v>
      </c>
      <c r="D1200" s="4">
        <v>4208.736328125</v>
      </c>
      <c r="E1200" s="4"/>
      <c r="F1200" s="4"/>
      <c r="G1200" s="4"/>
      <c r="H1200" s="4"/>
      <c r="L1200" s="1">
        <v>45630</v>
      </c>
      <c r="M1200" s="5">
        <f t="shared" si="37"/>
        <v>-1.090285969817403E-2</v>
      </c>
      <c r="N1200" s="6">
        <f t="shared" si="37"/>
        <v>1.2395329090603474E-2</v>
      </c>
      <c r="T1200" s="1">
        <v>45630</v>
      </c>
      <c r="U1200" s="6">
        <f t="shared" si="36"/>
        <v>7.4623469621472229E-4</v>
      </c>
      <c r="W1200">
        <v>1197</v>
      </c>
      <c r="X1200">
        <v>1.9358171571755459E-2</v>
      </c>
    </row>
    <row r="1201" spans="2:24" x14ac:dyDescent="0.35">
      <c r="B1201" s="1">
        <v>45631</v>
      </c>
      <c r="C1201" s="4">
        <v>1315.9443359375</v>
      </c>
      <c r="D1201" s="4">
        <v>4309.38623046875</v>
      </c>
      <c r="E1201" s="4"/>
      <c r="F1201" s="4"/>
      <c r="G1201" s="4"/>
      <c r="H1201" s="4"/>
      <c r="L1201" s="1">
        <v>45631</v>
      </c>
      <c r="M1201" s="5">
        <f t="shared" si="37"/>
        <v>9.2768494849639876E-3</v>
      </c>
      <c r="N1201" s="6">
        <f t="shared" si="37"/>
        <v>2.3633045004123648E-2</v>
      </c>
      <c r="T1201" s="1">
        <v>45631</v>
      </c>
      <c r="U1201" s="6">
        <f t="shared" si="36"/>
        <v>1.6454947244543817E-2</v>
      </c>
      <c r="W1201">
        <v>1198</v>
      </c>
      <c r="X1201">
        <v>1.93656739608047E-2</v>
      </c>
    </row>
    <row r="1202" spans="2:24" x14ac:dyDescent="0.35">
      <c r="B1202" s="1">
        <v>45632</v>
      </c>
      <c r="C1202" s="4">
        <v>1306.58178710938</v>
      </c>
      <c r="D1202" s="4">
        <v>4297.06396484375</v>
      </c>
      <c r="E1202" s="4"/>
      <c r="F1202" s="4"/>
      <c r="G1202" s="4"/>
      <c r="H1202" s="4"/>
      <c r="L1202" s="1">
        <v>45632</v>
      </c>
      <c r="M1202" s="5">
        <f t="shared" si="37"/>
        <v>-7.1401299092282659E-3</v>
      </c>
      <c r="N1202" s="6">
        <f t="shared" si="37"/>
        <v>-2.8634974385914266E-3</v>
      </c>
      <c r="T1202" s="1">
        <v>45632</v>
      </c>
      <c r="U1202" s="6">
        <f t="shared" si="36"/>
        <v>-5.0018136739098462E-3</v>
      </c>
      <c r="W1202">
        <v>1199</v>
      </c>
      <c r="X1202">
        <v>1.9491416749962541E-2</v>
      </c>
    </row>
    <row r="1203" spans="2:24" x14ac:dyDescent="0.35">
      <c r="B1203" s="1">
        <v>45635</v>
      </c>
      <c r="C1203" s="4">
        <v>1289.998046875</v>
      </c>
      <c r="D1203" s="4">
        <v>4302.427734375</v>
      </c>
      <c r="E1203" s="4"/>
      <c r="F1203" s="4"/>
      <c r="G1203" s="4"/>
      <c r="H1203" s="4"/>
      <c r="L1203" s="1">
        <v>45635</v>
      </c>
      <c r="M1203" s="5">
        <f t="shared" si="37"/>
        <v>-1.2773699857435157E-2</v>
      </c>
      <c r="N1203" s="6">
        <f t="shared" si="37"/>
        <v>1.2474621557716609E-3</v>
      </c>
      <c r="T1203" s="1">
        <v>45635</v>
      </c>
      <c r="U1203" s="6">
        <f t="shared" si="36"/>
        <v>-5.7631188508317482E-3</v>
      </c>
      <c r="W1203">
        <v>1200</v>
      </c>
      <c r="X1203">
        <v>1.9583789521160799E-2</v>
      </c>
    </row>
    <row r="1204" spans="2:24" x14ac:dyDescent="0.35">
      <c r="B1204" s="1">
        <v>45636</v>
      </c>
      <c r="C1204" s="4">
        <v>1279.83850097656</v>
      </c>
      <c r="D1204" s="4">
        <v>4283.00390625</v>
      </c>
      <c r="E1204" s="4"/>
      <c r="F1204" s="4"/>
      <c r="G1204" s="4"/>
      <c r="H1204" s="4"/>
      <c r="L1204" s="1">
        <v>45636</v>
      </c>
      <c r="M1204" s="5">
        <f t="shared" si="37"/>
        <v>-7.9068054628280305E-3</v>
      </c>
      <c r="N1204" s="6">
        <f t="shared" si="37"/>
        <v>-4.5248420996524246E-3</v>
      </c>
      <c r="T1204" s="1">
        <v>45636</v>
      </c>
      <c r="U1204" s="6">
        <f t="shared" si="36"/>
        <v>-6.2158237812402276E-3</v>
      </c>
      <c r="W1204">
        <v>1201</v>
      </c>
      <c r="X1204">
        <v>1.9951810073685596E-2</v>
      </c>
    </row>
    <row r="1205" spans="2:24" x14ac:dyDescent="0.35">
      <c r="B1205" s="1">
        <v>45637</v>
      </c>
      <c r="C1205" s="4">
        <v>1273.01586914062</v>
      </c>
      <c r="D1205" s="4">
        <v>4278.7509765625</v>
      </c>
      <c r="E1205" s="4"/>
      <c r="F1205" s="4"/>
      <c r="G1205" s="4"/>
      <c r="H1205" s="4"/>
      <c r="L1205" s="1">
        <v>45637</v>
      </c>
      <c r="M1205" s="5">
        <f t="shared" si="37"/>
        <v>-5.3451134224341808E-3</v>
      </c>
      <c r="N1205" s="6">
        <f t="shared" si="37"/>
        <v>-9.9347157107620206E-4</v>
      </c>
      <c r="T1205" s="1">
        <v>45637</v>
      </c>
      <c r="U1205" s="6">
        <f t="shared" si="36"/>
        <v>-3.1692924967551914E-3</v>
      </c>
      <c r="W1205">
        <v>1202</v>
      </c>
      <c r="X1205">
        <v>1.9982219947642689E-2</v>
      </c>
    </row>
    <row r="1206" spans="2:24" x14ac:dyDescent="0.35">
      <c r="B1206" s="1">
        <v>45638</v>
      </c>
      <c r="C1206" s="4">
        <v>1258.82250976562</v>
      </c>
      <c r="D1206" s="4">
        <v>4307.1630859375</v>
      </c>
      <c r="E1206" s="4"/>
      <c r="F1206" s="4"/>
      <c r="G1206" s="4"/>
      <c r="H1206" s="4"/>
      <c r="L1206" s="1">
        <v>45638</v>
      </c>
      <c r="M1206" s="5">
        <f t="shared" si="37"/>
        <v>-1.1212017464796949E-2</v>
      </c>
      <c r="N1206" s="6">
        <f t="shared" si="37"/>
        <v>6.6183315783914648E-3</v>
      </c>
      <c r="T1206" s="1">
        <v>45638</v>
      </c>
      <c r="U1206" s="6">
        <f t="shared" si="36"/>
        <v>-2.2968429432027419E-3</v>
      </c>
      <c r="W1206">
        <v>1203</v>
      </c>
      <c r="X1206">
        <v>2.0042178630759862E-2</v>
      </c>
    </row>
    <row r="1207" spans="2:24" x14ac:dyDescent="0.35">
      <c r="B1207" s="1">
        <v>45639</v>
      </c>
      <c r="C1207" s="4">
        <v>1268.28466796875</v>
      </c>
      <c r="D1207" s="4">
        <v>4323.25390625</v>
      </c>
      <c r="E1207" s="4"/>
      <c r="F1207" s="4"/>
      <c r="G1207" s="4"/>
      <c r="H1207" s="4"/>
      <c r="L1207" s="1">
        <v>45639</v>
      </c>
      <c r="M1207" s="5">
        <f t="shared" si="37"/>
        <v>7.4885643989858414E-3</v>
      </c>
      <c r="N1207" s="6">
        <f t="shared" si="37"/>
        <v>3.7288670921838446E-3</v>
      </c>
      <c r="T1207" s="1">
        <v>45639</v>
      </c>
      <c r="U1207" s="6">
        <f t="shared" si="36"/>
        <v>5.6087157455848432E-3</v>
      </c>
      <c r="W1207">
        <v>1204</v>
      </c>
      <c r="X1207">
        <v>2.0146150517785854E-2</v>
      </c>
    </row>
    <row r="1208" spans="2:24" x14ac:dyDescent="0.35">
      <c r="B1208" s="1">
        <v>45642</v>
      </c>
      <c r="C1208" s="4">
        <v>1263.005859375</v>
      </c>
      <c r="D1208" s="4">
        <v>4267.49267578125</v>
      </c>
      <c r="E1208" s="4"/>
      <c r="F1208" s="4"/>
      <c r="G1208" s="4"/>
      <c r="H1208" s="4"/>
      <c r="L1208" s="1">
        <v>45642</v>
      </c>
      <c r="M1208" s="5">
        <f t="shared" si="37"/>
        <v>-4.1708497615993599E-3</v>
      </c>
      <c r="N1208" s="6">
        <f t="shared" si="37"/>
        <v>-1.2981878361846288E-2</v>
      </c>
      <c r="T1208" s="1">
        <v>45642</v>
      </c>
      <c r="U1208" s="6">
        <f t="shared" si="36"/>
        <v>-8.5763640617228243E-3</v>
      </c>
      <c r="W1208">
        <v>1205</v>
      </c>
      <c r="X1208">
        <v>2.0356469475919556E-2</v>
      </c>
    </row>
    <row r="1209" spans="2:24" x14ac:dyDescent="0.35">
      <c r="B1209" s="1">
        <v>45643</v>
      </c>
      <c r="C1209" s="4">
        <v>1240.14709472656</v>
      </c>
      <c r="D1209" s="4">
        <v>4179.0673828125</v>
      </c>
      <c r="E1209" s="4"/>
      <c r="F1209" s="4"/>
      <c r="G1209" s="4"/>
      <c r="H1209" s="4"/>
      <c r="L1209" s="1">
        <v>45643</v>
      </c>
      <c r="M1209" s="5">
        <f t="shared" si="37"/>
        <v>-1.8264485248307684E-2</v>
      </c>
      <c r="N1209" s="6">
        <f t="shared" si="37"/>
        <v>-2.0938351923117989E-2</v>
      </c>
      <c r="T1209" s="1">
        <v>45643</v>
      </c>
      <c r="U1209" s="6">
        <f t="shared" si="36"/>
        <v>-1.9601418585712835E-2</v>
      </c>
      <c r="W1209">
        <v>1206</v>
      </c>
      <c r="X1209">
        <v>2.0490320913276527E-2</v>
      </c>
    </row>
    <row r="1210" spans="2:24" x14ac:dyDescent="0.35">
      <c r="B1210" s="1">
        <v>45644</v>
      </c>
      <c r="C1210" s="4">
        <v>1248.06555175781</v>
      </c>
      <c r="D1210" s="4">
        <v>4202.068359375</v>
      </c>
      <c r="E1210" s="4"/>
      <c r="F1210" s="4"/>
      <c r="G1210" s="4"/>
      <c r="H1210" s="4"/>
      <c r="L1210" s="1">
        <v>45644</v>
      </c>
      <c r="M1210" s="5">
        <f t="shared" si="37"/>
        <v>6.364796653719541E-3</v>
      </c>
      <c r="N1210" s="6">
        <f t="shared" si="37"/>
        <v>5.4887631020320397E-3</v>
      </c>
      <c r="T1210" s="1">
        <v>45644</v>
      </c>
      <c r="U1210" s="6">
        <f t="shared" si="36"/>
        <v>5.9267798778757904E-3</v>
      </c>
      <c r="W1210">
        <v>1207</v>
      </c>
      <c r="X1210">
        <v>2.065101178047472E-2</v>
      </c>
    </row>
    <row r="1211" spans="2:24" x14ac:dyDescent="0.35">
      <c r="B1211" s="1">
        <v>45645</v>
      </c>
      <c r="C1211" s="4">
        <v>1225.70483398438</v>
      </c>
      <c r="D1211" s="4">
        <v>4127.94580078125</v>
      </c>
      <c r="E1211" s="4"/>
      <c r="F1211" s="4"/>
      <c r="G1211" s="4"/>
      <c r="H1211" s="4"/>
      <c r="L1211" s="1">
        <v>45645</v>
      </c>
      <c r="M1211" s="5">
        <f t="shared" si="37"/>
        <v>-1.8078740801514673E-2</v>
      </c>
      <c r="N1211" s="6">
        <f t="shared" si="37"/>
        <v>-1.7796972147979043E-2</v>
      </c>
      <c r="T1211" s="1">
        <v>45645</v>
      </c>
      <c r="U1211" s="6">
        <f t="shared" si="36"/>
        <v>-1.7937856474746858E-2</v>
      </c>
      <c r="W1211">
        <v>1208</v>
      </c>
      <c r="X1211">
        <v>2.0718331875316125E-2</v>
      </c>
    </row>
    <row r="1212" spans="2:24" x14ac:dyDescent="0.35">
      <c r="B1212" s="1">
        <v>45646</v>
      </c>
      <c r="C1212" s="4">
        <v>1201.20263671875</v>
      </c>
      <c r="D1212" s="4">
        <v>4027.97216796875</v>
      </c>
      <c r="E1212" s="4"/>
      <c r="F1212" s="4"/>
      <c r="G1212" s="4"/>
      <c r="H1212" s="4"/>
      <c r="L1212" s="1">
        <v>45646</v>
      </c>
      <c r="M1212" s="5">
        <f t="shared" si="37"/>
        <v>-2.0192801018087906E-2</v>
      </c>
      <c r="N1212" s="6">
        <f t="shared" si="37"/>
        <v>-2.451683324524797E-2</v>
      </c>
      <c r="T1212" s="1">
        <v>45646</v>
      </c>
      <c r="U1212" s="6">
        <f t="shared" si="36"/>
        <v>-2.2354817131667939E-2</v>
      </c>
      <c r="W1212">
        <v>1209</v>
      </c>
      <c r="X1212">
        <v>2.080765056471947E-2</v>
      </c>
    </row>
    <row r="1213" spans="2:24" x14ac:dyDescent="0.35">
      <c r="B1213" s="1">
        <v>45649</v>
      </c>
      <c r="C1213" s="4">
        <v>1217.23864746094</v>
      </c>
      <c r="D1213" s="4">
        <v>4017.10034179688</v>
      </c>
      <c r="E1213" s="4"/>
      <c r="F1213" s="4"/>
      <c r="G1213" s="4"/>
      <c r="H1213" s="4"/>
      <c r="L1213" s="1">
        <v>45649</v>
      </c>
      <c r="M1213" s="5">
        <f t="shared" si="37"/>
        <v>1.3261637459530122E-2</v>
      </c>
      <c r="N1213" s="6">
        <f t="shared" si="37"/>
        <v>-2.7027308396968511E-3</v>
      </c>
      <c r="T1213" s="1">
        <v>45649</v>
      </c>
      <c r="U1213" s="6">
        <f t="shared" si="36"/>
        <v>5.2794533099166357E-3</v>
      </c>
      <c r="W1213">
        <v>1210</v>
      </c>
      <c r="X1213">
        <v>2.090700013966804E-2</v>
      </c>
    </row>
    <row r="1214" spans="2:24" x14ac:dyDescent="0.35">
      <c r="B1214" s="1">
        <v>45650</v>
      </c>
      <c r="C1214" s="4">
        <v>1218.63305664062</v>
      </c>
      <c r="D1214" s="4">
        <v>4040.14868164062</v>
      </c>
      <c r="E1214" s="4"/>
      <c r="F1214" s="4"/>
      <c r="G1214" s="4"/>
      <c r="H1214" s="4"/>
      <c r="L1214" s="1">
        <v>45650</v>
      </c>
      <c r="M1214" s="5">
        <f t="shared" si="37"/>
        <v>1.1448955457270325E-3</v>
      </c>
      <c r="N1214" s="6">
        <f t="shared" si="37"/>
        <v>5.7211593297423549E-3</v>
      </c>
      <c r="T1214" s="1">
        <v>45650</v>
      </c>
      <c r="U1214" s="6">
        <f t="shared" si="36"/>
        <v>3.4330274377346939E-3</v>
      </c>
      <c r="W1214">
        <v>1211</v>
      </c>
      <c r="X1214">
        <v>2.1098695400988035E-2</v>
      </c>
    </row>
    <row r="1215" spans="2:24" x14ac:dyDescent="0.35">
      <c r="B1215" s="1">
        <v>45652</v>
      </c>
      <c r="C1215" s="4">
        <v>1211.76049804688</v>
      </c>
      <c r="D1215" s="4">
        <v>4028.50415039062</v>
      </c>
      <c r="E1215" s="4"/>
      <c r="F1215" s="4"/>
      <c r="G1215" s="4"/>
      <c r="H1215" s="4"/>
      <c r="L1215" s="1">
        <v>45652</v>
      </c>
      <c r="M1215" s="5">
        <f t="shared" si="37"/>
        <v>-5.6555259527349931E-3</v>
      </c>
      <c r="N1215" s="6">
        <f t="shared" si="37"/>
        <v>-2.886365190503332E-3</v>
      </c>
      <c r="T1215" s="1">
        <v>45652</v>
      </c>
      <c r="U1215" s="6">
        <f t="shared" si="36"/>
        <v>-4.2709455716191625E-3</v>
      </c>
      <c r="W1215">
        <v>1212</v>
      </c>
      <c r="X1215">
        <v>2.111332606362289E-2</v>
      </c>
    </row>
    <row r="1216" spans="2:24" x14ac:dyDescent="0.35">
      <c r="B1216" s="1">
        <v>45653</v>
      </c>
      <c r="C1216" s="4">
        <v>1216.09313964844</v>
      </c>
      <c r="D1216" s="4">
        <v>4027.8759765625</v>
      </c>
      <c r="E1216" s="4"/>
      <c r="F1216" s="4"/>
      <c r="G1216" s="4"/>
      <c r="H1216" s="4"/>
      <c r="L1216" s="1">
        <v>45653</v>
      </c>
      <c r="M1216" s="5">
        <f t="shared" si="37"/>
        <v>3.5691164686392544E-3</v>
      </c>
      <c r="N1216" s="6">
        <f t="shared" si="37"/>
        <v>-1.5594443645760569E-4</v>
      </c>
      <c r="T1216" s="1">
        <v>45653</v>
      </c>
      <c r="U1216" s="6">
        <f t="shared" si="36"/>
        <v>1.7065860160908244E-3</v>
      </c>
      <c r="W1216">
        <v>1213</v>
      </c>
      <c r="X1216">
        <v>2.1116931833632863E-2</v>
      </c>
    </row>
    <row r="1217" spans="2:24" x14ac:dyDescent="0.35">
      <c r="B1217" s="1">
        <v>45656</v>
      </c>
      <c r="C1217" s="4">
        <v>1206.08325195312</v>
      </c>
      <c r="D1217" s="4">
        <v>4019.17822265625</v>
      </c>
      <c r="E1217" s="4"/>
      <c r="F1217" s="4"/>
      <c r="G1217" s="4"/>
      <c r="H1217" s="4"/>
      <c r="L1217" s="1">
        <v>45656</v>
      </c>
      <c r="M1217" s="5">
        <f t="shared" si="37"/>
        <v>-8.2652483236648373E-3</v>
      </c>
      <c r="N1217" s="6">
        <f t="shared" si="37"/>
        <v>-2.1617245461532635E-3</v>
      </c>
      <c r="T1217" s="1">
        <v>45656</v>
      </c>
      <c r="U1217" s="6">
        <f t="shared" si="36"/>
        <v>-5.2134864349090504E-3</v>
      </c>
      <c r="W1217">
        <v>1214</v>
      </c>
      <c r="X1217">
        <v>2.1627301309349013E-2</v>
      </c>
    </row>
    <row r="1218" spans="2:24" x14ac:dyDescent="0.35">
      <c r="B1218" s="1">
        <v>45657</v>
      </c>
      <c r="C1218" s="4">
        <v>1210.61499023438</v>
      </c>
      <c r="D1218" s="4">
        <v>3959.50390625</v>
      </c>
      <c r="E1218" s="4"/>
      <c r="F1218" s="4"/>
      <c r="G1218" s="4"/>
      <c r="H1218" s="4"/>
      <c r="L1218" s="1">
        <v>45657</v>
      </c>
      <c r="M1218" s="5">
        <f t="shared" si="37"/>
        <v>3.7503594894875347E-3</v>
      </c>
      <c r="N1218" s="6">
        <f t="shared" si="37"/>
        <v>-1.4958718289869631E-2</v>
      </c>
      <c r="T1218" s="1">
        <v>45657</v>
      </c>
      <c r="U1218" s="6">
        <f t="shared" si="36"/>
        <v>-5.6041794001910478E-3</v>
      </c>
      <c r="W1218">
        <v>1215</v>
      </c>
      <c r="X1218">
        <v>2.1645013389515244E-2</v>
      </c>
    </row>
    <row r="1219" spans="2:24" x14ac:dyDescent="0.35">
      <c r="B1219" s="1">
        <v>45658</v>
      </c>
      <c r="C1219" s="4">
        <v>1216.79040527344</v>
      </c>
      <c r="D1219" s="4">
        <v>3974.57934570312</v>
      </c>
      <c r="E1219" s="4"/>
      <c r="F1219" s="4"/>
      <c r="G1219" s="4"/>
      <c r="H1219" s="4"/>
      <c r="L1219" s="1">
        <v>45658</v>
      </c>
      <c r="M1219" s="5">
        <f t="shared" si="37"/>
        <v>5.0880898371982392E-3</v>
      </c>
      <c r="N1219" s="6">
        <f t="shared" si="37"/>
        <v>3.8001763069140005E-3</v>
      </c>
      <c r="T1219" s="1">
        <v>45658</v>
      </c>
      <c r="U1219" s="6">
        <f t="shared" si="36"/>
        <v>4.44413307205612E-3</v>
      </c>
      <c r="W1219">
        <v>1216</v>
      </c>
      <c r="X1219">
        <v>2.1812101194276207E-2</v>
      </c>
    </row>
    <row r="1220" spans="2:24" x14ac:dyDescent="0.35">
      <c r="B1220" s="1">
        <v>45659</v>
      </c>
      <c r="C1220" s="4">
        <v>1236.71081542969</v>
      </c>
      <c r="D1220" s="4">
        <v>4043.6279296875</v>
      </c>
      <c r="E1220" s="4"/>
      <c r="F1220" s="4"/>
      <c r="G1220" s="4"/>
      <c r="H1220" s="4"/>
      <c r="L1220" s="1">
        <v>45659</v>
      </c>
      <c r="M1220" s="5">
        <f t="shared" si="37"/>
        <v>1.6238710403019989E-2</v>
      </c>
      <c r="N1220" s="6">
        <f t="shared" si="37"/>
        <v>1.7223373881934817E-2</v>
      </c>
      <c r="T1220" s="1">
        <v>45659</v>
      </c>
      <c r="U1220" s="6">
        <f t="shared" si="36"/>
        <v>1.6731042142477403E-2</v>
      </c>
      <c r="W1220">
        <v>1217</v>
      </c>
      <c r="X1220">
        <v>2.1888457440054479E-2</v>
      </c>
    </row>
    <row r="1221" spans="2:24" x14ac:dyDescent="0.35">
      <c r="B1221" s="1">
        <v>45660</v>
      </c>
      <c r="C1221" s="4">
        <v>1246.37219238281</v>
      </c>
      <c r="D1221" s="4">
        <v>3961.48461914062</v>
      </c>
      <c r="E1221" s="4"/>
      <c r="F1221" s="4"/>
      <c r="G1221" s="4"/>
      <c r="H1221" s="4"/>
      <c r="L1221" s="1">
        <v>45660</v>
      </c>
      <c r="M1221" s="5">
        <f t="shared" si="37"/>
        <v>7.7817984155285347E-3</v>
      </c>
      <c r="N1221" s="6">
        <f t="shared" si="37"/>
        <v>-2.0523432577125189E-2</v>
      </c>
      <c r="T1221" s="1">
        <v>45660</v>
      </c>
      <c r="U1221" s="6">
        <f t="shared" ref="U1221:U1280" si="38">SUMPRODUCT(M1221:N1221,$P$4:$Q$4)</f>
        <v>-6.3708170807983272E-3</v>
      </c>
      <c r="W1221">
        <v>1218</v>
      </c>
      <c r="X1221">
        <v>2.2033390905930286E-2</v>
      </c>
    </row>
    <row r="1222" spans="2:24" x14ac:dyDescent="0.35">
      <c r="B1222" s="1">
        <v>45663</v>
      </c>
      <c r="C1222" s="4">
        <v>1213.35412597656</v>
      </c>
      <c r="D1222" s="4">
        <v>3957.08764648438</v>
      </c>
      <c r="E1222" s="4"/>
      <c r="F1222" s="4"/>
      <c r="G1222" s="4"/>
      <c r="H1222" s="4"/>
      <c r="L1222" s="1">
        <v>45663</v>
      </c>
      <c r="M1222" s="5">
        <f t="shared" ref="M1222:N1280" si="39">LN(C1222/C1221)</f>
        <v>-2.6848555910339758E-2</v>
      </c>
      <c r="N1222" s="6">
        <f t="shared" si="39"/>
        <v>-1.1105469422137268E-3</v>
      </c>
      <c r="T1222" s="1">
        <v>45663</v>
      </c>
      <c r="U1222" s="6">
        <f t="shared" si="38"/>
        <v>-1.3979551426276743E-2</v>
      </c>
      <c r="W1222">
        <v>1219</v>
      </c>
      <c r="X1222">
        <v>2.2236005997994909E-2</v>
      </c>
    </row>
    <row r="1223" spans="2:24" x14ac:dyDescent="0.35">
      <c r="B1223" s="1">
        <v>45664</v>
      </c>
      <c r="C1223" s="4">
        <v>1235.9638671875</v>
      </c>
      <c r="D1223" s="4">
        <v>3892.82250976562</v>
      </c>
      <c r="E1223" s="4"/>
      <c r="F1223" s="4"/>
      <c r="G1223" s="4"/>
      <c r="H1223" s="4"/>
      <c r="L1223" s="1">
        <v>45664</v>
      </c>
      <c r="M1223" s="5">
        <f t="shared" si="39"/>
        <v>1.8462595313541264E-2</v>
      </c>
      <c r="N1223" s="6">
        <f t="shared" si="39"/>
        <v>-1.6373836448289762E-2</v>
      </c>
      <c r="T1223" s="1">
        <v>45664</v>
      </c>
      <c r="U1223" s="6">
        <f t="shared" si="38"/>
        <v>1.044379432625751E-3</v>
      </c>
      <c r="W1223">
        <v>1220</v>
      </c>
      <c r="X1223">
        <v>2.2442836679746937E-2</v>
      </c>
    </row>
    <row r="1224" spans="2:24" x14ac:dyDescent="0.35">
      <c r="B1224" s="1">
        <v>45665</v>
      </c>
      <c r="C1224" s="4">
        <v>1259.66906738281</v>
      </c>
      <c r="D1224" s="4">
        <v>3969.45727539062</v>
      </c>
      <c r="E1224" s="4"/>
      <c r="F1224" s="4"/>
      <c r="G1224" s="4"/>
      <c r="H1224" s="4"/>
      <c r="L1224" s="1">
        <v>45665</v>
      </c>
      <c r="M1224" s="5">
        <f t="shared" si="39"/>
        <v>1.8997916590771845E-2</v>
      </c>
      <c r="N1224" s="6">
        <f t="shared" si="39"/>
        <v>1.9494903462799314E-2</v>
      </c>
      <c r="T1224" s="1">
        <v>45665</v>
      </c>
      <c r="U1224" s="6">
        <f t="shared" si="38"/>
        <v>1.9246410026785579E-2</v>
      </c>
      <c r="W1224">
        <v>1221</v>
      </c>
      <c r="X1224">
        <v>2.2512643693695589E-2</v>
      </c>
    </row>
    <row r="1225" spans="2:24" x14ac:dyDescent="0.35">
      <c r="B1225" s="1">
        <v>45666</v>
      </c>
      <c r="C1225" s="4">
        <v>1250.00769042969</v>
      </c>
      <c r="D1225" s="4">
        <v>3900.98828125</v>
      </c>
      <c r="E1225" s="4"/>
      <c r="F1225" s="4"/>
      <c r="G1225" s="4"/>
      <c r="H1225" s="4"/>
      <c r="L1225" s="1">
        <v>45666</v>
      </c>
      <c r="M1225" s="5">
        <f t="shared" si="39"/>
        <v>-7.6993378928514409E-3</v>
      </c>
      <c r="N1225" s="6">
        <f t="shared" si="39"/>
        <v>-1.7399452420614078E-2</v>
      </c>
      <c r="T1225" s="1">
        <v>45666</v>
      </c>
      <c r="U1225" s="6">
        <f t="shared" si="38"/>
        <v>-1.254939515673276E-2</v>
      </c>
      <c r="W1225">
        <v>1222</v>
      </c>
      <c r="X1225">
        <v>2.2950972016968003E-2</v>
      </c>
    </row>
    <row r="1226" spans="2:24" x14ac:dyDescent="0.35">
      <c r="B1226" s="1">
        <v>45667</v>
      </c>
      <c r="C1226" s="4">
        <v>1237.40808105469</v>
      </c>
      <c r="D1226" s="4">
        <v>4122.19580078125</v>
      </c>
      <c r="E1226" s="4"/>
      <c r="F1226" s="4"/>
      <c r="G1226" s="4"/>
      <c r="H1226" s="4"/>
      <c r="L1226" s="1">
        <v>45667</v>
      </c>
      <c r="M1226" s="5">
        <f t="shared" si="39"/>
        <v>-1.0130768872674313E-2</v>
      </c>
      <c r="N1226" s="6">
        <f t="shared" si="39"/>
        <v>5.5156056260065492E-2</v>
      </c>
      <c r="T1226" s="1">
        <v>45667</v>
      </c>
      <c r="U1226" s="6">
        <f t="shared" si="38"/>
        <v>2.2512643693695589E-2</v>
      </c>
      <c r="W1226">
        <v>1223</v>
      </c>
      <c r="X1226">
        <v>2.3077541788920158E-2</v>
      </c>
    </row>
    <row r="1227" spans="2:24" x14ac:dyDescent="0.35">
      <c r="B1227" s="1">
        <v>45670</v>
      </c>
      <c r="C1227" s="4">
        <v>1235.11730957031</v>
      </c>
      <c r="D1227" s="4">
        <v>4147.56298828125</v>
      </c>
      <c r="E1227" s="4"/>
      <c r="F1227" s="4"/>
      <c r="G1227" s="4"/>
      <c r="H1227" s="4"/>
      <c r="L1227" s="1">
        <v>45670</v>
      </c>
      <c r="M1227" s="5">
        <f t="shared" si="39"/>
        <v>-1.8529816911248731E-3</v>
      </c>
      <c r="N1227" s="6">
        <f t="shared" si="39"/>
        <v>6.1349472724142682E-3</v>
      </c>
      <c r="T1227" s="1">
        <v>45670</v>
      </c>
      <c r="U1227" s="6">
        <f t="shared" si="38"/>
        <v>2.1409827906446978E-3</v>
      </c>
      <c r="W1227">
        <v>1224</v>
      </c>
      <c r="X1227">
        <v>2.3128342891834804E-2</v>
      </c>
    </row>
    <row r="1228" spans="2:24" x14ac:dyDescent="0.35">
      <c r="B1228" s="1">
        <v>45671</v>
      </c>
      <c r="C1228" s="4">
        <v>1233.62316894531</v>
      </c>
      <c r="D1228" s="4">
        <v>4091.46411132812</v>
      </c>
      <c r="E1228" s="4"/>
      <c r="F1228" s="4"/>
      <c r="G1228" s="4"/>
      <c r="H1228" s="4"/>
      <c r="L1228" s="1">
        <v>45671</v>
      </c>
      <c r="M1228" s="5">
        <f t="shared" si="39"/>
        <v>-1.2104478542280578E-3</v>
      </c>
      <c r="N1228" s="6">
        <f t="shared" si="39"/>
        <v>-1.3618050587693879E-2</v>
      </c>
      <c r="T1228" s="1">
        <v>45671</v>
      </c>
      <c r="U1228" s="6">
        <f t="shared" si="38"/>
        <v>-7.4142492209609686E-3</v>
      </c>
      <c r="W1228">
        <v>1225</v>
      </c>
      <c r="X1228">
        <v>2.3214522534580926E-2</v>
      </c>
    </row>
    <row r="1229" spans="2:24" x14ac:dyDescent="0.35">
      <c r="B1229" s="1">
        <v>45672</v>
      </c>
      <c r="C1229" s="4">
        <v>1247.31848144531</v>
      </c>
      <c r="D1229" s="4">
        <v>4105.76708984375</v>
      </c>
      <c r="E1229" s="4"/>
      <c r="F1229" s="4"/>
      <c r="G1229" s="4"/>
      <c r="H1229" s="4"/>
      <c r="L1229" s="1">
        <v>45672</v>
      </c>
      <c r="M1229" s="5">
        <f t="shared" si="39"/>
        <v>1.1040526980060915E-2</v>
      </c>
      <c r="N1229" s="6">
        <f t="shared" si="39"/>
        <v>3.4897132165405327E-3</v>
      </c>
      <c r="T1229" s="1">
        <v>45672</v>
      </c>
      <c r="U1229" s="6">
        <f t="shared" si="38"/>
        <v>7.2651200983007234E-3</v>
      </c>
      <c r="W1229">
        <v>1226</v>
      </c>
      <c r="X1229">
        <v>2.3279605474849294E-2</v>
      </c>
    </row>
    <row r="1230" spans="2:24" x14ac:dyDescent="0.35">
      <c r="B1230" s="1">
        <v>45673</v>
      </c>
      <c r="C1230" s="4">
        <v>1263.65319824219</v>
      </c>
      <c r="D1230" s="4">
        <v>4066.67651367188</v>
      </c>
      <c r="E1230" s="4"/>
      <c r="F1230" s="4"/>
      <c r="G1230" s="4"/>
      <c r="H1230" s="4"/>
      <c r="L1230" s="1">
        <v>45673</v>
      </c>
      <c r="M1230" s="5">
        <f t="shared" si="39"/>
        <v>1.3010857398398679E-2</v>
      </c>
      <c r="N1230" s="6">
        <f t="shared" si="39"/>
        <v>-9.5665081810132873E-3</v>
      </c>
      <c r="T1230" s="1">
        <v>45673</v>
      </c>
      <c r="U1230" s="6">
        <f t="shared" si="38"/>
        <v>1.722174608692696E-3</v>
      </c>
      <c r="W1230">
        <v>1227</v>
      </c>
      <c r="X1230">
        <v>2.3739812240207998E-2</v>
      </c>
    </row>
    <row r="1231" spans="2:24" x14ac:dyDescent="0.35">
      <c r="B1231" s="1">
        <v>45674</v>
      </c>
      <c r="C1231" s="4">
        <v>1296.12365722656</v>
      </c>
      <c r="D1231" s="4">
        <v>4060.37768554688</v>
      </c>
      <c r="E1231" s="4"/>
      <c r="F1231" s="4"/>
      <c r="G1231" s="4"/>
      <c r="H1231" s="4"/>
      <c r="L1231" s="1">
        <v>45674</v>
      </c>
      <c r="M1231" s="5">
        <f t="shared" si="39"/>
        <v>2.5371118305604849E-2</v>
      </c>
      <c r="N1231" s="6">
        <f t="shared" si="39"/>
        <v>-1.5500891791341332E-3</v>
      </c>
      <c r="T1231" s="1">
        <v>45674</v>
      </c>
      <c r="U1231" s="6">
        <f t="shared" si="38"/>
        <v>1.1910514563235358E-2</v>
      </c>
      <c r="W1231">
        <v>1228</v>
      </c>
      <c r="X1231">
        <v>2.3740366746972635E-2</v>
      </c>
    </row>
    <row r="1232" spans="2:24" x14ac:dyDescent="0.35">
      <c r="B1232" s="1">
        <v>45677</v>
      </c>
      <c r="C1232" s="4">
        <v>1299.80883789062</v>
      </c>
      <c r="D1232" s="4">
        <v>4012.3994140625</v>
      </c>
      <c r="E1232" s="4"/>
      <c r="F1232" s="4"/>
      <c r="G1232" s="4"/>
      <c r="H1232" s="4"/>
      <c r="L1232" s="1">
        <v>45677</v>
      </c>
      <c r="M1232" s="5">
        <f t="shared" si="39"/>
        <v>2.839197973387492E-3</v>
      </c>
      <c r="N1232" s="6">
        <f t="shared" si="39"/>
        <v>-1.1886575288254448E-2</v>
      </c>
      <c r="T1232" s="1">
        <v>45677</v>
      </c>
      <c r="U1232" s="6">
        <f t="shared" si="38"/>
        <v>-4.523688657433478E-3</v>
      </c>
      <c r="W1232">
        <v>1229</v>
      </c>
      <c r="X1232">
        <v>2.3764127025931565E-2</v>
      </c>
    </row>
    <row r="1233" spans="2:24" x14ac:dyDescent="0.35">
      <c r="B1233" s="1">
        <v>45678</v>
      </c>
      <c r="C1233" s="4">
        <v>1267.88623046875</v>
      </c>
      <c r="D1233" s="4">
        <v>3970.47412109375</v>
      </c>
      <c r="E1233" s="4"/>
      <c r="F1233" s="4"/>
      <c r="G1233" s="4"/>
      <c r="H1233" s="4"/>
      <c r="L1233" s="1">
        <v>45678</v>
      </c>
      <c r="M1233" s="5">
        <f t="shared" si="39"/>
        <v>-2.4866077493916686E-2</v>
      </c>
      <c r="N1233" s="6">
        <f t="shared" si="39"/>
        <v>-1.0503906458920773E-2</v>
      </c>
      <c r="T1233" s="1">
        <v>45678</v>
      </c>
      <c r="U1233" s="6">
        <f t="shared" si="38"/>
        <v>-1.7684991976418728E-2</v>
      </c>
      <c r="W1233">
        <v>1230</v>
      </c>
      <c r="X1233">
        <v>2.3791491252389316E-2</v>
      </c>
    </row>
    <row r="1234" spans="2:24" x14ac:dyDescent="0.35">
      <c r="B1234" s="1">
        <v>45679</v>
      </c>
      <c r="C1234" s="4">
        <v>1272.21911621094</v>
      </c>
      <c r="D1234" s="4">
        <v>4088.22924804688</v>
      </c>
      <c r="E1234" s="4"/>
      <c r="F1234" s="4"/>
      <c r="G1234" s="4"/>
      <c r="H1234" s="4"/>
      <c r="L1234" s="1">
        <v>45679</v>
      </c>
      <c r="M1234" s="5">
        <f t="shared" si="39"/>
        <v>3.4115828702570802E-3</v>
      </c>
      <c r="N1234" s="6">
        <f t="shared" si="39"/>
        <v>2.9226416081844148E-2</v>
      </c>
      <c r="T1234" s="1">
        <v>45679</v>
      </c>
      <c r="U1234" s="6">
        <f t="shared" si="38"/>
        <v>1.6318999476050613E-2</v>
      </c>
      <c r="W1234">
        <v>1231</v>
      </c>
      <c r="X1234">
        <v>2.3947792762801057E-2</v>
      </c>
    </row>
    <row r="1235" spans="2:24" x14ac:dyDescent="0.35">
      <c r="B1235" s="1">
        <v>45680</v>
      </c>
      <c r="C1235" s="4">
        <v>1258.82250976562</v>
      </c>
      <c r="D1235" s="4">
        <v>4080.06103515625</v>
      </c>
      <c r="E1235" s="4"/>
      <c r="F1235" s="4"/>
      <c r="G1235" s="4"/>
      <c r="H1235" s="4"/>
      <c r="L1235" s="1">
        <v>45680</v>
      </c>
      <c r="M1235" s="5">
        <f t="shared" si="39"/>
        <v>-1.0585943282813174E-2</v>
      </c>
      <c r="N1235" s="6">
        <f t="shared" si="39"/>
        <v>-1.9999817171322985E-3</v>
      </c>
      <c r="T1235" s="1">
        <v>45680</v>
      </c>
      <c r="U1235" s="6">
        <f t="shared" si="38"/>
        <v>-6.292962499972736E-3</v>
      </c>
      <c r="W1235">
        <v>1232</v>
      </c>
      <c r="X1235">
        <v>2.4282110091216905E-2</v>
      </c>
    </row>
    <row r="1236" spans="2:24" x14ac:dyDescent="0.35">
      <c r="B1236" s="1">
        <v>45681</v>
      </c>
      <c r="C1236" s="4">
        <v>1240.94396972656</v>
      </c>
      <c r="D1236" s="4">
        <v>4085.572265625</v>
      </c>
      <c r="E1236" s="4"/>
      <c r="F1236" s="4"/>
      <c r="G1236" s="4"/>
      <c r="H1236" s="4"/>
      <c r="L1236" s="1">
        <v>45681</v>
      </c>
      <c r="M1236" s="5">
        <f t="shared" si="39"/>
        <v>-1.430441206244415E-2</v>
      </c>
      <c r="N1236" s="6">
        <f t="shared" si="39"/>
        <v>1.3498601033350667E-3</v>
      </c>
      <c r="T1236" s="1">
        <v>45681</v>
      </c>
      <c r="U1236" s="6">
        <f t="shared" si="38"/>
        <v>-6.477275979554541E-3</v>
      </c>
      <c r="W1236">
        <v>1233</v>
      </c>
      <c r="X1236">
        <v>2.4638332785134835E-2</v>
      </c>
    </row>
    <row r="1237" spans="2:24" x14ac:dyDescent="0.35">
      <c r="B1237" s="1">
        <v>45684</v>
      </c>
      <c r="C1237" s="4">
        <v>1224.41003417969</v>
      </c>
      <c r="D1237" s="4">
        <v>4001.81982421875</v>
      </c>
      <c r="E1237" s="4"/>
      <c r="F1237" s="4"/>
      <c r="G1237" s="4"/>
      <c r="H1237" s="4"/>
      <c r="L1237" s="1">
        <v>45684</v>
      </c>
      <c r="M1237" s="5">
        <f t="shared" si="39"/>
        <v>-1.3413232672943568E-2</v>
      </c>
      <c r="N1237" s="6">
        <f t="shared" si="39"/>
        <v>-2.0712594291180671E-2</v>
      </c>
      <c r="T1237" s="1">
        <v>45684</v>
      </c>
      <c r="U1237" s="6">
        <f t="shared" si="38"/>
        <v>-1.7062913482062118E-2</v>
      </c>
      <c r="W1237">
        <v>1234</v>
      </c>
      <c r="X1237">
        <v>2.4700426535054824E-2</v>
      </c>
    </row>
    <row r="1238" spans="2:24" x14ac:dyDescent="0.35">
      <c r="B1238" s="1">
        <v>45685</v>
      </c>
      <c r="C1238" s="4">
        <v>1228.89208984375</v>
      </c>
      <c r="D1238" s="4">
        <v>3972.54052734375</v>
      </c>
      <c r="E1238" s="4"/>
      <c r="F1238" s="4"/>
      <c r="G1238" s="4"/>
      <c r="H1238" s="4"/>
      <c r="L1238" s="1">
        <v>45685</v>
      </c>
      <c r="M1238" s="5">
        <f t="shared" si="39"/>
        <v>3.6539002732886832E-3</v>
      </c>
      <c r="N1238" s="6">
        <f t="shared" si="39"/>
        <v>-7.3433923622448355E-3</v>
      </c>
      <c r="T1238" s="1">
        <v>45685</v>
      </c>
      <c r="U1238" s="6">
        <f t="shared" si="38"/>
        <v>-1.8447460444780761E-3</v>
      </c>
      <c r="W1238">
        <v>1235</v>
      </c>
      <c r="X1238">
        <v>2.536626039311269E-2</v>
      </c>
    </row>
    <row r="1239" spans="2:24" x14ac:dyDescent="0.35">
      <c r="B1239" s="1">
        <v>45686</v>
      </c>
      <c r="C1239" s="4">
        <v>1230.88415527344</v>
      </c>
      <c r="D1239" s="4">
        <v>4031.49267578125</v>
      </c>
      <c r="E1239" s="4"/>
      <c r="F1239" s="4"/>
      <c r="G1239" s="4"/>
      <c r="H1239" s="4"/>
      <c r="L1239" s="1">
        <v>45686</v>
      </c>
      <c r="M1239" s="5">
        <f t="shared" si="39"/>
        <v>1.6197130687432917E-3</v>
      </c>
      <c r="N1239" s="6">
        <f t="shared" si="39"/>
        <v>1.4730877042284245E-2</v>
      </c>
      <c r="T1239" s="1">
        <v>45686</v>
      </c>
      <c r="U1239" s="6">
        <f t="shared" si="38"/>
        <v>8.175295055513768E-3</v>
      </c>
      <c r="W1239">
        <v>1236</v>
      </c>
      <c r="X1239">
        <v>2.5457486918658737E-2</v>
      </c>
    </row>
    <row r="1240" spans="2:24" x14ac:dyDescent="0.35">
      <c r="B1240" s="1">
        <v>45687</v>
      </c>
      <c r="C1240" s="4">
        <v>1248.61328125</v>
      </c>
      <c r="D1240" s="4">
        <v>4037.49609375</v>
      </c>
      <c r="E1240" s="4"/>
      <c r="F1240" s="4"/>
      <c r="G1240" s="4"/>
      <c r="H1240" s="4"/>
      <c r="L1240" s="1">
        <v>45687</v>
      </c>
      <c r="M1240" s="5">
        <f t="shared" si="39"/>
        <v>1.4300823923645891E-2</v>
      </c>
      <c r="N1240" s="6">
        <f t="shared" si="39"/>
        <v>1.4880226625559342E-3</v>
      </c>
      <c r="T1240" s="1">
        <v>45687</v>
      </c>
      <c r="U1240" s="6">
        <f t="shared" si="38"/>
        <v>7.8944232931009127E-3</v>
      </c>
      <c r="W1240">
        <v>1237</v>
      </c>
      <c r="X1240">
        <v>2.5667166128167294E-2</v>
      </c>
    </row>
    <row r="1241" spans="2:24" x14ac:dyDescent="0.35">
      <c r="B1241" s="1">
        <v>45688</v>
      </c>
      <c r="C1241" s="4">
        <v>1259.86840820312</v>
      </c>
      <c r="D1241" s="4">
        <v>4043.94213867188</v>
      </c>
      <c r="E1241" s="4"/>
      <c r="F1241" s="4"/>
      <c r="G1241" s="4"/>
      <c r="H1241" s="4"/>
      <c r="L1241" s="1">
        <v>45688</v>
      </c>
      <c r="M1241" s="5">
        <f t="shared" si="39"/>
        <v>8.9737170730561349E-3</v>
      </c>
      <c r="N1241" s="6">
        <f t="shared" si="39"/>
        <v>1.595272055179628E-3</v>
      </c>
      <c r="T1241" s="1">
        <v>45688</v>
      </c>
      <c r="U1241" s="6">
        <f t="shared" si="38"/>
        <v>5.2844945641178816E-3</v>
      </c>
      <c r="W1241">
        <v>1238</v>
      </c>
      <c r="X1241">
        <v>2.5709002314218084E-2</v>
      </c>
    </row>
    <row r="1242" spans="2:24" x14ac:dyDescent="0.35">
      <c r="B1242" s="1">
        <v>45689</v>
      </c>
      <c r="C1242" s="4">
        <v>1259.61938476562</v>
      </c>
      <c r="D1242" s="4">
        <v>4009.25024414062</v>
      </c>
      <c r="E1242" s="4"/>
      <c r="F1242" s="4"/>
      <c r="G1242" s="4"/>
      <c r="H1242" s="4"/>
      <c r="L1242" s="1">
        <v>45689</v>
      </c>
      <c r="M1242" s="5">
        <f t="shared" si="39"/>
        <v>-1.9767782880779583E-4</v>
      </c>
      <c r="N1242" s="6">
        <f t="shared" si="39"/>
        <v>-8.6157408101102586E-3</v>
      </c>
      <c r="T1242" s="1">
        <v>45689</v>
      </c>
      <c r="U1242" s="6">
        <f t="shared" si="38"/>
        <v>-4.4067093194590269E-3</v>
      </c>
      <c r="W1242">
        <v>1239</v>
      </c>
      <c r="X1242">
        <v>2.5818254801749343E-2</v>
      </c>
    </row>
    <row r="1243" spans="2:24" x14ac:dyDescent="0.35">
      <c r="B1243" s="1">
        <v>45691</v>
      </c>
      <c r="C1243" s="4">
        <v>1240.19689941406</v>
      </c>
      <c r="D1243" s="4">
        <v>4002.90234375</v>
      </c>
      <c r="E1243" s="4"/>
      <c r="F1243" s="4"/>
      <c r="G1243" s="4"/>
      <c r="H1243" s="4"/>
      <c r="L1243" s="1">
        <v>45691</v>
      </c>
      <c r="M1243" s="5">
        <f t="shared" si="39"/>
        <v>-1.5539442885306265E-2</v>
      </c>
      <c r="N1243" s="6">
        <f t="shared" si="39"/>
        <v>-1.5845683539368752E-3</v>
      </c>
      <c r="T1243" s="1">
        <v>45691</v>
      </c>
      <c r="U1243" s="6">
        <f t="shared" si="38"/>
        <v>-8.5620056196215703E-3</v>
      </c>
      <c r="W1243">
        <v>1240</v>
      </c>
      <c r="X1243">
        <v>2.6422204950404156E-2</v>
      </c>
    </row>
    <row r="1244" spans="2:24" x14ac:dyDescent="0.35">
      <c r="B1244" s="1">
        <v>45692</v>
      </c>
      <c r="C1244" s="4">
        <v>1280.88439941406</v>
      </c>
      <c r="D1244" s="4">
        <v>4048.56811523438</v>
      </c>
      <c r="E1244" s="4"/>
      <c r="F1244" s="4"/>
      <c r="G1244" s="4"/>
      <c r="H1244" s="4"/>
      <c r="L1244" s="1">
        <v>45692</v>
      </c>
      <c r="M1244" s="5">
        <f t="shared" si="39"/>
        <v>3.2280619525434748E-2</v>
      </c>
      <c r="N1244" s="6">
        <f t="shared" si="39"/>
        <v>1.1343582863117662E-2</v>
      </c>
      <c r="T1244" s="1">
        <v>45692</v>
      </c>
      <c r="U1244" s="6">
        <f t="shared" si="38"/>
        <v>2.1812101194276207E-2</v>
      </c>
      <c r="W1244">
        <v>1241</v>
      </c>
      <c r="X1244">
        <v>2.6540580764378777E-2</v>
      </c>
    </row>
    <row r="1245" spans="2:24" x14ac:dyDescent="0.35">
      <c r="B1245" s="1">
        <v>45693</v>
      </c>
      <c r="C1245" s="4">
        <v>1272.96606445312</v>
      </c>
      <c r="D1245" s="4">
        <v>4025.98120117188</v>
      </c>
      <c r="E1245" s="4"/>
      <c r="F1245" s="4"/>
      <c r="G1245" s="4"/>
      <c r="H1245" s="4"/>
      <c r="L1245" s="1">
        <v>45693</v>
      </c>
      <c r="M1245" s="5">
        <f t="shared" si="39"/>
        <v>-6.2011150982775268E-3</v>
      </c>
      <c r="N1245" s="6">
        <f t="shared" si="39"/>
        <v>-5.5946089598132992E-3</v>
      </c>
      <c r="T1245" s="1">
        <v>45693</v>
      </c>
      <c r="U1245" s="6">
        <f t="shared" si="38"/>
        <v>-5.897862029045413E-3</v>
      </c>
      <c r="W1245">
        <v>1242</v>
      </c>
      <c r="X1245">
        <v>2.7034517287309837E-2</v>
      </c>
    </row>
    <row r="1246" spans="2:24" x14ac:dyDescent="0.35">
      <c r="B1246" s="1">
        <v>45694</v>
      </c>
      <c r="C1246" s="4">
        <v>1276.4521484375</v>
      </c>
      <c r="D1246" s="4">
        <v>4018.05834960938</v>
      </c>
      <c r="E1246" s="4"/>
      <c r="F1246" s="4"/>
      <c r="G1246" s="4"/>
      <c r="H1246" s="4"/>
      <c r="L1246" s="1">
        <v>45694</v>
      </c>
      <c r="M1246" s="5">
        <f t="shared" si="39"/>
        <v>2.7348091729379235E-3</v>
      </c>
      <c r="N1246" s="6">
        <f t="shared" si="39"/>
        <v>-1.96986951007893E-3</v>
      </c>
      <c r="T1246" s="1">
        <v>45694</v>
      </c>
      <c r="U1246" s="6">
        <f t="shared" si="38"/>
        <v>3.8246983142949673E-4</v>
      </c>
      <c r="W1246">
        <v>1243</v>
      </c>
      <c r="X1246">
        <v>2.7813349220564481E-2</v>
      </c>
    </row>
    <row r="1247" spans="2:24" x14ac:dyDescent="0.35">
      <c r="B1247" s="1">
        <v>45695</v>
      </c>
      <c r="C1247" s="4">
        <v>1261.810546875</v>
      </c>
      <c r="D1247" s="4">
        <v>3965.55346679688</v>
      </c>
      <c r="E1247" s="4"/>
      <c r="F1247" s="4"/>
      <c r="G1247" s="4"/>
      <c r="H1247" s="4"/>
      <c r="L1247" s="1">
        <v>45695</v>
      </c>
      <c r="M1247" s="5">
        <f t="shared" si="39"/>
        <v>-1.1536838946811562E-2</v>
      </c>
      <c r="N1247" s="6">
        <f t="shared" si="39"/>
        <v>-1.3153354900053288E-2</v>
      </c>
      <c r="T1247" s="1">
        <v>45695</v>
      </c>
      <c r="U1247" s="6">
        <f t="shared" si="38"/>
        <v>-1.2345096923432424E-2</v>
      </c>
      <c r="W1247">
        <v>1244</v>
      </c>
      <c r="X1247">
        <v>2.7890055329250232E-2</v>
      </c>
    </row>
    <row r="1248" spans="2:24" x14ac:dyDescent="0.35">
      <c r="B1248" s="1">
        <v>45698</v>
      </c>
      <c r="C1248" s="4">
        <v>1248.41418457031</v>
      </c>
      <c r="D1248" s="4">
        <v>3971.60571289062</v>
      </c>
      <c r="E1248" s="4"/>
      <c r="F1248" s="4"/>
      <c r="G1248" s="4"/>
      <c r="H1248" s="4"/>
      <c r="L1248" s="1">
        <v>45698</v>
      </c>
      <c r="M1248" s="5">
        <f t="shared" si="39"/>
        <v>-1.0673537964701853E-2</v>
      </c>
      <c r="N1248" s="6">
        <f t="shared" si="39"/>
        <v>1.5250411714633574E-3</v>
      </c>
      <c r="T1248" s="1">
        <v>45698</v>
      </c>
      <c r="U1248" s="6">
        <f t="shared" si="38"/>
        <v>-4.5742483966192482E-3</v>
      </c>
      <c r="W1248">
        <v>1245</v>
      </c>
      <c r="X1248">
        <v>2.8041727418780964E-2</v>
      </c>
    </row>
    <row r="1249" spans="2:24" x14ac:dyDescent="0.35">
      <c r="B1249" s="1">
        <v>45699</v>
      </c>
      <c r="C1249" s="4">
        <v>1229.68884277344</v>
      </c>
      <c r="D1249" s="4">
        <v>3901.63159179688</v>
      </c>
      <c r="E1249" s="4"/>
      <c r="F1249" s="4"/>
      <c r="G1249" s="4"/>
      <c r="H1249" s="4"/>
      <c r="L1249" s="1">
        <v>45699</v>
      </c>
      <c r="M1249" s="5">
        <f t="shared" si="39"/>
        <v>-1.5112929523559101E-2</v>
      </c>
      <c r="N1249" s="6">
        <f t="shared" si="39"/>
        <v>-1.7775652092055373E-2</v>
      </c>
      <c r="T1249" s="1">
        <v>45699</v>
      </c>
      <c r="U1249" s="6">
        <f t="shared" si="38"/>
        <v>-1.6444290807807238E-2</v>
      </c>
      <c r="W1249">
        <v>1246</v>
      </c>
      <c r="X1249">
        <v>2.858988251145804E-2</v>
      </c>
    </row>
    <row r="1250" spans="2:24" x14ac:dyDescent="0.35">
      <c r="B1250" s="1">
        <v>45700</v>
      </c>
      <c r="C1250" s="4">
        <v>1210.86401367188</v>
      </c>
      <c r="D1250" s="4">
        <v>3887.65625</v>
      </c>
      <c r="E1250" s="4"/>
      <c r="F1250" s="4"/>
      <c r="G1250" s="4"/>
      <c r="H1250" s="4"/>
      <c r="L1250" s="1">
        <v>45700</v>
      </c>
      <c r="M1250" s="5">
        <f t="shared" si="39"/>
        <v>-1.5426998351918575E-2</v>
      </c>
      <c r="N1250" s="6">
        <f t="shared" si="39"/>
        <v>-3.5883528960760002E-3</v>
      </c>
      <c r="T1250" s="1">
        <v>45700</v>
      </c>
      <c r="U1250" s="6">
        <f t="shared" si="38"/>
        <v>-9.507675623997288E-3</v>
      </c>
      <c r="W1250">
        <v>1247</v>
      </c>
      <c r="X1250">
        <v>2.9908170963865006E-2</v>
      </c>
    </row>
    <row r="1251" spans="2:24" x14ac:dyDescent="0.35">
      <c r="B1251" s="1">
        <v>45701</v>
      </c>
      <c r="C1251" s="4">
        <v>1211.36206054688</v>
      </c>
      <c r="D1251" s="4">
        <v>3847.20727539062</v>
      </c>
      <c r="E1251" s="4"/>
      <c r="F1251" s="4"/>
      <c r="G1251" s="4"/>
      <c r="H1251" s="4"/>
      <c r="L1251" s="1">
        <v>45701</v>
      </c>
      <c r="M1251" s="5">
        <f t="shared" si="39"/>
        <v>4.1123071650485681E-4</v>
      </c>
      <c r="N1251" s="6">
        <f t="shared" si="39"/>
        <v>-1.0458967556970258E-2</v>
      </c>
      <c r="T1251" s="1">
        <v>45701</v>
      </c>
      <c r="U1251" s="6">
        <f t="shared" si="38"/>
        <v>-5.0238684202327001E-3</v>
      </c>
      <c r="W1251">
        <v>1248</v>
      </c>
      <c r="X1251">
        <v>3.0018092956700604E-2</v>
      </c>
    </row>
    <row r="1252" spans="2:24" x14ac:dyDescent="0.35">
      <c r="B1252" s="1">
        <v>45702</v>
      </c>
      <c r="C1252" s="4">
        <v>1212.10900878906</v>
      </c>
      <c r="D1252" s="4">
        <v>3870.48291015625</v>
      </c>
      <c r="E1252" s="4"/>
      <c r="F1252" s="4"/>
      <c r="G1252" s="4"/>
      <c r="H1252" s="4"/>
      <c r="L1252" s="1">
        <v>45702</v>
      </c>
      <c r="M1252" s="5">
        <f t="shared" si="39"/>
        <v>6.1642845692156572E-4</v>
      </c>
      <c r="N1252" s="6">
        <f t="shared" si="39"/>
        <v>6.0317801763391798E-3</v>
      </c>
      <c r="T1252" s="1">
        <v>45702</v>
      </c>
      <c r="U1252" s="6">
        <f t="shared" si="38"/>
        <v>3.3241043166303726E-3</v>
      </c>
      <c r="W1252">
        <v>1249</v>
      </c>
      <c r="X1252">
        <v>3.0132325204193313E-2</v>
      </c>
    </row>
    <row r="1253" spans="2:24" x14ac:dyDescent="0.35">
      <c r="B1253" s="1">
        <v>45705</v>
      </c>
      <c r="C1253" s="4">
        <v>1219.87805175781</v>
      </c>
      <c r="D1253" s="4">
        <v>3841.59716796875</v>
      </c>
      <c r="E1253" s="4"/>
      <c r="F1253" s="4"/>
      <c r="G1253" s="4"/>
      <c r="H1253" s="4"/>
      <c r="L1253" s="1">
        <v>45705</v>
      </c>
      <c r="M1253" s="5">
        <f t="shared" si="39"/>
        <v>6.38907132575768E-3</v>
      </c>
      <c r="N1253" s="6">
        <f t="shared" si="39"/>
        <v>-7.4910729594432641E-3</v>
      </c>
      <c r="T1253" s="1">
        <v>45705</v>
      </c>
      <c r="U1253" s="6">
        <f t="shared" si="38"/>
        <v>-5.5100081684279203E-4</v>
      </c>
      <c r="W1253">
        <v>1250</v>
      </c>
      <c r="X1253">
        <v>3.0740983640771533E-2</v>
      </c>
    </row>
    <row r="1254" spans="2:24" x14ac:dyDescent="0.35">
      <c r="B1254" s="1">
        <v>45706</v>
      </c>
      <c r="C1254" s="4">
        <v>1220.07727050781</v>
      </c>
      <c r="D1254" s="4">
        <v>3808.18505859375</v>
      </c>
      <c r="E1254" s="4"/>
      <c r="F1254" s="4"/>
      <c r="G1254" s="4"/>
      <c r="H1254" s="4"/>
      <c r="L1254" s="1">
        <v>45706</v>
      </c>
      <c r="M1254" s="5">
        <f t="shared" si="39"/>
        <v>1.6329704779818578E-4</v>
      </c>
      <c r="N1254" s="6">
        <f t="shared" si="39"/>
        <v>-8.7354962155143101E-3</v>
      </c>
      <c r="T1254" s="1">
        <v>45706</v>
      </c>
      <c r="U1254" s="6">
        <f t="shared" si="38"/>
        <v>-4.2860995838580624E-3</v>
      </c>
      <c r="W1254">
        <v>1251</v>
      </c>
      <c r="X1254">
        <v>3.1362569175897595E-2</v>
      </c>
    </row>
    <row r="1255" spans="2:24" x14ac:dyDescent="0.35">
      <c r="B1255" s="1">
        <v>45707</v>
      </c>
      <c r="C1255" s="4">
        <v>1222.06921386719</v>
      </c>
      <c r="D1255" s="4">
        <v>3721.47998046875</v>
      </c>
      <c r="E1255" s="4"/>
      <c r="F1255" s="4"/>
      <c r="G1255" s="4"/>
      <c r="H1255" s="4"/>
      <c r="L1255" s="1">
        <v>45707</v>
      </c>
      <c r="M1255" s="5">
        <f t="shared" si="39"/>
        <v>1.6313057499737812E-3</v>
      </c>
      <c r="N1255" s="6">
        <f t="shared" si="39"/>
        <v>-2.3031279690034476E-2</v>
      </c>
      <c r="T1255" s="1">
        <v>45707</v>
      </c>
      <c r="U1255" s="6">
        <f t="shared" si="38"/>
        <v>-1.0699986970030348E-2</v>
      </c>
      <c r="W1255">
        <v>1252</v>
      </c>
      <c r="X1255">
        <v>3.1563479707096526E-2</v>
      </c>
    </row>
    <row r="1256" spans="2:24" x14ac:dyDescent="0.35">
      <c r="B1256" s="1">
        <v>45708</v>
      </c>
      <c r="C1256" s="4">
        <v>1228.14514160156</v>
      </c>
      <c r="D1256" s="4">
        <v>3718.13354492188</v>
      </c>
      <c r="E1256" s="4"/>
      <c r="F1256" s="4"/>
      <c r="G1256" s="4"/>
      <c r="H1256" s="4"/>
      <c r="L1256" s="1">
        <v>45708</v>
      </c>
      <c r="M1256" s="5">
        <f t="shared" si="39"/>
        <v>4.9595172559829589E-3</v>
      </c>
      <c r="N1256" s="6">
        <f t="shared" si="39"/>
        <v>-8.9962624030015255E-4</v>
      </c>
      <c r="T1256" s="1">
        <v>45708</v>
      </c>
      <c r="U1256" s="6">
        <f t="shared" si="38"/>
        <v>2.0299455078414031E-3</v>
      </c>
      <c r="W1256">
        <v>1253</v>
      </c>
      <c r="X1256">
        <v>3.165498011403331E-2</v>
      </c>
    </row>
    <row r="1257" spans="2:24" x14ac:dyDescent="0.35">
      <c r="B1257" s="1">
        <v>45709</v>
      </c>
      <c r="C1257" s="4">
        <v>1222.81628417969</v>
      </c>
      <c r="D1257" s="4">
        <v>3725.81030273438</v>
      </c>
      <c r="E1257" s="4"/>
      <c r="F1257" s="4"/>
      <c r="G1257" s="4"/>
      <c r="H1257" s="4"/>
      <c r="L1257" s="1">
        <v>45709</v>
      </c>
      <c r="M1257" s="5">
        <f t="shared" si="39"/>
        <v>-4.3483881570145592E-3</v>
      </c>
      <c r="N1257" s="6">
        <f t="shared" si="39"/>
        <v>2.0625519727434523E-3</v>
      </c>
      <c r="T1257" s="1">
        <v>45709</v>
      </c>
      <c r="U1257" s="6">
        <f t="shared" si="38"/>
        <v>-1.1429180921355535E-3</v>
      </c>
      <c r="W1257">
        <v>1254</v>
      </c>
      <c r="X1257">
        <v>3.1897656123741354E-2</v>
      </c>
    </row>
    <row r="1258" spans="2:24" x14ac:dyDescent="0.35">
      <c r="B1258" s="1">
        <v>45712</v>
      </c>
      <c r="C1258" s="4">
        <v>1209.91784667969</v>
      </c>
      <c r="D1258" s="4">
        <v>3616.71508789062</v>
      </c>
      <c r="E1258" s="4"/>
      <c r="F1258" s="4"/>
      <c r="G1258" s="4"/>
      <c r="H1258" s="4"/>
      <c r="L1258" s="1">
        <v>45712</v>
      </c>
      <c r="M1258" s="5">
        <f t="shared" si="39"/>
        <v>-1.0604166072631017E-2</v>
      </c>
      <c r="N1258" s="6">
        <f t="shared" si="39"/>
        <v>-2.9718179524914463E-2</v>
      </c>
      <c r="T1258" s="1">
        <v>45712</v>
      </c>
      <c r="U1258" s="6">
        <f t="shared" si="38"/>
        <v>-2.016117279877274E-2</v>
      </c>
      <c r="W1258">
        <v>1255</v>
      </c>
      <c r="X1258">
        <v>3.1901455030485096E-2</v>
      </c>
    </row>
    <row r="1259" spans="2:24" x14ac:dyDescent="0.35">
      <c r="B1259" s="1">
        <v>45713</v>
      </c>
      <c r="C1259" s="4">
        <v>1199.11108398438</v>
      </c>
      <c r="D1259" s="4">
        <v>3573.60888671875</v>
      </c>
      <c r="E1259" s="4"/>
      <c r="F1259" s="4"/>
      <c r="G1259" s="4"/>
      <c r="H1259" s="4"/>
      <c r="L1259" s="1">
        <v>45713</v>
      </c>
      <c r="M1259" s="5">
        <f t="shared" si="39"/>
        <v>-8.9719430507492169E-3</v>
      </c>
      <c r="N1259" s="6">
        <f t="shared" si="39"/>
        <v>-1.1990201763614906E-2</v>
      </c>
      <c r="T1259" s="1">
        <v>45713</v>
      </c>
      <c r="U1259" s="6">
        <f t="shared" si="38"/>
        <v>-1.0481072407182062E-2</v>
      </c>
      <c r="W1259">
        <v>1256</v>
      </c>
      <c r="X1259">
        <v>3.1962305734681479E-2</v>
      </c>
    </row>
    <row r="1260" spans="2:24" x14ac:dyDescent="0.35">
      <c r="B1260" s="1">
        <v>45715</v>
      </c>
      <c r="C1260" s="4">
        <v>1202.24853515625</v>
      </c>
      <c r="D1260" s="4">
        <v>3555.15551757812</v>
      </c>
      <c r="E1260" s="4"/>
      <c r="F1260" s="4"/>
      <c r="G1260" s="4"/>
      <c r="H1260" s="4"/>
      <c r="L1260" s="1">
        <v>45715</v>
      </c>
      <c r="M1260" s="5">
        <f t="shared" si="39"/>
        <v>2.6130638094339609E-3</v>
      </c>
      <c r="N1260" s="6">
        <f t="shared" si="39"/>
        <v>-5.1771693694221931E-3</v>
      </c>
      <c r="T1260" s="1">
        <v>45715</v>
      </c>
      <c r="U1260" s="6">
        <f t="shared" si="38"/>
        <v>-1.2820527799941161E-3</v>
      </c>
      <c r="W1260">
        <v>1257</v>
      </c>
      <c r="X1260">
        <v>3.2084727739481872E-2</v>
      </c>
    </row>
    <row r="1261" spans="2:24" x14ac:dyDescent="0.35">
      <c r="B1261" s="1">
        <v>45716</v>
      </c>
      <c r="C1261" s="4">
        <v>1194.828125</v>
      </c>
      <c r="D1261" s="4">
        <v>3428.73901367188</v>
      </c>
      <c r="E1261" s="4"/>
      <c r="F1261" s="4"/>
      <c r="G1261" s="4"/>
      <c r="H1261" s="4"/>
      <c r="L1261" s="1">
        <v>45716</v>
      </c>
      <c r="M1261" s="5">
        <f t="shared" si="39"/>
        <v>-6.1912361690151215E-3</v>
      </c>
      <c r="N1261" s="6">
        <f t="shared" si="39"/>
        <v>-3.6206249366826773E-2</v>
      </c>
      <c r="T1261" s="1">
        <v>45716</v>
      </c>
      <c r="U1261" s="6">
        <f t="shared" si="38"/>
        <v>-2.1198742767920949E-2</v>
      </c>
      <c r="W1261">
        <v>1258</v>
      </c>
      <c r="X1261">
        <v>3.2252061993448031E-2</v>
      </c>
    </row>
    <row r="1262" spans="2:24" x14ac:dyDescent="0.35">
      <c r="B1262" s="1">
        <v>45719</v>
      </c>
      <c r="C1262" s="4">
        <v>1166.44140625</v>
      </c>
      <c r="D1262" s="4">
        <v>3441.18920898438</v>
      </c>
      <c r="E1262" s="4"/>
      <c r="F1262" s="4"/>
      <c r="G1262" s="4"/>
      <c r="H1262" s="4"/>
      <c r="L1262" s="1">
        <v>45719</v>
      </c>
      <c r="M1262" s="5">
        <f t="shared" si="39"/>
        <v>-2.4044765759583926E-2</v>
      </c>
      <c r="N1262" s="6">
        <f t="shared" si="39"/>
        <v>3.6245528451627263E-3</v>
      </c>
      <c r="T1262" s="1">
        <v>45719</v>
      </c>
      <c r="U1262" s="6">
        <f t="shared" si="38"/>
        <v>-1.0210106457210599E-2</v>
      </c>
      <c r="W1262">
        <v>1259</v>
      </c>
      <c r="X1262">
        <v>3.250128699513595E-2</v>
      </c>
    </row>
    <row r="1263" spans="2:24" x14ac:dyDescent="0.35">
      <c r="B1263" s="1">
        <v>45720</v>
      </c>
      <c r="C1263" s="4">
        <v>1157.07885742188</v>
      </c>
      <c r="D1263" s="4">
        <v>3476.71752929688</v>
      </c>
      <c r="E1263" s="4"/>
      <c r="F1263" s="4"/>
      <c r="G1263" s="4"/>
      <c r="H1263" s="4"/>
      <c r="L1263" s="1">
        <v>45720</v>
      </c>
      <c r="M1263" s="5">
        <f t="shared" si="39"/>
        <v>-8.0589781350343115E-3</v>
      </c>
      <c r="N1263" s="6">
        <f t="shared" si="39"/>
        <v>1.0271498018141039E-2</v>
      </c>
      <c r="T1263" s="1">
        <v>45720</v>
      </c>
      <c r="U1263" s="6">
        <f t="shared" si="38"/>
        <v>1.106259941553364E-3</v>
      </c>
      <c r="W1263">
        <v>1260</v>
      </c>
      <c r="X1263">
        <v>3.2625445641003822E-2</v>
      </c>
    </row>
    <row r="1264" spans="2:24" x14ac:dyDescent="0.35">
      <c r="B1264" s="1">
        <v>45721</v>
      </c>
      <c r="C1264" s="4">
        <v>1171.07299804688</v>
      </c>
      <c r="D1264" s="4">
        <v>3493.15307617188</v>
      </c>
      <c r="E1264" s="4"/>
      <c r="F1264" s="4"/>
      <c r="G1264" s="4"/>
      <c r="H1264" s="4"/>
      <c r="L1264" s="1">
        <v>45721</v>
      </c>
      <c r="M1264" s="5">
        <f t="shared" si="39"/>
        <v>1.202181819250155E-2</v>
      </c>
      <c r="N1264" s="6">
        <f t="shared" si="39"/>
        <v>4.7161786119373902E-3</v>
      </c>
      <c r="T1264" s="1">
        <v>45721</v>
      </c>
      <c r="U1264" s="6">
        <f t="shared" si="38"/>
        <v>8.3689984022194703E-3</v>
      </c>
      <c r="W1264">
        <v>1261</v>
      </c>
      <c r="X1264">
        <v>3.3841862928971761E-2</v>
      </c>
    </row>
    <row r="1265" spans="2:24" x14ac:dyDescent="0.35">
      <c r="B1265" s="1">
        <v>45722</v>
      </c>
      <c r="C1265" s="4">
        <v>1205.73461914062</v>
      </c>
      <c r="D1265" s="4">
        <v>3542.70581054688</v>
      </c>
      <c r="E1265" s="4"/>
      <c r="F1265" s="4"/>
      <c r="G1265" s="4"/>
      <c r="H1265" s="4"/>
      <c r="L1265" s="1">
        <v>45722</v>
      </c>
      <c r="M1265" s="5">
        <f t="shared" si="39"/>
        <v>2.916860274133621E-2</v>
      </c>
      <c r="N1265" s="6">
        <f t="shared" si="39"/>
        <v>1.4085999877361815E-2</v>
      </c>
      <c r="T1265" s="1">
        <v>45722</v>
      </c>
      <c r="U1265" s="6">
        <f t="shared" si="38"/>
        <v>2.1627301309349013E-2</v>
      </c>
      <c r="W1265">
        <v>1262</v>
      </c>
      <c r="X1265">
        <v>3.3982047391821174E-2</v>
      </c>
    </row>
    <row r="1266" spans="2:24" x14ac:dyDescent="0.35">
      <c r="B1266" s="1">
        <v>45723</v>
      </c>
      <c r="C1266" s="4">
        <v>1244.13122558594</v>
      </c>
      <c r="D1266" s="4">
        <v>3554.12231445312</v>
      </c>
      <c r="E1266" s="4"/>
      <c r="F1266" s="4"/>
      <c r="G1266" s="4"/>
      <c r="H1266" s="4"/>
      <c r="L1266" s="1">
        <v>45723</v>
      </c>
      <c r="M1266" s="5">
        <f t="shared" si="39"/>
        <v>3.1348451932556726E-2</v>
      </c>
      <c r="N1266" s="6">
        <f t="shared" si="39"/>
        <v>3.2173566988532385E-3</v>
      </c>
      <c r="T1266" s="1">
        <v>45723</v>
      </c>
      <c r="U1266" s="6">
        <f t="shared" si="38"/>
        <v>1.7282904315704981E-2</v>
      </c>
      <c r="W1266">
        <v>1263</v>
      </c>
      <c r="X1266">
        <v>3.5971907688057331E-2</v>
      </c>
    </row>
    <row r="1267" spans="2:24" x14ac:dyDescent="0.35">
      <c r="B1267" s="1">
        <v>45726</v>
      </c>
      <c r="C1267" s="4">
        <v>1233.27453613281</v>
      </c>
      <c r="D1267" s="4">
        <v>3531.28955078125</v>
      </c>
      <c r="E1267" s="4"/>
      <c r="F1267" s="4"/>
      <c r="G1267" s="4"/>
      <c r="H1267" s="4"/>
      <c r="L1267" s="1">
        <v>45726</v>
      </c>
      <c r="M1267" s="5">
        <f t="shared" si="39"/>
        <v>-8.7646191192374857E-3</v>
      </c>
      <c r="N1267" s="6">
        <f t="shared" si="39"/>
        <v>-6.4450290660504582E-3</v>
      </c>
      <c r="T1267" s="1">
        <v>45726</v>
      </c>
      <c r="U1267" s="6">
        <f t="shared" si="38"/>
        <v>-7.604824092643972E-3</v>
      </c>
      <c r="W1267">
        <v>1264</v>
      </c>
      <c r="X1267">
        <v>3.6031350040081456E-2</v>
      </c>
    </row>
    <row r="1268" spans="2:24" x14ac:dyDescent="0.35">
      <c r="B1268" s="1">
        <v>45727</v>
      </c>
      <c r="C1268" s="4">
        <v>1242.43798828125</v>
      </c>
      <c r="D1268" s="4">
        <v>3518.29858398438</v>
      </c>
      <c r="E1268" s="4"/>
      <c r="F1268" s="4"/>
      <c r="G1268" s="4"/>
      <c r="H1268" s="4"/>
      <c r="L1268" s="1">
        <v>45727</v>
      </c>
      <c r="M1268" s="5">
        <f t="shared" si="39"/>
        <v>7.4027124753655539E-3</v>
      </c>
      <c r="N1268" s="6">
        <f t="shared" si="39"/>
        <v>-3.6856001383099822E-3</v>
      </c>
      <c r="T1268" s="1">
        <v>45727</v>
      </c>
      <c r="U1268" s="6">
        <f t="shared" si="38"/>
        <v>1.8585561685277858E-3</v>
      </c>
      <c r="W1268">
        <v>1265</v>
      </c>
      <c r="X1268">
        <v>3.671062177726854E-2</v>
      </c>
    </row>
    <row r="1269" spans="2:24" x14ac:dyDescent="0.35">
      <c r="B1269" s="1">
        <v>45728</v>
      </c>
      <c r="C1269" s="4">
        <v>1251.60131835938</v>
      </c>
      <c r="D1269" s="4">
        <v>3448.12744140625</v>
      </c>
      <c r="E1269" s="4"/>
      <c r="F1269" s="4"/>
      <c r="G1269" s="4"/>
      <c r="H1269" s="4"/>
      <c r="L1269" s="1">
        <v>45728</v>
      </c>
      <c r="M1269" s="5">
        <f t="shared" si="39"/>
        <v>7.3482172360730394E-3</v>
      </c>
      <c r="N1269" s="6">
        <f t="shared" si="39"/>
        <v>-2.0146202849724206E-2</v>
      </c>
      <c r="T1269" s="1">
        <v>45728</v>
      </c>
      <c r="U1269" s="6">
        <f t="shared" si="38"/>
        <v>-6.398992806825583E-3</v>
      </c>
      <c r="W1269">
        <v>1266</v>
      </c>
      <c r="X1269">
        <v>3.7062685751056312E-2</v>
      </c>
    </row>
    <row r="1270" spans="2:24" x14ac:dyDescent="0.35">
      <c r="B1270" s="1">
        <v>45729</v>
      </c>
      <c r="C1270" s="4">
        <v>1242.43798828125</v>
      </c>
      <c r="D1270" s="4">
        <v>3456.73901367188</v>
      </c>
      <c r="E1270" s="4"/>
      <c r="F1270" s="4"/>
      <c r="G1270" s="4"/>
      <c r="H1270" s="4"/>
      <c r="L1270" s="1">
        <v>45729</v>
      </c>
      <c r="M1270" s="5">
        <f t="shared" si="39"/>
        <v>-7.3482172360731235E-3</v>
      </c>
      <c r="N1270" s="6">
        <f t="shared" si="39"/>
        <v>2.4943499737754013E-3</v>
      </c>
      <c r="T1270" s="1">
        <v>45729</v>
      </c>
      <c r="U1270" s="6">
        <f t="shared" si="38"/>
        <v>-2.4269336311488611E-3</v>
      </c>
      <c r="W1270">
        <v>1267</v>
      </c>
      <c r="X1270">
        <v>3.742413238735319E-2</v>
      </c>
    </row>
    <row r="1271" spans="2:24" x14ac:dyDescent="0.35">
      <c r="B1271" s="1">
        <v>45733</v>
      </c>
      <c r="C1271" s="4">
        <v>1235.4658203125</v>
      </c>
      <c r="D1271" s="4">
        <v>3441.8779296875</v>
      </c>
      <c r="E1271" s="4"/>
      <c r="F1271" s="4"/>
      <c r="G1271" s="4"/>
      <c r="H1271" s="4"/>
      <c r="L1271" s="1">
        <v>45733</v>
      </c>
      <c r="M1271" s="5">
        <f t="shared" si="39"/>
        <v>-5.6274875113946302E-3</v>
      </c>
      <c r="N1271" s="6">
        <f t="shared" si="39"/>
        <v>-4.3084308332301544E-3</v>
      </c>
      <c r="T1271" s="1">
        <v>45733</v>
      </c>
      <c r="U1271" s="6">
        <f t="shared" si="38"/>
        <v>-4.9679591723123927E-3</v>
      </c>
      <c r="W1271">
        <v>1268</v>
      </c>
      <c r="X1271">
        <v>4.2098980169972905E-2</v>
      </c>
    </row>
    <row r="1272" spans="2:24" x14ac:dyDescent="0.35">
      <c r="B1272" s="1">
        <v>45734</v>
      </c>
      <c r="C1272" s="4">
        <v>1233.87219238281</v>
      </c>
      <c r="D1272" s="4">
        <v>3496.40087890625</v>
      </c>
      <c r="E1272" s="4"/>
      <c r="F1272" s="4"/>
      <c r="G1272" s="4"/>
      <c r="H1272" s="4"/>
      <c r="L1272" s="1">
        <v>45734</v>
      </c>
      <c r="M1272" s="5">
        <f t="shared" si="39"/>
        <v>-1.2907330974896484E-3</v>
      </c>
      <c r="N1272" s="6">
        <f t="shared" si="39"/>
        <v>1.5716886875150542E-2</v>
      </c>
      <c r="T1272" s="1">
        <v>45734</v>
      </c>
      <c r="U1272" s="6">
        <f t="shared" si="38"/>
        <v>7.2130768888304464E-3</v>
      </c>
      <c r="W1272">
        <v>1269</v>
      </c>
      <c r="X1272">
        <v>4.4387624279020876E-2</v>
      </c>
    </row>
    <row r="1273" spans="2:24" x14ac:dyDescent="0.35">
      <c r="B1273" s="1">
        <v>45735</v>
      </c>
      <c r="C1273" s="4">
        <v>1242.73669433594</v>
      </c>
      <c r="D1273" s="4">
        <v>3441.779296875</v>
      </c>
      <c r="E1273" s="4"/>
      <c r="F1273" s="4"/>
      <c r="G1273" s="4"/>
      <c r="H1273" s="4"/>
      <c r="L1273" s="1">
        <v>45735</v>
      </c>
      <c r="M1273" s="5">
        <f t="shared" si="39"/>
        <v>7.158610999320596E-3</v>
      </c>
      <c r="N1273" s="6">
        <f t="shared" si="39"/>
        <v>-1.5745543971011095E-2</v>
      </c>
      <c r="T1273" s="1">
        <v>45735</v>
      </c>
      <c r="U1273" s="6">
        <f t="shared" si="38"/>
        <v>-4.2934664858452496E-3</v>
      </c>
      <c r="W1273">
        <v>1270</v>
      </c>
      <c r="X1273">
        <v>4.8853664108044967E-2</v>
      </c>
    </row>
    <row r="1274" spans="2:24" x14ac:dyDescent="0.35">
      <c r="B1274" s="1">
        <v>45736</v>
      </c>
      <c r="C1274" s="4">
        <v>1263.50390625</v>
      </c>
      <c r="D1274" s="4">
        <v>3506.39013671875</v>
      </c>
      <c r="E1274" s="4"/>
      <c r="F1274" s="4"/>
      <c r="G1274" s="4"/>
      <c r="H1274" s="4"/>
      <c r="L1274" s="1">
        <v>45736</v>
      </c>
      <c r="M1274" s="5">
        <f t="shared" si="39"/>
        <v>1.6572780146309956E-2</v>
      </c>
      <c r="N1274" s="6">
        <f t="shared" si="39"/>
        <v>1.8598482054023389E-2</v>
      </c>
      <c r="T1274" s="1">
        <v>45736</v>
      </c>
      <c r="U1274" s="6">
        <f t="shared" si="38"/>
        <v>1.7585631100166671E-2</v>
      </c>
      <c r="W1274">
        <v>1271</v>
      </c>
      <c r="X1274">
        <v>4.9442082014859515E-2</v>
      </c>
    </row>
    <row r="1275" spans="2:24" x14ac:dyDescent="0.35">
      <c r="B1275" s="1">
        <v>45737</v>
      </c>
      <c r="C1275" s="4">
        <v>1271.37231445312</v>
      </c>
      <c r="D1275" s="4">
        <v>3522.72729492188</v>
      </c>
      <c r="E1275" s="4"/>
      <c r="F1275" s="4"/>
      <c r="G1275" s="4"/>
      <c r="H1275" s="4"/>
      <c r="L1275" s="1">
        <v>45737</v>
      </c>
      <c r="M1275" s="5">
        <f t="shared" si="39"/>
        <v>6.2081401925686997E-3</v>
      </c>
      <c r="N1275" s="6">
        <f t="shared" si="39"/>
        <v>4.648432119585438E-3</v>
      </c>
      <c r="T1275" s="1">
        <v>45737</v>
      </c>
      <c r="U1275" s="6">
        <f t="shared" si="38"/>
        <v>5.4282861560770689E-3</v>
      </c>
      <c r="W1275">
        <v>1272</v>
      </c>
      <c r="X1275">
        <v>5.0394975507915496E-2</v>
      </c>
    </row>
    <row r="1276" spans="2:24" x14ac:dyDescent="0.35">
      <c r="B1276" s="1">
        <v>45740</v>
      </c>
      <c r="C1276" s="4">
        <v>1296.17333984375</v>
      </c>
      <c r="D1276" s="4">
        <v>3574.0517578125</v>
      </c>
      <c r="E1276" s="4"/>
      <c r="F1276" s="4"/>
      <c r="G1276" s="4"/>
      <c r="H1276" s="4"/>
      <c r="L1276" s="1">
        <v>45740</v>
      </c>
      <c r="M1276" s="5">
        <f t="shared" si="39"/>
        <v>1.9319459221294976E-2</v>
      </c>
      <c r="N1276" s="6">
        <f t="shared" si="39"/>
        <v>1.446440909161892E-2</v>
      </c>
      <c r="T1276" s="1">
        <v>45740</v>
      </c>
      <c r="U1276" s="6">
        <f t="shared" si="38"/>
        <v>1.6891934156456949E-2</v>
      </c>
      <c r="W1276">
        <v>1273</v>
      </c>
      <c r="X1276">
        <v>5.8688870246621366E-2</v>
      </c>
    </row>
    <row r="1277" spans="2:24" x14ac:dyDescent="0.35">
      <c r="B1277" s="1">
        <v>45741</v>
      </c>
      <c r="C1277" s="4">
        <v>1280.28686523438</v>
      </c>
      <c r="D1277" s="4">
        <v>3599.78759765625</v>
      </c>
      <c r="E1277" s="4"/>
      <c r="F1277" s="4"/>
      <c r="G1277" s="4"/>
      <c r="H1277" s="4"/>
      <c r="L1277" s="1">
        <v>45741</v>
      </c>
      <c r="M1277" s="5">
        <f t="shared" si="39"/>
        <v>-1.2332172579587771E-2</v>
      </c>
      <c r="N1277" s="6">
        <f t="shared" si="39"/>
        <v>7.1749446774067816E-3</v>
      </c>
      <c r="T1277" s="1">
        <v>45741</v>
      </c>
      <c r="U1277" s="6">
        <f t="shared" si="38"/>
        <v>-2.5786139510904946E-3</v>
      </c>
      <c r="W1277">
        <v>1274</v>
      </c>
      <c r="X1277">
        <v>8.2634629195549994E-2</v>
      </c>
    </row>
    <row r="1278" spans="2:24" x14ac:dyDescent="0.35">
      <c r="B1278" s="1">
        <v>45742</v>
      </c>
      <c r="C1278" s="4">
        <v>1267.48803710938</v>
      </c>
      <c r="D1278" s="4">
        <v>3577.93920898438</v>
      </c>
      <c r="E1278" s="4"/>
      <c r="F1278" s="4"/>
      <c r="G1278" s="4"/>
      <c r="H1278" s="4"/>
      <c r="L1278" s="1">
        <v>45742</v>
      </c>
      <c r="M1278" s="5">
        <f t="shared" si="39"/>
        <v>-1.0047148025556856E-2</v>
      </c>
      <c r="N1278" s="6">
        <f t="shared" si="39"/>
        <v>-6.0878483505882276E-3</v>
      </c>
      <c r="T1278" s="1">
        <v>45742</v>
      </c>
      <c r="U1278" s="6">
        <f t="shared" si="38"/>
        <v>-8.0674981880725413E-3</v>
      </c>
      <c r="W1278">
        <v>1275</v>
      </c>
      <c r="X1278">
        <v>9.1369165081593096E-2</v>
      </c>
    </row>
    <row r="1279" spans="2:24" x14ac:dyDescent="0.35">
      <c r="B1279" s="1">
        <v>45743</v>
      </c>
      <c r="C1279" s="4">
        <v>1273.31469726562</v>
      </c>
      <c r="D1279" s="4">
        <v>3593.83325195312</v>
      </c>
      <c r="E1279" s="4"/>
      <c r="F1279" s="4"/>
      <c r="G1279" s="4"/>
      <c r="H1279" s="4"/>
      <c r="L1279" s="1">
        <v>45743</v>
      </c>
      <c r="M1279" s="5">
        <f t="shared" si="39"/>
        <v>4.5864799273423011E-3</v>
      </c>
      <c r="N1279" s="6">
        <f t="shared" si="39"/>
        <v>4.4323963362421955E-3</v>
      </c>
      <c r="T1279" s="1">
        <v>45743</v>
      </c>
      <c r="U1279" s="6">
        <f t="shared" si="38"/>
        <v>4.5094381317922483E-3</v>
      </c>
      <c r="W1279">
        <v>1276</v>
      </c>
      <c r="X1279">
        <v>0.10044856003962657</v>
      </c>
    </row>
    <row r="1280" spans="2:24" x14ac:dyDescent="0.35">
      <c r="B1280" s="1">
        <v>45744</v>
      </c>
      <c r="C1280" s="4">
        <v>1269.92822265625</v>
      </c>
      <c r="D1280" s="4">
        <v>3547.38061523438</v>
      </c>
      <c r="E1280" s="4"/>
      <c r="F1280" s="4"/>
      <c r="G1280" s="4"/>
      <c r="H1280" s="4"/>
      <c r="L1280" s="1">
        <v>45744</v>
      </c>
      <c r="M1280" s="5">
        <f t="shared" si="39"/>
        <v>-2.663116908183064E-3</v>
      </c>
      <c r="N1280" s="6">
        <f t="shared" si="39"/>
        <v>-1.3009914781177431E-2</v>
      </c>
      <c r="T1280" s="1">
        <v>45744</v>
      </c>
      <c r="U1280" s="6">
        <f t="shared" si="38"/>
        <v>-7.8365158446802481E-3</v>
      </c>
      <c r="W1280">
        <v>1277</v>
      </c>
    </row>
  </sheetData>
  <mergeCells count="6">
    <mergeCell ref="Z2:AB2"/>
    <mergeCell ref="B2:D2"/>
    <mergeCell ref="L2:N2"/>
    <mergeCell ref="P2:Q2"/>
    <mergeCell ref="T2:U2"/>
    <mergeCell ref="W2:X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6CE6-BD79-4651-984E-E178B33FA9C7}">
  <dimension ref="B1:AT1280"/>
  <sheetViews>
    <sheetView showGridLines="0" topLeftCell="AO2" workbookViewId="0">
      <selection activeCell="AX20" sqref="AX20"/>
    </sheetView>
  </sheetViews>
  <sheetFormatPr defaultRowHeight="14.5" x14ac:dyDescent="0.35"/>
  <cols>
    <col min="1" max="1" width="1.81640625" customWidth="1"/>
    <col min="2" max="2" width="10.08984375" bestFit="1" customWidth="1"/>
    <col min="3" max="3" width="11.36328125" bestFit="1" customWidth="1"/>
    <col min="4" max="4" width="11.90625" bestFit="1" customWidth="1"/>
    <col min="5" max="5" width="1.7265625" customWidth="1"/>
    <col min="11" max="11" width="1.7265625" customWidth="1"/>
    <col min="12" max="12" width="10.08984375" bestFit="1" customWidth="1"/>
    <col min="13" max="14" width="9" bestFit="1" customWidth="1"/>
    <col min="15" max="15" width="1.7265625" customWidth="1"/>
    <col min="20" max="20" width="1.7265625" customWidth="1"/>
    <col min="21" max="21" width="14" customWidth="1"/>
    <col min="22" max="22" width="13.90625" customWidth="1"/>
    <col min="23" max="23" width="1.81640625" customWidth="1"/>
    <col min="24" max="24" width="19.90625" customWidth="1"/>
    <col min="25" max="25" width="11.81640625" bestFit="1" customWidth="1"/>
    <col min="26" max="26" width="14.1796875" bestFit="1" customWidth="1"/>
    <col min="27" max="27" width="1.7265625" customWidth="1"/>
    <col min="28" max="28" width="16.453125" customWidth="1"/>
    <col min="29" max="29" width="17.36328125" customWidth="1"/>
    <col min="30" max="30" width="1.7265625" customWidth="1"/>
    <col min="34" max="34" width="1.7265625" customWidth="1"/>
    <col min="35" max="35" width="10" customWidth="1"/>
    <col min="38" max="38" width="1.7265625" customWidth="1"/>
    <col min="39" max="39" width="12" customWidth="1"/>
    <col min="40" max="40" width="1.7265625" customWidth="1"/>
    <col min="43" max="43" width="1.81640625" customWidth="1"/>
    <col min="44" max="44" width="31.36328125" bestFit="1" customWidth="1"/>
    <col min="45" max="46" width="14.1796875" bestFit="1" customWidth="1"/>
  </cols>
  <sheetData>
    <row r="1" spans="2:46" x14ac:dyDescent="0.35">
      <c r="AB1" s="38" t="s">
        <v>42</v>
      </c>
      <c r="AC1" s="38"/>
    </row>
    <row r="2" spans="2:46" x14ac:dyDescent="0.35">
      <c r="B2" s="34" t="s">
        <v>22</v>
      </c>
      <c r="C2" s="34"/>
      <c r="D2" s="34"/>
      <c r="L2" s="34" t="s">
        <v>23</v>
      </c>
      <c r="M2" s="34"/>
      <c r="N2" s="34"/>
      <c r="U2" s="17" t="s">
        <v>33</v>
      </c>
      <c r="V2" s="23"/>
      <c r="X2" s="12"/>
      <c r="Y2" s="12" t="s">
        <v>5</v>
      </c>
      <c r="Z2" s="12" t="s">
        <v>24</v>
      </c>
      <c r="AB2" s="39" t="s">
        <v>43</v>
      </c>
      <c r="AC2" s="40"/>
      <c r="AE2" s="34" t="s">
        <v>44</v>
      </c>
      <c r="AF2" s="34"/>
      <c r="AG2" s="34"/>
      <c r="AI2" s="34" t="s">
        <v>46</v>
      </c>
      <c r="AJ2" s="34"/>
      <c r="AK2" s="34"/>
      <c r="AM2" s="36" t="s">
        <v>47</v>
      </c>
      <c r="AO2" s="36" t="s">
        <v>26</v>
      </c>
      <c r="AP2" s="36"/>
      <c r="AR2" s="34" t="s">
        <v>48</v>
      </c>
      <c r="AS2" s="34"/>
      <c r="AT2" s="34"/>
    </row>
    <row r="3" spans="2:46" x14ac:dyDescent="0.35">
      <c r="B3" t="s">
        <v>0</v>
      </c>
      <c r="C3" t="s">
        <v>2</v>
      </c>
      <c r="D3" t="s">
        <v>1</v>
      </c>
      <c r="L3" t="s">
        <v>0</v>
      </c>
      <c r="M3" t="s">
        <v>5</v>
      </c>
      <c r="N3" t="s">
        <v>24</v>
      </c>
      <c r="U3" s="12" t="s">
        <v>34</v>
      </c>
      <c r="V3" s="12" t="s">
        <v>35</v>
      </c>
      <c r="X3" s="12" t="s">
        <v>36</v>
      </c>
      <c r="AB3" s="12" t="s">
        <v>34</v>
      </c>
      <c r="AC3" s="12" t="s">
        <v>35</v>
      </c>
      <c r="AE3" s="12" t="s">
        <v>45</v>
      </c>
      <c r="AF3" s="12" t="s">
        <v>5</v>
      </c>
      <c r="AG3" s="12" t="s">
        <v>4</v>
      </c>
      <c r="AI3" s="12" t="s">
        <v>45</v>
      </c>
      <c r="AJ3" s="12" t="s">
        <v>5</v>
      </c>
      <c r="AK3" s="12" t="s">
        <v>4</v>
      </c>
      <c r="AM3" s="37"/>
      <c r="AO3" s="36"/>
      <c r="AP3" s="36"/>
      <c r="AR3" s="12"/>
      <c r="AS3" s="26" t="s">
        <v>5</v>
      </c>
      <c r="AT3" s="26" t="s">
        <v>4</v>
      </c>
    </row>
    <row r="4" spans="2:46" x14ac:dyDescent="0.35">
      <c r="B4" s="1">
        <v>43831</v>
      </c>
      <c r="C4" s="4">
        <v>726.844970703125</v>
      </c>
      <c r="D4" s="4">
        <v>1915.19104003906</v>
      </c>
      <c r="E4" s="4"/>
      <c r="F4" s="4"/>
      <c r="G4" s="4"/>
      <c r="H4" s="4"/>
      <c r="L4" s="1">
        <v>43831</v>
      </c>
      <c r="U4">
        <v>-4.2963682020666595E-3</v>
      </c>
      <c r="V4">
        <v>-0.29948592432536247</v>
      </c>
      <c r="X4" s="12" t="s">
        <v>37</v>
      </c>
      <c r="Y4" s="8">
        <v>0.04</v>
      </c>
      <c r="Z4" s="8">
        <v>0.04</v>
      </c>
      <c r="AB4" cm="1">
        <f t="array" ref="AB4:AC1280">TRANSPOSE(MMULT(Y15:Z16,TRANSPOSE(U4:V1280)))</f>
        <v>-4.2963682020666595E-3</v>
      </c>
      <c r="AC4">
        <v>-0.27751863659912585</v>
      </c>
      <c r="AE4">
        <v>1</v>
      </c>
      <c r="AF4">
        <f>$Y$6*EXP(($Y$4-(($Y$5^2)/2)*(AE4/1277))+($Y$5*AB4))</f>
        <v>1321.6482288706193</v>
      </c>
      <c r="AG4">
        <f>$Z$6*EXP(($Z$4-(($Z$5^2)/2)*(AE4/1277))+($Z$5*AC4))</f>
        <v>3676.2389889622045</v>
      </c>
      <c r="AI4">
        <v>1</v>
      </c>
      <c r="AO4" t="s">
        <v>27</v>
      </c>
      <c r="AP4" t="s">
        <v>8</v>
      </c>
      <c r="AR4" s="7" t="s">
        <v>49</v>
      </c>
      <c r="AS4">
        <f>COUNT($AJ$6:$AJ$1291)</f>
        <v>1275</v>
      </c>
      <c r="AT4">
        <f>COUNT($AJ$6:$AJ$1291)</f>
        <v>1275</v>
      </c>
    </row>
    <row r="5" spans="2:46" x14ac:dyDescent="0.35">
      <c r="B5" s="1">
        <v>43832</v>
      </c>
      <c r="C5" s="4">
        <v>739.19427490234398</v>
      </c>
      <c r="D5" s="4">
        <v>1904.28967285156</v>
      </c>
      <c r="E5" s="4"/>
      <c r="F5" s="4"/>
      <c r="G5" s="4"/>
      <c r="H5" s="4"/>
      <c r="L5" s="1">
        <v>43832</v>
      </c>
      <c r="M5" s="5">
        <f>LN(C5/C4)</f>
        <v>1.6847565762717811E-2</v>
      </c>
      <c r="N5" s="6">
        <f>LN(D5/D4)</f>
        <v>-5.708313568545802E-3</v>
      </c>
      <c r="U5">
        <v>0.8702437581174215</v>
      </c>
      <c r="V5">
        <v>1.7367344684998409</v>
      </c>
      <c r="X5" s="12" t="s">
        <v>38</v>
      </c>
      <c r="Y5">
        <f>_xlfn.STDEV.S(M5:M1280)</f>
        <v>1.8766426610469535E-2</v>
      </c>
      <c r="Z5">
        <f>_xlfn.STDEV.S(N5:N1280)</f>
        <v>1.5563515977078439E-2</v>
      </c>
      <c r="AB5">
        <v>0.8702437581174215</v>
      </c>
      <c r="AC5">
        <v>1.9385264251459469</v>
      </c>
      <c r="AE5">
        <v>2</v>
      </c>
      <c r="AF5">
        <f t="shared" ref="AF5:AF68" si="0">$Y$6*EXP(($Y$4-(($Y$5^2)/2)*(AE5/1277))+($Y$5*AB5))</f>
        <v>1343.5178982803661</v>
      </c>
      <c r="AG5">
        <f t="shared" ref="AG5:AG68" si="1">$Z$6*EXP(($Z$4-(($Z$5^2)/2)*(AE5/1277))+($Z$5*AC5))</f>
        <v>3805.2419382275539</v>
      </c>
      <c r="AI5">
        <v>2</v>
      </c>
      <c r="AJ5">
        <f>LN(AF5/AF4)</f>
        <v>1.6411855205467625E-2</v>
      </c>
      <c r="AK5">
        <f>LN(AG5/AG4)</f>
        <v>3.4489357883741426E-2</v>
      </c>
      <c r="AM5" s="6">
        <f>SUMPRODUCT($Y$7:$Z$7,AJ5:AK5)</f>
        <v>2.5450606544604525E-2</v>
      </c>
      <c r="AO5">
        <v>1</v>
      </c>
      <c r="AP5" cm="1">
        <f t="array" ref="AP5:AP1280">_xlfn._xlws.SORT(AM5:AM1280,1,1)</f>
        <v>-6.6253223681138812E-2</v>
      </c>
      <c r="AR5" s="7" t="s">
        <v>18</v>
      </c>
      <c r="AS5" s="8">
        <v>0.99</v>
      </c>
      <c r="AT5" s="8">
        <v>0.95</v>
      </c>
    </row>
    <row r="6" spans="2:46" x14ac:dyDescent="0.35">
      <c r="B6" s="1">
        <v>43833</v>
      </c>
      <c r="C6" s="4">
        <v>740.10900878906205</v>
      </c>
      <c r="D6" s="4">
        <v>1942.2001953125</v>
      </c>
      <c r="E6" s="4"/>
      <c r="F6" s="4"/>
      <c r="G6" s="4"/>
      <c r="H6" s="4"/>
      <c r="L6" s="1">
        <v>43833</v>
      </c>
      <c r="M6" s="5">
        <f t="shared" ref="M6:N69" si="2">LN(C6/C5)</f>
        <v>1.2367092176286641E-3</v>
      </c>
      <c r="N6" s="6">
        <f t="shared" si="2"/>
        <v>1.9712387840713875E-2</v>
      </c>
      <c r="U6">
        <v>0.47174287582698071</v>
      </c>
      <c r="V6">
        <v>0.17880577804620892</v>
      </c>
      <c r="X6" s="12" t="s">
        <v>39</v>
      </c>
      <c r="Y6" s="4">
        <f>C1280</f>
        <v>1269.92822265625</v>
      </c>
      <c r="Z6" s="4">
        <f>D1280</f>
        <v>3547.38061523438</v>
      </c>
      <c r="AB6">
        <v>0.47174287582698071</v>
      </c>
      <c r="AC6">
        <v>0.34839393114074779</v>
      </c>
      <c r="AE6">
        <v>3</v>
      </c>
      <c r="AF6">
        <f t="shared" si="0"/>
        <v>1333.507775686573</v>
      </c>
      <c r="AG6">
        <f t="shared" si="1"/>
        <v>3712.2249961223324</v>
      </c>
      <c r="AI6">
        <v>3</v>
      </c>
      <c r="AJ6">
        <f t="shared" ref="AJ6:AJ69" si="3">LN(AF6/AF5)</f>
        <v>-7.4785754547289623E-3</v>
      </c>
      <c r="AK6">
        <f t="shared" ref="AK6:AK69" si="4">LN(AG6/AG5)</f>
        <v>-2.4748147316775097E-2</v>
      </c>
      <c r="AM6" s="6">
        <f t="shared" ref="AM6:AM69" si="5">SUMPRODUCT($Y$7:$Z$7,AJ6:AK6)</f>
        <v>-1.6113361385752031E-2</v>
      </c>
      <c r="AO6">
        <v>2</v>
      </c>
      <c r="AP6">
        <v>-6.1012273334733469E-2</v>
      </c>
      <c r="AR6" s="7" t="s">
        <v>19</v>
      </c>
      <c r="AS6" s="15">
        <f>(1-AS5)</f>
        <v>1.0000000000000009E-2</v>
      </c>
      <c r="AT6" s="15">
        <f>(1-AT5)</f>
        <v>5.0000000000000044E-2</v>
      </c>
    </row>
    <row r="7" spans="2:46" x14ac:dyDescent="0.35">
      <c r="B7" s="1">
        <v>43836</v>
      </c>
      <c r="C7" s="4">
        <v>722.89715576171898</v>
      </c>
      <c r="D7" s="4">
        <v>1941.97912597656</v>
      </c>
      <c r="E7" s="4"/>
      <c r="F7" s="4"/>
      <c r="G7" s="4"/>
      <c r="H7" s="4"/>
      <c r="L7" s="1">
        <v>43836</v>
      </c>
      <c r="M7" s="5">
        <f t="shared" si="2"/>
        <v>-2.3530519008900956E-2</v>
      </c>
      <c r="N7" s="6">
        <f t="shared" si="2"/>
        <v>-1.1383065399015316E-4</v>
      </c>
      <c r="U7">
        <v>1.1073173003673282</v>
      </c>
      <c r="V7">
        <v>-0.70193708583461389</v>
      </c>
      <c r="X7" s="12" t="s">
        <v>12</v>
      </c>
      <c r="Y7" s="8">
        <v>0.5</v>
      </c>
      <c r="Z7" s="8">
        <v>0.5</v>
      </c>
      <c r="AB7">
        <v>1.1073173003673282</v>
      </c>
      <c r="AC7">
        <v>-0.21532579837728516</v>
      </c>
      <c r="AE7">
        <v>4</v>
      </c>
      <c r="AF7">
        <f t="shared" si="0"/>
        <v>1349.5081848552329</v>
      </c>
      <c r="AG7">
        <f t="shared" si="1"/>
        <v>3679.798040621461</v>
      </c>
      <c r="AI7">
        <v>4</v>
      </c>
      <c r="AJ7">
        <f t="shared" si="3"/>
        <v>1.192732290061004E-2</v>
      </c>
      <c r="AK7">
        <f t="shared" si="4"/>
        <v>-8.7735558576019015E-3</v>
      </c>
      <c r="AM7" s="6">
        <f t="shared" si="5"/>
        <v>1.5768835215040694E-3</v>
      </c>
      <c r="AO7">
        <v>3</v>
      </c>
      <c r="AP7">
        <v>-6.0758561131415867E-2</v>
      </c>
      <c r="AR7" s="7" t="s">
        <v>30</v>
      </c>
      <c r="AS7">
        <f>AS4*AS6</f>
        <v>12.750000000000011</v>
      </c>
      <c r="AT7">
        <f>AT4*AT6</f>
        <v>63.750000000000057</v>
      </c>
    </row>
    <row r="8" spans="2:46" x14ac:dyDescent="0.35">
      <c r="B8" s="1">
        <v>43837</v>
      </c>
      <c r="C8" s="4">
        <v>734.23529052734398</v>
      </c>
      <c r="D8" s="4">
        <v>1946.39245605469</v>
      </c>
      <c r="E8" s="4"/>
      <c r="F8" s="4"/>
      <c r="G8" s="4"/>
      <c r="H8" s="4"/>
      <c r="L8" s="1">
        <v>43837</v>
      </c>
      <c r="M8" s="5">
        <f t="shared" si="2"/>
        <v>1.5562571033127108E-2</v>
      </c>
      <c r="N8" s="6">
        <f t="shared" si="2"/>
        <v>2.2700155477276118E-3</v>
      </c>
      <c r="U8">
        <v>1.6442578779995394</v>
      </c>
      <c r="V8">
        <v>0.70588977745341497</v>
      </c>
      <c r="X8" s="12" t="s">
        <v>6</v>
      </c>
      <c r="Z8" s="9">
        <v>1000000000</v>
      </c>
      <c r="AB8">
        <v>1.6442578779995394</v>
      </c>
      <c r="AC8">
        <v>1.2904634781196718</v>
      </c>
      <c r="AE8">
        <v>5</v>
      </c>
      <c r="AF8">
        <f t="shared" si="0"/>
        <v>1363.1749984841776</v>
      </c>
      <c r="AG8">
        <f t="shared" si="1"/>
        <v>3767.053575865215</v>
      </c>
      <c r="AI8">
        <v>5</v>
      </c>
      <c r="AJ8">
        <f t="shared" si="3"/>
        <v>1.0076318051300034E-2</v>
      </c>
      <c r="AK8">
        <f t="shared" si="4"/>
        <v>2.3435280622220098E-2</v>
      </c>
      <c r="AM8" s="6">
        <f t="shared" si="5"/>
        <v>1.6755799336760066E-2</v>
      </c>
      <c r="AO8">
        <v>4</v>
      </c>
      <c r="AP8">
        <v>-6.0467690177046451E-2</v>
      </c>
      <c r="AR8" s="7" t="s">
        <v>31</v>
      </c>
      <c r="AS8">
        <f>ROUND(AS7,0)</f>
        <v>13</v>
      </c>
      <c r="AT8">
        <f>ROUND(AT7,0)</f>
        <v>64</v>
      </c>
    </row>
    <row r="9" spans="2:46" x14ac:dyDescent="0.35">
      <c r="B9" s="1">
        <v>43838</v>
      </c>
      <c r="C9" s="4">
        <v>728.89117431640602</v>
      </c>
      <c r="D9" s="4">
        <v>1990.43737792969</v>
      </c>
      <c r="E9" s="4"/>
      <c r="F9" s="4"/>
      <c r="G9" s="4"/>
      <c r="H9" s="4"/>
      <c r="L9" s="1">
        <v>43838</v>
      </c>
      <c r="M9" s="5">
        <f t="shared" si="2"/>
        <v>-7.3050964558496537E-3</v>
      </c>
      <c r="N9" s="6">
        <f t="shared" si="2"/>
        <v>2.2376765856589487E-2</v>
      </c>
      <c r="U9">
        <v>-1.7929022896420765</v>
      </c>
      <c r="V9">
        <v>0.23410278722102842</v>
      </c>
      <c r="AB9">
        <v>-1.7929022896420765</v>
      </c>
      <c r="AC9">
        <v>-0.48255450949900336</v>
      </c>
      <c r="AE9">
        <v>6</v>
      </c>
      <c r="AF9">
        <f t="shared" si="0"/>
        <v>1278.0215072954245</v>
      </c>
      <c r="AG9">
        <f t="shared" si="1"/>
        <v>3664.5247795383289</v>
      </c>
      <c r="AI9">
        <v>6</v>
      </c>
      <c r="AJ9">
        <f t="shared" si="3"/>
        <v>-6.4503351927493374E-2</v>
      </c>
      <c r="AK9">
        <f t="shared" si="4"/>
        <v>-2.7594488618604446E-2</v>
      </c>
      <c r="AM9" s="6">
        <f t="shared" si="5"/>
        <v>-4.604892027304891E-2</v>
      </c>
      <c r="AO9">
        <v>5</v>
      </c>
      <c r="AP9">
        <v>-5.7914647800444134E-2</v>
      </c>
      <c r="AR9" s="7" t="s">
        <v>32</v>
      </c>
      <c r="AS9" s="3">
        <f>VLOOKUP(AS8,AO5:AP1290,2)</f>
        <v>-4.5881448092905813E-2</v>
      </c>
      <c r="AT9" s="3">
        <f>VLOOKUP(AT8,AO5:AP1290,2)</f>
        <v>-3.3891768788027153E-2</v>
      </c>
    </row>
    <row r="10" spans="2:46" x14ac:dyDescent="0.35">
      <c r="B10" s="1">
        <v>43839</v>
      </c>
      <c r="C10" s="4">
        <v>745.26043701171898</v>
      </c>
      <c r="D10" s="4">
        <v>1955.9697265625</v>
      </c>
      <c r="E10" s="4"/>
      <c r="F10" s="4"/>
      <c r="G10" s="4"/>
      <c r="H10" s="4"/>
      <c r="L10" s="1">
        <v>43839</v>
      </c>
      <c r="M10" s="5">
        <f t="shared" si="2"/>
        <v>2.2209297080182336E-2</v>
      </c>
      <c r="N10" s="6">
        <f t="shared" si="2"/>
        <v>-1.7468308215628437E-2</v>
      </c>
      <c r="U10">
        <v>1.6243956290298036</v>
      </c>
      <c r="V10">
        <v>-0.4873508668215058</v>
      </c>
      <c r="X10" s="25" t="s">
        <v>40</v>
      </c>
      <c r="Y10" s="12" t="s">
        <v>5</v>
      </c>
      <c r="Z10" s="12" t="s">
        <v>24</v>
      </c>
      <c r="AB10">
        <v>1.6243956290298036</v>
      </c>
      <c r="AC10">
        <v>0.1836783732435055</v>
      </c>
      <c r="AE10">
        <v>7</v>
      </c>
      <c r="AF10">
        <f t="shared" si="0"/>
        <v>1362.6666028311215</v>
      </c>
      <c r="AG10">
        <f t="shared" si="1"/>
        <v>3702.7192927105648</v>
      </c>
      <c r="AI10">
        <v>7</v>
      </c>
      <c r="AJ10">
        <f t="shared" si="3"/>
        <v>6.4130332703848131E-2</v>
      </c>
      <c r="AK10">
        <f t="shared" si="4"/>
        <v>1.0368831274364379E-2</v>
      </c>
      <c r="AM10" s="6">
        <f t="shared" si="5"/>
        <v>3.7249581989106252E-2</v>
      </c>
      <c r="AO10">
        <v>6</v>
      </c>
      <c r="AP10">
        <v>-5.1563638038788565E-2</v>
      </c>
      <c r="AR10" s="7" t="s">
        <v>6</v>
      </c>
      <c r="AS10" s="11">
        <f>Z8</f>
        <v>1000000000</v>
      </c>
      <c r="AT10" s="11">
        <f>Z8</f>
        <v>1000000000</v>
      </c>
    </row>
    <row r="11" spans="2:46" x14ac:dyDescent="0.35">
      <c r="B11" s="1">
        <v>43840</v>
      </c>
      <c r="C11" s="4">
        <v>745.14007568359398</v>
      </c>
      <c r="D11" s="4">
        <v>1954.07165527344</v>
      </c>
      <c r="E11" s="4"/>
      <c r="F11" s="4"/>
      <c r="G11" s="4"/>
      <c r="H11" s="4"/>
      <c r="L11" s="1">
        <v>43840</v>
      </c>
      <c r="M11" s="5">
        <f t="shared" si="2"/>
        <v>-1.6151541463033147E-4</v>
      </c>
      <c r="N11" s="6">
        <f t="shared" si="2"/>
        <v>-9.7087025573147818E-4</v>
      </c>
      <c r="U11">
        <v>-1.1060340846033556</v>
      </c>
      <c r="V11">
        <v>0.51028947035378291</v>
      </c>
      <c r="X11" s="12" t="s">
        <v>5</v>
      </c>
      <c r="Y11" s="24">
        <v>1</v>
      </c>
      <c r="Z11" s="24">
        <v>0.38941222026725214</v>
      </c>
      <c r="AB11">
        <v>-1.1060340846033556</v>
      </c>
      <c r="AC11">
        <v>3.9305859015995148E-2</v>
      </c>
      <c r="AE11">
        <v>8</v>
      </c>
      <c r="AF11">
        <f t="shared" si="0"/>
        <v>1294.6015580895989</v>
      </c>
      <c r="AG11">
        <f t="shared" si="1"/>
        <v>3694.4084797525925</v>
      </c>
      <c r="AI11">
        <v>8</v>
      </c>
      <c r="AJ11">
        <f t="shared" si="3"/>
        <v>-5.1240546728960071E-2</v>
      </c>
      <c r="AK11">
        <f t="shared" si="4"/>
        <v>-2.2470387724845995E-3</v>
      </c>
      <c r="AM11" s="6">
        <f t="shared" si="5"/>
        <v>-2.6743792750722334E-2</v>
      </c>
      <c r="AO11">
        <v>7</v>
      </c>
      <c r="AP11">
        <v>-4.9881194379484559E-2</v>
      </c>
      <c r="AR11" s="7" t="s">
        <v>21</v>
      </c>
      <c r="AS11" s="22">
        <f>AS10*AS9</f>
        <v>-45881448.092905812</v>
      </c>
      <c r="AT11" s="22">
        <f>AT10*AT9</f>
        <v>-33891768.788027152</v>
      </c>
    </row>
    <row r="12" spans="2:46" x14ac:dyDescent="0.35">
      <c r="B12" s="1">
        <v>43843</v>
      </c>
      <c r="C12" s="4">
        <v>743.09393310546898</v>
      </c>
      <c r="D12" s="4">
        <v>1933.9033203125</v>
      </c>
      <c r="E12" s="4"/>
      <c r="F12" s="4"/>
      <c r="G12" s="4"/>
      <c r="H12" s="4"/>
      <c r="L12" s="1">
        <v>43843</v>
      </c>
      <c r="M12" s="5">
        <f t="shared" si="2"/>
        <v>-2.7497609318331332E-3</v>
      </c>
      <c r="N12" s="6">
        <f t="shared" si="2"/>
        <v>-1.0374817735155114E-2</v>
      </c>
      <c r="U12">
        <v>-0.90373674389141057</v>
      </c>
      <c r="V12">
        <v>-2.1700021460186769</v>
      </c>
      <c r="X12" s="12" t="s">
        <v>24</v>
      </c>
      <c r="Y12" s="24">
        <v>0.38941222026725214</v>
      </c>
      <c r="Z12" s="24">
        <v>1</v>
      </c>
      <c r="AB12">
        <v>-0.90373674389141057</v>
      </c>
      <c r="AC12">
        <v>-2.350636082265686</v>
      </c>
      <c r="AE12">
        <v>9</v>
      </c>
      <c r="AF12">
        <f t="shared" si="0"/>
        <v>1299.5255430460747</v>
      </c>
      <c r="AG12">
        <f t="shared" si="1"/>
        <v>3559.5155725781024</v>
      </c>
      <c r="AI12">
        <v>9</v>
      </c>
      <c r="AJ12">
        <f t="shared" si="3"/>
        <v>3.7962603049460594E-3</v>
      </c>
      <c r="AK12">
        <f t="shared" si="4"/>
        <v>-3.7195994428081122E-2</v>
      </c>
      <c r="AM12" s="6">
        <f t="shared" si="5"/>
        <v>-1.6699867061567533E-2</v>
      </c>
      <c r="AO12">
        <v>8</v>
      </c>
      <c r="AP12">
        <v>-4.9753959026552871E-2</v>
      </c>
    </row>
    <row r="13" spans="2:46" x14ac:dyDescent="0.35">
      <c r="B13" s="1">
        <v>43844</v>
      </c>
      <c r="C13" s="4">
        <v>736.1611328125</v>
      </c>
      <c r="D13" s="4">
        <v>1948.20202636719</v>
      </c>
      <c r="E13" s="4"/>
      <c r="F13" s="4"/>
      <c r="G13" s="4"/>
      <c r="H13" s="4"/>
      <c r="L13" s="1">
        <v>43844</v>
      </c>
      <c r="M13" s="5">
        <f t="shared" si="2"/>
        <v>-9.3734356069193805E-3</v>
      </c>
      <c r="N13" s="6">
        <f t="shared" si="2"/>
        <v>7.3665031925222836E-3</v>
      </c>
      <c r="U13">
        <v>1.3049133239234312</v>
      </c>
      <c r="V13">
        <v>1.1825916790161546</v>
      </c>
      <c r="AB13">
        <v>1.3049133239234312</v>
      </c>
      <c r="AC13">
        <v>1.5973913230412879</v>
      </c>
      <c r="AE13">
        <v>10</v>
      </c>
      <c r="AF13">
        <f t="shared" si="0"/>
        <v>1354.5205613753863</v>
      </c>
      <c r="AG13">
        <f t="shared" si="1"/>
        <v>3785.089578220261</v>
      </c>
      <c r="AI13">
        <v>10</v>
      </c>
      <c r="AJ13">
        <f t="shared" si="3"/>
        <v>4.1448331512837708E-2</v>
      </c>
      <c r="AK13">
        <f t="shared" si="4"/>
        <v>6.1445092759784922E-2</v>
      </c>
      <c r="AM13" s="6">
        <f t="shared" si="5"/>
        <v>5.1446712136311315E-2</v>
      </c>
      <c r="AO13">
        <v>9</v>
      </c>
      <c r="AP13">
        <v>-4.9513408399514292E-2</v>
      </c>
    </row>
    <row r="14" spans="2:46" x14ac:dyDescent="0.35">
      <c r="B14" s="1">
        <v>43845</v>
      </c>
      <c r="C14" s="4">
        <v>733.72967529296898</v>
      </c>
      <c r="D14" s="4">
        <v>1965.28161621094</v>
      </c>
      <c r="E14" s="4"/>
      <c r="F14" s="4"/>
      <c r="G14" s="4"/>
      <c r="H14" s="4"/>
      <c r="L14" s="1">
        <v>43845</v>
      </c>
      <c r="M14" s="5">
        <f t="shared" si="2"/>
        <v>-3.3083542312894484E-3</v>
      </c>
      <c r="N14" s="6">
        <f t="shared" si="2"/>
        <v>8.7286417133788374E-3</v>
      </c>
      <c r="U14">
        <v>0.13995762552654864</v>
      </c>
      <c r="V14">
        <v>-1.7389142082220754</v>
      </c>
      <c r="X14" s="25" t="s">
        <v>41</v>
      </c>
      <c r="Y14" s="12" t="s">
        <v>5</v>
      </c>
      <c r="Z14" s="12" t="s">
        <v>24</v>
      </c>
      <c r="AB14">
        <v>0.13995762552654864</v>
      </c>
      <c r="AC14">
        <v>-1.5471493403012209</v>
      </c>
      <c r="AE14">
        <v>11</v>
      </c>
      <c r="AF14">
        <f t="shared" si="0"/>
        <v>1325.2291249309221</v>
      </c>
      <c r="AG14">
        <f t="shared" si="1"/>
        <v>3604.3063883597019</v>
      </c>
      <c r="AI14">
        <v>11</v>
      </c>
      <c r="AJ14">
        <f t="shared" si="3"/>
        <v>-2.1862193511430993E-2</v>
      </c>
      <c r="AK14">
        <f t="shared" si="4"/>
        <v>-4.8940203695157662E-2</v>
      </c>
      <c r="AM14" s="6">
        <f t="shared" si="5"/>
        <v>-3.5401198603294326E-2</v>
      </c>
      <c r="AO14">
        <v>10</v>
      </c>
      <c r="AP14">
        <v>-4.6534852361263729E-2</v>
      </c>
    </row>
    <row r="15" spans="2:46" x14ac:dyDescent="0.35">
      <c r="B15" s="1">
        <v>43846</v>
      </c>
      <c r="C15" s="4">
        <v>740.32556152343795</v>
      </c>
      <c r="D15" s="4">
        <v>1975.74096679688</v>
      </c>
      <c r="E15" s="4"/>
      <c r="F15" s="4"/>
      <c r="G15" s="4"/>
      <c r="H15" s="4"/>
      <c r="L15" s="1">
        <v>43846</v>
      </c>
      <c r="M15" s="5">
        <f t="shared" si="2"/>
        <v>8.9493664665341588E-3</v>
      </c>
      <c r="N15" s="6">
        <f t="shared" si="2"/>
        <v>5.307949864650015E-3</v>
      </c>
      <c r="U15">
        <v>-0.56548529058636166</v>
      </c>
      <c r="V15">
        <v>-1.1522440633573405</v>
      </c>
      <c r="X15" s="12" t="s">
        <v>5</v>
      </c>
      <c r="Y15" s="24">
        <f>SQRT(Y11)</f>
        <v>1</v>
      </c>
      <c r="Z15" s="24">
        <v>0</v>
      </c>
      <c r="AB15">
        <v>-0.56548529058636166</v>
      </c>
      <c r="AC15">
        <v>-1.2814969272575736</v>
      </c>
      <c r="AE15">
        <v>12</v>
      </c>
      <c r="AF15">
        <f t="shared" si="0"/>
        <v>1307.8003298448232</v>
      </c>
      <c r="AG15">
        <f t="shared" si="1"/>
        <v>3619.2388463322668</v>
      </c>
      <c r="AI15">
        <v>12</v>
      </c>
      <c r="AJ15">
        <f t="shared" si="3"/>
        <v>-1.3238780606126641E-2</v>
      </c>
      <c r="AK15">
        <f t="shared" si="4"/>
        <v>4.1343907341004878E-3</v>
      </c>
      <c r="AM15" s="6">
        <f t="shared" si="5"/>
        <v>-4.5521949360130768E-3</v>
      </c>
      <c r="AO15">
        <v>11</v>
      </c>
      <c r="AP15">
        <v>-4.6200532490684287E-2</v>
      </c>
    </row>
    <row r="16" spans="2:46" x14ac:dyDescent="0.35">
      <c r="B16" s="1">
        <v>43847</v>
      </c>
      <c r="C16" s="4">
        <v>761.00390625</v>
      </c>
      <c r="D16" s="4">
        <v>1957.77905273438</v>
      </c>
      <c r="E16" s="4"/>
      <c r="F16" s="4"/>
      <c r="G16" s="4"/>
      <c r="H16" s="4"/>
      <c r="L16" s="1">
        <v>43847</v>
      </c>
      <c r="M16" s="5">
        <f t="shared" si="2"/>
        <v>2.7548453443018855E-2</v>
      </c>
      <c r="N16" s="6">
        <f t="shared" si="2"/>
        <v>-9.1328066569646166E-3</v>
      </c>
      <c r="U16">
        <v>1.1748115342433207</v>
      </c>
      <c r="V16">
        <v>-7.7208932805138464E-2</v>
      </c>
      <c r="X16" s="12" t="s">
        <v>24</v>
      </c>
      <c r="Y16" s="24">
        <f>Y12/Y15</f>
        <v>0.38941222026725214</v>
      </c>
      <c r="Z16" s="24">
        <f>SQRT(Z12-Y16^2)</f>
        <v>0.92106358233649055</v>
      </c>
      <c r="AB16">
        <v>1.1748115342433207</v>
      </c>
      <c r="AC16">
        <v>0.38637163170739025</v>
      </c>
      <c r="AE16">
        <v>13</v>
      </c>
      <c r="AF16">
        <f t="shared" si="0"/>
        <v>1351.2169125325759</v>
      </c>
      <c r="AG16">
        <f t="shared" si="1"/>
        <v>3714.4162939421676</v>
      </c>
      <c r="AI16">
        <v>13</v>
      </c>
      <c r="AJ16">
        <f t="shared" si="3"/>
        <v>3.26590147505815E-2</v>
      </c>
      <c r="AK16">
        <f t="shared" si="4"/>
        <v>2.5957804124464218E-2</v>
      </c>
      <c r="AM16" s="6">
        <f t="shared" si="5"/>
        <v>2.9308409437522859E-2</v>
      </c>
      <c r="AO16">
        <v>12</v>
      </c>
      <c r="AP16">
        <v>-4.604892027304891E-2</v>
      </c>
    </row>
    <row r="17" spans="2:42" x14ac:dyDescent="0.35">
      <c r="B17" s="1">
        <v>43850</v>
      </c>
      <c r="C17" s="4">
        <v>737.58135986328102</v>
      </c>
      <c r="D17" s="4">
        <v>1915.58752441406</v>
      </c>
      <c r="E17" s="4"/>
      <c r="F17" s="4"/>
      <c r="G17" s="4"/>
      <c r="H17" s="4"/>
      <c r="L17" s="1">
        <v>43850</v>
      </c>
      <c r="M17" s="5">
        <f t="shared" si="2"/>
        <v>-3.126209030910472E-2</v>
      </c>
      <c r="N17" s="6">
        <f t="shared" si="2"/>
        <v>-2.1786317558684161E-2</v>
      </c>
      <c r="U17">
        <v>1.9607427500386319</v>
      </c>
      <c r="V17">
        <v>0.61922350766147927</v>
      </c>
      <c r="AB17">
        <v>1.9607427500386319</v>
      </c>
      <c r="AC17">
        <v>1.333881409899111</v>
      </c>
      <c r="AE17">
        <v>14</v>
      </c>
      <c r="AF17">
        <f t="shared" si="0"/>
        <v>1371.2936792465155</v>
      </c>
      <c r="AG17">
        <f t="shared" si="1"/>
        <v>3769.5967510026007</v>
      </c>
      <c r="AI17">
        <v>14</v>
      </c>
      <c r="AJ17">
        <f t="shared" si="3"/>
        <v>1.4748982589081732E-2</v>
      </c>
      <c r="AK17">
        <f t="shared" si="4"/>
        <v>1.474648873067131E-2</v>
      </c>
      <c r="AM17" s="6">
        <f t="shared" si="5"/>
        <v>1.4747735659876521E-2</v>
      </c>
      <c r="AO17">
        <v>13</v>
      </c>
      <c r="AP17">
        <v>-4.5881448092905813E-2</v>
      </c>
    </row>
    <row r="18" spans="2:42" x14ac:dyDescent="0.35">
      <c r="B18" s="1">
        <v>43851</v>
      </c>
      <c r="C18" s="4">
        <v>738.52020263671898</v>
      </c>
      <c r="D18" s="4">
        <v>1916.64697265625</v>
      </c>
      <c r="E18" s="4"/>
      <c r="F18" s="4"/>
      <c r="G18" s="4"/>
      <c r="H18" s="4"/>
      <c r="L18" s="1">
        <v>43851</v>
      </c>
      <c r="M18" s="5">
        <f t="shared" si="2"/>
        <v>1.2720573216457099E-3</v>
      </c>
      <c r="N18" s="6">
        <f t="shared" si="2"/>
        <v>5.529141131580302E-4</v>
      </c>
      <c r="U18">
        <v>-0.30758515906947898</v>
      </c>
      <c r="V18">
        <v>1.4060201322950681</v>
      </c>
      <c r="AB18">
        <v>-0.30758515906947898</v>
      </c>
      <c r="AC18">
        <v>1.1752565201744201</v>
      </c>
      <c r="AE18">
        <v>15</v>
      </c>
      <c r="AF18">
        <f t="shared" si="0"/>
        <v>1314.1447036866196</v>
      </c>
      <c r="AG18">
        <f t="shared" si="1"/>
        <v>3760.3016388931683</v>
      </c>
      <c r="AI18">
        <v>15</v>
      </c>
      <c r="AJ18">
        <f t="shared" si="3"/>
        <v>-4.2568547127774976E-2</v>
      </c>
      <c r="AK18">
        <f t="shared" si="4"/>
        <v>-2.4688558462462955E-3</v>
      </c>
      <c r="AM18" s="6">
        <f t="shared" si="5"/>
        <v>-2.2518701487010635E-2</v>
      </c>
      <c r="AO18">
        <v>14</v>
      </c>
      <c r="AP18">
        <v>-4.4855756948889075E-2</v>
      </c>
    </row>
    <row r="19" spans="2:42" x14ac:dyDescent="0.35">
      <c r="B19" s="1">
        <v>43852</v>
      </c>
      <c r="C19" s="4">
        <v>738.11102294921898</v>
      </c>
      <c r="D19" s="4">
        <v>1947.58447265625</v>
      </c>
      <c r="E19" s="4"/>
      <c r="F19" s="4"/>
      <c r="G19" s="4"/>
      <c r="H19" s="4"/>
      <c r="L19" s="1">
        <v>43852</v>
      </c>
      <c r="M19" s="5">
        <f t="shared" si="2"/>
        <v>-5.5420702323391178E-4</v>
      </c>
      <c r="N19" s="6">
        <f t="shared" si="2"/>
        <v>1.6012581789380323E-2</v>
      </c>
      <c r="U19">
        <v>-0.9690049899091161</v>
      </c>
      <c r="V19">
        <v>-0.35950566078150975</v>
      </c>
      <c r="AB19">
        <v>-0.9690049899091161</v>
      </c>
      <c r="AC19">
        <v>-0.7084699563602197</v>
      </c>
      <c r="AE19">
        <v>16</v>
      </c>
      <c r="AF19">
        <f t="shared" si="0"/>
        <v>1297.9335384959306</v>
      </c>
      <c r="AG19">
        <f t="shared" si="1"/>
        <v>3651.6593303297109</v>
      </c>
      <c r="AI19">
        <v>16</v>
      </c>
      <c r="AJ19">
        <f t="shared" si="3"/>
        <v>-1.2412624607179118E-2</v>
      </c>
      <c r="AK19">
        <f t="shared" si="4"/>
        <v>-2.9317501954646146E-2</v>
      </c>
      <c r="AM19" s="6">
        <f t="shared" si="5"/>
        <v>-2.0865063280912633E-2</v>
      </c>
      <c r="AO19">
        <v>15</v>
      </c>
      <c r="AP19">
        <v>-4.437145899106891E-2</v>
      </c>
    </row>
    <row r="20" spans="2:42" x14ac:dyDescent="0.35">
      <c r="B20" s="1">
        <v>43853</v>
      </c>
      <c r="C20" s="4">
        <v>735.17413330078102</v>
      </c>
      <c r="D20" s="4">
        <v>1940.46276855469</v>
      </c>
      <c r="E20" s="4"/>
      <c r="F20" s="4"/>
      <c r="G20" s="4"/>
      <c r="H20" s="4"/>
      <c r="L20" s="1">
        <v>43853</v>
      </c>
      <c r="M20" s="5">
        <f t="shared" si="2"/>
        <v>-3.9868636782949144E-3</v>
      </c>
      <c r="N20" s="6">
        <f t="shared" si="2"/>
        <v>-3.6633876207851066E-3</v>
      </c>
      <c r="U20">
        <v>2.5845912905269168</v>
      </c>
      <c r="V20">
        <v>-0.20933869733323021</v>
      </c>
      <c r="AB20">
        <v>2.5845912905269168</v>
      </c>
      <c r="AC20">
        <v>0.81365718244009</v>
      </c>
      <c r="AE20">
        <v>17</v>
      </c>
      <c r="AF20">
        <f t="shared" si="0"/>
        <v>1387.4417445820982</v>
      </c>
      <c r="AG20">
        <f t="shared" si="1"/>
        <v>3739.1983014317434</v>
      </c>
      <c r="AI20">
        <v>17</v>
      </c>
      <c r="AJ20">
        <f t="shared" si="3"/>
        <v>6.6688165907022548E-2</v>
      </c>
      <c r="AK20">
        <f t="shared" si="4"/>
        <v>2.3689555203209388E-2</v>
      </c>
      <c r="AM20" s="6">
        <f t="shared" si="5"/>
        <v>4.5188860555115964E-2</v>
      </c>
      <c r="AO20">
        <v>16</v>
      </c>
      <c r="AP20">
        <v>-4.419447140164369E-2</v>
      </c>
    </row>
    <row r="21" spans="2:42" x14ac:dyDescent="0.35">
      <c r="B21" s="1">
        <v>43854</v>
      </c>
      <c r="C21" s="4">
        <v>732.62237548828102</v>
      </c>
      <c r="D21" s="4">
        <v>1932.63342285156</v>
      </c>
      <c r="E21" s="4"/>
      <c r="F21" s="4"/>
      <c r="G21" s="4"/>
      <c r="H21" s="4"/>
      <c r="L21" s="1">
        <v>43854</v>
      </c>
      <c r="M21" s="5">
        <f t="shared" si="2"/>
        <v>-3.4769947577989609E-3</v>
      </c>
      <c r="N21" s="6">
        <f t="shared" si="2"/>
        <v>-4.0429444458319197E-3</v>
      </c>
      <c r="U21">
        <v>0.12915269173063101</v>
      </c>
      <c r="V21">
        <v>0.45075410163319729</v>
      </c>
      <c r="AB21">
        <v>0.12915269173063101</v>
      </c>
      <c r="AC21">
        <v>0.46546682404345624</v>
      </c>
      <c r="AE21">
        <v>18</v>
      </c>
      <c r="AF21">
        <f t="shared" si="0"/>
        <v>1324.9591565481542</v>
      </c>
      <c r="AG21">
        <f t="shared" si="1"/>
        <v>3718.9897896965958</v>
      </c>
      <c r="AI21">
        <v>18</v>
      </c>
      <c r="AJ21">
        <f t="shared" si="3"/>
        <v>-4.6079946153842623E-2</v>
      </c>
      <c r="AK21">
        <f t="shared" si="4"/>
        <v>-5.4191610466242188E-3</v>
      </c>
      <c r="AM21" s="6">
        <f t="shared" si="5"/>
        <v>-2.574955360023342E-2</v>
      </c>
      <c r="AO21">
        <v>17</v>
      </c>
      <c r="AP21">
        <v>-4.3842276021505575E-2</v>
      </c>
    </row>
    <row r="22" spans="2:42" x14ac:dyDescent="0.35">
      <c r="B22" s="1">
        <v>43857</v>
      </c>
      <c r="C22" s="4">
        <v>725.35260009765602</v>
      </c>
      <c r="D22" s="4">
        <v>1918.52331542969</v>
      </c>
      <c r="E22" s="4"/>
      <c r="F22" s="4"/>
      <c r="G22" s="4"/>
      <c r="H22" s="4"/>
      <c r="L22" s="1">
        <v>43857</v>
      </c>
      <c r="M22" s="5">
        <f t="shared" si="2"/>
        <v>-9.9725108607661896E-3</v>
      </c>
      <c r="N22" s="6">
        <f t="shared" si="2"/>
        <v>-7.3277570967763134E-3</v>
      </c>
      <c r="U22">
        <v>-1.8989176263477252</v>
      </c>
      <c r="V22">
        <v>1.2891352947370847</v>
      </c>
      <c r="AB22">
        <v>-1.8989176263477252</v>
      </c>
      <c r="AC22">
        <v>0.44791384370625886</v>
      </c>
      <c r="AE22">
        <v>19</v>
      </c>
      <c r="AF22">
        <f t="shared" si="0"/>
        <v>1275.4790876328261</v>
      </c>
      <c r="AG22">
        <f t="shared" si="1"/>
        <v>3717.9735995650776</v>
      </c>
      <c r="AI22">
        <v>19</v>
      </c>
      <c r="AJ22">
        <f t="shared" si="3"/>
        <v>-3.8059770678106918E-2</v>
      </c>
      <c r="AK22">
        <f t="shared" si="4"/>
        <v>-2.7328093057702368E-4</v>
      </c>
      <c r="AM22" s="6">
        <f t="shared" si="5"/>
        <v>-1.9166525804341972E-2</v>
      </c>
      <c r="AO22">
        <v>18</v>
      </c>
      <c r="AP22">
        <v>-4.327139638236268E-2</v>
      </c>
    </row>
    <row r="23" spans="2:42" x14ac:dyDescent="0.35">
      <c r="B23" s="1">
        <v>43858</v>
      </c>
      <c r="C23" s="4">
        <v>708.38140869140602</v>
      </c>
      <c r="D23" s="4">
        <v>1932.14758300781</v>
      </c>
      <c r="E23" s="4"/>
      <c r="F23" s="4"/>
      <c r="G23" s="4"/>
      <c r="H23" s="4"/>
      <c r="L23" s="1">
        <v>43858</v>
      </c>
      <c r="M23" s="5">
        <f t="shared" si="2"/>
        <v>-2.3675220108560314E-2</v>
      </c>
      <c r="N23" s="6">
        <f t="shared" si="2"/>
        <v>7.0763380147778583E-3</v>
      </c>
      <c r="U23">
        <v>-1.2049330634668016</v>
      </c>
      <c r="V23">
        <v>0.50274672678997923</v>
      </c>
      <c r="AB23">
        <v>-1.2049330634668016</v>
      </c>
      <c r="AC23">
        <v>-6.15395833290594E-3</v>
      </c>
      <c r="AE23">
        <v>20</v>
      </c>
      <c r="AF23">
        <f t="shared" si="0"/>
        <v>1292.1988930650652</v>
      </c>
      <c r="AG23">
        <f t="shared" si="1"/>
        <v>3691.7913547028397</v>
      </c>
      <c r="AI23">
        <v>20</v>
      </c>
      <c r="AJ23">
        <f t="shared" si="3"/>
        <v>1.3023472475085786E-2</v>
      </c>
      <c r="AK23">
        <f t="shared" si="4"/>
        <v>-7.0669863323670696E-3</v>
      </c>
      <c r="AM23" s="6">
        <f t="shared" si="5"/>
        <v>2.9782430713593583E-3</v>
      </c>
      <c r="AO23">
        <v>19</v>
      </c>
      <c r="AP23">
        <v>-4.3085670268596547E-2</v>
      </c>
    </row>
    <row r="24" spans="2:42" x14ac:dyDescent="0.35">
      <c r="B24" s="1">
        <v>43859</v>
      </c>
      <c r="C24" s="4">
        <v>712.40148925781205</v>
      </c>
      <c r="D24" s="4">
        <v>1904.41271972656</v>
      </c>
      <c r="E24" s="4"/>
      <c r="F24" s="4"/>
      <c r="G24" s="4"/>
      <c r="H24" s="4"/>
      <c r="L24" s="1">
        <v>43859</v>
      </c>
      <c r="M24" s="5">
        <f t="shared" si="2"/>
        <v>5.6589804121062633E-3</v>
      </c>
      <c r="N24" s="6">
        <f t="shared" si="2"/>
        <v>-1.445844415185584E-2</v>
      </c>
      <c r="U24">
        <v>1.9170633775740038E-2</v>
      </c>
      <c r="V24">
        <v>0.13366647669903789</v>
      </c>
      <c r="AB24">
        <v>1.9170633775740038E-2</v>
      </c>
      <c r="AC24">
        <v>0.13058060292925419</v>
      </c>
      <c r="AE24">
        <v>21</v>
      </c>
      <c r="AF24">
        <f t="shared" si="0"/>
        <v>1322.2267535344708</v>
      </c>
      <c r="AG24">
        <f t="shared" si="1"/>
        <v>3699.6557616171099</v>
      </c>
      <c r="AI24">
        <v>21</v>
      </c>
      <c r="AJ24">
        <f t="shared" si="3"/>
        <v>2.2971914304888506E-2</v>
      </c>
      <c r="AK24">
        <f t="shared" si="4"/>
        <v>2.1279756881686564E-3</v>
      </c>
      <c r="AM24" s="6">
        <f t="shared" si="5"/>
        <v>1.2549944996528582E-2</v>
      </c>
      <c r="AO24">
        <v>20</v>
      </c>
      <c r="AP24">
        <v>-4.2607372694278361E-2</v>
      </c>
    </row>
    <row r="25" spans="2:42" x14ac:dyDescent="0.35">
      <c r="B25" s="1">
        <v>43860</v>
      </c>
      <c r="C25" s="4">
        <v>694.49151611328102</v>
      </c>
      <c r="D25" s="4">
        <v>1891.45263671875</v>
      </c>
      <c r="E25" s="4"/>
      <c r="F25" s="4"/>
      <c r="G25" s="4"/>
      <c r="H25" s="4"/>
      <c r="L25" s="1">
        <v>43860</v>
      </c>
      <c r="M25" s="5">
        <f t="shared" si="2"/>
        <v>-2.5461695592950157E-2</v>
      </c>
      <c r="N25" s="6">
        <f t="shared" si="2"/>
        <v>-6.8285527280624895E-3</v>
      </c>
      <c r="U25">
        <v>-0.83365452861162903</v>
      </c>
      <c r="V25">
        <v>-1.0691570018156749</v>
      </c>
      <c r="AB25">
        <v>-0.83365452861162903</v>
      </c>
      <c r="AC25">
        <v>-1.3093968390949913</v>
      </c>
      <c r="AE25">
        <v>22</v>
      </c>
      <c r="AF25">
        <f t="shared" si="0"/>
        <v>1301.2334614215144</v>
      </c>
      <c r="AG25">
        <f t="shared" si="1"/>
        <v>3617.6642079534595</v>
      </c>
      <c r="AI25">
        <v>22</v>
      </c>
      <c r="AJ25">
        <f t="shared" si="3"/>
        <v>-1.6004618714522224E-2</v>
      </c>
      <c r="AK25">
        <f t="shared" si="4"/>
        <v>-2.2411206766230492E-2</v>
      </c>
      <c r="AM25" s="6">
        <f t="shared" si="5"/>
        <v>-1.9207912740376358E-2</v>
      </c>
      <c r="AO25">
        <v>21</v>
      </c>
      <c r="AP25">
        <v>-4.2481387014534001E-2</v>
      </c>
    </row>
    <row r="26" spans="2:42" x14ac:dyDescent="0.35">
      <c r="B26" s="1">
        <v>43861</v>
      </c>
      <c r="C26" s="4">
        <v>679.66290283203102</v>
      </c>
      <c r="D26" s="4">
        <v>1839.478515625</v>
      </c>
      <c r="E26" s="4"/>
      <c r="F26" s="4"/>
      <c r="G26" s="4"/>
      <c r="H26" s="4"/>
      <c r="L26" s="1">
        <v>43861</v>
      </c>
      <c r="M26" s="5">
        <f t="shared" si="2"/>
        <v>-2.1583002174688622E-2</v>
      </c>
      <c r="N26" s="6">
        <f t="shared" si="2"/>
        <v>-2.7863008683378574E-2</v>
      </c>
      <c r="U26">
        <v>-0.22313888363886558</v>
      </c>
      <c r="V26">
        <v>-1.2103639650068185</v>
      </c>
      <c r="AB26">
        <v>-0.22313888363886558</v>
      </c>
      <c r="AC26">
        <v>-1.2017151776459456</v>
      </c>
      <c r="AE26">
        <v>23</v>
      </c>
      <c r="AF26">
        <f t="shared" si="0"/>
        <v>1316.2274999391957</v>
      </c>
      <c r="AG26">
        <f t="shared" si="1"/>
        <v>3623.7318099764066</v>
      </c>
      <c r="AI26">
        <v>23</v>
      </c>
      <c r="AJ26">
        <f t="shared" si="3"/>
        <v>1.145705915290688E-2</v>
      </c>
      <c r="AK26">
        <f t="shared" si="4"/>
        <v>1.6758104177465696E-3</v>
      </c>
      <c r="AM26" s="6">
        <f t="shared" si="5"/>
        <v>6.566434785326725E-3</v>
      </c>
      <c r="AO26">
        <v>22</v>
      </c>
      <c r="AP26">
        <v>-4.2215211549977073E-2</v>
      </c>
    </row>
    <row r="27" spans="2:42" x14ac:dyDescent="0.35">
      <c r="B27" s="1">
        <v>43864</v>
      </c>
      <c r="C27" s="4">
        <v>667.21746826171898</v>
      </c>
      <c r="D27" s="4">
        <v>1860.57751464844</v>
      </c>
      <c r="E27" s="4"/>
      <c r="F27" s="4"/>
      <c r="G27" s="4"/>
      <c r="H27" s="4"/>
      <c r="L27" s="1">
        <v>43864</v>
      </c>
      <c r="M27" s="5">
        <f t="shared" si="2"/>
        <v>-1.8480911976256915E-2</v>
      </c>
      <c r="N27" s="6">
        <f t="shared" si="2"/>
        <v>1.1404815249037819E-2</v>
      </c>
      <c r="U27">
        <v>0.19745662271489611</v>
      </c>
      <c r="V27">
        <v>-0.45461767271868325</v>
      </c>
      <c r="AB27">
        <v>0.19745662271489611</v>
      </c>
      <c r="AC27">
        <v>-0.34183976036986785</v>
      </c>
      <c r="AE27">
        <v>24</v>
      </c>
      <c r="AF27">
        <f t="shared" si="0"/>
        <v>1326.6575079728007</v>
      </c>
      <c r="AG27">
        <f t="shared" si="1"/>
        <v>3672.5526730664528</v>
      </c>
      <c r="AI27">
        <v>24</v>
      </c>
      <c r="AJ27">
        <f t="shared" si="3"/>
        <v>7.8929368096633413E-3</v>
      </c>
      <c r="AK27">
        <f t="shared" si="4"/>
        <v>1.3382589954419688E-2</v>
      </c>
      <c r="AM27" s="6">
        <f t="shared" si="5"/>
        <v>1.0637763382041514E-2</v>
      </c>
      <c r="AO27">
        <v>23</v>
      </c>
      <c r="AP27">
        <v>-4.2162704001732824E-2</v>
      </c>
    </row>
    <row r="28" spans="2:42" x14ac:dyDescent="0.35">
      <c r="B28" s="1">
        <v>43865</v>
      </c>
      <c r="C28" s="4">
        <v>686.47540283203102</v>
      </c>
      <c r="D28" s="4">
        <v>1864.60314941406</v>
      </c>
      <c r="E28" s="4"/>
      <c r="F28" s="4"/>
      <c r="G28" s="4"/>
      <c r="H28" s="4"/>
      <c r="L28" s="1">
        <v>43865</v>
      </c>
      <c r="M28" s="5">
        <f t="shared" si="2"/>
        <v>2.8454362601934614E-2</v>
      </c>
      <c r="N28" s="6">
        <f t="shared" si="2"/>
        <v>2.1613106561637709E-3</v>
      </c>
      <c r="U28">
        <v>-0.98515505971996442</v>
      </c>
      <c r="V28">
        <v>-1.9434377775049954</v>
      </c>
      <c r="AB28">
        <v>-0.98515505971996442</v>
      </c>
      <c r="AC28">
        <v>-2.1736611805098871</v>
      </c>
      <c r="AE28">
        <v>25</v>
      </c>
      <c r="AF28">
        <f t="shared" si="0"/>
        <v>1297.5386112788526</v>
      </c>
      <c r="AG28">
        <f t="shared" si="1"/>
        <v>3569.3278285579881</v>
      </c>
      <c r="AI28">
        <v>25</v>
      </c>
      <c r="AJ28">
        <f t="shared" si="3"/>
        <v>-2.2193533240115561E-2</v>
      </c>
      <c r="AK28">
        <f t="shared" si="4"/>
        <v>-2.8509676780157436E-2</v>
      </c>
      <c r="AM28" s="6">
        <f t="shared" si="5"/>
        <v>-2.5351605010136499E-2</v>
      </c>
      <c r="AO28">
        <v>24</v>
      </c>
      <c r="AP28">
        <v>-4.1753402083974295E-2</v>
      </c>
    </row>
    <row r="29" spans="2:42" x14ac:dyDescent="0.35">
      <c r="B29" s="1">
        <v>43866</v>
      </c>
      <c r="C29" s="4">
        <v>697.16369628906205</v>
      </c>
      <c r="D29" s="4">
        <v>1897.82238769531</v>
      </c>
      <c r="E29" s="4"/>
      <c r="F29" s="4"/>
      <c r="G29" s="4"/>
      <c r="H29" s="4"/>
      <c r="L29" s="1">
        <v>43866</v>
      </c>
      <c r="M29" s="5">
        <f t="shared" si="2"/>
        <v>1.544984681186889E-2</v>
      </c>
      <c r="N29" s="6">
        <f t="shared" si="2"/>
        <v>1.7658875209599852E-2</v>
      </c>
      <c r="U29">
        <v>-0.82987978337552426</v>
      </c>
      <c r="V29">
        <v>0.36971734623750929</v>
      </c>
      <c r="AB29">
        <v>-0.82987978337552426</v>
      </c>
      <c r="AC29">
        <v>1.7367854378291747E-2</v>
      </c>
      <c r="AE29">
        <v>26</v>
      </c>
      <c r="AF29">
        <f t="shared" si="0"/>
        <v>1301.3249243115747</v>
      </c>
      <c r="AG29">
        <f t="shared" si="1"/>
        <v>3693.1409993139559</v>
      </c>
      <c r="AI29">
        <v>26</v>
      </c>
      <c r="AJ29">
        <f t="shared" si="3"/>
        <v>2.9138241849202226E-3</v>
      </c>
      <c r="AK29">
        <f t="shared" si="4"/>
        <v>3.410002055007131E-2</v>
      </c>
      <c r="AM29" s="6">
        <f t="shared" si="5"/>
        <v>1.8506922367495765E-2</v>
      </c>
      <c r="AO29">
        <v>25</v>
      </c>
      <c r="AP29">
        <v>-4.1285864365923949E-2</v>
      </c>
    </row>
    <row r="30" spans="2:42" x14ac:dyDescent="0.35">
      <c r="B30" s="1">
        <v>43867</v>
      </c>
      <c r="C30" s="4">
        <v>701.78558349609398</v>
      </c>
      <c r="D30" s="4">
        <v>1883.18054199219</v>
      </c>
      <c r="E30" s="4"/>
      <c r="F30" s="4"/>
      <c r="G30" s="4"/>
      <c r="H30" s="4"/>
      <c r="L30" s="1">
        <v>43867</v>
      </c>
      <c r="M30" s="5">
        <f t="shared" si="2"/>
        <v>6.6076791922640016E-3</v>
      </c>
      <c r="N30" s="6">
        <f t="shared" si="2"/>
        <v>-7.7449920913254412E-3</v>
      </c>
      <c r="U30">
        <v>0.32901592393038886</v>
      </c>
      <c r="V30">
        <v>-0.77950415335953527</v>
      </c>
      <c r="AB30">
        <v>0.32901592393038886</v>
      </c>
      <c r="AC30">
        <v>-0.58985006649849259</v>
      </c>
      <c r="AE30">
        <v>27</v>
      </c>
      <c r="AF30">
        <f t="shared" si="0"/>
        <v>1329.9363864573236</v>
      </c>
      <c r="AG30">
        <f t="shared" si="1"/>
        <v>3658.4032240816732</v>
      </c>
      <c r="AI30">
        <v>27</v>
      </c>
      <c r="AJ30">
        <f t="shared" si="3"/>
        <v>2.1748193347326882E-2</v>
      </c>
      <c r="AK30">
        <f t="shared" si="4"/>
        <v>-9.4505406537878645E-3</v>
      </c>
      <c r="AM30" s="6">
        <f t="shared" si="5"/>
        <v>6.1488263467695085E-3</v>
      </c>
      <c r="AO30">
        <v>26</v>
      </c>
      <c r="AP30">
        <v>-4.122396576958845E-2</v>
      </c>
    </row>
    <row r="31" spans="2:42" x14ac:dyDescent="0.35">
      <c r="B31" s="1">
        <v>43868</v>
      </c>
      <c r="C31" s="4">
        <v>690.27886962890602</v>
      </c>
      <c r="D31" s="4">
        <v>1890.25830078125</v>
      </c>
      <c r="E31" s="4"/>
      <c r="F31" s="4"/>
      <c r="G31" s="4"/>
      <c r="H31" s="4"/>
      <c r="L31" s="1">
        <v>43868</v>
      </c>
      <c r="M31" s="5">
        <f t="shared" si="2"/>
        <v>-1.6532245931721559E-2</v>
      </c>
      <c r="N31" s="6">
        <f t="shared" si="2"/>
        <v>3.751361760048786E-3</v>
      </c>
      <c r="U31">
        <v>0.31439017576546674</v>
      </c>
      <c r="V31">
        <v>-1.1360503857521131</v>
      </c>
      <c r="AB31">
        <v>0.31439017576546674</v>
      </c>
      <c r="AC31">
        <v>-0.9239472616405513</v>
      </c>
      <c r="AE31">
        <v>28</v>
      </c>
      <c r="AF31">
        <f t="shared" si="0"/>
        <v>1329.5712215407004</v>
      </c>
      <c r="AG31">
        <f t="shared" si="1"/>
        <v>3639.4295515787226</v>
      </c>
      <c r="AI31">
        <v>28</v>
      </c>
      <c r="AJ31">
        <f t="shared" si="3"/>
        <v>-2.7461092257817369E-4</v>
      </c>
      <c r="AK31">
        <f t="shared" si="4"/>
        <v>-5.1998218751440469E-3</v>
      </c>
      <c r="AM31" s="6">
        <f t="shared" si="5"/>
        <v>-2.7372163988611102E-3</v>
      </c>
      <c r="AO31">
        <v>27</v>
      </c>
      <c r="AP31">
        <v>-4.1027682022316013E-2</v>
      </c>
    </row>
    <row r="32" spans="2:42" x14ac:dyDescent="0.35">
      <c r="B32" s="1">
        <v>43871</v>
      </c>
      <c r="C32" s="4">
        <v>691.72320556640602</v>
      </c>
      <c r="D32" s="4">
        <v>1912.95043945312</v>
      </c>
      <c r="E32" s="4"/>
      <c r="F32" s="4"/>
      <c r="G32" s="4"/>
      <c r="H32" s="4"/>
      <c r="L32" s="1">
        <v>43871</v>
      </c>
      <c r="M32" s="5">
        <f t="shared" si="2"/>
        <v>2.0902088199126357E-3</v>
      </c>
      <c r="N32" s="6">
        <f t="shared" si="2"/>
        <v>1.1933296070728303E-2</v>
      </c>
      <c r="U32">
        <v>0.6588429590053696</v>
      </c>
      <c r="V32">
        <v>-1.3185108013306246</v>
      </c>
      <c r="AB32">
        <v>0.6588429590053696</v>
      </c>
      <c r="AC32">
        <v>-0.95787078254921476</v>
      </c>
      <c r="AE32">
        <v>29</v>
      </c>
      <c r="AF32">
        <f t="shared" si="0"/>
        <v>1338.1934201586603</v>
      </c>
      <c r="AG32">
        <f t="shared" si="1"/>
        <v>3637.5082068281508</v>
      </c>
      <c r="AI32">
        <v>29</v>
      </c>
      <c r="AJ32">
        <f t="shared" si="3"/>
        <v>6.4640099844257472E-3</v>
      </c>
      <c r="AK32">
        <f t="shared" si="4"/>
        <v>-5.2806410031464219E-4</v>
      </c>
      <c r="AM32" s="6">
        <f t="shared" si="5"/>
        <v>2.9679729420555526E-3</v>
      </c>
      <c r="AO32">
        <v>28</v>
      </c>
      <c r="AP32">
        <v>-4.0797286695947746E-2</v>
      </c>
    </row>
    <row r="33" spans="2:42" x14ac:dyDescent="0.35">
      <c r="B33" s="1">
        <v>43872</v>
      </c>
      <c r="C33" s="4">
        <v>699.35418701171898</v>
      </c>
      <c r="D33" s="4">
        <v>1903.4833984375</v>
      </c>
      <c r="E33" s="4"/>
      <c r="F33" s="4"/>
      <c r="G33" s="4"/>
      <c r="H33" s="4"/>
      <c r="L33" s="1">
        <v>43872</v>
      </c>
      <c r="M33" s="5">
        <f t="shared" si="2"/>
        <v>1.097143556857726E-2</v>
      </c>
      <c r="N33" s="6">
        <f t="shared" si="2"/>
        <v>-4.9612076802009785E-3</v>
      </c>
      <c r="U33">
        <v>-0.55777745734821915</v>
      </c>
      <c r="V33">
        <v>-0.48126836368202353</v>
      </c>
      <c r="AB33">
        <v>-0.55777745734821915</v>
      </c>
      <c r="AC33">
        <v>-0.6604841211991781</v>
      </c>
      <c r="AE33">
        <v>30</v>
      </c>
      <c r="AF33">
        <f t="shared" si="0"/>
        <v>1307.9862683427318</v>
      </c>
      <c r="AG33">
        <f t="shared" si="1"/>
        <v>3654.3826593390049</v>
      </c>
      <c r="AI33">
        <v>30</v>
      </c>
      <c r="AJ33">
        <f t="shared" si="3"/>
        <v>-2.2831755649316575E-2</v>
      </c>
      <c r="AK33">
        <f t="shared" si="4"/>
        <v>4.6282872146375552E-3</v>
      </c>
      <c r="AM33" s="6">
        <f t="shared" si="5"/>
        <v>-9.1017342173395095E-3</v>
      </c>
      <c r="AO33">
        <v>29</v>
      </c>
      <c r="AP33">
        <v>-4.058805443967084E-2</v>
      </c>
    </row>
    <row r="34" spans="2:42" x14ac:dyDescent="0.35">
      <c r="B34" s="1">
        <v>43873</v>
      </c>
      <c r="C34" s="4">
        <v>707.73150634765602</v>
      </c>
      <c r="D34" s="4">
        <v>1920.15966796875</v>
      </c>
      <c r="E34" s="4"/>
      <c r="F34" s="4"/>
      <c r="G34" s="4"/>
      <c r="H34" s="4"/>
      <c r="L34" s="1">
        <v>43873</v>
      </c>
      <c r="M34" s="5">
        <f t="shared" si="2"/>
        <v>1.1907474233889945E-2</v>
      </c>
      <c r="N34" s="6">
        <f t="shared" si="2"/>
        <v>8.7227677784362471E-3</v>
      </c>
      <c r="U34">
        <v>-1.5163824407885342</v>
      </c>
      <c r="V34">
        <v>0.84353150333539662</v>
      </c>
      <c r="AB34">
        <v>-1.5163824407885342</v>
      </c>
      <c r="AC34">
        <v>0.18644829523404771</v>
      </c>
      <c r="AE34">
        <v>31</v>
      </c>
      <c r="AF34">
        <f t="shared" si="0"/>
        <v>1284.6663396981453</v>
      </c>
      <c r="AG34">
        <f t="shared" si="1"/>
        <v>3702.8704909689227</v>
      </c>
      <c r="AI34">
        <v>31</v>
      </c>
      <c r="AJ34">
        <f t="shared" si="3"/>
        <v>-1.798972796318072E-2</v>
      </c>
      <c r="AK34">
        <f t="shared" si="4"/>
        <v>1.3181151354010531E-2</v>
      </c>
      <c r="AM34" s="6">
        <f t="shared" si="5"/>
        <v>-2.4042883045850942E-3</v>
      </c>
      <c r="AO34">
        <v>30</v>
      </c>
      <c r="AP34">
        <v>-4.0027921061518014E-2</v>
      </c>
    </row>
    <row r="35" spans="2:42" x14ac:dyDescent="0.35">
      <c r="B35" s="1">
        <v>43874</v>
      </c>
      <c r="C35" s="4">
        <v>709.63311767578102</v>
      </c>
      <c r="D35" s="4">
        <v>1938.82629394531</v>
      </c>
      <c r="E35" s="4"/>
      <c r="F35" s="4"/>
      <c r="G35" s="4"/>
      <c r="H35" s="4"/>
      <c r="L35" s="1">
        <v>43874</v>
      </c>
      <c r="M35" s="5">
        <f t="shared" si="2"/>
        <v>2.6833073676067569E-3</v>
      </c>
      <c r="N35" s="6">
        <f t="shared" si="2"/>
        <v>9.6744438835782761E-3</v>
      </c>
      <c r="U35">
        <v>1.4632417410004272E-2</v>
      </c>
      <c r="V35">
        <v>0.53383248945812611</v>
      </c>
      <c r="AB35">
        <v>1.4632417410004272E-2</v>
      </c>
      <c r="AC35">
        <v>0.49739170725941539</v>
      </c>
      <c r="AE35">
        <v>32</v>
      </c>
      <c r="AF35">
        <f t="shared" si="0"/>
        <v>1322.1121440159834</v>
      </c>
      <c r="AG35">
        <f t="shared" si="1"/>
        <v>3720.8331384445123</v>
      </c>
      <c r="AI35">
        <v>32</v>
      </c>
      <c r="AJ35">
        <f t="shared" si="3"/>
        <v>2.8731540082903288E-2</v>
      </c>
      <c r="AK35">
        <f t="shared" si="4"/>
        <v>4.8392779203703384E-3</v>
      </c>
      <c r="AM35" s="6">
        <f t="shared" si="5"/>
        <v>1.6785409001636813E-2</v>
      </c>
      <c r="AO35">
        <v>31</v>
      </c>
      <c r="AP35">
        <v>-3.983443542294416E-2</v>
      </c>
    </row>
    <row r="36" spans="2:42" x14ac:dyDescent="0.35">
      <c r="B36" s="1">
        <v>43875</v>
      </c>
      <c r="C36" s="4">
        <v>715.74761962890602</v>
      </c>
      <c r="D36" s="4">
        <v>1931.92590332031</v>
      </c>
      <c r="E36" s="4"/>
      <c r="F36" s="4"/>
      <c r="G36" s="4"/>
      <c r="H36" s="4"/>
      <c r="L36" s="1">
        <v>43875</v>
      </c>
      <c r="M36" s="5">
        <f t="shared" si="2"/>
        <v>8.5795174572896316E-3</v>
      </c>
      <c r="N36" s="6">
        <f t="shared" si="2"/>
        <v>-3.5654041298474413E-3</v>
      </c>
      <c r="U36">
        <v>-0.93847394257631001</v>
      </c>
      <c r="V36">
        <v>1.2075828798410466</v>
      </c>
      <c r="AB36">
        <v>-0.93847394257631001</v>
      </c>
      <c r="AC36">
        <v>0.74680739163300769</v>
      </c>
      <c r="AE36">
        <v>33</v>
      </c>
      <c r="AF36">
        <f t="shared" si="0"/>
        <v>1298.6743695085779</v>
      </c>
      <c r="AG36">
        <f t="shared" si="1"/>
        <v>3735.3043279469271</v>
      </c>
      <c r="AI36">
        <v>33</v>
      </c>
      <c r="AJ36">
        <f t="shared" si="3"/>
        <v>-1.7886538449672782E-2</v>
      </c>
      <c r="AK36">
        <f t="shared" si="4"/>
        <v>3.8816901480287058E-3</v>
      </c>
      <c r="AM36" s="6">
        <f t="shared" si="5"/>
        <v>-7.0024241508220382E-3</v>
      </c>
      <c r="AO36">
        <v>32</v>
      </c>
      <c r="AP36">
        <v>-3.9651256370774178E-2</v>
      </c>
    </row>
    <row r="37" spans="2:42" x14ac:dyDescent="0.35">
      <c r="B37" s="1">
        <v>43878</v>
      </c>
      <c r="C37" s="4">
        <v>711.775634765625</v>
      </c>
      <c r="D37" s="4">
        <v>1949.13232421875</v>
      </c>
      <c r="E37" s="4"/>
      <c r="F37" s="4"/>
      <c r="G37" s="4"/>
      <c r="H37" s="4"/>
      <c r="L37" s="1">
        <v>43878</v>
      </c>
      <c r="M37" s="5">
        <f t="shared" si="2"/>
        <v>-5.5648762307257457E-3</v>
      </c>
      <c r="N37" s="6">
        <f t="shared" si="2"/>
        <v>8.8669288754361936E-3</v>
      </c>
      <c r="U37">
        <v>-0.42025787615158439</v>
      </c>
      <c r="V37">
        <v>1.4787756879287568</v>
      </c>
      <c r="AB37">
        <v>-0.42025787615158439</v>
      </c>
      <c r="AC37">
        <v>1.1983928799587804</v>
      </c>
      <c r="AE37">
        <v>34</v>
      </c>
      <c r="AF37">
        <f t="shared" si="0"/>
        <v>1311.3654915919271</v>
      </c>
      <c r="AG37">
        <f t="shared" si="1"/>
        <v>3761.649125398857</v>
      </c>
      <c r="AI37">
        <v>34</v>
      </c>
      <c r="AJ37">
        <f t="shared" si="3"/>
        <v>9.7249258859080021E-3</v>
      </c>
      <c r="AK37">
        <f t="shared" si="4"/>
        <v>7.0281631219210475E-3</v>
      </c>
      <c r="AM37" s="6">
        <f t="shared" si="5"/>
        <v>8.3765445039145243E-3</v>
      </c>
      <c r="AO37">
        <v>33</v>
      </c>
      <c r="AP37">
        <v>-3.936827401506271E-2</v>
      </c>
    </row>
    <row r="38" spans="2:42" x14ac:dyDescent="0.35">
      <c r="B38" s="1">
        <v>43879</v>
      </c>
      <c r="C38" s="4">
        <v>705.85382080078102</v>
      </c>
      <c r="D38" s="4">
        <v>1959.79272460938</v>
      </c>
      <c r="E38" s="4"/>
      <c r="F38" s="4"/>
      <c r="G38" s="4"/>
      <c r="H38" s="4"/>
      <c r="L38" s="1">
        <v>43879</v>
      </c>
      <c r="M38" s="5">
        <f t="shared" si="2"/>
        <v>-8.3545786753630447E-3</v>
      </c>
      <c r="N38" s="6">
        <f t="shared" si="2"/>
        <v>5.454403288279841E-3</v>
      </c>
      <c r="U38">
        <v>2.2720984429500817</v>
      </c>
      <c r="V38">
        <v>1.2592170049005624</v>
      </c>
      <c r="AB38">
        <v>2.2720984429500817</v>
      </c>
      <c r="AC38">
        <v>2.044601824807696</v>
      </c>
      <c r="AE38">
        <v>35</v>
      </c>
      <c r="AF38">
        <f t="shared" si="0"/>
        <v>1379.3256546754662</v>
      </c>
      <c r="AG38">
        <f t="shared" si="1"/>
        <v>3811.517294998649</v>
      </c>
      <c r="AI38">
        <v>35</v>
      </c>
      <c r="AJ38">
        <f t="shared" si="3"/>
        <v>5.0525769378637383E-2</v>
      </c>
      <c r="AK38">
        <f t="shared" si="4"/>
        <v>1.3169891592449185E-2</v>
      </c>
      <c r="AM38" s="6">
        <f t="shared" si="5"/>
        <v>3.1847830485543287E-2</v>
      </c>
      <c r="AO38">
        <v>34</v>
      </c>
      <c r="AP38">
        <v>-3.9108883328201526E-2</v>
      </c>
    </row>
    <row r="39" spans="2:42" x14ac:dyDescent="0.35">
      <c r="B39" s="1">
        <v>43880</v>
      </c>
      <c r="C39" s="4">
        <v>724.197021484375</v>
      </c>
      <c r="D39" s="4">
        <v>1941.48071289062</v>
      </c>
      <c r="E39" s="4"/>
      <c r="F39" s="4"/>
      <c r="G39" s="4"/>
      <c r="H39" s="4"/>
      <c r="L39" s="1">
        <v>43880</v>
      </c>
      <c r="M39" s="5">
        <f t="shared" si="2"/>
        <v>2.5655321122605178E-2</v>
      </c>
      <c r="N39" s="6">
        <f t="shared" si="2"/>
        <v>-9.3877788875840629E-3</v>
      </c>
      <c r="U39">
        <v>-0.17655745474255205</v>
      </c>
      <c r="V39">
        <v>0.41498986890263528</v>
      </c>
      <c r="AB39">
        <v>-0.17655745474255205</v>
      </c>
      <c r="AC39">
        <v>0.31347842482877974</v>
      </c>
      <c r="AE39">
        <v>36</v>
      </c>
      <c r="AF39">
        <f t="shared" si="0"/>
        <v>1317.3762440534601</v>
      </c>
      <c r="AG39">
        <f t="shared" si="1"/>
        <v>3710.1966792334092</v>
      </c>
      <c r="AI39">
        <v>36</v>
      </c>
      <c r="AJ39">
        <f t="shared" si="3"/>
        <v>-4.5952659091360148E-2</v>
      </c>
      <c r="AK39">
        <f t="shared" si="4"/>
        <v>-2.6942461534519964E-2</v>
      </c>
      <c r="AM39" s="6">
        <f t="shared" si="5"/>
        <v>-3.6447560312940053E-2</v>
      </c>
      <c r="AO39">
        <v>35</v>
      </c>
      <c r="AP39">
        <v>-3.9013245798898033E-2</v>
      </c>
    </row>
    <row r="40" spans="2:42" x14ac:dyDescent="0.35">
      <c r="B40" s="1">
        <v>43881</v>
      </c>
      <c r="C40" s="4">
        <v>715.19396972656205</v>
      </c>
      <c r="D40" s="4">
        <v>1907.59741210938</v>
      </c>
      <c r="E40" s="4"/>
      <c r="F40" s="4"/>
      <c r="G40" s="4"/>
      <c r="H40" s="4"/>
      <c r="L40" s="1">
        <v>43881</v>
      </c>
      <c r="M40" s="5">
        <f t="shared" si="2"/>
        <v>-1.2509692253986992E-2</v>
      </c>
      <c r="N40" s="6">
        <f t="shared" si="2"/>
        <v>-1.7606385192507085E-2</v>
      </c>
      <c r="U40">
        <v>-7.3640446751341418E-2</v>
      </c>
      <c r="V40">
        <v>-7.552333672888191E-2</v>
      </c>
      <c r="AB40">
        <v>-7.3640446751341418E-2</v>
      </c>
      <c r="AC40">
        <v>-9.8238284948421239E-2</v>
      </c>
      <c r="AE40">
        <v>37</v>
      </c>
      <c r="AF40">
        <f t="shared" si="0"/>
        <v>1319.9228807253505</v>
      </c>
      <c r="AG40">
        <f t="shared" si="1"/>
        <v>3686.4982880111102</v>
      </c>
      <c r="AI40">
        <v>37</v>
      </c>
      <c r="AJ40">
        <f t="shared" si="3"/>
        <v>1.9312465844180909E-3</v>
      </c>
      <c r="AK40">
        <f t="shared" si="4"/>
        <v>-6.4078544313011816E-3</v>
      </c>
      <c r="AM40" s="6">
        <f t="shared" si="5"/>
        <v>-2.2383039234415451E-3</v>
      </c>
      <c r="AO40">
        <v>36</v>
      </c>
      <c r="AP40">
        <v>-3.8808879708414762E-2</v>
      </c>
    </row>
    <row r="41" spans="2:42" x14ac:dyDescent="0.35">
      <c r="B41" s="1">
        <v>43885</v>
      </c>
      <c r="C41" s="4">
        <v>695.62292480468795</v>
      </c>
      <c r="D41" s="4">
        <v>1872.21105957031</v>
      </c>
      <c r="E41" s="4"/>
      <c r="F41" s="4"/>
      <c r="G41" s="4"/>
      <c r="H41" s="4"/>
      <c r="L41" s="1">
        <v>43885</v>
      </c>
      <c r="M41" s="5">
        <f t="shared" si="2"/>
        <v>-2.7746053417814033E-2</v>
      </c>
      <c r="N41" s="6">
        <f t="shared" si="2"/>
        <v>-1.8724433622737256E-2</v>
      </c>
      <c r="U41">
        <v>-0.26892328130681048</v>
      </c>
      <c r="V41">
        <v>-1.2502276338591416</v>
      </c>
      <c r="AB41">
        <v>-0.26892328130681048</v>
      </c>
      <c r="AC41">
        <v>-1.2562611552336151</v>
      </c>
      <c r="AE41">
        <v>38</v>
      </c>
      <c r="AF41">
        <f t="shared" si="0"/>
        <v>1315.0943502858063</v>
      </c>
      <c r="AG41">
        <f t="shared" si="1"/>
        <v>3620.6516801234507</v>
      </c>
      <c r="AI41">
        <v>38</v>
      </c>
      <c r="AJ41">
        <f t="shared" si="3"/>
        <v>-3.6648988759876207E-3</v>
      </c>
      <c r="AK41">
        <f t="shared" si="4"/>
        <v>-1.802300228415973E-2</v>
      </c>
      <c r="AM41" s="6">
        <f t="shared" si="5"/>
        <v>-1.0843950580073675E-2</v>
      </c>
      <c r="AO41">
        <v>37</v>
      </c>
      <c r="AP41">
        <v>-3.8703807156706488E-2</v>
      </c>
    </row>
    <row r="42" spans="2:42" x14ac:dyDescent="0.35">
      <c r="B42" s="1">
        <v>43886</v>
      </c>
      <c r="C42" s="4">
        <v>681.877685546875</v>
      </c>
      <c r="D42" s="4">
        <v>1907.24401855469</v>
      </c>
      <c r="E42" s="4"/>
      <c r="F42" s="4"/>
      <c r="G42" s="4"/>
      <c r="H42" s="4"/>
      <c r="L42" s="1">
        <v>43886</v>
      </c>
      <c r="M42" s="5">
        <f t="shared" si="2"/>
        <v>-1.9957443762110127E-2</v>
      </c>
      <c r="N42" s="6">
        <f t="shared" si="2"/>
        <v>1.8539160624043104E-2</v>
      </c>
      <c r="U42">
        <v>-1.0347346458296756</v>
      </c>
      <c r="V42">
        <v>0.46798443777693211</v>
      </c>
      <c r="AB42">
        <v>-1.0347346458296756</v>
      </c>
      <c r="AC42">
        <v>2.8105106916566813E-2</v>
      </c>
      <c r="AE42">
        <v>39</v>
      </c>
      <c r="AF42">
        <f t="shared" si="0"/>
        <v>1296.3293991677192</v>
      </c>
      <c r="AG42">
        <f t="shared" si="1"/>
        <v>3693.7536553281643</v>
      </c>
      <c r="AI42">
        <v>39</v>
      </c>
      <c r="AJ42">
        <f t="shared" si="3"/>
        <v>-1.4371680662799565E-2</v>
      </c>
      <c r="AK42">
        <f t="shared" si="4"/>
        <v>1.9989160000741354E-2</v>
      </c>
      <c r="AM42" s="6">
        <f t="shared" si="5"/>
        <v>2.8087396689708945E-3</v>
      </c>
      <c r="AO42">
        <v>38</v>
      </c>
      <c r="AP42">
        <v>-3.868368084473451E-2</v>
      </c>
    </row>
    <row r="43" spans="2:42" x14ac:dyDescent="0.35">
      <c r="B43" s="1">
        <v>43887</v>
      </c>
      <c r="C43" s="4">
        <v>669.88952636718795</v>
      </c>
      <c r="D43" s="4">
        <v>1878.18237304688</v>
      </c>
      <c r="E43" s="4"/>
      <c r="F43" s="4"/>
      <c r="G43" s="4"/>
      <c r="H43" s="4"/>
      <c r="L43" s="1">
        <v>43887</v>
      </c>
      <c r="M43" s="5">
        <f t="shared" si="2"/>
        <v>-1.7737482282761469E-2</v>
      </c>
      <c r="N43" s="6">
        <f t="shared" si="2"/>
        <v>-1.5354791501326832E-2</v>
      </c>
      <c r="U43">
        <v>0.91988786247680465</v>
      </c>
      <c r="V43">
        <v>-1.8375948269195437</v>
      </c>
      <c r="AB43">
        <v>0.91988786247680465</v>
      </c>
      <c r="AC43">
        <v>-1.3343260992415289</v>
      </c>
      <c r="AE43">
        <v>40</v>
      </c>
      <c r="AF43">
        <f t="shared" si="0"/>
        <v>1344.7631133248694</v>
      </c>
      <c r="AG43">
        <f t="shared" si="1"/>
        <v>3616.2547003193081</v>
      </c>
      <c r="AI43">
        <v>40</v>
      </c>
      <c r="AJ43">
        <f t="shared" si="3"/>
        <v>3.6681141960287385E-2</v>
      </c>
      <c r="AK43">
        <f t="shared" si="4"/>
        <v>-2.1204314685365551E-2</v>
      </c>
      <c r="AM43" s="6">
        <f t="shared" si="5"/>
        <v>7.7384136374609169E-3</v>
      </c>
      <c r="AO43">
        <v>39</v>
      </c>
      <c r="AP43">
        <v>-3.8481844475999116E-2</v>
      </c>
    </row>
    <row r="44" spans="2:42" x14ac:dyDescent="0.35">
      <c r="B44" s="1">
        <v>43888</v>
      </c>
      <c r="C44" s="4">
        <v>667.193359375</v>
      </c>
      <c r="D44" s="4">
        <v>1861.24108886719</v>
      </c>
      <c r="E44" s="4"/>
      <c r="F44" s="4"/>
      <c r="G44" s="4"/>
      <c r="H44" s="4"/>
      <c r="L44" s="1">
        <v>43888</v>
      </c>
      <c r="M44" s="5">
        <f t="shared" si="2"/>
        <v>-4.0329147508092241E-3</v>
      </c>
      <c r="N44" s="6">
        <f t="shared" si="2"/>
        <v>-9.0609690292290223E-3</v>
      </c>
      <c r="U44">
        <v>-0.78340435505249517</v>
      </c>
      <c r="V44">
        <v>0.72938314945768756</v>
      </c>
      <c r="AB44">
        <v>-0.78340435505249517</v>
      </c>
      <c r="AC44">
        <v>0.3667410272673427</v>
      </c>
      <c r="AE44">
        <v>41</v>
      </c>
      <c r="AF44">
        <f t="shared" si="0"/>
        <v>1302.4577120090732</v>
      </c>
      <c r="AG44">
        <f t="shared" si="1"/>
        <v>3713.2717735143679</v>
      </c>
      <c r="AI44">
        <v>41</v>
      </c>
      <c r="AJ44">
        <f t="shared" si="3"/>
        <v>-3.1964846289465276E-2</v>
      </c>
      <c r="AK44">
        <f t="shared" si="4"/>
        <v>2.6474490560850064E-2</v>
      </c>
      <c r="AM44" s="6">
        <f t="shared" si="5"/>
        <v>-2.7451778643076061E-3</v>
      </c>
      <c r="AO44">
        <v>40</v>
      </c>
      <c r="AP44">
        <v>-3.8477177557297348E-2</v>
      </c>
    </row>
    <row r="45" spans="2:42" x14ac:dyDescent="0.35">
      <c r="B45" s="1">
        <v>43889</v>
      </c>
      <c r="C45" s="4">
        <v>639.67858886718795</v>
      </c>
      <c r="D45" s="4">
        <v>1770.16528320312</v>
      </c>
      <c r="E45" s="4"/>
      <c r="F45" s="4"/>
      <c r="G45" s="4"/>
      <c r="H45" s="4"/>
      <c r="L45" s="1">
        <v>43889</v>
      </c>
      <c r="M45" s="5">
        <f t="shared" si="2"/>
        <v>-4.211405270830175E-2</v>
      </c>
      <c r="N45" s="6">
        <f t="shared" si="2"/>
        <v>-5.017059472374117E-2</v>
      </c>
      <c r="U45">
        <v>-1.9488395711742275</v>
      </c>
      <c r="V45">
        <v>1.2665872130465254</v>
      </c>
      <c r="AB45">
        <v>-1.9488395711742275</v>
      </c>
      <c r="AC45">
        <v>0.40770541143458905</v>
      </c>
      <c r="AE45">
        <v>42</v>
      </c>
      <c r="AF45">
        <f t="shared" si="0"/>
        <v>1274.2806648728736</v>
      </c>
      <c r="AG45">
        <f t="shared" si="1"/>
        <v>3715.6395718003514</v>
      </c>
      <c r="AI45">
        <v>42</v>
      </c>
      <c r="AJ45">
        <f t="shared" si="3"/>
        <v>-2.1871192345622924E-2</v>
      </c>
      <c r="AK45">
        <f t="shared" si="4"/>
        <v>6.3745500682434858E-4</v>
      </c>
      <c r="AM45" s="6">
        <f t="shared" si="5"/>
        <v>-1.0616868669399288E-2</v>
      </c>
      <c r="AO45">
        <v>41</v>
      </c>
      <c r="AP45">
        <v>-3.8010170328806395E-2</v>
      </c>
    </row>
    <row r="46" spans="2:42" x14ac:dyDescent="0.35">
      <c r="B46" s="1">
        <v>43892</v>
      </c>
      <c r="C46" s="4">
        <v>633.03448486328102</v>
      </c>
      <c r="D46" s="4">
        <v>1769.23620605469</v>
      </c>
      <c r="E46" s="4"/>
      <c r="F46" s="4"/>
      <c r="G46" s="4"/>
      <c r="H46" s="4"/>
      <c r="L46" s="1">
        <v>43892</v>
      </c>
      <c r="M46" s="5">
        <f t="shared" si="2"/>
        <v>-1.0440946194305203E-2</v>
      </c>
      <c r="N46" s="6">
        <f t="shared" si="2"/>
        <v>-5.2499111648614987E-4</v>
      </c>
      <c r="U46">
        <v>2.2984879502105104E-2</v>
      </c>
      <c r="V46">
        <v>0.38601675621706694</v>
      </c>
      <c r="AB46">
        <v>2.2984879502105104E-2</v>
      </c>
      <c r="AC46">
        <v>0.36449656928269347</v>
      </c>
      <c r="AE46">
        <v>43</v>
      </c>
      <c r="AF46">
        <f t="shared" si="0"/>
        <v>1322.3173901493933</v>
      </c>
      <c r="AG46">
        <f t="shared" si="1"/>
        <v>3713.1413607277182</v>
      </c>
      <c r="AI46">
        <v>43</v>
      </c>
      <c r="AJ46">
        <f t="shared" si="3"/>
        <v>3.7003960949328743E-2</v>
      </c>
      <c r="AK46">
        <f t="shared" si="4"/>
        <v>-6.7257634583582583E-4</v>
      </c>
      <c r="AM46" s="6">
        <f t="shared" si="5"/>
        <v>1.8165692301746458E-2</v>
      </c>
      <c r="AO46">
        <v>42</v>
      </c>
      <c r="AP46">
        <v>-3.795346218522095E-2</v>
      </c>
    </row>
    <row r="47" spans="2:42" x14ac:dyDescent="0.35">
      <c r="B47" s="1">
        <v>43893</v>
      </c>
      <c r="C47" s="4">
        <v>646.90026855468795</v>
      </c>
      <c r="D47" s="4">
        <v>1803.73828125</v>
      </c>
      <c r="E47" s="4"/>
      <c r="F47" s="4"/>
      <c r="G47" s="4"/>
      <c r="H47" s="4"/>
      <c r="L47" s="1">
        <v>43893</v>
      </c>
      <c r="M47" s="5">
        <f t="shared" si="2"/>
        <v>2.1667239073535956E-2</v>
      </c>
      <c r="N47" s="6">
        <f t="shared" si="2"/>
        <v>1.9313402753017097E-2</v>
      </c>
      <c r="U47">
        <v>-0.87828521615635169</v>
      </c>
      <c r="V47">
        <v>-0.75000665709386682</v>
      </c>
      <c r="AB47">
        <v>-0.87828521615635169</v>
      </c>
      <c r="AC47">
        <v>-1.0328188144104413</v>
      </c>
      <c r="AE47">
        <v>44</v>
      </c>
      <c r="AF47">
        <f t="shared" si="0"/>
        <v>1300.1401143579626</v>
      </c>
      <c r="AG47">
        <f t="shared" si="1"/>
        <v>3633.2625225353781</v>
      </c>
      <c r="AI47">
        <v>44</v>
      </c>
      <c r="AJ47">
        <f t="shared" si="3"/>
        <v>-1.6913756999403052E-2</v>
      </c>
      <c r="AK47">
        <f t="shared" si="4"/>
        <v>-2.1747235139779407E-2</v>
      </c>
      <c r="AM47" s="6">
        <f t="shared" si="5"/>
        <v>-1.9330496069591231E-2</v>
      </c>
      <c r="AO47">
        <v>43</v>
      </c>
      <c r="AP47">
        <v>-3.7815621897600377E-2</v>
      </c>
    </row>
    <row r="48" spans="2:42" x14ac:dyDescent="0.35">
      <c r="B48" s="1">
        <v>43894</v>
      </c>
      <c r="C48" s="4">
        <v>644.73376464843795</v>
      </c>
      <c r="D48" s="4">
        <v>1842.88464355469</v>
      </c>
      <c r="E48" s="4"/>
      <c r="F48" s="4"/>
      <c r="G48" s="4"/>
      <c r="H48" s="4"/>
      <c r="L48" s="1">
        <v>43894</v>
      </c>
      <c r="M48" s="5">
        <f t="shared" si="2"/>
        <v>-3.354674594115298E-3</v>
      </c>
      <c r="N48" s="6">
        <f t="shared" si="2"/>
        <v>2.1470750856760559E-2</v>
      </c>
      <c r="U48">
        <v>-0.29152757888882697</v>
      </c>
      <c r="V48">
        <v>-1.0641257826669974</v>
      </c>
      <c r="AB48">
        <v>-0.29152757888882697</v>
      </c>
      <c r="AC48">
        <v>-1.0936519072041211</v>
      </c>
      <c r="AE48">
        <v>45</v>
      </c>
      <c r="AF48">
        <f t="shared" si="0"/>
        <v>1314.5353342244618</v>
      </c>
      <c r="AG48">
        <f t="shared" si="1"/>
        <v>3629.8239174632308</v>
      </c>
      <c r="AI48">
        <v>45</v>
      </c>
      <c r="AJ48">
        <f t="shared" si="3"/>
        <v>1.1011206244895605E-2</v>
      </c>
      <c r="AK48">
        <f t="shared" si="4"/>
        <v>-9.4687165228318792E-4</v>
      </c>
      <c r="AM48" s="6">
        <f t="shared" si="5"/>
        <v>5.0321672963062085E-3</v>
      </c>
      <c r="AO48">
        <v>44</v>
      </c>
      <c r="AP48">
        <v>-3.7096251581455325E-2</v>
      </c>
    </row>
    <row r="49" spans="2:42" x14ac:dyDescent="0.35">
      <c r="B49" s="1">
        <v>43895</v>
      </c>
      <c r="C49" s="4">
        <v>631.421630859375</v>
      </c>
      <c r="D49" s="4">
        <v>1879.81958007812</v>
      </c>
      <c r="E49" s="4"/>
      <c r="F49" s="4"/>
      <c r="G49" s="4"/>
      <c r="H49" s="4"/>
      <c r="L49" s="1">
        <v>43895</v>
      </c>
      <c r="M49" s="5">
        <f t="shared" si="2"/>
        <v>-2.0863629492348636E-2</v>
      </c>
      <c r="N49" s="6">
        <f t="shared" si="2"/>
        <v>1.9843719132974825E-2</v>
      </c>
      <c r="U49">
        <v>-0.81185178101589106</v>
      </c>
      <c r="V49">
        <v>-0.24706257727547729</v>
      </c>
      <c r="AB49">
        <v>-0.81185178101589106</v>
      </c>
      <c r="AC49">
        <v>-0.54370534705995821</v>
      </c>
      <c r="AE49">
        <v>46</v>
      </c>
      <c r="AF49">
        <f t="shared" si="0"/>
        <v>1301.7616745018681</v>
      </c>
      <c r="AG49">
        <f t="shared" si="1"/>
        <v>3661.0249410535785</v>
      </c>
      <c r="AI49">
        <v>46</v>
      </c>
      <c r="AJ49">
        <f t="shared" si="3"/>
        <v>-9.7647638458865892E-3</v>
      </c>
      <c r="AK49">
        <f t="shared" si="4"/>
        <v>8.5590072346895391E-3</v>
      </c>
      <c r="AM49" s="6">
        <f t="shared" si="5"/>
        <v>-6.0287830559852505E-4</v>
      </c>
      <c r="AO49">
        <v>45</v>
      </c>
      <c r="AP49">
        <v>-3.7018587556913431E-2</v>
      </c>
    </row>
    <row r="50" spans="2:42" x14ac:dyDescent="0.35">
      <c r="B50" s="1">
        <v>43896</v>
      </c>
      <c r="C50" s="4">
        <v>611.465576171875</v>
      </c>
      <c r="D50" s="4">
        <v>1873.626953125</v>
      </c>
      <c r="E50" s="4"/>
      <c r="F50" s="4"/>
      <c r="G50" s="4"/>
      <c r="H50" s="4"/>
      <c r="L50" s="1">
        <v>43896</v>
      </c>
      <c r="M50" s="5">
        <f t="shared" si="2"/>
        <v>-3.2115174638759736E-2</v>
      </c>
      <c r="N50" s="6">
        <f t="shared" si="2"/>
        <v>-3.2997046938816887E-3</v>
      </c>
      <c r="U50">
        <v>1.4318174231543512</v>
      </c>
      <c r="V50">
        <v>-0.66952723240191636</v>
      </c>
      <c r="AB50">
        <v>1.4318174231543512</v>
      </c>
      <c r="AC50">
        <v>-5.9109949380073523E-2</v>
      </c>
      <c r="AE50">
        <v>47</v>
      </c>
      <c r="AF50">
        <f t="shared" si="0"/>
        <v>1357.7433184830361</v>
      </c>
      <c r="AG50">
        <f t="shared" si="1"/>
        <v>3688.7404566538362</v>
      </c>
      <c r="AI50">
        <v>47</v>
      </c>
      <c r="AJ50">
        <f t="shared" si="3"/>
        <v>4.2105515565213671E-2</v>
      </c>
      <c r="AK50">
        <f t="shared" si="4"/>
        <v>7.5419133735557193E-3</v>
      </c>
      <c r="AM50" s="6">
        <f t="shared" si="5"/>
        <v>2.4823714469384695E-2</v>
      </c>
      <c r="AO50">
        <v>46</v>
      </c>
      <c r="AP50">
        <v>-3.69626261804505E-2</v>
      </c>
    </row>
    <row r="51" spans="2:42" x14ac:dyDescent="0.35">
      <c r="B51" s="1">
        <v>43899</v>
      </c>
      <c r="C51" s="4">
        <v>535.92608642578102</v>
      </c>
      <c r="D51" s="4">
        <v>1744.73095703125</v>
      </c>
      <c r="E51" s="4"/>
      <c r="F51" s="4"/>
      <c r="G51" s="4"/>
      <c r="H51" s="4"/>
      <c r="L51" s="1">
        <v>43899</v>
      </c>
      <c r="M51" s="5">
        <f t="shared" si="2"/>
        <v>-0.13186240636301988</v>
      </c>
      <c r="N51" s="6">
        <f t="shared" si="2"/>
        <v>-7.1275735083382419E-2</v>
      </c>
      <c r="U51">
        <v>6.8987904014904691E-2</v>
      </c>
      <c r="V51">
        <v>0.52161313381112273</v>
      </c>
      <c r="AB51">
        <v>6.8987904014904691E-2</v>
      </c>
      <c r="AC51">
        <v>0.50730359449586404</v>
      </c>
      <c r="AE51">
        <v>48</v>
      </c>
      <c r="AF51">
        <f t="shared" si="0"/>
        <v>1323.4585435571678</v>
      </c>
      <c r="AG51">
        <f t="shared" si="1"/>
        <v>3721.4015255892691</v>
      </c>
      <c r="AI51">
        <v>48</v>
      </c>
      <c r="AJ51">
        <f t="shared" si="3"/>
        <v>-2.5575578046529889E-2</v>
      </c>
      <c r="AK51">
        <f t="shared" si="4"/>
        <v>8.8152913990929907E-3</v>
      </c>
      <c r="AM51" s="6">
        <f t="shared" si="5"/>
        <v>-8.3801433237184492E-3</v>
      </c>
      <c r="AO51">
        <v>47</v>
      </c>
      <c r="AP51">
        <v>-3.6504217599959934E-2</v>
      </c>
    </row>
    <row r="52" spans="2:42" x14ac:dyDescent="0.35">
      <c r="B52" s="1">
        <v>43901</v>
      </c>
      <c r="C52" s="4">
        <v>555.23211669921898</v>
      </c>
      <c r="D52" s="4">
        <v>1729.11694335938</v>
      </c>
      <c r="E52" s="4"/>
      <c r="F52" s="4"/>
      <c r="G52" s="4"/>
      <c r="H52" s="4"/>
      <c r="L52" s="1">
        <v>43901</v>
      </c>
      <c r="M52" s="5">
        <f t="shared" si="2"/>
        <v>3.5390001497671165E-2</v>
      </c>
      <c r="N52" s="6">
        <f t="shared" si="2"/>
        <v>-8.9895235881452557E-3</v>
      </c>
      <c r="U52">
        <v>0.80240768432743692</v>
      </c>
      <c r="V52">
        <v>-1.6554069633692472</v>
      </c>
      <c r="AB52">
        <v>0.80240768432743692</v>
      </c>
      <c r="AC52">
        <v>-1.2122677099921988</v>
      </c>
      <c r="AE52">
        <v>49</v>
      </c>
      <c r="AF52">
        <f t="shared" si="0"/>
        <v>1341.7999373310936</v>
      </c>
      <c r="AG52">
        <f t="shared" si="1"/>
        <v>3623.1277829162814</v>
      </c>
      <c r="AI52">
        <v>49</v>
      </c>
      <c r="AJ52">
        <f t="shared" si="3"/>
        <v>1.3763530588883957E-2</v>
      </c>
      <c r="AK52">
        <f t="shared" si="4"/>
        <v>-2.6762670311779056E-2</v>
      </c>
      <c r="AM52" s="6">
        <f t="shared" si="5"/>
        <v>-6.4995698614475498E-3</v>
      </c>
      <c r="AO52">
        <v>48</v>
      </c>
      <c r="AP52">
        <v>-3.6447560312940053E-2</v>
      </c>
    </row>
    <row r="53" spans="2:42" x14ac:dyDescent="0.35">
      <c r="B53" s="1">
        <v>43902</v>
      </c>
      <c r="C53" s="4">
        <v>511.10733032226602</v>
      </c>
      <c r="D53" s="4">
        <v>1565.71997070312</v>
      </c>
      <c r="E53" s="4"/>
      <c r="F53" s="4"/>
      <c r="G53" s="4"/>
      <c r="H53" s="4"/>
      <c r="L53" s="1">
        <v>43902</v>
      </c>
      <c r="M53" s="5">
        <f t="shared" si="2"/>
        <v>-8.2806646682201585E-2</v>
      </c>
      <c r="N53" s="6">
        <f t="shared" si="2"/>
        <v>-9.9265077446178004E-2</v>
      </c>
      <c r="U53">
        <v>-8.9919140424761054E-2</v>
      </c>
      <c r="V53">
        <v>-8.9066396225813901E-2</v>
      </c>
      <c r="AB53">
        <v>-8.9919140424761054E-2</v>
      </c>
      <c r="AC53">
        <v>-0.11705142609087846</v>
      </c>
      <c r="AE53">
        <v>50</v>
      </c>
      <c r="AF53">
        <f t="shared" si="0"/>
        <v>1319.517349847494</v>
      </c>
      <c r="AG53">
        <f t="shared" si="1"/>
        <v>3685.4145005424771</v>
      </c>
      <c r="AI53">
        <v>50</v>
      </c>
      <c r="AJ53">
        <f t="shared" si="3"/>
        <v>-1.674592376228335E-2</v>
      </c>
      <c r="AK53">
        <f t="shared" si="4"/>
        <v>1.7045321292200998E-2</v>
      </c>
      <c r="AM53" s="6">
        <f t="shared" si="5"/>
        <v>1.4969876495882391E-4</v>
      </c>
      <c r="AO53">
        <v>49</v>
      </c>
      <c r="AP53">
        <v>-3.6345110914216106E-2</v>
      </c>
    </row>
    <row r="54" spans="2:42" x14ac:dyDescent="0.35">
      <c r="B54" s="1">
        <v>43903</v>
      </c>
      <c r="C54" s="4">
        <v>532.9169921875</v>
      </c>
      <c r="D54" s="4">
        <v>1598.85034179688</v>
      </c>
      <c r="E54" s="4"/>
      <c r="F54" s="4"/>
      <c r="G54" s="4"/>
      <c r="H54" s="4"/>
      <c r="L54" s="1">
        <v>43903</v>
      </c>
      <c r="M54" s="5">
        <f t="shared" si="2"/>
        <v>4.1786067135487527E-2</v>
      </c>
      <c r="N54" s="6">
        <f t="shared" si="2"/>
        <v>2.0939071216307656E-2</v>
      </c>
      <c r="U54">
        <v>-0.32887107772772584</v>
      </c>
      <c r="V54">
        <v>-1.7997631223025026</v>
      </c>
      <c r="AB54">
        <v>-0.32887107772772584</v>
      </c>
      <c r="AC54">
        <v>-1.7857626853446882</v>
      </c>
      <c r="AE54">
        <v>51</v>
      </c>
      <c r="AF54">
        <f t="shared" si="0"/>
        <v>1313.6133384611564</v>
      </c>
      <c r="AG54">
        <f t="shared" si="1"/>
        <v>3590.9324110961311</v>
      </c>
      <c r="AI54">
        <v>51</v>
      </c>
      <c r="AJ54">
        <f t="shared" si="3"/>
        <v>-4.484411887843676E-3</v>
      </c>
      <c r="AK54">
        <f t="shared" si="4"/>
        <v>-2.5971109185181061E-2</v>
      </c>
      <c r="AM54" s="6">
        <f t="shared" si="5"/>
        <v>-1.5227760536512369E-2</v>
      </c>
      <c r="AO54">
        <v>50</v>
      </c>
      <c r="AP54">
        <v>-3.6239872078641121E-2</v>
      </c>
    </row>
    <row r="55" spans="2:42" x14ac:dyDescent="0.35">
      <c r="B55" s="1">
        <v>43906</v>
      </c>
      <c r="C55" s="4">
        <v>488.79208374023398</v>
      </c>
      <c r="D55" s="4">
        <v>1502.20104980469</v>
      </c>
      <c r="E55" s="4"/>
      <c r="F55" s="4"/>
      <c r="G55" s="4"/>
      <c r="H55" s="4"/>
      <c r="L55" s="1">
        <v>43906</v>
      </c>
      <c r="M55" s="5">
        <f t="shared" si="2"/>
        <v>-8.6428462621408589E-2</v>
      </c>
      <c r="N55" s="6">
        <f t="shared" si="2"/>
        <v>-6.2353435483446525E-2</v>
      </c>
      <c r="U55">
        <v>-1.1026307874346339</v>
      </c>
      <c r="V55">
        <v>-0.28027402592698847</v>
      </c>
      <c r="AB55">
        <v>-1.1026307874346339</v>
      </c>
      <c r="AC55">
        <v>-0.68752810142613174</v>
      </c>
      <c r="AE55">
        <v>52</v>
      </c>
      <c r="AF55">
        <f t="shared" si="0"/>
        <v>1294.6763887838088</v>
      </c>
      <c r="AG55">
        <f t="shared" si="1"/>
        <v>3652.837233824042</v>
      </c>
      <c r="AI55">
        <v>52</v>
      </c>
      <c r="AJ55">
        <f t="shared" si="3"/>
        <v>-1.4520842699370784E-2</v>
      </c>
      <c r="AK55">
        <f t="shared" si="4"/>
        <v>1.7092296652742926E-2</v>
      </c>
      <c r="AM55" s="6">
        <f t="shared" si="5"/>
        <v>1.2857269766860706E-3</v>
      </c>
      <c r="AO55">
        <v>51</v>
      </c>
      <c r="AP55">
        <v>-3.6200718544665722E-2</v>
      </c>
    </row>
    <row r="56" spans="2:42" x14ac:dyDescent="0.35">
      <c r="B56" s="1">
        <v>43907</v>
      </c>
      <c r="C56" s="4">
        <v>485.73489379882801</v>
      </c>
      <c r="D56" s="4">
        <v>1466.94702148438</v>
      </c>
      <c r="E56" s="4"/>
      <c r="F56" s="4"/>
      <c r="G56" s="4"/>
      <c r="H56" s="4"/>
      <c r="L56" s="1">
        <v>43907</v>
      </c>
      <c r="M56" s="5">
        <f t="shared" si="2"/>
        <v>-6.2742233738883177E-3</v>
      </c>
      <c r="N56" s="6">
        <f t="shared" si="2"/>
        <v>-2.3748014113194917E-2</v>
      </c>
      <c r="U56">
        <v>-0.13078356180588349</v>
      </c>
      <c r="V56">
        <v>-0.43707622846182859</v>
      </c>
      <c r="AB56">
        <v>-0.13078356180588349</v>
      </c>
      <c r="AC56">
        <v>-0.45350371391846267</v>
      </c>
      <c r="AE56">
        <v>53</v>
      </c>
      <c r="AF56">
        <f t="shared" si="0"/>
        <v>1318.5052819534578</v>
      </c>
      <c r="AG56">
        <f t="shared" si="1"/>
        <v>3666.1656629711169</v>
      </c>
      <c r="AI56">
        <v>53</v>
      </c>
      <c r="AJ56">
        <f t="shared" si="3"/>
        <v>1.8237961743332667E-2</v>
      </c>
      <c r="AK56">
        <f t="shared" si="4"/>
        <v>3.642147453347852E-3</v>
      </c>
      <c r="AM56" s="6">
        <f t="shared" si="5"/>
        <v>1.0940054598340259E-2</v>
      </c>
      <c r="AO56">
        <v>52</v>
      </c>
      <c r="AP56">
        <v>-3.5521058567045252E-2</v>
      </c>
    </row>
    <row r="57" spans="2:42" x14ac:dyDescent="0.35">
      <c r="B57" s="1">
        <v>43908</v>
      </c>
      <c r="C57" s="4">
        <v>466.45278930664102</v>
      </c>
      <c r="D57" s="4">
        <v>1460.53356933594</v>
      </c>
      <c r="E57" s="4"/>
      <c r="F57" s="4"/>
      <c r="G57" s="4"/>
      <c r="H57" s="4"/>
      <c r="L57" s="1">
        <v>43908</v>
      </c>
      <c r="M57" s="5">
        <f t="shared" si="2"/>
        <v>-4.0506175807117142E-2</v>
      </c>
      <c r="N57" s="6">
        <f t="shared" si="2"/>
        <v>-4.3815575953104619E-3</v>
      </c>
      <c r="U57">
        <v>-0.67644606119291728</v>
      </c>
      <c r="V57">
        <v>0.14645056880985818</v>
      </c>
      <c r="AB57">
        <v>-0.67644606119291728</v>
      </c>
      <c r="AC57">
        <v>-0.12852607703694674</v>
      </c>
      <c r="AE57">
        <v>54</v>
      </c>
      <c r="AF57">
        <f t="shared" si="0"/>
        <v>1305.0723236931638</v>
      </c>
      <c r="AG57">
        <f t="shared" si="1"/>
        <v>3684.7549983351723</v>
      </c>
      <c r="AI57">
        <v>54</v>
      </c>
      <c r="AJ57">
        <f t="shared" si="3"/>
        <v>-1.0240273141850109E-2</v>
      </c>
      <c r="AK57">
        <f t="shared" si="4"/>
        <v>5.0576998031451308E-3</v>
      </c>
      <c r="AM57" s="6">
        <f t="shared" si="5"/>
        <v>-2.5912866693524892E-3</v>
      </c>
      <c r="AO57">
        <v>53</v>
      </c>
      <c r="AP57">
        <v>-3.5500669441418609E-2</v>
      </c>
    </row>
    <row r="58" spans="2:42" x14ac:dyDescent="0.35">
      <c r="B58" s="1">
        <v>43909</v>
      </c>
      <c r="C58" s="4">
        <v>441.53778076171898</v>
      </c>
      <c r="D58" s="4">
        <v>1457.99389648438</v>
      </c>
      <c r="E58" s="4"/>
      <c r="F58" s="4"/>
      <c r="G58" s="4"/>
      <c r="H58" s="4"/>
      <c r="L58" s="1">
        <v>43909</v>
      </c>
      <c r="M58" s="5">
        <f t="shared" si="2"/>
        <v>-5.489322322908733E-2</v>
      </c>
      <c r="N58" s="6">
        <f t="shared" si="2"/>
        <v>-1.7403800528466567E-3</v>
      </c>
      <c r="U58">
        <v>-0.64073223965201309</v>
      </c>
      <c r="V58">
        <v>-0.22170361984713202</v>
      </c>
      <c r="AB58">
        <v>-0.64073223965201309</v>
      </c>
      <c r="AC58">
        <v>-0.45371209435306642</v>
      </c>
      <c r="AE58">
        <v>55</v>
      </c>
      <c r="AF58">
        <f t="shared" si="0"/>
        <v>1305.9471234253519</v>
      </c>
      <c r="AG58">
        <f t="shared" si="1"/>
        <v>3666.1530777296243</v>
      </c>
      <c r="AI58">
        <v>55</v>
      </c>
      <c r="AJ58">
        <f t="shared" si="3"/>
        <v>6.7008291790900479E-4</v>
      </c>
      <c r="AK58">
        <f t="shared" si="4"/>
        <v>-5.0611326166759554E-3</v>
      </c>
      <c r="AM58" s="6">
        <f t="shared" si="5"/>
        <v>-2.1955248493834754E-3</v>
      </c>
      <c r="AO58">
        <v>54</v>
      </c>
      <c r="AP58">
        <v>-3.5460036703892236E-2</v>
      </c>
    </row>
    <row r="59" spans="2:42" x14ac:dyDescent="0.35">
      <c r="B59" s="1">
        <v>43910</v>
      </c>
      <c r="C59" s="4">
        <v>491.17529296875</v>
      </c>
      <c r="D59" s="4">
        <v>1602.26953125</v>
      </c>
      <c r="E59" s="4"/>
      <c r="F59" s="4"/>
      <c r="G59" s="4"/>
      <c r="H59" s="4"/>
      <c r="L59" s="1">
        <v>43910</v>
      </c>
      <c r="M59" s="5">
        <f t="shared" si="2"/>
        <v>0.1065374862151309</v>
      </c>
      <c r="N59" s="6">
        <f t="shared" si="2"/>
        <v>9.4359633864122258E-2</v>
      </c>
      <c r="U59">
        <v>1.9493265410612796E-2</v>
      </c>
      <c r="V59">
        <v>-0.57648594607012937</v>
      </c>
      <c r="AB59">
        <v>1.9493265410612796E-2</v>
      </c>
      <c r="AC59">
        <v>-0.52338929489018871</v>
      </c>
      <c r="AE59">
        <v>56</v>
      </c>
      <c r="AF59">
        <f t="shared" si="0"/>
        <v>1322.2283777419827</v>
      </c>
      <c r="AG59">
        <f t="shared" si="1"/>
        <v>3662.1792273996798</v>
      </c>
      <c r="AI59">
        <v>56</v>
      </c>
      <c r="AJ59">
        <f t="shared" si="3"/>
        <v>1.2389935594100114E-2</v>
      </c>
      <c r="AK59">
        <f t="shared" si="4"/>
        <v>-1.0845170644510978E-3</v>
      </c>
      <c r="AM59" s="6">
        <f t="shared" si="5"/>
        <v>5.6527092648245084E-3</v>
      </c>
      <c r="AO59">
        <v>55</v>
      </c>
      <c r="AP59">
        <v>-3.5401198603294326E-2</v>
      </c>
    </row>
    <row r="60" spans="2:42" x14ac:dyDescent="0.35">
      <c r="B60" s="1">
        <v>43913</v>
      </c>
      <c r="C60" s="4">
        <v>425.52957153320301</v>
      </c>
      <c r="D60" s="4">
        <v>1481.65393066406</v>
      </c>
      <c r="E60" s="4"/>
      <c r="F60" s="4"/>
      <c r="G60" s="4"/>
      <c r="H60" s="4"/>
      <c r="L60" s="1">
        <v>43913</v>
      </c>
      <c r="M60" s="5">
        <f t="shared" si="2"/>
        <v>-0.14346663232322479</v>
      </c>
      <c r="N60" s="6">
        <f t="shared" si="2"/>
        <v>-7.8262096683600277E-2</v>
      </c>
      <c r="U60">
        <v>-0.13850670756731884</v>
      </c>
      <c r="V60">
        <v>-2.1038203539685409</v>
      </c>
      <c r="AB60">
        <v>-0.13850670756731884</v>
      </c>
      <c r="AC60">
        <v>-1.9916885163343845</v>
      </c>
      <c r="AE60">
        <v>57</v>
      </c>
      <c r="AF60">
        <f t="shared" si="0"/>
        <v>1318.3134699749123</v>
      </c>
      <c r="AG60">
        <f t="shared" si="1"/>
        <v>3579.4401099471343</v>
      </c>
      <c r="AI60">
        <v>57</v>
      </c>
      <c r="AJ60">
        <f t="shared" si="3"/>
        <v>-2.9652327903645186E-3</v>
      </c>
      <c r="AK60">
        <f t="shared" si="4"/>
        <v>-2.2851993232732352E-2</v>
      </c>
      <c r="AM60" s="6">
        <f t="shared" si="5"/>
        <v>-1.2908613011548435E-2</v>
      </c>
      <c r="AO60">
        <v>56</v>
      </c>
      <c r="AP60">
        <v>-3.5225795323925994E-2</v>
      </c>
    </row>
    <row r="61" spans="2:42" x14ac:dyDescent="0.35">
      <c r="B61" s="1">
        <v>43914</v>
      </c>
      <c r="C61" s="4">
        <v>454.05548095703102</v>
      </c>
      <c r="D61" s="4">
        <v>1517.47729492188</v>
      </c>
      <c r="E61" s="4"/>
      <c r="F61" s="4"/>
      <c r="G61" s="4"/>
      <c r="H61" s="4"/>
      <c r="L61" s="1">
        <v>43914</v>
      </c>
      <c r="M61" s="5">
        <f t="shared" si="2"/>
        <v>6.4884951412191708E-2</v>
      </c>
      <c r="N61" s="6">
        <f t="shared" si="2"/>
        <v>2.3890297145850052E-2</v>
      </c>
      <c r="U61">
        <v>7.4156969794600527E-2</v>
      </c>
      <c r="V61">
        <v>-1.6208019763805244</v>
      </c>
      <c r="AB61">
        <v>7.4156969794600527E-2</v>
      </c>
      <c r="AC61">
        <v>-1.4639840443671028</v>
      </c>
      <c r="AE61">
        <v>58</v>
      </c>
      <c r="AF61">
        <f t="shared" si="0"/>
        <v>1323.5851066067028</v>
      </c>
      <c r="AG61">
        <f t="shared" si="1"/>
        <v>3608.9585356851899</v>
      </c>
      <c r="AI61">
        <v>58</v>
      </c>
      <c r="AJ61">
        <f t="shared" si="3"/>
        <v>3.9907994009072117E-3</v>
      </c>
      <c r="AK61">
        <f t="shared" si="4"/>
        <v>8.2128421399846833E-3</v>
      </c>
      <c r="AM61" s="6">
        <f t="shared" si="5"/>
        <v>6.1018207704459475E-3</v>
      </c>
      <c r="AO61">
        <v>57</v>
      </c>
      <c r="AP61">
        <v>-3.5111345181130793E-2</v>
      </c>
    </row>
    <row r="62" spans="2:42" x14ac:dyDescent="0.35">
      <c r="B62" s="1">
        <v>43915</v>
      </c>
      <c r="C62" s="4">
        <v>520.56774902343795</v>
      </c>
      <c r="D62" s="4">
        <v>1561.45471191406</v>
      </c>
      <c r="E62" s="4"/>
      <c r="F62" s="4"/>
      <c r="G62" s="4"/>
      <c r="H62" s="4"/>
      <c r="L62" s="1">
        <v>43915</v>
      </c>
      <c r="M62" s="5">
        <f t="shared" si="2"/>
        <v>0.13670064568694948</v>
      </c>
      <c r="N62" s="6">
        <f t="shared" si="2"/>
        <v>2.8568612704150519E-2</v>
      </c>
      <c r="U62">
        <v>-3.9399660797501887E-2</v>
      </c>
      <c r="V62">
        <v>0.56257896629832937</v>
      </c>
      <c r="AB62">
        <v>-3.9399660797501887E-2</v>
      </c>
      <c r="AC62">
        <v>0.50282828865696727</v>
      </c>
      <c r="AE62">
        <v>59</v>
      </c>
      <c r="AF62">
        <f t="shared" si="0"/>
        <v>1320.7672988829152</v>
      </c>
      <c r="AG62">
        <f t="shared" si="1"/>
        <v>3721.1384513709177</v>
      </c>
      <c r="AI62">
        <v>59</v>
      </c>
      <c r="AJ62">
        <f t="shared" si="3"/>
        <v>-2.1311900671568858E-3</v>
      </c>
      <c r="AK62">
        <f t="shared" si="4"/>
        <v>3.0610420328281294E-2</v>
      </c>
      <c r="AM62" s="6">
        <f t="shared" si="5"/>
        <v>1.4239615130562204E-2</v>
      </c>
      <c r="AO62">
        <v>58</v>
      </c>
      <c r="AP62">
        <v>-3.4827746951205628E-2</v>
      </c>
    </row>
    <row r="63" spans="2:42" x14ac:dyDescent="0.35">
      <c r="B63" s="1">
        <v>43916</v>
      </c>
      <c r="C63" s="4">
        <v>517.43841552734398</v>
      </c>
      <c r="D63" s="4">
        <v>1610.02185058594</v>
      </c>
      <c r="E63" s="4"/>
      <c r="F63" s="4"/>
      <c r="G63" s="4"/>
      <c r="H63" s="4"/>
      <c r="L63" s="1">
        <v>43916</v>
      </c>
      <c r="M63" s="5">
        <f t="shared" si="2"/>
        <v>-6.029526766961839E-3</v>
      </c>
      <c r="N63" s="6">
        <f t="shared" si="2"/>
        <v>3.0629856313263353E-2</v>
      </c>
      <c r="U63">
        <v>1.2620332458019066</v>
      </c>
      <c r="V63">
        <v>0.33959335191247547</v>
      </c>
      <c r="AB63">
        <v>1.2620332458019066</v>
      </c>
      <c r="AC63">
        <v>0.80423823754896828</v>
      </c>
      <c r="AE63">
        <v>60</v>
      </c>
      <c r="AF63">
        <f t="shared" si="0"/>
        <v>1353.4216778115788</v>
      </c>
      <c r="AG63">
        <f t="shared" si="1"/>
        <v>3738.6349586868978</v>
      </c>
      <c r="AI63">
        <v>60</v>
      </c>
      <c r="AJ63">
        <f t="shared" si="3"/>
        <v>2.442310723712993E-2</v>
      </c>
      <c r="AK63">
        <f t="shared" si="4"/>
        <v>4.6909037145774421E-3</v>
      </c>
      <c r="AM63" s="6">
        <f t="shared" si="5"/>
        <v>1.4557005475853686E-2</v>
      </c>
      <c r="AO63">
        <v>59</v>
      </c>
      <c r="AP63">
        <v>-3.4746753710734643E-2</v>
      </c>
    </row>
    <row r="64" spans="2:42" x14ac:dyDescent="0.35">
      <c r="B64" s="1">
        <v>43917</v>
      </c>
      <c r="C64" s="4">
        <v>512.98498535156205</v>
      </c>
      <c r="D64" s="4">
        <v>1620.62658691406</v>
      </c>
      <c r="E64" s="4"/>
      <c r="F64" s="4"/>
      <c r="G64" s="4"/>
      <c r="H64" s="4"/>
      <c r="L64" s="1">
        <v>43917</v>
      </c>
      <c r="M64" s="5">
        <f t="shared" si="2"/>
        <v>-8.6439378242109885E-3</v>
      </c>
      <c r="N64" s="6">
        <f t="shared" si="2"/>
        <v>6.5651058123302065E-3</v>
      </c>
      <c r="U64">
        <v>0.92311168126336007</v>
      </c>
      <c r="V64">
        <v>0.14001222828760457</v>
      </c>
      <c r="AB64">
        <v>0.92311168126336007</v>
      </c>
      <c r="AC64">
        <v>0.48843113391289661</v>
      </c>
      <c r="AE64">
        <v>61</v>
      </c>
      <c r="AF64">
        <f t="shared" si="0"/>
        <v>1344.8405790285456</v>
      </c>
      <c r="AG64">
        <f t="shared" si="1"/>
        <v>3720.3040423189855</v>
      </c>
      <c r="AI64">
        <v>61</v>
      </c>
      <c r="AJ64">
        <f t="shared" si="3"/>
        <v>-6.3604845606359253E-3</v>
      </c>
      <c r="AK64">
        <f t="shared" si="4"/>
        <v>-4.9151637437684515E-3</v>
      </c>
      <c r="AM64" s="6">
        <f t="shared" si="5"/>
        <v>-5.637824152202188E-3</v>
      </c>
      <c r="AO64">
        <v>60</v>
      </c>
      <c r="AP64">
        <v>-3.4560206846892809E-2</v>
      </c>
    </row>
    <row r="65" spans="2:42" x14ac:dyDescent="0.35">
      <c r="B65" s="1">
        <v>43920</v>
      </c>
      <c r="C65" s="4">
        <v>497.02487182617199</v>
      </c>
      <c r="D65" s="4">
        <v>1582.79760742188</v>
      </c>
      <c r="E65" s="4"/>
      <c r="F65" s="4"/>
      <c r="G65" s="4"/>
      <c r="H65" s="4"/>
      <c r="L65" s="1">
        <v>43920</v>
      </c>
      <c r="M65" s="5">
        <f t="shared" si="2"/>
        <v>-3.1606507661589352E-2</v>
      </c>
      <c r="N65" s="6">
        <f t="shared" si="2"/>
        <v>-2.3618937592270364E-2</v>
      </c>
      <c r="U65">
        <v>1.2148861926204666</v>
      </c>
      <c r="V65">
        <v>-0.17499136195955775</v>
      </c>
      <c r="AB65">
        <v>1.2148861926204666</v>
      </c>
      <c r="AC65">
        <v>0.31191335891595273</v>
      </c>
      <c r="AE65">
        <v>62</v>
      </c>
      <c r="AF65">
        <f t="shared" si="0"/>
        <v>1352.2243517350628</v>
      </c>
      <c r="AG65">
        <f t="shared" si="1"/>
        <v>3710.0971590488916</v>
      </c>
      <c r="AI65">
        <v>62</v>
      </c>
      <c r="AJ65">
        <f t="shared" si="3"/>
        <v>5.4754270611708971E-3</v>
      </c>
      <c r="AK65">
        <f t="shared" si="4"/>
        <v>-2.7473320520571094E-3</v>
      </c>
      <c r="AM65" s="6">
        <f t="shared" si="5"/>
        <v>1.3640475045568938E-3</v>
      </c>
      <c r="AO65">
        <v>61</v>
      </c>
      <c r="AP65">
        <v>-3.4401065245962689E-2</v>
      </c>
    </row>
    <row r="66" spans="2:42" x14ac:dyDescent="0.35">
      <c r="B66" s="1">
        <v>43921</v>
      </c>
      <c r="C66" s="4">
        <v>535.58898925781205</v>
      </c>
      <c r="D66" s="4">
        <v>1624.59228515625</v>
      </c>
      <c r="E66" s="4"/>
      <c r="F66" s="4"/>
      <c r="G66" s="4"/>
      <c r="H66" s="4"/>
      <c r="L66" s="1">
        <v>43921</v>
      </c>
      <c r="M66" s="5">
        <f t="shared" si="2"/>
        <v>7.4726987074315535E-2</v>
      </c>
      <c r="N66" s="6">
        <f t="shared" si="2"/>
        <v>2.6062963941515461E-2</v>
      </c>
      <c r="U66">
        <v>-1.1775044807112764</v>
      </c>
      <c r="V66">
        <v>7.0044539061161218E-2</v>
      </c>
      <c r="AB66">
        <v>-1.1775044807112764</v>
      </c>
      <c r="AC66">
        <v>-0.39401916013763455</v>
      </c>
      <c r="AE66">
        <v>63</v>
      </c>
      <c r="AF66">
        <f t="shared" si="0"/>
        <v>1292.8565403113862</v>
      </c>
      <c r="AG66">
        <f t="shared" si="1"/>
        <v>3669.5578494506931</v>
      </c>
      <c r="AI66">
        <v>63</v>
      </c>
      <c r="AJ66">
        <f t="shared" si="3"/>
        <v>-4.4896761887669931E-2</v>
      </c>
      <c r="AK66">
        <f t="shared" si="4"/>
        <v>-1.0986886879683288E-2</v>
      </c>
      <c r="AM66" s="6">
        <f t="shared" si="5"/>
        <v>-2.7941824383676608E-2</v>
      </c>
      <c r="AO66">
        <v>62</v>
      </c>
      <c r="AP66">
        <v>-3.3953086596078638E-2</v>
      </c>
    </row>
    <row r="67" spans="2:42" x14ac:dyDescent="0.35">
      <c r="B67" s="1">
        <v>43922</v>
      </c>
      <c r="C67" s="4">
        <v>520.27893066406205</v>
      </c>
      <c r="D67" s="4">
        <v>1523.44812011719</v>
      </c>
      <c r="E67" s="4"/>
      <c r="F67" s="4"/>
      <c r="G67" s="4"/>
      <c r="H67" s="4"/>
      <c r="L67" s="1">
        <v>43922</v>
      </c>
      <c r="M67" s="5">
        <f t="shared" si="2"/>
        <v>-2.9001982949761061E-2</v>
      </c>
      <c r="N67" s="6">
        <f t="shared" si="2"/>
        <v>-6.4280617084681316E-2</v>
      </c>
      <c r="U67">
        <v>0.98817626287017579</v>
      </c>
      <c r="V67">
        <v>1.2446311453028578</v>
      </c>
      <c r="AB67">
        <v>0.98817626287017579</v>
      </c>
      <c r="AC67">
        <v>1.5311923339198903</v>
      </c>
      <c r="AE67">
        <v>64</v>
      </c>
      <c r="AF67">
        <f t="shared" si="0"/>
        <v>1346.4831152281583</v>
      </c>
      <c r="AG67">
        <f t="shared" si="1"/>
        <v>3781.1724852791181</v>
      </c>
      <c r="AI67">
        <v>64</v>
      </c>
      <c r="AJ67">
        <f t="shared" si="3"/>
        <v>4.0641950843110466E-2</v>
      </c>
      <c r="AK67">
        <f t="shared" si="4"/>
        <v>2.996296500636567E-2</v>
      </c>
      <c r="AM67" s="6">
        <f t="shared" si="5"/>
        <v>3.5302457924738066E-2</v>
      </c>
      <c r="AO67">
        <v>63</v>
      </c>
      <c r="AP67">
        <v>-3.3941509159122189E-2</v>
      </c>
    </row>
    <row r="68" spans="2:42" x14ac:dyDescent="0.35">
      <c r="B68" s="1">
        <v>43924</v>
      </c>
      <c r="C68" s="4">
        <v>519.09930419921898</v>
      </c>
      <c r="D68" s="4">
        <v>1474.30139160156</v>
      </c>
      <c r="E68" s="4"/>
      <c r="F68" s="4"/>
      <c r="G68" s="4"/>
      <c r="H68" s="4"/>
      <c r="L68" s="1">
        <v>43924</v>
      </c>
      <c r="M68" s="5">
        <f t="shared" si="2"/>
        <v>-2.2698704509274987E-3</v>
      </c>
      <c r="N68" s="6">
        <f t="shared" si="2"/>
        <v>-3.2792020993847058E-2</v>
      </c>
      <c r="U68">
        <v>-2.3567236900952282</v>
      </c>
      <c r="V68">
        <v>0.84709420848659589</v>
      </c>
      <c r="AB68">
        <v>-2.3567236900952282</v>
      </c>
      <c r="AC68">
        <v>-0.13750937847125633</v>
      </c>
      <c r="AE68">
        <v>65</v>
      </c>
      <c r="AF68">
        <f t="shared" si="0"/>
        <v>1264.5598741450806</v>
      </c>
      <c r="AG68">
        <f t="shared" si="1"/>
        <v>3684.2360187116315</v>
      </c>
      <c r="AI68">
        <v>65</v>
      </c>
      <c r="AJ68">
        <f t="shared" si="3"/>
        <v>-6.2771957379706173E-2</v>
      </c>
      <c r="AK68">
        <f t="shared" si="4"/>
        <v>-2.5970960602431641E-2</v>
      </c>
      <c r="AM68" s="6">
        <f t="shared" si="5"/>
        <v>-4.437145899106891E-2</v>
      </c>
      <c r="AO68">
        <v>64</v>
      </c>
      <c r="AP68">
        <v>-3.3891768788027153E-2</v>
      </c>
    </row>
    <row r="69" spans="2:42" x14ac:dyDescent="0.35">
      <c r="B69" s="1">
        <v>43928</v>
      </c>
      <c r="C69" s="4">
        <v>580.8212890625</v>
      </c>
      <c r="D69" s="4">
        <v>1581.81774902344</v>
      </c>
      <c r="E69" s="4"/>
      <c r="F69" s="4"/>
      <c r="G69" s="4"/>
      <c r="H69" s="4"/>
      <c r="L69" s="1">
        <v>43928</v>
      </c>
      <c r="M69" s="5">
        <f t="shared" si="2"/>
        <v>0.11234791512681404</v>
      </c>
      <c r="N69" s="6">
        <f t="shared" si="2"/>
        <v>7.0390415036372167E-2</v>
      </c>
      <c r="U69">
        <v>0.82205547310315652</v>
      </c>
      <c r="V69">
        <v>1.6228274721785503</v>
      </c>
      <c r="AB69">
        <v>0.82205547310315652</v>
      </c>
      <c r="AC69">
        <v>1.8148457320027935</v>
      </c>
      <c r="AE69">
        <v>66</v>
      </c>
      <c r="AF69">
        <f t="shared" ref="AF69:AF132" si="6">$Y$6*EXP(($Y$4-(($Y$5^2)/2)*(AE69/1277))+($Y$5*AB69))</f>
        <v>1342.2916288190088</v>
      </c>
      <c r="AG69">
        <f t="shared" ref="AG69:AG132" si="7">$Z$6*EXP(($Z$4-(($Z$5^2)/2)*(AE69/1277))+($Z$5*AC69))</f>
        <v>3797.9011961162278</v>
      </c>
      <c r="AI69">
        <v>66</v>
      </c>
      <c r="AJ69">
        <f t="shared" si="3"/>
        <v>5.965418798403424E-2</v>
      </c>
      <c r="AK69">
        <f t="shared" si="4"/>
        <v>3.0385415114140009E-2</v>
      </c>
      <c r="AM69" s="6">
        <f t="shared" si="5"/>
        <v>4.5019801549087121E-2</v>
      </c>
      <c r="AO69">
        <v>65</v>
      </c>
      <c r="AP69">
        <v>-3.3741570072704244E-2</v>
      </c>
    </row>
    <row r="70" spans="2:42" x14ac:dyDescent="0.35">
      <c r="B70" s="1">
        <v>43929</v>
      </c>
      <c r="C70" s="4">
        <v>573.96063232421898</v>
      </c>
      <c r="D70" s="4">
        <v>1519.92785644531</v>
      </c>
      <c r="E70" s="4"/>
      <c r="F70" s="4"/>
      <c r="G70" s="4"/>
      <c r="H70" s="4"/>
      <c r="L70" s="1">
        <v>43929</v>
      </c>
      <c r="M70" s="5">
        <f t="shared" ref="M70:N133" si="8">LN(C70/C69)</f>
        <v>-1.1882308394244544E-2</v>
      </c>
      <c r="N70" s="6">
        <f t="shared" si="8"/>
        <v>-3.9911788949344086E-2</v>
      </c>
      <c r="U70">
        <v>-0.3251276595331849</v>
      </c>
      <c r="V70">
        <v>-0.86587876962651267</v>
      </c>
      <c r="AB70">
        <v>-0.3251276595331849</v>
      </c>
      <c r="AC70">
        <v>-0.92413808519042129</v>
      </c>
      <c r="AE70">
        <v>67</v>
      </c>
      <c r="AF70">
        <f t="shared" si="6"/>
        <v>1313.7027253951633</v>
      </c>
      <c r="AG70">
        <f t="shared" si="7"/>
        <v>3639.4052815018426</v>
      </c>
      <c r="AI70">
        <v>67</v>
      </c>
      <c r="AJ70">
        <f t="shared" ref="AJ70:AJ133" si="9">LN(AF70/AF69)</f>
        <v>-2.1528665960406274E-2</v>
      </c>
      <c r="AK70">
        <f t="shared" ref="AK70:AK133" si="10">LN(AG70/AG69)</f>
        <v>-4.2628313240499607E-2</v>
      </c>
      <c r="AM70" s="6">
        <f t="shared" ref="AM70:AM133" si="11">SUMPRODUCT($Y$7:$Z$7,AJ70:AK70)</f>
        <v>-3.2078489600452939E-2</v>
      </c>
      <c r="AO70">
        <v>66</v>
      </c>
      <c r="AP70">
        <v>-3.3250932967287324E-2</v>
      </c>
    </row>
    <row r="71" spans="2:42" x14ac:dyDescent="0.35">
      <c r="B71" s="1">
        <v>43930</v>
      </c>
      <c r="C71" s="4">
        <v>586.98370361328102</v>
      </c>
      <c r="D71" s="4">
        <v>1573.66357421875</v>
      </c>
      <c r="E71" s="4"/>
      <c r="F71" s="4"/>
      <c r="G71" s="4"/>
      <c r="H71" s="4"/>
      <c r="L71" s="1">
        <v>43930</v>
      </c>
      <c r="M71" s="5">
        <f t="shared" si="8"/>
        <v>2.2436248118257392E-2</v>
      </c>
      <c r="N71" s="6">
        <f t="shared" si="8"/>
        <v>3.474351690465869E-2</v>
      </c>
      <c r="U71">
        <v>0.58752431794071702</v>
      </c>
      <c r="V71">
        <v>0.48008344797068281</v>
      </c>
      <c r="AB71">
        <v>0.58752431794071702</v>
      </c>
      <c r="AC71">
        <v>0.67097652951862885</v>
      </c>
      <c r="AE71">
        <v>68</v>
      </c>
      <c r="AF71">
        <f t="shared" si="6"/>
        <v>1336.3963984718491</v>
      </c>
      <c r="AG71">
        <f t="shared" si="7"/>
        <v>3730.8861570205991</v>
      </c>
      <c r="AI71">
        <v>68</v>
      </c>
      <c r="AJ71">
        <f t="shared" si="9"/>
        <v>1.7127078463145713E-2</v>
      </c>
      <c r="AK71">
        <f t="shared" si="10"/>
        <v>2.4825496950642029E-2</v>
      </c>
      <c r="AM71" s="6">
        <f t="shared" si="11"/>
        <v>2.0976287706893873E-2</v>
      </c>
      <c r="AO71">
        <v>67</v>
      </c>
      <c r="AP71">
        <v>-3.3205568604788592E-2</v>
      </c>
    </row>
    <row r="72" spans="2:42" x14ac:dyDescent="0.35">
      <c r="B72" s="1">
        <v>43934</v>
      </c>
      <c r="C72" s="4">
        <v>572.564453125</v>
      </c>
      <c r="D72" s="4">
        <v>1566.98010253906</v>
      </c>
      <c r="E72" s="4"/>
      <c r="F72" s="4"/>
      <c r="G72" s="4"/>
      <c r="H72" s="4"/>
      <c r="L72" s="1">
        <v>43934</v>
      </c>
      <c r="M72" s="5">
        <f t="shared" si="8"/>
        <v>-2.4871746315506642E-2</v>
      </c>
      <c r="N72" s="6">
        <f t="shared" si="8"/>
        <v>-4.2561222835748713E-3</v>
      </c>
      <c r="U72">
        <v>0.76883286973769371</v>
      </c>
      <c r="V72">
        <v>-0.2419692405092041</v>
      </c>
      <c r="AB72">
        <v>0.76883286973769371</v>
      </c>
      <c r="AC72">
        <v>7.6523859340350997E-2</v>
      </c>
      <c r="AE72">
        <v>69</v>
      </c>
      <c r="AF72">
        <f t="shared" si="6"/>
        <v>1340.9510651043624</v>
      </c>
      <c r="AG72">
        <f t="shared" si="7"/>
        <v>3696.5276741809116</v>
      </c>
      <c r="AI72">
        <v>69</v>
      </c>
      <c r="AJ72">
        <f t="shared" si="9"/>
        <v>3.4023757381304561E-3</v>
      </c>
      <c r="AK72">
        <f t="shared" si="10"/>
        <v>-9.2518684705904224E-3</v>
      </c>
      <c r="AM72" s="6">
        <f t="shared" si="11"/>
        <v>-2.9247463662299832E-3</v>
      </c>
      <c r="AO72">
        <v>68</v>
      </c>
      <c r="AP72">
        <v>-3.3133943454030555E-2</v>
      </c>
    </row>
    <row r="73" spans="2:42" x14ac:dyDescent="0.35">
      <c r="B73" s="1">
        <v>43936</v>
      </c>
      <c r="C73" s="4">
        <v>553.69158935546898</v>
      </c>
      <c r="D73" s="4">
        <v>1545.63732910156</v>
      </c>
      <c r="E73" s="4"/>
      <c r="F73" s="4"/>
      <c r="G73" s="4"/>
      <c r="H73" s="4"/>
      <c r="L73" s="1">
        <v>43936</v>
      </c>
      <c r="M73" s="5">
        <f t="shared" si="8"/>
        <v>-3.3517477150109297E-2</v>
      </c>
      <c r="N73" s="6">
        <f t="shared" si="8"/>
        <v>-1.3713929452055023E-2</v>
      </c>
      <c r="U73">
        <v>1.9536171356864802</v>
      </c>
      <c r="V73">
        <v>-1.2557827826900991</v>
      </c>
      <c r="AB73">
        <v>1.9536171356864802</v>
      </c>
      <c r="AC73">
        <v>-0.39589340210120749</v>
      </c>
      <c r="AE73">
        <v>70</v>
      </c>
      <c r="AF73">
        <f t="shared" si="6"/>
        <v>1371.0997312505879</v>
      </c>
      <c r="AG73">
        <f t="shared" si="7"/>
        <v>3669.4483746715882</v>
      </c>
      <c r="AI73">
        <v>70</v>
      </c>
      <c r="AJ73">
        <f t="shared" si="9"/>
        <v>2.2234029083149035E-2</v>
      </c>
      <c r="AK73">
        <f t="shared" si="10"/>
        <v>-7.3525684369470908E-3</v>
      </c>
      <c r="AM73" s="6">
        <f t="shared" si="11"/>
        <v>7.4407303231009726E-3</v>
      </c>
      <c r="AO73">
        <v>69</v>
      </c>
      <c r="AP73">
        <v>-3.306744715146049E-2</v>
      </c>
    </row>
    <row r="74" spans="2:42" x14ac:dyDescent="0.35">
      <c r="B74" s="1">
        <v>43937</v>
      </c>
      <c r="C74" s="4">
        <v>562.67059326171898</v>
      </c>
      <c r="D74" s="4">
        <v>1528.83959960938</v>
      </c>
      <c r="E74" s="4"/>
      <c r="F74" s="4"/>
      <c r="G74" s="4"/>
      <c r="H74" s="4"/>
      <c r="L74" s="1">
        <v>43937</v>
      </c>
      <c r="M74" s="5">
        <f t="shared" si="8"/>
        <v>1.6086531190001172E-2</v>
      </c>
      <c r="N74" s="6">
        <f t="shared" si="8"/>
        <v>-1.0927320014171852E-2</v>
      </c>
      <c r="U74">
        <v>-0.70521913301757255</v>
      </c>
      <c r="V74">
        <v>-1.509999978164283</v>
      </c>
      <c r="AB74">
        <v>-0.70521913301757255</v>
      </c>
      <c r="AC74">
        <v>-1.6654269375793365</v>
      </c>
      <c r="AE74">
        <v>71</v>
      </c>
      <c r="AF74">
        <f t="shared" si="6"/>
        <v>1304.3647592905222</v>
      </c>
      <c r="AG74">
        <f t="shared" si="7"/>
        <v>3597.6571568291683</v>
      </c>
      <c r="AI74">
        <v>71</v>
      </c>
      <c r="AJ74">
        <f t="shared" si="9"/>
        <v>-4.9896993598906904E-2</v>
      </c>
      <c r="AK74">
        <f t="shared" si="10"/>
        <v>-1.9758500303504348E-2</v>
      </c>
      <c r="AM74" s="6">
        <f t="shared" si="11"/>
        <v>-3.4827746951205628E-2</v>
      </c>
      <c r="AO74">
        <v>70</v>
      </c>
      <c r="AP74">
        <v>-3.305729244487049E-2</v>
      </c>
    </row>
    <row r="75" spans="2:42" x14ac:dyDescent="0.35">
      <c r="B75" s="1">
        <v>43938</v>
      </c>
      <c r="C75" s="4">
        <v>589.80029296875</v>
      </c>
      <c r="D75" s="4">
        <v>1610.11169433594</v>
      </c>
      <c r="E75" s="4"/>
      <c r="F75" s="4"/>
      <c r="G75" s="4"/>
      <c r="H75" s="4"/>
      <c r="L75" s="1">
        <v>43938</v>
      </c>
      <c r="M75" s="5">
        <f t="shared" si="8"/>
        <v>4.7089628097485486E-2</v>
      </c>
      <c r="N75" s="6">
        <f t="shared" si="8"/>
        <v>5.1794535932233536E-2</v>
      </c>
      <c r="U75">
        <v>0.18938898452840972</v>
      </c>
      <c r="V75">
        <v>-0.36435462389987694</v>
      </c>
      <c r="AB75">
        <v>0.18938898452840972</v>
      </c>
      <c r="AC75">
        <v>-0.26184339017071706</v>
      </c>
      <c r="AE75">
        <v>72</v>
      </c>
      <c r="AF75">
        <f t="shared" si="6"/>
        <v>1326.4478866402542</v>
      </c>
      <c r="AG75">
        <f t="shared" si="7"/>
        <v>3677.1112002000782</v>
      </c>
      <c r="AI75">
        <v>72</v>
      </c>
      <c r="AJ75">
        <f t="shared" si="9"/>
        <v>1.6788459690038848E-2</v>
      </c>
      <c r="AK75">
        <f t="shared" si="10"/>
        <v>2.1844600124604683E-2</v>
      </c>
      <c r="AM75" s="6">
        <f t="shared" si="11"/>
        <v>1.9316529907321765E-2</v>
      </c>
      <c r="AO75">
        <v>71</v>
      </c>
      <c r="AP75">
        <v>-3.3053350465517731E-2</v>
      </c>
    </row>
    <row r="76" spans="2:42" x14ac:dyDescent="0.35">
      <c r="B76" s="1">
        <v>43941</v>
      </c>
      <c r="C76" s="4">
        <v>599.140380859375</v>
      </c>
      <c r="D76" s="4">
        <v>1620.80480957031</v>
      </c>
      <c r="E76" s="4"/>
      <c r="F76" s="4"/>
      <c r="G76" s="4"/>
      <c r="H76" s="4"/>
      <c r="L76" s="1">
        <v>43941</v>
      </c>
      <c r="M76" s="5">
        <f t="shared" si="8"/>
        <v>1.5711936247888813E-2</v>
      </c>
      <c r="N76" s="6">
        <f t="shared" si="8"/>
        <v>6.6192699591053625E-3</v>
      </c>
      <c r="U76">
        <v>1.8069686283362099</v>
      </c>
      <c r="V76">
        <v>-1.4074119869638009</v>
      </c>
      <c r="AB76">
        <v>1.8069686283362099</v>
      </c>
      <c r="AC76">
        <v>-0.59266026102252189</v>
      </c>
      <c r="AE76">
        <v>73</v>
      </c>
      <c r="AF76">
        <f t="shared" si="6"/>
        <v>1367.3309928141564</v>
      </c>
      <c r="AG76">
        <f t="shared" si="7"/>
        <v>3658.2272621276829</v>
      </c>
      <c r="AI76">
        <v>73</v>
      </c>
      <c r="AJ76">
        <f t="shared" si="9"/>
        <v>3.0356051779090662E-2</v>
      </c>
      <c r="AK76">
        <f t="shared" si="10"/>
        <v>-5.1487684956428798E-3</v>
      </c>
      <c r="AM76" s="6">
        <f t="shared" si="11"/>
        <v>1.2603641641723892E-2</v>
      </c>
      <c r="AO76">
        <v>72</v>
      </c>
      <c r="AP76">
        <v>-3.2790954560986171E-2</v>
      </c>
    </row>
    <row r="77" spans="2:42" x14ac:dyDescent="0.35">
      <c r="B77" s="1">
        <v>43942</v>
      </c>
      <c r="C77" s="4">
        <v>595.09631347656205</v>
      </c>
      <c r="D77" s="4">
        <v>1548.13232421875</v>
      </c>
      <c r="E77" s="4"/>
      <c r="F77" s="4"/>
      <c r="G77" s="4"/>
      <c r="H77" s="4"/>
      <c r="L77" s="1">
        <v>43942</v>
      </c>
      <c r="M77" s="5">
        <f t="shared" si="8"/>
        <v>-6.7726655194762248E-3</v>
      </c>
      <c r="N77" s="6">
        <f t="shared" si="8"/>
        <v>-4.5873569637325966E-2</v>
      </c>
      <c r="U77">
        <v>1.2268783715847156</v>
      </c>
      <c r="V77">
        <v>-0.38022622178471588</v>
      </c>
      <c r="AB77">
        <v>1.2268783715847156</v>
      </c>
      <c r="AC77">
        <v>0.12754890474137548</v>
      </c>
      <c r="AE77">
        <v>74</v>
      </c>
      <c r="AF77">
        <f t="shared" si="6"/>
        <v>1352.5264664906153</v>
      </c>
      <c r="AG77">
        <f t="shared" si="7"/>
        <v>3699.4626060123846</v>
      </c>
      <c r="AI77">
        <v>74</v>
      </c>
      <c r="AJ77">
        <f t="shared" si="9"/>
        <v>-1.0886359123793097E-2</v>
      </c>
      <c r="AK77">
        <f t="shared" si="10"/>
        <v>1.1208892017551247E-2</v>
      </c>
      <c r="AM77" s="6">
        <f t="shared" si="11"/>
        <v>1.6126644687907473E-4</v>
      </c>
      <c r="AO77">
        <v>73</v>
      </c>
      <c r="AP77">
        <v>-3.2376075815250781E-2</v>
      </c>
    </row>
    <row r="78" spans="2:42" x14ac:dyDescent="0.35">
      <c r="B78" s="1">
        <v>43943</v>
      </c>
      <c r="C78" s="4">
        <v>656.384765625</v>
      </c>
      <c r="D78" s="4">
        <v>1578.38647460938</v>
      </c>
      <c r="E78" s="4"/>
      <c r="F78" s="4"/>
      <c r="G78" s="4"/>
      <c r="H78" s="4"/>
      <c r="L78" s="1">
        <v>43943</v>
      </c>
      <c r="M78" s="5">
        <f t="shared" si="8"/>
        <v>9.8023886130748972E-2</v>
      </c>
      <c r="N78" s="6">
        <f t="shared" si="8"/>
        <v>1.9353854362493764E-2</v>
      </c>
      <c r="U78">
        <v>0.60161891460861927</v>
      </c>
      <c r="V78">
        <v>-0.6559663315862424</v>
      </c>
      <c r="AB78">
        <v>0.60161891460861927</v>
      </c>
      <c r="AC78">
        <v>-0.36990894197043389</v>
      </c>
      <c r="AE78">
        <v>75</v>
      </c>
      <c r="AF78">
        <f t="shared" si="6"/>
        <v>1336.7486387417064</v>
      </c>
      <c r="AG78">
        <f t="shared" si="7"/>
        <v>3670.9308940121227</v>
      </c>
      <c r="AI78">
        <v>75</v>
      </c>
      <c r="AJ78">
        <f t="shared" si="9"/>
        <v>-1.1734023604861981E-2</v>
      </c>
      <c r="AK78">
        <f t="shared" si="10"/>
        <v>-7.7422879858759517E-3</v>
      </c>
      <c r="AM78" s="6">
        <f t="shared" si="11"/>
        <v>-9.7381557953689669E-3</v>
      </c>
      <c r="AO78">
        <v>74</v>
      </c>
      <c r="AP78">
        <v>-3.2307290452771503E-2</v>
      </c>
    </row>
    <row r="79" spans="2:42" x14ac:dyDescent="0.35">
      <c r="B79" s="1">
        <v>43944</v>
      </c>
      <c r="C79" s="4">
        <v>660.30871582031205</v>
      </c>
      <c r="D79" s="4">
        <v>1672.580078125</v>
      </c>
      <c r="E79" s="4"/>
      <c r="F79" s="4"/>
      <c r="G79" s="4"/>
      <c r="H79" s="4"/>
      <c r="L79" s="1">
        <v>43944</v>
      </c>
      <c r="M79" s="5">
        <f t="shared" si="8"/>
        <v>5.96032693605814E-3</v>
      </c>
      <c r="N79" s="6">
        <f t="shared" si="8"/>
        <v>5.7964284533304822E-2</v>
      </c>
      <c r="U79">
        <v>-1.5077217288562714</v>
      </c>
      <c r="V79">
        <v>0.29996888502968322</v>
      </c>
      <c r="AB79">
        <v>-1.5077217288562714</v>
      </c>
      <c r="AC79">
        <v>-0.31083485014417761</v>
      </c>
      <c r="AE79">
        <v>76</v>
      </c>
      <c r="AF79">
        <f t="shared" si="6"/>
        <v>1284.867181412829</v>
      </c>
      <c r="AG79">
        <f t="shared" si="7"/>
        <v>3674.3071534918172</v>
      </c>
      <c r="AI79">
        <v>76</v>
      </c>
      <c r="AJ79">
        <f t="shared" si="9"/>
        <v>-3.9584924275082291E-2</v>
      </c>
      <c r="AK79">
        <f t="shared" si="10"/>
        <v>9.1930573131567862E-4</v>
      </c>
      <c r="AM79" s="6">
        <f t="shared" si="11"/>
        <v>-1.9332809271883307E-2</v>
      </c>
      <c r="AO79">
        <v>75</v>
      </c>
      <c r="AP79">
        <v>-3.2270864604260006E-2</v>
      </c>
    </row>
    <row r="80" spans="2:42" x14ac:dyDescent="0.35">
      <c r="B80" s="1">
        <v>43945</v>
      </c>
      <c r="C80" s="4">
        <v>682.38311767578102</v>
      </c>
      <c r="D80" s="4">
        <v>1620.35949707031</v>
      </c>
      <c r="E80" s="4"/>
      <c r="F80" s="4"/>
      <c r="G80" s="4"/>
      <c r="H80" s="4"/>
      <c r="L80" s="1">
        <v>43945</v>
      </c>
      <c r="M80" s="5">
        <f t="shared" si="8"/>
        <v>3.2883779338546755E-2</v>
      </c>
      <c r="N80" s="6">
        <f t="shared" si="8"/>
        <v>-3.1719354774214552E-2</v>
      </c>
      <c r="U80">
        <v>0.35417120731139501</v>
      </c>
      <c r="V80">
        <v>0.40670048255194602</v>
      </c>
      <c r="AB80">
        <v>0.35417120731139501</v>
      </c>
      <c r="AC80">
        <v>0.51251559959113835</v>
      </c>
      <c r="AE80">
        <v>77</v>
      </c>
      <c r="AF80">
        <f t="shared" si="6"/>
        <v>1330.5551903530049</v>
      </c>
      <c r="AG80">
        <f t="shared" si="7"/>
        <v>3721.693171143465</v>
      </c>
      <c r="AI80">
        <v>77</v>
      </c>
      <c r="AJ80">
        <f t="shared" si="9"/>
        <v>3.4940939250124266E-2</v>
      </c>
      <c r="AK80">
        <f t="shared" si="10"/>
        <v>1.2814133038536506E-2</v>
      </c>
      <c r="AM80" s="6">
        <f t="shared" si="11"/>
        <v>2.3877536144330386E-2</v>
      </c>
      <c r="AO80">
        <v>76</v>
      </c>
      <c r="AP80">
        <v>-3.2137133781621065E-2</v>
      </c>
    </row>
    <row r="81" spans="2:42" x14ac:dyDescent="0.35">
      <c r="B81" s="1">
        <v>43948</v>
      </c>
      <c r="C81" s="4">
        <v>688.617919921875</v>
      </c>
      <c r="D81" s="4">
        <v>1637.29113769531</v>
      </c>
      <c r="E81" s="4"/>
      <c r="F81" s="4"/>
      <c r="G81" s="4"/>
      <c r="H81" s="4"/>
      <c r="L81" s="1">
        <v>43948</v>
      </c>
      <c r="M81" s="5">
        <f t="shared" si="8"/>
        <v>9.0953180283933326E-3</v>
      </c>
      <c r="N81" s="6">
        <f t="shared" si="8"/>
        <v>1.0395094495779543E-2</v>
      </c>
      <c r="U81">
        <v>-1.6855296815085059</v>
      </c>
      <c r="V81">
        <v>0.44346619444782076</v>
      </c>
      <c r="AB81">
        <v>-1.6855296815085059</v>
      </c>
      <c r="AC81">
        <v>-0.24790529389934118</v>
      </c>
      <c r="AE81">
        <v>78</v>
      </c>
      <c r="AF81">
        <f t="shared" si="6"/>
        <v>1280.5866030143432</v>
      </c>
      <c r="AG81">
        <f t="shared" si="7"/>
        <v>3677.9068540617268</v>
      </c>
      <c r="AI81">
        <v>78</v>
      </c>
      <c r="AJ81">
        <f t="shared" si="9"/>
        <v>-3.8278034930366057E-2</v>
      </c>
      <c r="AK81">
        <f t="shared" si="10"/>
        <v>-1.1834917565796878E-2</v>
      </c>
      <c r="AM81" s="6">
        <f t="shared" si="11"/>
        <v>-2.5056476248081466E-2</v>
      </c>
      <c r="AO81">
        <v>77</v>
      </c>
      <c r="AP81">
        <v>-3.2124760614458729E-2</v>
      </c>
    </row>
    <row r="82" spans="2:42" x14ac:dyDescent="0.35">
      <c r="B82" s="1">
        <v>43949</v>
      </c>
      <c r="C82" s="4">
        <v>687.55865478515602</v>
      </c>
      <c r="D82" s="4">
        <v>1656.9853515625</v>
      </c>
      <c r="E82" s="4"/>
      <c r="F82" s="4"/>
      <c r="G82" s="4"/>
      <c r="H82" s="4"/>
      <c r="L82" s="1">
        <v>43949</v>
      </c>
      <c r="M82" s="5">
        <f t="shared" si="8"/>
        <v>-1.5394323161418886E-3</v>
      </c>
      <c r="N82" s="6">
        <f t="shared" si="8"/>
        <v>1.195676717580489E-2</v>
      </c>
      <c r="U82">
        <v>-0.64665948945117524</v>
      </c>
      <c r="V82">
        <v>-0.43616179088715112</v>
      </c>
      <c r="AB82">
        <v>-0.64665948945117524</v>
      </c>
      <c r="AC82">
        <v>-0.65354984913688852</v>
      </c>
      <c r="AE82">
        <v>79</v>
      </c>
      <c r="AF82">
        <f t="shared" si="6"/>
        <v>1305.7975452422809</v>
      </c>
      <c r="AG82">
        <f t="shared" si="7"/>
        <v>3654.7600832308763</v>
      </c>
      <c r="AI82">
        <v>79</v>
      </c>
      <c r="AJ82">
        <f t="shared" si="9"/>
        <v>1.9495743324030344E-2</v>
      </c>
      <c r="AK82">
        <f t="shared" si="10"/>
        <v>-6.3133503571083053E-3</v>
      </c>
      <c r="AM82" s="6">
        <f t="shared" si="11"/>
        <v>6.5911964834610192E-3</v>
      </c>
      <c r="AO82">
        <v>78</v>
      </c>
      <c r="AP82">
        <v>-3.2092507654686651E-2</v>
      </c>
    </row>
    <row r="83" spans="2:42" x14ac:dyDescent="0.35">
      <c r="B83" s="1">
        <v>43950</v>
      </c>
      <c r="C83" s="4">
        <v>686.64392089843795</v>
      </c>
      <c r="D83" s="4">
        <v>1697.79931640625</v>
      </c>
      <c r="E83" s="4"/>
      <c r="F83" s="4"/>
      <c r="G83" s="4"/>
      <c r="H83" s="4"/>
      <c r="L83" s="1">
        <v>43950</v>
      </c>
      <c r="M83" s="5">
        <f t="shared" si="8"/>
        <v>-1.3312942909672633E-3</v>
      </c>
      <c r="N83" s="6">
        <f t="shared" si="8"/>
        <v>2.4332994617723296E-2</v>
      </c>
      <c r="U83">
        <v>1.6219245553010031</v>
      </c>
      <c r="V83">
        <v>-0.52792951096816076</v>
      </c>
      <c r="AB83">
        <v>1.6219245553010031</v>
      </c>
      <c r="AC83">
        <v>0.14534059559225349</v>
      </c>
      <c r="AE83">
        <v>80</v>
      </c>
      <c r="AF83">
        <f t="shared" si="6"/>
        <v>1362.5896968967443</v>
      </c>
      <c r="AG83">
        <f t="shared" si="7"/>
        <v>3700.485027987982</v>
      </c>
      <c r="AI83">
        <v>80</v>
      </c>
      <c r="AJ83">
        <f t="shared" si="9"/>
        <v>4.2573078092506093E-2</v>
      </c>
      <c r="AK83">
        <f t="shared" si="10"/>
        <v>1.2433449359823689E-2</v>
      </c>
      <c r="AM83" s="6">
        <f t="shared" si="11"/>
        <v>2.7503263726164892E-2</v>
      </c>
      <c r="AO83">
        <v>79</v>
      </c>
      <c r="AP83">
        <v>-3.2078489600452939E-2</v>
      </c>
    </row>
    <row r="84" spans="2:42" x14ac:dyDescent="0.35">
      <c r="B84" s="1">
        <v>43951</v>
      </c>
      <c r="C84" s="4">
        <v>706.31121826171898</v>
      </c>
      <c r="D84" s="4">
        <v>1795.51293945312</v>
      </c>
      <c r="E84" s="4"/>
      <c r="F84" s="4"/>
      <c r="G84" s="4"/>
      <c r="H84" s="4"/>
      <c r="L84" s="1">
        <v>43951</v>
      </c>
      <c r="M84" s="5">
        <f t="shared" si="8"/>
        <v>2.8240111766963706E-2</v>
      </c>
      <c r="N84" s="6">
        <f t="shared" si="8"/>
        <v>5.5957848572982111E-2</v>
      </c>
      <c r="U84">
        <v>-1.1826395326068593</v>
      </c>
      <c r="V84">
        <v>0.5961692787173043</v>
      </c>
      <c r="AB84">
        <v>-1.1826395326068593</v>
      </c>
      <c r="AC84">
        <v>8.8575525366059615E-2</v>
      </c>
      <c r="AE84">
        <v>81</v>
      </c>
      <c r="AF84">
        <f t="shared" si="6"/>
        <v>1292.7287495052826</v>
      </c>
      <c r="AG84">
        <f t="shared" si="7"/>
        <v>3697.216875455631</v>
      </c>
      <c r="AI84">
        <v>81</v>
      </c>
      <c r="AJ84">
        <f t="shared" si="9"/>
        <v>-5.2631784023099266E-2</v>
      </c>
      <c r="AK84">
        <f t="shared" si="10"/>
        <v>-8.8355891805905423E-4</v>
      </c>
      <c r="AM84" s="6">
        <f t="shared" si="11"/>
        <v>-2.6757671470579159E-2</v>
      </c>
      <c r="AO84">
        <v>80</v>
      </c>
      <c r="AP84">
        <v>-3.175889529197734E-2</v>
      </c>
    </row>
    <row r="85" spans="2:42" x14ac:dyDescent="0.35">
      <c r="B85" s="1">
        <v>43955</v>
      </c>
      <c r="C85" s="4">
        <v>691.07318115234398</v>
      </c>
      <c r="D85" s="4">
        <v>1719.14233398438</v>
      </c>
      <c r="E85" s="4"/>
      <c r="F85" s="4"/>
      <c r="G85" s="4"/>
      <c r="H85" s="4"/>
      <c r="L85" s="1">
        <v>43955</v>
      </c>
      <c r="M85" s="5">
        <f t="shared" si="8"/>
        <v>-2.1810235114743882E-2</v>
      </c>
      <c r="N85" s="6">
        <f t="shared" si="8"/>
        <v>-4.3465217830359788E-2</v>
      </c>
      <c r="U85">
        <v>1.1910232485509968</v>
      </c>
      <c r="V85">
        <v>-0.13069738080476909</v>
      </c>
      <c r="AB85">
        <v>1.1910232485509968</v>
      </c>
      <c r="AC85">
        <v>0.34341840984212185</v>
      </c>
      <c r="AE85">
        <v>82</v>
      </c>
      <c r="AF85">
        <f t="shared" si="6"/>
        <v>1351.6152036657591</v>
      </c>
      <c r="AG85">
        <f t="shared" si="7"/>
        <v>3711.9097338906622</v>
      </c>
      <c r="AI85">
        <v>82</v>
      </c>
      <c r="AJ85">
        <f t="shared" si="9"/>
        <v>4.4545030487583986E-2</v>
      </c>
      <c r="AK85">
        <f t="shared" si="10"/>
        <v>3.9661564635341644E-3</v>
      </c>
      <c r="AM85" s="6">
        <f t="shared" si="11"/>
        <v>2.4255593475559077E-2</v>
      </c>
      <c r="AO85">
        <v>81</v>
      </c>
      <c r="AP85">
        <v>-3.1757579011597412E-2</v>
      </c>
    </row>
    <row r="86" spans="2:42" x14ac:dyDescent="0.35">
      <c r="B86" s="1">
        <v>43956</v>
      </c>
      <c r="C86" s="4">
        <v>703.3984375</v>
      </c>
      <c r="D86" s="4">
        <v>1721.23657226562</v>
      </c>
      <c r="E86" s="4"/>
      <c r="F86" s="4"/>
      <c r="G86" s="4"/>
      <c r="H86" s="4"/>
      <c r="L86" s="1">
        <v>43956</v>
      </c>
      <c r="M86" s="5">
        <f t="shared" si="8"/>
        <v>1.7677774370080831E-2</v>
      </c>
      <c r="N86" s="6">
        <f t="shared" si="8"/>
        <v>1.2174464481832176E-3</v>
      </c>
      <c r="U86">
        <v>0.73413146232091675</v>
      </c>
      <c r="V86">
        <v>-1.0212354338325926</v>
      </c>
      <c r="AB86">
        <v>0.73413146232091675</v>
      </c>
      <c r="AC86">
        <v>-0.65474300438437516</v>
      </c>
      <c r="AE86">
        <v>83</v>
      </c>
      <c r="AF86">
        <f t="shared" si="6"/>
        <v>1340.0755063120689</v>
      </c>
      <c r="AG86">
        <f t="shared" si="7"/>
        <v>3654.6908296431438</v>
      </c>
      <c r="AI86">
        <v>83</v>
      </c>
      <c r="AJ86">
        <f t="shared" si="9"/>
        <v>-8.5743640682310242E-3</v>
      </c>
      <c r="AK86">
        <f t="shared" si="10"/>
        <v>-1.5534995958670913E-2</v>
      </c>
      <c r="AM86" s="6">
        <f t="shared" si="11"/>
        <v>-1.2054680013450968E-2</v>
      </c>
      <c r="AO86">
        <v>82</v>
      </c>
      <c r="AP86">
        <v>-3.1709350237666543E-2</v>
      </c>
    </row>
    <row r="87" spans="2:42" x14ac:dyDescent="0.35">
      <c r="B87" s="1">
        <v>43957</v>
      </c>
      <c r="C87" s="4">
        <v>703.71130371093795</v>
      </c>
      <c r="D87" s="4">
        <v>1696.95288085938</v>
      </c>
      <c r="E87" s="4"/>
      <c r="F87" s="4"/>
      <c r="G87" s="4"/>
      <c r="H87" s="4"/>
      <c r="L87" s="1">
        <v>43957</v>
      </c>
      <c r="M87" s="5">
        <f t="shared" si="8"/>
        <v>4.4469341222040567E-4</v>
      </c>
      <c r="N87" s="6">
        <f t="shared" si="8"/>
        <v>-1.4208750151436897E-2</v>
      </c>
      <c r="U87">
        <v>-0.3178301657782498</v>
      </c>
      <c r="V87">
        <v>-1.3969848635587998</v>
      </c>
      <c r="AB87">
        <v>-0.3178301657782498</v>
      </c>
      <c r="AC87">
        <v>-1.4104788334229386</v>
      </c>
      <c r="AE87">
        <v>84</v>
      </c>
      <c r="AF87">
        <f t="shared" si="6"/>
        <v>1313.8795665437608</v>
      </c>
      <c r="AG87">
        <f t="shared" si="7"/>
        <v>3611.95616592229</v>
      </c>
      <c r="AI87">
        <v>84</v>
      </c>
      <c r="AJ87">
        <f t="shared" si="9"/>
        <v>-1.9741698583771027E-2</v>
      </c>
      <c r="AK87">
        <f t="shared" si="10"/>
        <v>-1.1762001490345904E-2</v>
      </c>
      <c r="AM87" s="6">
        <f t="shared" si="11"/>
        <v>-1.5751850037058465E-2</v>
      </c>
      <c r="AO87">
        <v>83</v>
      </c>
      <c r="AP87">
        <v>-3.1610176691734132E-2</v>
      </c>
    </row>
    <row r="88" spans="2:42" x14ac:dyDescent="0.35">
      <c r="B88" s="1">
        <v>43958</v>
      </c>
      <c r="C88" s="4">
        <v>725.66546630859398</v>
      </c>
      <c r="D88" s="4">
        <v>1685.36779785156</v>
      </c>
      <c r="E88" s="4"/>
      <c r="F88" s="4"/>
      <c r="G88" s="4"/>
      <c r="H88" s="4"/>
      <c r="L88" s="1">
        <v>43958</v>
      </c>
      <c r="M88" s="5">
        <f t="shared" si="8"/>
        <v>3.0720926323606509E-2</v>
      </c>
      <c r="N88" s="6">
        <f t="shared" si="8"/>
        <v>-6.8504020840543939E-3</v>
      </c>
      <c r="U88">
        <v>-0.26047369962821332</v>
      </c>
      <c r="V88">
        <v>1.4812925846100609</v>
      </c>
      <c r="AB88">
        <v>-0.26047369962821332</v>
      </c>
      <c r="AC88">
        <v>1.2629330127759739</v>
      </c>
      <c r="AE88">
        <v>85</v>
      </c>
      <c r="AF88">
        <f t="shared" si="6"/>
        <v>1315.2943748851812</v>
      </c>
      <c r="AG88">
        <f t="shared" si="7"/>
        <v>3765.4112797740386</v>
      </c>
      <c r="AI88">
        <v>85</v>
      </c>
      <c r="AJ88">
        <f t="shared" si="9"/>
        <v>1.076238019622606E-3</v>
      </c>
      <c r="AK88">
        <f t="shared" si="10"/>
        <v>4.1607593140973967E-2</v>
      </c>
      <c r="AM88" s="6">
        <f t="shared" si="11"/>
        <v>2.1341915580298288E-2</v>
      </c>
      <c r="AO88">
        <v>84</v>
      </c>
      <c r="AP88">
        <v>-3.146009019786488E-2</v>
      </c>
    </row>
    <row r="89" spans="2:42" x14ac:dyDescent="0.35">
      <c r="B89" s="1">
        <v>43959</v>
      </c>
      <c r="C89" s="4">
        <v>751.92858886718795</v>
      </c>
      <c r="D89" s="4">
        <v>1687.37329101562</v>
      </c>
      <c r="E89" s="4"/>
      <c r="F89" s="4"/>
      <c r="G89" s="4"/>
      <c r="H89" s="4"/>
      <c r="L89" s="1">
        <v>43959</v>
      </c>
      <c r="M89" s="5">
        <f t="shared" si="8"/>
        <v>3.555223940810287E-2</v>
      </c>
      <c r="N89" s="6">
        <f t="shared" si="8"/>
        <v>1.1892364978984497E-3</v>
      </c>
      <c r="U89">
        <v>-0.7469622311793096</v>
      </c>
      <c r="V89">
        <v>1.1375128101310361</v>
      </c>
      <c r="AB89">
        <v>-0.7469622311793096</v>
      </c>
      <c r="AC89">
        <v>0.7568454029536249</v>
      </c>
      <c r="AE89">
        <v>86</v>
      </c>
      <c r="AF89">
        <f t="shared" si="6"/>
        <v>1303.3406649413782</v>
      </c>
      <c r="AG89">
        <f t="shared" si="7"/>
        <v>3735.8691493888782</v>
      </c>
      <c r="AI89">
        <v>86</v>
      </c>
      <c r="AJ89">
        <f t="shared" si="9"/>
        <v>-9.1297892172066027E-3</v>
      </c>
      <c r="AK89">
        <f t="shared" si="10"/>
        <v>-7.8765974419253391E-3</v>
      </c>
      <c r="AM89" s="6">
        <f t="shared" si="11"/>
        <v>-8.5031933295659709E-3</v>
      </c>
      <c r="AO89">
        <v>85</v>
      </c>
      <c r="AP89">
        <v>-3.1452831280319858E-2</v>
      </c>
    </row>
    <row r="90" spans="2:42" x14ac:dyDescent="0.35">
      <c r="B90" s="1">
        <v>43962</v>
      </c>
      <c r="C90" s="4">
        <v>759.12628173828102</v>
      </c>
      <c r="D90" s="4">
        <v>1724.62280273438</v>
      </c>
      <c r="E90" s="4"/>
      <c r="F90" s="4"/>
      <c r="G90" s="4"/>
      <c r="H90" s="4"/>
      <c r="L90" s="1">
        <v>43962</v>
      </c>
      <c r="M90" s="5">
        <f t="shared" si="8"/>
        <v>9.5267848300633774E-3</v>
      </c>
      <c r="N90" s="6">
        <f t="shared" si="8"/>
        <v>2.183530735127568E-2</v>
      </c>
      <c r="U90">
        <v>-1.24613104744165</v>
      </c>
      <c r="V90">
        <v>0.57768999919149988</v>
      </c>
      <c r="AB90">
        <v>-1.24613104744165</v>
      </c>
      <c r="AC90">
        <v>4.6830562207077819E-2</v>
      </c>
      <c r="AE90">
        <v>87</v>
      </c>
      <c r="AF90">
        <f t="shared" si="6"/>
        <v>1291.1883007543311</v>
      </c>
      <c r="AG90">
        <f t="shared" si="7"/>
        <v>3694.8134771948949</v>
      </c>
      <c r="AI90">
        <v>87</v>
      </c>
      <c r="AJ90">
        <f t="shared" si="9"/>
        <v>-9.3677528496398498E-3</v>
      </c>
      <c r="AK90">
        <f t="shared" si="10"/>
        <v>-1.1050422158575417E-2</v>
      </c>
      <c r="AM90" s="6">
        <f t="shared" si="11"/>
        <v>-1.0209087504107633E-2</v>
      </c>
      <c r="AO90">
        <v>86</v>
      </c>
      <c r="AP90">
        <v>-3.1084399299655143E-2</v>
      </c>
    </row>
    <row r="91" spans="2:42" x14ac:dyDescent="0.35">
      <c r="B91" s="1">
        <v>43963</v>
      </c>
      <c r="C91" s="4">
        <v>712.66632080078102</v>
      </c>
      <c r="D91" s="4">
        <v>1736.78662109375</v>
      </c>
      <c r="E91" s="4"/>
      <c r="F91" s="4"/>
      <c r="G91" s="4"/>
      <c r="H91" s="4"/>
      <c r="L91" s="1">
        <v>43963</v>
      </c>
      <c r="M91" s="5">
        <f t="shared" si="8"/>
        <v>-6.3154825053499716E-2</v>
      </c>
      <c r="N91" s="6">
        <f t="shared" si="8"/>
        <v>7.0282748677927736E-3</v>
      </c>
      <c r="U91">
        <v>2.422035877018951E-2</v>
      </c>
      <c r="V91">
        <v>0.26377920315455722</v>
      </c>
      <c r="AB91">
        <v>2.422035877018951E-2</v>
      </c>
      <c r="AC91">
        <v>0.25238912148777032</v>
      </c>
      <c r="AE91">
        <v>88</v>
      </c>
      <c r="AF91">
        <f t="shared" si="6"/>
        <v>1322.3398437457865</v>
      </c>
      <c r="AG91">
        <f t="shared" si="7"/>
        <v>3706.6525526993491</v>
      </c>
      <c r="AI91">
        <v>88</v>
      </c>
      <c r="AJ91">
        <f t="shared" si="9"/>
        <v>2.3839818541163436E-2</v>
      </c>
      <c r="AK91">
        <f t="shared" si="10"/>
        <v>3.1991190809363703E-3</v>
      </c>
      <c r="AM91" s="6">
        <f t="shared" si="11"/>
        <v>1.3519468811049902E-2</v>
      </c>
      <c r="AO91">
        <v>87</v>
      </c>
      <c r="AP91">
        <v>-3.0906796221631283E-2</v>
      </c>
    </row>
    <row r="92" spans="2:42" x14ac:dyDescent="0.35">
      <c r="B92" s="1">
        <v>43964</v>
      </c>
      <c r="C92" s="4">
        <v>720.44177246093795</v>
      </c>
      <c r="D92" s="4">
        <v>1737.23229980469</v>
      </c>
      <c r="E92" s="4"/>
      <c r="F92" s="4"/>
      <c r="G92" s="4"/>
      <c r="H92" s="4"/>
      <c r="L92" s="1">
        <v>43964</v>
      </c>
      <c r="M92" s="5">
        <f t="shared" si="8"/>
        <v>1.0851279109166313E-2</v>
      </c>
      <c r="N92" s="6">
        <f t="shared" si="8"/>
        <v>2.5657817273474148E-4</v>
      </c>
      <c r="U92">
        <v>5.4428113739092746E-2</v>
      </c>
      <c r="V92">
        <v>-1.1413139718366578</v>
      </c>
      <c r="AB92">
        <v>5.4428113739092746E-2</v>
      </c>
      <c r="AC92">
        <v>-1.0300277628544618</v>
      </c>
      <c r="AE92">
        <v>89</v>
      </c>
      <c r="AF92">
        <f t="shared" si="6"/>
        <v>1323.0894971905648</v>
      </c>
      <c r="AG92">
        <f t="shared" si="7"/>
        <v>3633.4048429264249</v>
      </c>
      <c r="AI92">
        <v>89</v>
      </c>
      <c r="AJ92">
        <f t="shared" si="9"/>
        <v>5.6675372367289865E-4</v>
      </c>
      <c r="AK92">
        <f t="shared" si="10"/>
        <v>-1.995901050938912E-2</v>
      </c>
      <c r="AM92" s="6">
        <f t="shared" si="11"/>
        <v>-9.6961283928581107E-3</v>
      </c>
      <c r="AO92">
        <v>88</v>
      </c>
      <c r="AP92">
        <v>-3.062175647846499E-2</v>
      </c>
    </row>
    <row r="93" spans="2:42" x14ac:dyDescent="0.35">
      <c r="B93" s="1">
        <v>43965</v>
      </c>
      <c r="C93" s="4">
        <v>691.09729003906205</v>
      </c>
      <c r="D93" s="4">
        <v>1693.87841796875</v>
      </c>
      <c r="E93" s="4"/>
      <c r="F93" s="4"/>
      <c r="G93" s="4"/>
      <c r="H93" s="4"/>
      <c r="L93" s="1">
        <v>43965</v>
      </c>
      <c r="M93" s="5">
        <f t="shared" si="8"/>
        <v>-4.158398685237423E-2</v>
      </c>
      <c r="N93" s="6">
        <f t="shared" si="8"/>
        <v>-2.5272393032920271E-2</v>
      </c>
      <c r="U93">
        <v>-0.96661319362854503</v>
      </c>
      <c r="V93">
        <v>0.37033226954255916</v>
      </c>
      <c r="AB93">
        <v>-0.96661319362854503</v>
      </c>
      <c r="AC93">
        <v>-3.5311423030838673E-2</v>
      </c>
      <c r="AE93">
        <v>90</v>
      </c>
      <c r="AF93">
        <f t="shared" si="6"/>
        <v>1297.9785534106211</v>
      </c>
      <c r="AG93">
        <f t="shared" si="7"/>
        <v>3690.091928886724</v>
      </c>
      <c r="AI93">
        <v>90</v>
      </c>
      <c r="AJ93">
        <f t="shared" si="9"/>
        <v>-1.9161434653990308E-2</v>
      </c>
      <c r="AK93">
        <f t="shared" si="10"/>
        <v>1.5481188806852434E-2</v>
      </c>
      <c r="AM93" s="6">
        <f t="shared" si="11"/>
        <v>-1.8401229235689371E-3</v>
      </c>
      <c r="AO93">
        <v>89</v>
      </c>
      <c r="AP93">
        <v>-3.0356142267867987E-2</v>
      </c>
    </row>
    <row r="94" spans="2:42" x14ac:dyDescent="0.35">
      <c r="B94" s="1">
        <v>43966</v>
      </c>
      <c r="C94" s="4">
        <v>702.38739013671898</v>
      </c>
      <c r="D94" s="4">
        <v>1687.19506835938</v>
      </c>
      <c r="E94" s="4"/>
      <c r="F94" s="4"/>
      <c r="G94" s="4"/>
      <c r="H94" s="4"/>
      <c r="L94" s="1">
        <v>43966</v>
      </c>
      <c r="M94" s="5">
        <f t="shared" si="8"/>
        <v>1.6204479759644452E-2</v>
      </c>
      <c r="N94" s="6">
        <f t="shared" si="8"/>
        <v>-3.953394293901436E-3</v>
      </c>
      <c r="U94">
        <v>0.24164712690466666</v>
      </c>
      <c r="V94">
        <v>-0.97357914026929626</v>
      </c>
      <c r="AB94">
        <v>0.24164712690466666</v>
      </c>
      <c r="AC94">
        <v>-0.80262794641536994</v>
      </c>
      <c r="AE94">
        <v>91</v>
      </c>
      <c r="AF94">
        <f t="shared" si="6"/>
        <v>1327.7458916391583</v>
      </c>
      <c r="AG94">
        <f t="shared" si="7"/>
        <v>3646.2860641721227</v>
      </c>
      <c r="AI94">
        <v>91</v>
      </c>
      <c r="AJ94">
        <f t="shared" si="9"/>
        <v>2.2674590738610934E-2</v>
      </c>
      <c r="AK94">
        <f t="shared" si="10"/>
        <v>-1.1942237811825272E-2</v>
      </c>
      <c r="AM94" s="6">
        <f t="shared" si="11"/>
        <v>5.3661764633928313E-3</v>
      </c>
      <c r="AO94">
        <v>90</v>
      </c>
      <c r="AP94">
        <v>-3.0220655436647426E-2</v>
      </c>
    </row>
    <row r="95" spans="2:42" x14ac:dyDescent="0.35">
      <c r="B95" s="1">
        <v>43969</v>
      </c>
      <c r="C95" s="4">
        <v>693.60089111328102</v>
      </c>
      <c r="D95" s="4">
        <v>1733.13317871094</v>
      </c>
      <c r="E95" s="4"/>
      <c r="F95" s="4"/>
      <c r="G95" s="4"/>
      <c r="H95" s="4"/>
      <c r="L95" s="1">
        <v>43969</v>
      </c>
      <c r="M95" s="5">
        <f t="shared" si="8"/>
        <v>-1.2588379390012203E-2</v>
      </c>
      <c r="N95" s="6">
        <f t="shared" si="8"/>
        <v>2.6863429226230182E-2</v>
      </c>
      <c r="U95">
        <v>0.76033435368458924</v>
      </c>
      <c r="V95">
        <v>0.69620752342909509</v>
      </c>
      <c r="AB95">
        <v>0.76033435368458924</v>
      </c>
      <c r="AC95">
        <v>0.9373348843930005</v>
      </c>
      <c r="AE95">
        <v>92</v>
      </c>
      <c r="AF95">
        <f t="shared" si="6"/>
        <v>1340.7329659989357</v>
      </c>
      <c r="AG95">
        <f t="shared" si="7"/>
        <v>3746.3760174847225</v>
      </c>
      <c r="AI95">
        <v>92</v>
      </c>
      <c r="AJ95">
        <f t="shared" si="9"/>
        <v>9.7337678821354662E-3</v>
      </c>
      <c r="AK95">
        <f t="shared" si="10"/>
        <v>2.7079844476155072E-2</v>
      </c>
      <c r="AM95" s="6">
        <f t="shared" si="11"/>
        <v>1.8406806179145269E-2</v>
      </c>
      <c r="AO95">
        <v>91</v>
      </c>
      <c r="AP95">
        <v>-3.0205852913459584E-2</v>
      </c>
    </row>
    <row r="96" spans="2:42" x14ac:dyDescent="0.35">
      <c r="B96" s="1">
        <v>43970</v>
      </c>
      <c r="C96" s="4">
        <v>677.95379638671898</v>
      </c>
      <c r="D96" s="4">
        <v>1736.16296386719</v>
      </c>
      <c r="E96" s="4"/>
      <c r="F96" s="4"/>
      <c r="G96" s="4"/>
      <c r="H96" s="4"/>
      <c r="L96" s="1">
        <v>43970</v>
      </c>
      <c r="M96" s="5">
        <f t="shared" si="8"/>
        <v>-2.2817571534861008E-2</v>
      </c>
      <c r="N96" s="6">
        <f t="shared" si="8"/>
        <v>1.746628596686256E-3</v>
      </c>
      <c r="U96">
        <v>1.0811782128001703</v>
      </c>
      <c r="V96">
        <v>0.50227150195802783</v>
      </c>
      <c r="AB96">
        <v>1.0811782128001703</v>
      </c>
      <c r="AC96">
        <v>0.88364799725008469</v>
      </c>
      <c r="AE96">
        <v>93</v>
      </c>
      <c r="AF96">
        <f t="shared" si="6"/>
        <v>1348.8298095472644</v>
      </c>
      <c r="AG96">
        <f t="shared" si="7"/>
        <v>3743.2466602054174</v>
      </c>
      <c r="AI96">
        <v>93</v>
      </c>
      <c r="AJ96">
        <f t="shared" si="9"/>
        <v>6.0209548424944763E-3</v>
      </c>
      <c r="AK96">
        <f t="shared" si="10"/>
        <v>-8.3565156646220481E-4</v>
      </c>
      <c r="AM96" s="6">
        <f t="shared" si="11"/>
        <v>2.5926516380161357E-3</v>
      </c>
      <c r="AO96">
        <v>92</v>
      </c>
      <c r="AP96">
        <v>-3.0184430368618811E-2</v>
      </c>
    </row>
    <row r="97" spans="2:42" x14ac:dyDescent="0.35">
      <c r="B97" s="1">
        <v>43971</v>
      </c>
      <c r="C97" s="4">
        <v>690.71228027343795</v>
      </c>
      <c r="D97" s="4">
        <v>1739.90563964844</v>
      </c>
      <c r="E97" s="4"/>
      <c r="F97" s="4"/>
      <c r="G97" s="4"/>
      <c r="H97" s="4"/>
      <c r="L97" s="1">
        <v>43971</v>
      </c>
      <c r="M97" s="5">
        <f t="shared" si="8"/>
        <v>1.864421670143155E-2</v>
      </c>
      <c r="N97" s="6">
        <f t="shared" si="8"/>
        <v>2.153396641098081E-3</v>
      </c>
      <c r="U97">
        <v>1.8706342428956118E-2</v>
      </c>
      <c r="V97">
        <v>-0.90463578444073245</v>
      </c>
      <c r="AB97">
        <v>1.8706342428956118E-2</v>
      </c>
      <c r="AC97">
        <v>-0.82594259798842296</v>
      </c>
      <c r="AE97">
        <v>94</v>
      </c>
      <c r="AF97">
        <f t="shared" si="6"/>
        <v>1322.2019233014653</v>
      </c>
      <c r="AG97">
        <f t="shared" si="7"/>
        <v>3644.962183222322</v>
      </c>
      <c r="AI97">
        <v>94</v>
      </c>
      <c r="AJ97">
        <f t="shared" si="9"/>
        <v>-1.9938938274027616E-2</v>
      </c>
      <c r="AK97">
        <f t="shared" si="10"/>
        <v>-2.66073353839111E-2</v>
      </c>
      <c r="AM97" s="6">
        <f t="shared" si="11"/>
        <v>-2.3273136828969358E-2</v>
      </c>
      <c r="AO97">
        <v>93</v>
      </c>
      <c r="AP97">
        <v>-3.0099352115817685E-2</v>
      </c>
    </row>
    <row r="98" spans="2:42" x14ac:dyDescent="0.35">
      <c r="B98" s="1">
        <v>43972</v>
      </c>
      <c r="C98" s="4">
        <v>693.31201171875</v>
      </c>
      <c r="D98" s="4">
        <v>1774.7490234375</v>
      </c>
      <c r="E98" s="4"/>
      <c r="F98" s="4"/>
      <c r="G98" s="4"/>
      <c r="H98" s="4"/>
      <c r="L98" s="1">
        <v>43972</v>
      </c>
      <c r="M98" s="5">
        <f t="shared" si="8"/>
        <v>3.7567758281886426E-3</v>
      </c>
      <c r="N98" s="6">
        <f t="shared" si="8"/>
        <v>1.9828136014820013E-2</v>
      </c>
      <c r="U98">
        <v>0.97809690078697697</v>
      </c>
      <c r="V98">
        <v>2.0443681220129899</v>
      </c>
      <c r="AB98">
        <v>0.97809690078697697</v>
      </c>
      <c r="AC98">
        <v>2.2638759118477831</v>
      </c>
      <c r="AE98">
        <v>95</v>
      </c>
      <c r="AF98">
        <f t="shared" si="6"/>
        <v>1346.2226924858503</v>
      </c>
      <c r="AG98">
        <f t="shared" si="7"/>
        <v>3824.525224791591</v>
      </c>
      <c r="AI98">
        <v>95</v>
      </c>
      <c r="AJ98">
        <f t="shared" si="9"/>
        <v>1.8004194611185291E-2</v>
      </c>
      <c r="AK98">
        <f t="shared" si="10"/>
        <v>4.8088344903454636E-2</v>
      </c>
      <c r="AM98" s="6">
        <f t="shared" si="11"/>
        <v>3.304626975731996E-2</v>
      </c>
      <c r="AO98">
        <v>94</v>
      </c>
      <c r="AP98">
        <v>-3.0056796961275015E-2</v>
      </c>
    </row>
    <row r="99" spans="2:42" x14ac:dyDescent="0.35">
      <c r="B99" s="1">
        <v>43973</v>
      </c>
      <c r="C99" s="4">
        <v>689.24383544921898</v>
      </c>
      <c r="D99" s="4">
        <v>1799.16650390625</v>
      </c>
      <c r="E99" s="4"/>
      <c r="F99" s="4"/>
      <c r="G99" s="4"/>
      <c r="H99" s="4"/>
      <c r="L99" s="1">
        <v>43973</v>
      </c>
      <c r="M99" s="5">
        <f t="shared" si="8"/>
        <v>-5.88502521490206E-3</v>
      </c>
      <c r="N99" s="6">
        <f t="shared" si="8"/>
        <v>1.3664486590726202E-2</v>
      </c>
      <c r="U99">
        <v>1.0895650368384293</v>
      </c>
      <c r="V99">
        <v>2.378893290923918</v>
      </c>
      <c r="AB99">
        <v>1.0895650368384293</v>
      </c>
      <c r="AC99">
        <v>2.6154019166554505</v>
      </c>
      <c r="AE99">
        <v>96</v>
      </c>
      <c r="AF99">
        <f t="shared" si="6"/>
        <v>1349.0415614762123</v>
      </c>
      <c r="AG99">
        <f t="shared" si="7"/>
        <v>3845.5061050187924</v>
      </c>
      <c r="AI99">
        <v>96</v>
      </c>
      <c r="AJ99">
        <f t="shared" si="9"/>
        <v>2.0917207015974711E-3</v>
      </c>
      <c r="AK99">
        <f t="shared" si="10"/>
        <v>5.4708857515290516E-3</v>
      </c>
      <c r="AM99" s="6">
        <f t="shared" si="11"/>
        <v>3.7813032265632614E-3</v>
      </c>
      <c r="AO99">
        <v>95</v>
      </c>
      <c r="AP99">
        <v>-2.9925465499029531E-2</v>
      </c>
    </row>
    <row r="100" spans="2:42" x14ac:dyDescent="0.35">
      <c r="B100" s="1">
        <v>43977</v>
      </c>
      <c r="C100" s="4">
        <v>685.44030761718795</v>
      </c>
      <c r="D100" s="4">
        <v>1731.79626464844</v>
      </c>
      <c r="E100" s="4"/>
      <c r="F100" s="4"/>
      <c r="G100" s="4"/>
      <c r="H100" s="4"/>
      <c r="L100" s="1">
        <v>43977</v>
      </c>
      <c r="M100" s="5">
        <f t="shared" si="8"/>
        <v>-5.5336894036206495E-3</v>
      </c>
      <c r="N100" s="6">
        <f t="shared" si="8"/>
        <v>-3.8164331163697288E-2</v>
      </c>
      <c r="U100">
        <v>-5.9194622228754219E-2</v>
      </c>
      <c r="V100">
        <v>0.31332113494346647</v>
      </c>
      <c r="AB100">
        <v>-5.9194622228754219E-2</v>
      </c>
      <c r="AC100">
        <v>0.26553757770278374</v>
      </c>
      <c r="AE100">
        <v>97</v>
      </c>
      <c r="AF100">
        <f t="shared" si="6"/>
        <v>1320.269832308602</v>
      </c>
      <c r="AG100">
        <f t="shared" si="7"/>
        <v>3707.4079811203269</v>
      </c>
      <c r="AI100">
        <v>97</v>
      </c>
      <c r="AJ100">
        <f t="shared" si="9"/>
        <v>-2.1558251727970188E-2</v>
      </c>
      <c r="AK100">
        <f t="shared" si="10"/>
        <v>-3.6572246023910647E-2</v>
      </c>
      <c r="AM100" s="6">
        <f t="shared" si="11"/>
        <v>-2.9065248875940419E-2</v>
      </c>
      <c r="AO100">
        <v>96</v>
      </c>
      <c r="AP100">
        <v>-2.9854836643249137E-2</v>
      </c>
    </row>
    <row r="101" spans="2:42" x14ac:dyDescent="0.35">
      <c r="B101" s="1">
        <v>43978</v>
      </c>
      <c r="C101" s="4">
        <v>696.634033203125</v>
      </c>
      <c r="D101" s="4">
        <v>1786.82446289062</v>
      </c>
      <c r="E101" s="4"/>
      <c r="F101" s="4"/>
      <c r="G101" s="4"/>
      <c r="H101" s="4"/>
      <c r="L101" s="1">
        <v>43978</v>
      </c>
      <c r="M101" s="5">
        <f t="shared" si="8"/>
        <v>1.6198796294304596E-2</v>
      </c>
      <c r="N101" s="6">
        <f t="shared" si="8"/>
        <v>3.1280828186111401E-2</v>
      </c>
      <c r="U101">
        <v>-0.548828969367957</v>
      </c>
      <c r="V101">
        <v>0.10970860793321878</v>
      </c>
      <c r="AB101">
        <v>-0.548828969367957</v>
      </c>
      <c r="AC101">
        <v>-0.11267210407244382</v>
      </c>
      <c r="AE101">
        <v>98</v>
      </c>
      <c r="AF101">
        <f t="shared" si="6"/>
        <v>1308.1936717858512</v>
      </c>
      <c r="AG101">
        <f t="shared" si="7"/>
        <v>3685.6489198807831</v>
      </c>
      <c r="AI101">
        <v>98</v>
      </c>
      <c r="AJ101">
        <f t="shared" si="9"/>
        <v>-9.1888249345707853E-3</v>
      </c>
      <c r="AK101">
        <f t="shared" si="10"/>
        <v>-5.8863672656480218E-3</v>
      </c>
      <c r="AM101" s="6">
        <f t="shared" si="11"/>
        <v>-7.537596100109404E-3</v>
      </c>
      <c r="AO101">
        <v>97</v>
      </c>
      <c r="AP101">
        <v>-2.9778883288269987E-2</v>
      </c>
    </row>
    <row r="102" spans="2:42" x14ac:dyDescent="0.35">
      <c r="B102" s="1">
        <v>43979</v>
      </c>
      <c r="C102" s="4">
        <v>709.00732421875</v>
      </c>
      <c r="D102" s="4">
        <v>1786.91333007812</v>
      </c>
      <c r="E102" s="4"/>
      <c r="F102" s="4"/>
      <c r="G102" s="4"/>
      <c r="H102" s="4"/>
      <c r="L102" s="1">
        <v>43979</v>
      </c>
      <c r="M102" s="5">
        <f t="shared" si="8"/>
        <v>1.7605643928168463E-2</v>
      </c>
      <c r="N102" s="6">
        <f t="shared" si="8"/>
        <v>4.9733468243391882E-5</v>
      </c>
      <c r="U102">
        <v>-1.4458630750892845</v>
      </c>
      <c r="V102">
        <v>0.84777239440668162</v>
      </c>
      <c r="AB102">
        <v>-1.4458630750892845</v>
      </c>
      <c r="AC102">
        <v>0.21781552832524742</v>
      </c>
      <c r="AE102">
        <v>99</v>
      </c>
      <c r="AF102">
        <f t="shared" si="6"/>
        <v>1286.3555262430157</v>
      </c>
      <c r="AG102">
        <f t="shared" si="7"/>
        <v>3704.6547240101504</v>
      </c>
      <c r="AI102">
        <v>99</v>
      </c>
      <c r="AJ102">
        <f t="shared" si="9"/>
        <v>-1.6834262605125636E-2</v>
      </c>
      <c r="AK102">
        <f t="shared" si="10"/>
        <v>5.1434547063945431E-3</v>
      </c>
      <c r="AM102" s="6">
        <f t="shared" si="11"/>
        <v>-5.845403949365547E-3</v>
      </c>
      <c r="AO102">
        <v>98</v>
      </c>
      <c r="AP102">
        <v>-2.9752365809194381E-2</v>
      </c>
    </row>
    <row r="103" spans="2:42" x14ac:dyDescent="0.35">
      <c r="B103" s="1">
        <v>43980</v>
      </c>
      <c r="C103" s="4">
        <v>705.42047119140602</v>
      </c>
      <c r="D103" s="4">
        <v>1756.92651367188</v>
      </c>
      <c r="E103" s="4"/>
      <c r="F103" s="4"/>
      <c r="G103" s="4"/>
      <c r="H103" s="4"/>
      <c r="L103" s="1">
        <v>43980</v>
      </c>
      <c r="M103" s="5">
        <f t="shared" si="8"/>
        <v>-5.0718187634628568E-3</v>
      </c>
      <c r="N103" s="6">
        <f t="shared" si="8"/>
        <v>-1.6923751322703913E-2</v>
      </c>
      <c r="U103">
        <v>0.49272726491745555</v>
      </c>
      <c r="V103">
        <v>0.64077883806681513</v>
      </c>
      <c r="AB103">
        <v>0.49272726491745555</v>
      </c>
      <c r="AC103">
        <v>0.78207207029295156</v>
      </c>
      <c r="AE103">
        <v>100</v>
      </c>
      <c r="AF103">
        <f t="shared" si="6"/>
        <v>1334.0151737235174</v>
      </c>
      <c r="AG103">
        <f t="shared" si="7"/>
        <v>3737.3312357044633</v>
      </c>
      <c r="AI103">
        <v>100</v>
      </c>
      <c r="AJ103">
        <f t="shared" si="9"/>
        <v>3.6380275450483869E-2</v>
      </c>
      <c r="AK103">
        <f t="shared" si="10"/>
        <v>8.7817208654315214E-3</v>
      </c>
      <c r="AM103" s="6">
        <f t="shared" si="11"/>
        <v>2.2580998157957693E-2</v>
      </c>
      <c r="AO103">
        <v>99</v>
      </c>
      <c r="AP103">
        <v>-2.9700919212923282E-2</v>
      </c>
    </row>
    <row r="104" spans="2:42" x14ac:dyDescent="0.35">
      <c r="B104" s="1">
        <v>43983</v>
      </c>
      <c r="C104" s="4">
        <v>732.02056884765602</v>
      </c>
      <c r="D104" s="4">
        <v>1822.06896972656</v>
      </c>
      <c r="E104" s="4"/>
      <c r="F104" s="4"/>
      <c r="G104" s="4"/>
      <c r="H104" s="4"/>
      <c r="L104" s="1">
        <v>43983</v>
      </c>
      <c r="M104" s="5">
        <f t="shared" si="8"/>
        <v>3.7014575019030181E-2</v>
      </c>
      <c r="N104" s="6">
        <f t="shared" si="8"/>
        <v>3.6406668535506892E-2</v>
      </c>
      <c r="U104">
        <v>-0.4270462568496331</v>
      </c>
      <c r="V104">
        <v>1.4743835264905649</v>
      </c>
      <c r="AB104">
        <v>-0.4270462568496331</v>
      </c>
      <c r="AC104">
        <v>1.1917039416106729</v>
      </c>
      <c r="AE104">
        <v>101</v>
      </c>
      <c r="AF104">
        <f t="shared" si="6"/>
        <v>1311.1863287121475</v>
      </c>
      <c r="AG104">
        <f t="shared" si="7"/>
        <v>3761.233645149985</v>
      </c>
      <c r="AI104">
        <v>101</v>
      </c>
      <c r="AJ104">
        <f t="shared" si="9"/>
        <v>-1.7261000187513267E-2</v>
      </c>
      <c r="AK104">
        <f t="shared" si="10"/>
        <v>6.3752173333200919E-3</v>
      </c>
      <c r="AM104" s="6">
        <f t="shared" si="11"/>
        <v>-5.4428914270965873E-3</v>
      </c>
      <c r="AO104">
        <v>100</v>
      </c>
      <c r="AP104">
        <v>-2.96632331828603E-2</v>
      </c>
    </row>
    <row r="105" spans="2:42" x14ac:dyDescent="0.35">
      <c r="B105" s="1">
        <v>43984</v>
      </c>
      <c r="C105" s="4">
        <v>739.55523681640602</v>
      </c>
      <c r="D105" s="4">
        <v>1824.07385253906</v>
      </c>
      <c r="E105" s="4"/>
      <c r="F105" s="4"/>
      <c r="G105" s="4"/>
      <c r="H105" s="4"/>
      <c r="L105" s="1">
        <v>43984</v>
      </c>
      <c r="M105" s="5">
        <f t="shared" si="8"/>
        <v>1.024036109211722E-2</v>
      </c>
      <c r="N105" s="6">
        <f t="shared" si="8"/>
        <v>1.0997281852570991E-3</v>
      </c>
      <c r="U105">
        <v>0.64084379886776421</v>
      </c>
      <c r="V105">
        <v>-0.84477483578073298</v>
      </c>
      <c r="AB105">
        <v>0.64084379886776421</v>
      </c>
      <c r="AC105">
        <v>-0.52853892995032603</v>
      </c>
      <c r="AE105">
        <v>102</v>
      </c>
      <c r="AF105">
        <f t="shared" si="6"/>
        <v>1337.7280157348521</v>
      </c>
      <c r="AG105">
        <f t="shared" si="7"/>
        <v>3661.8697530147888</v>
      </c>
      <c r="AI105">
        <v>102</v>
      </c>
      <c r="AJ105">
        <f t="shared" si="9"/>
        <v>2.0040342465653251E-2</v>
      </c>
      <c r="AK105">
        <f t="shared" si="10"/>
        <v>-2.6773122256648525E-2</v>
      </c>
      <c r="AM105" s="6">
        <f t="shared" si="11"/>
        <v>-3.366389895497637E-3</v>
      </c>
      <c r="AO105">
        <v>101</v>
      </c>
      <c r="AP105">
        <v>-2.9577219418827669E-2</v>
      </c>
    </row>
    <row r="106" spans="2:42" x14ac:dyDescent="0.35">
      <c r="B106" s="1">
        <v>43985</v>
      </c>
      <c r="C106" s="4">
        <v>742.61248779296898</v>
      </c>
      <c r="D106" s="4">
        <v>1828.05102539062</v>
      </c>
      <c r="E106" s="4"/>
      <c r="F106" s="4"/>
      <c r="G106" s="4"/>
      <c r="H106" s="4"/>
      <c r="L106" s="1">
        <v>43985</v>
      </c>
      <c r="M106" s="5">
        <f t="shared" si="8"/>
        <v>4.1253837358527353E-3</v>
      </c>
      <c r="N106" s="6">
        <f t="shared" si="8"/>
        <v>2.1780057126781376E-3</v>
      </c>
      <c r="U106">
        <v>0.17737515182044417</v>
      </c>
      <c r="V106">
        <v>1.1010669405437796</v>
      </c>
      <c r="AB106">
        <v>0.17737515182044417</v>
      </c>
      <c r="AC106">
        <v>1.0832247123401733</v>
      </c>
      <c r="AE106">
        <v>103</v>
      </c>
      <c r="AF106">
        <f t="shared" si="6"/>
        <v>1326.143194918978</v>
      </c>
      <c r="AG106">
        <f t="shared" si="7"/>
        <v>3754.888131162128</v>
      </c>
      <c r="AI106">
        <v>103</v>
      </c>
      <c r="AJ106">
        <f t="shared" si="9"/>
        <v>-8.6977882440852639E-3</v>
      </c>
      <c r="AK106">
        <f t="shared" si="10"/>
        <v>2.5084614357408531E-2</v>
      </c>
      <c r="AM106" s="6">
        <f t="shared" si="11"/>
        <v>8.1934130566616338E-3</v>
      </c>
      <c r="AO106">
        <v>102</v>
      </c>
      <c r="AP106">
        <v>-2.9561774560484054E-2</v>
      </c>
    </row>
    <row r="107" spans="2:42" x14ac:dyDescent="0.35">
      <c r="B107" s="1">
        <v>43986</v>
      </c>
      <c r="C107" s="4">
        <v>760.66680908203102</v>
      </c>
      <c r="D107" s="4">
        <v>1871.44348144531</v>
      </c>
      <c r="E107" s="4"/>
      <c r="F107" s="4"/>
      <c r="G107" s="4"/>
      <c r="H107" s="4"/>
      <c r="L107" s="1">
        <v>43986</v>
      </c>
      <c r="M107" s="5">
        <f t="shared" si="8"/>
        <v>2.4021071065145835E-2</v>
      </c>
      <c r="N107" s="6">
        <f t="shared" si="8"/>
        <v>2.3459662428799436E-2</v>
      </c>
      <c r="U107">
        <v>-1.7837272832811486</v>
      </c>
      <c r="V107">
        <v>0.96264472361534736</v>
      </c>
      <c r="AB107">
        <v>-1.7837272832811486</v>
      </c>
      <c r="AC107">
        <v>0.19205179591668675</v>
      </c>
      <c r="AE107">
        <v>104</v>
      </c>
      <c r="AF107">
        <f t="shared" si="6"/>
        <v>1278.2243052259673</v>
      </c>
      <c r="AG107">
        <f t="shared" si="7"/>
        <v>3703.167794543408</v>
      </c>
      <c r="AI107">
        <v>104</v>
      </c>
      <c r="AJ107">
        <f t="shared" si="9"/>
        <v>-3.6803022816964917E-2</v>
      </c>
      <c r="AK107">
        <f t="shared" si="10"/>
        <v>-1.3869878763750185E-2</v>
      </c>
      <c r="AM107" s="6">
        <f t="shared" si="11"/>
        <v>-2.533645079035755E-2</v>
      </c>
      <c r="AO107">
        <v>103</v>
      </c>
      <c r="AP107">
        <v>-2.9555437876169655E-2</v>
      </c>
    </row>
    <row r="108" spans="2:42" x14ac:dyDescent="0.35">
      <c r="B108" s="1">
        <v>43987</v>
      </c>
      <c r="C108" s="4">
        <v>760.97979736328102</v>
      </c>
      <c r="D108" s="4">
        <v>1830.50891113281</v>
      </c>
      <c r="E108" s="4"/>
      <c r="F108" s="4"/>
      <c r="G108" s="4"/>
      <c r="H108" s="4"/>
      <c r="L108" s="1">
        <v>43987</v>
      </c>
      <c r="M108" s="5">
        <f t="shared" si="8"/>
        <v>4.1138104516290786E-4</v>
      </c>
      <c r="N108" s="6">
        <f t="shared" si="8"/>
        <v>-2.2116026596879428E-2</v>
      </c>
      <c r="U108">
        <v>-1.1217002819536275</v>
      </c>
      <c r="V108">
        <v>-1.9492822564215191</v>
      </c>
      <c r="AB108">
        <v>-1.1217002819536275</v>
      </c>
      <c r="AC108">
        <v>-2.2322166953545266</v>
      </c>
      <c r="AE108">
        <v>105</v>
      </c>
      <c r="AF108">
        <f t="shared" si="6"/>
        <v>1294.2036921659137</v>
      </c>
      <c r="AG108">
        <f t="shared" si="7"/>
        <v>3566.0494192643669</v>
      </c>
      <c r="AI108">
        <v>105</v>
      </c>
      <c r="AJ108">
        <f t="shared" si="9"/>
        <v>1.2423743241544058E-2</v>
      </c>
      <c r="AK108">
        <f t="shared" si="10"/>
        <v>-3.7730236237281251E-2</v>
      </c>
      <c r="AM108" s="6">
        <f t="shared" si="11"/>
        <v>-1.2653246497868597E-2</v>
      </c>
      <c r="AO108">
        <v>104</v>
      </c>
      <c r="AP108">
        <v>-2.9529297101009048E-2</v>
      </c>
    </row>
    <row r="109" spans="2:42" x14ac:dyDescent="0.35">
      <c r="B109" s="1">
        <v>43990</v>
      </c>
      <c r="C109" s="4">
        <v>755.90051269531205</v>
      </c>
      <c r="D109" s="4">
        <v>1851.33361816406</v>
      </c>
      <c r="E109" s="4"/>
      <c r="F109" s="4"/>
      <c r="G109" s="4"/>
      <c r="H109" s="4"/>
      <c r="L109" s="1">
        <v>43990</v>
      </c>
      <c r="M109" s="5">
        <f t="shared" si="8"/>
        <v>-6.6970394674421346E-3</v>
      </c>
      <c r="N109" s="6">
        <f t="shared" si="8"/>
        <v>1.1312232360465073E-2</v>
      </c>
      <c r="U109">
        <v>-0.57440213859644873</v>
      </c>
      <c r="V109">
        <v>-0.70955272370120004</v>
      </c>
      <c r="AB109">
        <v>-0.57440213859644873</v>
      </c>
      <c r="AC109">
        <v>-0.87722238566594235</v>
      </c>
      <c r="AE109">
        <v>106</v>
      </c>
      <c r="AF109">
        <f t="shared" si="6"/>
        <v>1307.5645555935839</v>
      </c>
      <c r="AG109">
        <f t="shared" si="7"/>
        <v>3642.0501770734704</v>
      </c>
      <c r="AI109">
        <v>106</v>
      </c>
      <c r="AJ109">
        <f t="shared" si="9"/>
        <v>1.0270692548340957E-2</v>
      </c>
      <c r="AK109">
        <f t="shared" si="10"/>
        <v>2.1088380747035038E-2</v>
      </c>
      <c r="AM109" s="6">
        <f t="shared" si="11"/>
        <v>1.5679536647687998E-2</v>
      </c>
      <c r="AO109">
        <v>105</v>
      </c>
      <c r="AP109">
        <v>-2.9346289167223608E-2</v>
      </c>
    </row>
    <row r="110" spans="2:42" x14ac:dyDescent="0.35">
      <c r="B110" s="1">
        <v>43991</v>
      </c>
      <c r="C110" s="4">
        <v>740.03668212890602</v>
      </c>
      <c r="D110" s="4">
        <v>1853.07653808594</v>
      </c>
      <c r="E110" s="4"/>
      <c r="F110" s="4"/>
      <c r="G110" s="4"/>
      <c r="H110" s="4"/>
      <c r="L110" s="1">
        <v>43991</v>
      </c>
      <c r="M110" s="5">
        <f t="shared" si="8"/>
        <v>-2.1210015141910663E-2</v>
      </c>
      <c r="N110" s="6">
        <f t="shared" si="8"/>
        <v>9.409973393733924E-4</v>
      </c>
      <c r="U110">
        <v>1.6976958061013216</v>
      </c>
      <c r="V110">
        <v>-0.12231578125004071</v>
      </c>
      <c r="AB110">
        <v>1.6976958061013216</v>
      </c>
      <c r="AC110">
        <v>0.54844288153786902</v>
      </c>
      <c r="AE110">
        <v>107</v>
      </c>
      <c r="AF110">
        <f t="shared" si="6"/>
        <v>1364.5235368902404</v>
      </c>
      <c r="AG110">
        <f t="shared" si="7"/>
        <v>3723.7641608111167</v>
      </c>
      <c r="AI110">
        <v>107</v>
      </c>
      <c r="AJ110">
        <f t="shared" si="9"/>
        <v>4.2639021437951501E-2</v>
      </c>
      <c r="AK110">
        <f t="shared" si="10"/>
        <v>2.2188269323438686E-2</v>
      </c>
      <c r="AM110" s="6">
        <f t="shared" si="11"/>
        <v>3.2413645380695091E-2</v>
      </c>
      <c r="AO110">
        <v>106</v>
      </c>
      <c r="AP110">
        <v>-2.9307295001858937E-2</v>
      </c>
    </row>
    <row r="111" spans="2:42" x14ac:dyDescent="0.35">
      <c r="B111" s="1">
        <v>43992</v>
      </c>
      <c r="C111" s="4">
        <v>756.83941650390602</v>
      </c>
      <c r="D111" s="4">
        <v>1884.31335449219</v>
      </c>
      <c r="E111" s="4"/>
      <c r="F111" s="4"/>
      <c r="G111" s="4"/>
      <c r="H111" s="4"/>
      <c r="L111" s="1">
        <v>43992</v>
      </c>
      <c r="M111" s="5">
        <f t="shared" si="8"/>
        <v>2.2451344085549954E-2</v>
      </c>
      <c r="N111" s="6">
        <f t="shared" si="8"/>
        <v>1.6716234956771641E-2</v>
      </c>
      <c r="U111">
        <v>1.5002478358654017</v>
      </c>
      <c r="V111">
        <v>1.0905764120556676</v>
      </c>
      <c r="AB111">
        <v>1.5002478358654017</v>
      </c>
      <c r="AC111">
        <v>1.588705057615156</v>
      </c>
      <c r="AE111">
        <v>108</v>
      </c>
      <c r="AF111">
        <f t="shared" si="6"/>
        <v>1359.4766095316736</v>
      </c>
      <c r="AG111">
        <f t="shared" si="7"/>
        <v>3784.5427358154043</v>
      </c>
      <c r="AI111">
        <v>108</v>
      </c>
      <c r="AJ111">
        <f t="shared" si="9"/>
        <v>-3.7055307358362299E-3</v>
      </c>
      <c r="AK111">
        <f t="shared" si="10"/>
        <v>1.6190042157075517E-2</v>
      </c>
      <c r="AM111" s="6">
        <f t="shared" si="11"/>
        <v>6.2422557106196434E-3</v>
      </c>
      <c r="AO111">
        <v>107</v>
      </c>
      <c r="AP111">
        <v>-2.915618635682057E-2</v>
      </c>
    </row>
    <row r="112" spans="2:42" x14ac:dyDescent="0.35">
      <c r="B112" s="1">
        <v>43993</v>
      </c>
      <c r="C112" s="4">
        <v>740.22937011718795</v>
      </c>
      <c r="D112" s="4">
        <v>1848.11633300781</v>
      </c>
      <c r="E112" s="4"/>
      <c r="F112" s="4"/>
      <c r="G112" s="4"/>
      <c r="H112" s="4"/>
      <c r="L112" s="1">
        <v>43993</v>
      </c>
      <c r="M112" s="5">
        <f t="shared" si="8"/>
        <v>-2.2191001711180294E-2</v>
      </c>
      <c r="N112" s="6">
        <f t="shared" si="8"/>
        <v>-1.9396564364323819E-2</v>
      </c>
      <c r="U112">
        <v>0.90910616996305493</v>
      </c>
      <c r="V112">
        <v>0.9887169913147924</v>
      </c>
      <c r="AB112">
        <v>0.90910616996305493</v>
      </c>
      <c r="AC112">
        <v>1.2646882660413306</v>
      </c>
      <c r="AE112">
        <v>109</v>
      </c>
      <c r="AF112">
        <f t="shared" si="6"/>
        <v>1344.4782575050758</v>
      </c>
      <c r="AG112">
        <f t="shared" si="7"/>
        <v>3765.5055733919426</v>
      </c>
      <c r="AI112">
        <v>109</v>
      </c>
      <c r="AJ112">
        <f t="shared" si="9"/>
        <v>-1.1093754582565117E-2</v>
      </c>
      <c r="AK112">
        <f t="shared" si="10"/>
        <v>-5.0429353531546116E-3</v>
      </c>
      <c r="AM112" s="6">
        <f t="shared" si="11"/>
        <v>-8.0683449678598633E-3</v>
      </c>
      <c r="AO112">
        <v>108</v>
      </c>
      <c r="AP112">
        <v>-2.9135447130794776E-2</v>
      </c>
    </row>
    <row r="113" spans="2:42" x14ac:dyDescent="0.35">
      <c r="B113" s="1">
        <v>43994</v>
      </c>
      <c r="C113" s="4">
        <v>764.927734375</v>
      </c>
      <c r="D113" s="4">
        <v>1822.10754394531</v>
      </c>
      <c r="E113" s="4"/>
      <c r="F113" s="4"/>
      <c r="G113" s="4"/>
      <c r="H113" s="4"/>
      <c r="L113" s="1">
        <v>43994</v>
      </c>
      <c r="M113" s="5">
        <f t="shared" si="8"/>
        <v>3.2821266706689306E-2</v>
      </c>
      <c r="N113" s="6">
        <f t="shared" si="8"/>
        <v>-1.4173099687166416E-2</v>
      </c>
      <c r="U113">
        <v>0.52126441350164743</v>
      </c>
      <c r="V113">
        <v>-0.5004528474562322</v>
      </c>
      <c r="AB113">
        <v>0.52126441350164743</v>
      </c>
      <c r="AC113">
        <v>-0.25796215986055093</v>
      </c>
      <c r="AE113">
        <v>110</v>
      </c>
      <c r="AF113">
        <f t="shared" si="6"/>
        <v>1334.7279434522629</v>
      </c>
      <c r="AG113">
        <f t="shared" si="7"/>
        <v>3677.3200720975506</v>
      </c>
      <c r="AI113">
        <v>110</v>
      </c>
      <c r="AJ113">
        <f t="shared" si="9"/>
        <v>-7.2785417521263806E-3</v>
      </c>
      <c r="AK113">
        <f t="shared" si="10"/>
        <v>-2.3697889071682941E-2</v>
      </c>
      <c r="AM113" s="6">
        <f t="shared" si="11"/>
        <v>-1.5488215411904661E-2</v>
      </c>
      <c r="AO113">
        <v>109</v>
      </c>
      <c r="AP113">
        <v>-2.9065248875940419E-2</v>
      </c>
    </row>
    <row r="114" spans="2:42" x14ac:dyDescent="0.35">
      <c r="B114" s="1">
        <v>43997</v>
      </c>
      <c r="C114" s="4">
        <v>777.54168701171898</v>
      </c>
      <c r="D114" s="4">
        <v>1814.37634277344</v>
      </c>
      <c r="E114" s="4"/>
      <c r="F114" s="4"/>
      <c r="G114" s="4"/>
      <c r="H114" s="4"/>
      <c r="L114" s="1">
        <v>43997</v>
      </c>
      <c r="M114" s="5">
        <f t="shared" si="8"/>
        <v>1.6355894856225264E-2</v>
      </c>
      <c r="N114" s="6">
        <f t="shared" si="8"/>
        <v>-4.2520264414045907E-3</v>
      </c>
      <c r="U114">
        <v>0.43368378943775859</v>
      </c>
      <c r="V114">
        <v>-1.4773396962431848</v>
      </c>
      <c r="AB114">
        <v>0.43368378943775859</v>
      </c>
      <c r="AC114">
        <v>-1.1918420256107773</v>
      </c>
      <c r="AE114">
        <v>111</v>
      </c>
      <c r="AF114">
        <f t="shared" si="6"/>
        <v>1332.5358355424105</v>
      </c>
      <c r="AG114">
        <f t="shared" si="7"/>
        <v>3624.2584307608649</v>
      </c>
      <c r="AI114">
        <v>111</v>
      </c>
      <c r="AJ114">
        <f t="shared" si="9"/>
        <v>-1.64371324701193E-3</v>
      </c>
      <c r="AK114">
        <f t="shared" si="10"/>
        <v>-1.4534549051929141E-2</v>
      </c>
      <c r="AM114" s="6">
        <f t="shared" si="11"/>
        <v>-8.089131149470536E-3</v>
      </c>
      <c r="AO114">
        <v>110</v>
      </c>
      <c r="AP114">
        <v>-2.9049036226519408E-2</v>
      </c>
    </row>
    <row r="115" spans="2:42" x14ac:dyDescent="0.35">
      <c r="B115" s="1">
        <v>43998</v>
      </c>
      <c r="C115" s="4">
        <v>778.74530029296898</v>
      </c>
      <c r="D115" s="4">
        <v>1827.69348144531</v>
      </c>
      <c r="E115" s="4"/>
      <c r="F115" s="4"/>
      <c r="G115" s="4"/>
      <c r="H115" s="4"/>
      <c r="L115" s="1">
        <v>43998</v>
      </c>
      <c r="M115" s="5">
        <f t="shared" si="8"/>
        <v>1.5467757952618588E-3</v>
      </c>
      <c r="N115" s="6">
        <f t="shared" si="8"/>
        <v>7.3129833662195212E-3</v>
      </c>
      <c r="U115">
        <v>-1.2938097558426573</v>
      </c>
      <c r="V115">
        <v>0.73265630075043675</v>
      </c>
      <c r="AB115">
        <v>-1.2938097558426573</v>
      </c>
      <c r="AC115">
        <v>0.17099770736447795</v>
      </c>
      <c r="AE115">
        <v>112</v>
      </c>
      <c r="AF115">
        <f t="shared" si="6"/>
        <v>1290.0290679714108</v>
      </c>
      <c r="AG115">
        <f t="shared" si="7"/>
        <v>3701.951746673154</v>
      </c>
      <c r="AI115">
        <v>112</v>
      </c>
      <c r="AJ115">
        <f t="shared" si="9"/>
        <v>-3.2419018730582776E-2</v>
      </c>
      <c r="AK115">
        <f t="shared" si="10"/>
        <v>2.1210483117703755E-2</v>
      </c>
      <c r="AM115" s="6">
        <f t="shared" si="11"/>
        <v>-5.6042678064395102E-3</v>
      </c>
      <c r="AO115">
        <v>111</v>
      </c>
      <c r="AP115">
        <v>-2.8622686001778801E-2</v>
      </c>
    </row>
    <row r="116" spans="2:42" x14ac:dyDescent="0.35">
      <c r="B116" s="1">
        <v>43999</v>
      </c>
      <c r="C116" s="4">
        <v>777.73431396484398</v>
      </c>
      <c r="D116" s="4">
        <v>1830.19641113281</v>
      </c>
      <c r="E116" s="4"/>
      <c r="F116" s="4"/>
      <c r="G116" s="4"/>
      <c r="H116" s="4"/>
      <c r="L116" s="1">
        <v>43999</v>
      </c>
      <c r="M116" s="5">
        <f t="shared" si="8"/>
        <v>-1.2990680520844045E-3</v>
      </c>
      <c r="N116" s="6">
        <f t="shared" si="8"/>
        <v>1.3685103442870352E-3</v>
      </c>
      <c r="U116">
        <v>0.81439285307974385</v>
      </c>
      <c r="V116">
        <v>0.64282536679038027</v>
      </c>
      <c r="AB116">
        <v>0.81439285307974385</v>
      </c>
      <c r="AC116">
        <v>0.90921756424028133</v>
      </c>
      <c r="AE116">
        <v>113</v>
      </c>
      <c r="AF116">
        <f t="shared" si="6"/>
        <v>1342.0899230901296</v>
      </c>
      <c r="AG116">
        <f t="shared" si="7"/>
        <v>3744.7294874466925</v>
      </c>
      <c r="AI116">
        <v>113</v>
      </c>
      <c r="AJ116">
        <f t="shared" si="9"/>
        <v>3.9563291647324902E-2</v>
      </c>
      <c r="AK116">
        <f t="shared" si="10"/>
        <v>1.1489201696429717E-2</v>
      </c>
      <c r="AM116" s="6">
        <f t="shared" si="11"/>
        <v>2.552624667187731E-2</v>
      </c>
      <c r="AO116">
        <v>112</v>
      </c>
      <c r="AP116">
        <v>-2.8528716642592981E-2</v>
      </c>
    </row>
    <row r="117" spans="2:42" x14ac:dyDescent="0.35">
      <c r="B117" s="1">
        <v>44000</v>
      </c>
      <c r="C117" s="4">
        <v>797.40148925781205</v>
      </c>
      <c r="D117" s="4">
        <v>1820.40942382812</v>
      </c>
      <c r="E117" s="4"/>
      <c r="F117" s="4"/>
      <c r="G117" s="4"/>
      <c r="H117" s="4"/>
      <c r="L117" s="1">
        <v>44000</v>
      </c>
      <c r="M117" s="5">
        <f t="shared" si="8"/>
        <v>2.497333549304169E-2</v>
      </c>
      <c r="N117" s="6">
        <f t="shared" si="8"/>
        <v>-5.3618556451810661E-3</v>
      </c>
      <c r="U117">
        <v>-0.16320273263089116</v>
      </c>
      <c r="V117">
        <v>0.73645850736015939</v>
      </c>
      <c r="AB117">
        <v>-0.16320273263089116</v>
      </c>
      <c r="AC117">
        <v>0.61477197256385507</v>
      </c>
      <c r="AE117">
        <v>114</v>
      </c>
      <c r="AF117">
        <f t="shared" si="6"/>
        <v>1317.6922740868561</v>
      </c>
      <c r="AG117">
        <f t="shared" si="7"/>
        <v>3727.607764331482</v>
      </c>
      <c r="AI117">
        <v>114</v>
      </c>
      <c r="AJ117">
        <f t="shared" si="9"/>
        <v>-1.8346113706975611E-2</v>
      </c>
      <c r="AK117">
        <f t="shared" si="10"/>
        <v>-4.5827035110901733E-3</v>
      </c>
      <c r="AM117" s="6">
        <f t="shared" si="11"/>
        <v>-1.1464408609032892E-2</v>
      </c>
      <c r="AO117">
        <v>113</v>
      </c>
      <c r="AP117">
        <v>-2.8520316199430143E-2</v>
      </c>
    </row>
    <row r="118" spans="2:42" x14ac:dyDescent="0.35">
      <c r="B118" s="1">
        <v>44004</v>
      </c>
      <c r="C118" s="4">
        <v>841.18933105468795</v>
      </c>
      <c r="D118" s="4">
        <v>1812.81274414062</v>
      </c>
      <c r="E118" s="4"/>
      <c r="F118" s="4"/>
      <c r="G118" s="4"/>
      <c r="H118" s="4"/>
      <c r="L118" s="1">
        <v>44004</v>
      </c>
      <c r="M118" s="5">
        <f t="shared" si="8"/>
        <v>5.3458458153711773E-2</v>
      </c>
      <c r="N118" s="6">
        <f t="shared" si="8"/>
        <v>-4.1817925834421012E-3</v>
      </c>
      <c r="U118">
        <v>-0.96646991210975997</v>
      </c>
      <c r="V118">
        <v>0.22790688434907594</v>
      </c>
      <c r="AB118">
        <v>-0.96646991210975997</v>
      </c>
      <c r="AC118">
        <v>-0.16643846295844952</v>
      </c>
      <c r="AE118">
        <v>115</v>
      </c>
      <c r="AF118">
        <f t="shared" si="6"/>
        <v>1297.977568967804</v>
      </c>
      <c r="AG118">
        <f t="shared" si="7"/>
        <v>3682.5601451713969</v>
      </c>
      <c r="AI118">
        <v>115</v>
      </c>
      <c r="AJ118">
        <f t="shared" si="9"/>
        <v>-1.5074592465307051E-2</v>
      </c>
      <c r="AK118">
        <f t="shared" si="10"/>
        <v>-1.2158475935365511E-2</v>
      </c>
      <c r="AM118" s="6">
        <f t="shared" si="11"/>
        <v>-1.3616534200336282E-2</v>
      </c>
      <c r="AO118">
        <v>114</v>
      </c>
      <c r="AP118">
        <v>-2.8434113043318769E-2</v>
      </c>
    </row>
    <row r="119" spans="2:42" x14ac:dyDescent="0.35">
      <c r="B119" s="1">
        <v>44005</v>
      </c>
      <c r="C119" s="4">
        <v>828.11804199218795</v>
      </c>
      <c r="D119" s="4">
        <v>1819.15808105469</v>
      </c>
      <c r="E119" s="4"/>
      <c r="F119" s="4"/>
      <c r="G119" s="4"/>
      <c r="H119" s="4"/>
      <c r="L119" s="1">
        <v>44005</v>
      </c>
      <c r="M119" s="5">
        <f t="shared" si="8"/>
        <v>-1.5661053724676317E-2</v>
      </c>
      <c r="N119" s="6">
        <f t="shared" si="8"/>
        <v>3.4941598792496598E-3</v>
      </c>
      <c r="U119">
        <v>0.87472396689894505</v>
      </c>
      <c r="V119">
        <v>-1.5657678878956396</v>
      </c>
      <c r="AB119">
        <v>0.87472396689894505</v>
      </c>
      <c r="AC119">
        <v>-1.1015435778615017</v>
      </c>
      <c r="AE119">
        <v>116</v>
      </c>
      <c r="AF119">
        <f t="shared" si="6"/>
        <v>1343.6097412199147</v>
      </c>
      <c r="AG119">
        <f t="shared" si="7"/>
        <v>3629.3536830787566</v>
      </c>
      <c r="AI119">
        <v>116</v>
      </c>
      <c r="AJ119">
        <f t="shared" si="9"/>
        <v>3.455249191304479E-2</v>
      </c>
      <c r="AK119">
        <f t="shared" si="10"/>
        <v>-1.4553618236695071E-2</v>
      </c>
      <c r="AM119" s="6">
        <f t="shared" si="11"/>
        <v>9.9994368381748598E-3</v>
      </c>
      <c r="AO119">
        <v>115</v>
      </c>
      <c r="AP119">
        <v>-2.8408908015674944E-2</v>
      </c>
    </row>
    <row r="120" spans="2:42" x14ac:dyDescent="0.35">
      <c r="B120" s="1">
        <v>44006</v>
      </c>
      <c r="C120" s="4">
        <v>831.632568359375</v>
      </c>
      <c r="D120" s="4">
        <v>1825.36975097656</v>
      </c>
      <c r="E120" s="4"/>
      <c r="F120" s="4"/>
      <c r="G120" s="4"/>
      <c r="H120" s="4"/>
      <c r="L120" s="1">
        <v>44006</v>
      </c>
      <c r="M120" s="5">
        <f t="shared" si="8"/>
        <v>4.2350116916521864E-3</v>
      </c>
      <c r="N120" s="6">
        <f t="shared" si="8"/>
        <v>3.408768555470162E-3</v>
      </c>
      <c r="U120">
        <v>-1.8006356947846407</v>
      </c>
      <c r="V120">
        <v>0.79240446191425318</v>
      </c>
      <c r="AB120">
        <v>-1.8006356947846407</v>
      </c>
      <c r="AC120">
        <v>2.8665348551608072E-2</v>
      </c>
      <c r="AE120">
        <v>117</v>
      </c>
      <c r="AF120">
        <f t="shared" si="6"/>
        <v>1277.8164849942311</v>
      </c>
      <c r="AG120">
        <f t="shared" si="7"/>
        <v>3693.7585375822314</v>
      </c>
      <c r="AI120">
        <v>117</v>
      </c>
      <c r="AJ120">
        <f t="shared" si="9"/>
        <v>-5.020707864061346E-2</v>
      </c>
      <c r="AK120">
        <f t="shared" si="10"/>
        <v>1.7589929843013309E-2</v>
      </c>
      <c r="AM120" s="6">
        <f t="shared" si="11"/>
        <v>-1.6308574398800076E-2</v>
      </c>
      <c r="AO120">
        <v>116</v>
      </c>
      <c r="AP120">
        <v>-2.8369710918857954E-2</v>
      </c>
    </row>
    <row r="121" spans="2:42" x14ac:dyDescent="0.35">
      <c r="B121" s="1">
        <v>44007</v>
      </c>
      <c r="C121" s="4">
        <v>827.10687255859398</v>
      </c>
      <c r="D121" s="4">
        <v>1797.26110839844</v>
      </c>
      <c r="E121" s="4"/>
      <c r="F121" s="4"/>
      <c r="G121" s="4"/>
      <c r="H121" s="4"/>
      <c r="L121" s="1">
        <v>44007</v>
      </c>
      <c r="M121" s="5">
        <f t="shared" si="8"/>
        <v>-5.4568028216578487E-3</v>
      </c>
      <c r="N121" s="6">
        <f t="shared" si="8"/>
        <v>-1.5518670149949731E-2</v>
      </c>
      <c r="U121">
        <v>-0.53886650534025782</v>
      </c>
      <c r="V121">
        <v>-1.7764710278549396</v>
      </c>
      <c r="AB121">
        <v>-0.53886650534025782</v>
      </c>
      <c r="AC121">
        <v>-1.846083971105263</v>
      </c>
      <c r="AE121">
        <v>118</v>
      </c>
      <c r="AF121">
        <f t="shared" si="6"/>
        <v>1308.4346658581894</v>
      </c>
      <c r="AG121">
        <f t="shared" si="7"/>
        <v>3587.539988695894</v>
      </c>
      <c r="AI121">
        <v>118</v>
      </c>
      <c r="AJ121">
        <f t="shared" si="9"/>
        <v>2.3678761000041713E-2</v>
      </c>
      <c r="AK121">
        <f t="shared" si="10"/>
        <v>-2.9177785830150446E-2</v>
      </c>
      <c r="AM121" s="6">
        <f t="shared" si="11"/>
        <v>-2.7495124150543667E-3</v>
      </c>
      <c r="AO121">
        <v>117</v>
      </c>
      <c r="AP121">
        <v>-2.8279853861553489E-2</v>
      </c>
    </row>
    <row r="122" spans="2:42" x14ac:dyDescent="0.35">
      <c r="B122" s="1">
        <v>44008</v>
      </c>
      <c r="C122" s="4">
        <v>838.97473144531205</v>
      </c>
      <c r="D122" s="4">
        <v>1890.83740234375</v>
      </c>
      <c r="E122" s="4"/>
      <c r="F122" s="4"/>
      <c r="G122" s="4"/>
      <c r="H122" s="4"/>
      <c r="L122" s="1">
        <v>44008</v>
      </c>
      <c r="M122" s="5">
        <f t="shared" si="8"/>
        <v>1.4246672660172736E-2</v>
      </c>
      <c r="N122" s="6">
        <f t="shared" si="8"/>
        <v>5.0755901330099162E-2</v>
      </c>
      <c r="U122">
        <v>1.2958790869433761</v>
      </c>
      <c r="V122">
        <v>1.1440514890583153</v>
      </c>
      <c r="AB122">
        <v>1.2958790869433761</v>
      </c>
      <c r="AC122">
        <v>1.5583753153339677</v>
      </c>
      <c r="AE122">
        <v>119</v>
      </c>
      <c r="AF122">
        <f t="shared" si="6"/>
        <v>1354.2705796589421</v>
      </c>
      <c r="AG122">
        <f t="shared" si="7"/>
        <v>3782.7527652141189</v>
      </c>
      <c r="AI122">
        <v>119</v>
      </c>
      <c r="AJ122">
        <f t="shared" si="9"/>
        <v>3.4431480613455329E-2</v>
      </c>
      <c r="AK122">
        <f t="shared" si="10"/>
        <v>5.2985261657156356E-2</v>
      </c>
      <c r="AM122" s="6">
        <f t="shared" si="11"/>
        <v>4.3708371135305846E-2</v>
      </c>
      <c r="AO122">
        <v>118</v>
      </c>
      <c r="AP122">
        <v>-2.8254382036268774E-2</v>
      </c>
    </row>
    <row r="123" spans="2:42" x14ac:dyDescent="0.35">
      <c r="B123" s="1">
        <v>44011</v>
      </c>
      <c r="C123" s="4">
        <v>829.61053466796898</v>
      </c>
      <c r="D123" s="4">
        <v>1878.54821777344</v>
      </c>
      <c r="E123" s="4"/>
      <c r="F123" s="4"/>
      <c r="G123" s="4"/>
      <c r="H123" s="4"/>
      <c r="L123" s="1">
        <v>44011</v>
      </c>
      <c r="M123" s="5">
        <f t="shared" si="8"/>
        <v>-1.1224233221321253E-2</v>
      </c>
      <c r="N123" s="6">
        <f t="shared" si="8"/>
        <v>-6.5205470338949578E-3</v>
      </c>
      <c r="U123">
        <v>1.0230318067797317</v>
      </c>
      <c r="V123">
        <v>0.17457675590806432</v>
      </c>
      <c r="AB123">
        <v>1.0230318067797317</v>
      </c>
      <c r="AC123">
        <v>0.55917737947147861</v>
      </c>
      <c r="AE123">
        <v>120</v>
      </c>
      <c r="AF123">
        <f t="shared" si="6"/>
        <v>1347.3537524951062</v>
      </c>
      <c r="AG123">
        <f t="shared" si="7"/>
        <v>3724.3817372394496</v>
      </c>
      <c r="AI123">
        <v>120</v>
      </c>
      <c r="AJ123">
        <f t="shared" si="9"/>
        <v>-5.1205063520750023E-3</v>
      </c>
      <c r="AK123">
        <f t="shared" si="10"/>
        <v>-1.5551127879713428E-2</v>
      </c>
      <c r="AM123" s="6">
        <f t="shared" si="11"/>
        <v>-1.0335817115894215E-2</v>
      </c>
      <c r="AO123">
        <v>119</v>
      </c>
      <c r="AP123">
        <v>-2.8066051841872622E-2</v>
      </c>
    </row>
    <row r="124" spans="2:42" x14ac:dyDescent="0.35">
      <c r="B124" s="1">
        <v>44012</v>
      </c>
      <c r="C124" s="4">
        <v>820.07775878906205</v>
      </c>
      <c r="D124" s="4">
        <v>1860.98620605469</v>
      </c>
      <c r="E124" s="4"/>
      <c r="F124" s="4"/>
      <c r="G124" s="4"/>
      <c r="H124" s="4"/>
      <c r="L124" s="1">
        <v>44012</v>
      </c>
      <c r="M124" s="5">
        <f t="shared" si="8"/>
        <v>-1.1557191771526955E-2</v>
      </c>
      <c r="N124" s="6">
        <f t="shared" si="8"/>
        <v>-9.3926884162424222E-3</v>
      </c>
      <c r="U124">
        <v>0.34422413836600368</v>
      </c>
      <c r="V124">
        <v>0.13591609891628059</v>
      </c>
      <c r="AB124">
        <v>0.34422413836600368</v>
      </c>
      <c r="AC124">
        <v>0.25923245495571756</v>
      </c>
      <c r="AE124">
        <v>121</v>
      </c>
      <c r="AF124">
        <f t="shared" si="6"/>
        <v>1330.2987662100124</v>
      </c>
      <c r="AG124">
        <f t="shared" si="7"/>
        <v>3707.0357536005217</v>
      </c>
      <c r="AI124">
        <v>121</v>
      </c>
      <c r="AJ124">
        <f t="shared" si="9"/>
        <v>-1.2738932184928187E-2</v>
      </c>
      <c r="AK124">
        <f t="shared" si="10"/>
        <v>-4.66829246559848E-3</v>
      </c>
      <c r="AM124" s="6">
        <f t="shared" si="11"/>
        <v>-8.7036123252633331E-3</v>
      </c>
      <c r="AO124">
        <v>120</v>
      </c>
      <c r="AP124">
        <v>-2.7941824383676608E-2</v>
      </c>
    </row>
    <row r="125" spans="2:42" x14ac:dyDescent="0.35">
      <c r="B125" s="1">
        <v>44013</v>
      </c>
      <c r="C125" s="4">
        <v>836.7119140625</v>
      </c>
      <c r="D125" s="4">
        <v>1870.236328125</v>
      </c>
      <c r="E125" s="4"/>
      <c r="F125" s="4"/>
      <c r="G125" s="4"/>
      <c r="H125" s="4"/>
      <c r="L125" s="1">
        <v>44013</v>
      </c>
      <c r="M125" s="5">
        <f t="shared" si="8"/>
        <v>2.0080658994241368E-2</v>
      </c>
      <c r="N125" s="6">
        <f t="shared" si="8"/>
        <v>4.9582360398310382E-3</v>
      </c>
      <c r="U125">
        <v>1.6353747693063443</v>
      </c>
      <c r="V125">
        <v>-0.29495359350807121</v>
      </c>
      <c r="AB125">
        <v>1.6353747693063443</v>
      </c>
      <c r="AC125">
        <v>0.36516390642506369</v>
      </c>
      <c r="AE125">
        <v>122</v>
      </c>
      <c r="AF125">
        <f t="shared" si="6"/>
        <v>1362.9257814995874</v>
      </c>
      <c r="AG125">
        <f t="shared" si="7"/>
        <v>3713.152105462776</v>
      </c>
      <c r="AI125">
        <v>122</v>
      </c>
      <c r="AJ125">
        <f t="shared" si="9"/>
        <v>2.4230145665585557E-2</v>
      </c>
      <c r="AK125">
        <f t="shared" si="10"/>
        <v>1.6485709967648701E-3</v>
      </c>
      <c r="AM125" s="6">
        <f t="shared" si="11"/>
        <v>1.2939358331175214E-2</v>
      </c>
      <c r="AO125">
        <v>121</v>
      </c>
      <c r="AP125">
        <v>-2.7840730552635855E-2</v>
      </c>
    </row>
    <row r="126" spans="2:42" x14ac:dyDescent="0.35">
      <c r="B126" s="1">
        <v>44014</v>
      </c>
      <c r="C126" s="4">
        <v>854.0048828125</v>
      </c>
      <c r="D126" s="4">
        <v>1929.04626464844</v>
      </c>
      <c r="E126" s="4"/>
      <c r="F126" s="4"/>
      <c r="G126" s="4"/>
      <c r="H126" s="4"/>
      <c r="L126" s="1">
        <v>44014</v>
      </c>
      <c r="M126" s="5">
        <f t="shared" si="8"/>
        <v>2.0457088803056103E-2</v>
      </c>
      <c r="N126" s="6">
        <f t="shared" si="8"/>
        <v>3.0960915825380061E-2</v>
      </c>
      <c r="U126">
        <v>-1.8535802557562391</v>
      </c>
      <c r="V126">
        <v>-0.36916772901469969</v>
      </c>
      <c r="AB126">
        <v>-1.8535802557562391</v>
      </c>
      <c r="AC126">
        <v>-1.0618337538068843</v>
      </c>
      <c r="AE126">
        <v>123</v>
      </c>
      <c r="AF126">
        <f t="shared" si="6"/>
        <v>1276.546446173578</v>
      </c>
      <c r="AG126">
        <f t="shared" si="7"/>
        <v>3631.594994811202</v>
      </c>
      <c r="AI126">
        <v>123</v>
      </c>
      <c r="AJ126">
        <f t="shared" si="9"/>
        <v>-6.547535631808378E-2</v>
      </c>
      <c r="AK126">
        <f t="shared" si="10"/>
        <v>-2.2209195724927366E-2</v>
      </c>
      <c r="AM126" s="6">
        <f t="shared" si="11"/>
        <v>-4.3842276021505575E-2</v>
      </c>
      <c r="AO126">
        <v>122</v>
      </c>
      <c r="AP126">
        <v>-2.7769586631531333E-2</v>
      </c>
    </row>
    <row r="127" spans="2:42" x14ac:dyDescent="0.35">
      <c r="B127" s="1">
        <v>44018</v>
      </c>
      <c r="C127" s="4">
        <v>898.07427978515602</v>
      </c>
      <c r="D127" s="4">
        <v>2022.66748046875</v>
      </c>
      <c r="E127" s="4"/>
      <c r="F127" s="4"/>
      <c r="G127" s="4"/>
      <c r="H127" s="4"/>
      <c r="L127" s="1">
        <v>44018</v>
      </c>
      <c r="M127" s="5">
        <f t="shared" si="8"/>
        <v>5.0315870440053499E-2</v>
      </c>
      <c r="N127" s="6">
        <f t="shared" si="8"/>
        <v>4.7391457776036428E-2</v>
      </c>
      <c r="U127">
        <v>1.0070125372898426</v>
      </c>
      <c r="V127">
        <v>-1.3427219954249017</v>
      </c>
      <c r="AB127">
        <v>1.0070125372898426</v>
      </c>
      <c r="AC127">
        <v>-0.84458934320506396</v>
      </c>
      <c r="AE127">
        <v>124</v>
      </c>
      <c r="AF127">
        <f t="shared" si="6"/>
        <v>1346.9480229590959</v>
      </c>
      <c r="AG127">
        <f t="shared" si="7"/>
        <v>3643.8941684770871</v>
      </c>
      <c r="AI127">
        <v>124</v>
      </c>
      <c r="AJ127">
        <f t="shared" si="9"/>
        <v>5.3682966820119395E-2</v>
      </c>
      <c r="AK127">
        <f t="shared" si="10"/>
        <v>3.3809920146790156E-3</v>
      </c>
      <c r="AM127" s="6">
        <f t="shared" si="11"/>
        <v>2.8531979417399204E-2</v>
      </c>
      <c r="AO127">
        <v>123</v>
      </c>
      <c r="AP127">
        <v>-2.7714365040462301E-2</v>
      </c>
    </row>
    <row r="128" spans="2:42" x14ac:dyDescent="0.35">
      <c r="B128" s="1">
        <v>44019</v>
      </c>
      <c r="C128" s="4">
        <v>884.75891113281205</v>
      </c>
      <c r="D128" s="4">
        <v>2028.78918457031</v>
      </c>
      <c r="E128" s="4"/>
      <c r="F128" s="4"/>
      <c r="G128" s="4"/>
      <c r="H128" s="4"/>
      <c r="L128" s="1">
        <v>44019</v>
      </c>
      <c r="M128" s="5">
        <f t="shared" si="8"/>
        <v>-1.4937590694667175E-2</v>
      </c>
      <c r="N128" s="6">
        <f t="shared" si="8"/>
        <v>3.0219791381130468E-3</v>
      </c>
      <c r="U128">
        <v>0.11578817421503892</v>
      </c>
      <c r="V128">
        <v>-9.3112980798168432E-2</v>
      </c>
      <c r="AB128">
        <v>0.11578817421503892</v>
      </c>
      <c r="AC128">
        <v>-4.0673645654220179E-2</v>
      </c>
      <c r="AE128">
        <v>125</v>
      </c>
      <c r="AF128">
        <f t="shared" si="6"/>
        <v>1324.6073487125661</v>
      </c>
      <c r="AG128">
        <f t="shared" si="7"/>
        <v>3689.7717370433857</v>
      </c>
      <c r="AI128">
        <v>125</v>
      </c>
      <c r="AJ128">
        <f t="shared" si="9"/>
        <v>-1.6725234496123832E-2</v>
      </c>
      <c r="AK128">
        <f t="shared" si="10"/>
        <v>1.251165996240302E-2</v>
      </c>
      <c r="AM128" s="6">
        <f t="shared" si="11"/>
        <v>-2.1067872668604059E-3</v>
      </c>
      <c r="AO128">
        <v>124</v>
      </c>
      <c r="AP128">
        <v>-2.7018757927053681E-2</v>
      </c>
    </row>
    <row r="129" spans="2:42" x14ac:dyDescent="0.35">
      <c r="B129" s="1">
        <v>44020</v>
      </c>
      <c r="C129" s="4">
        <v>871.85583496093795</v>
      </c>
      <c r="D129" s="4">
        <v>1982.04577636719</v>
      </c>
      <c r="E129" s="4"/>
      <c r="F129" s="4"/>
      <c r="G129" s="4"/>
      <c r="H129" s="4"/>
      <c r="L129" s="1">
        <v>44020</v>
      </c>
      <c r="M129" s="5">
        <f t="shared" si="8"/>
        <v>-1.4691107735324416E-2</v>
      </c>
      <c r="N129" s="6">
        <f t="shared" si="8"/>
        <v>-2.3309622608269485E-2</v>
      </c>
      <c r="U129">
        <v>0.98327511648302501</v>
      </c>
      <c r="V129">
        <v>7.2387972932290878E-2</v>
      </c>
      <c r="AB129">
        <v>0.98327511648302501</v>
      </c>
      <c r="AC129">
        <v>0.44957327191028845</v>
      </c>
      <c r="AE129">
        <v>126</v>
      </c>
      <c r="AF129">
        <f t="shared" si="6"/>
        <v>1346.3477649700972</v>
      </c>
      <c r="AG129">
        <f t="shared" si="7"/>
        <v>3718.0318925961569</v>
      </c>
      <c r="AI129">
        <v>126</v>
      </c>
      <c r="AJ129">
        <f t="shared" si="9"/>
        <v>1.6279492144594909E-2</v>
      </c>
      <c r="AK129">
        <f t="shared" si="10"/>
        <v>7.6298708935748812E-3</v>
      </c>
      <c r="AM129" s="6">
        <f t="shared" si="11"/>
        <v>1.1954681519084895E-2</v>
      </c>
      <c r="AO129">
        <v>125</v>
      </c>
      <c r="AP129">
        <v>-2.6962824980938278E-2</v>
      </c>
    </row>
    <row r="130" spans="2:42" x14ac:dyDescent="0.35">
      <c r="B130" s="1">
        <v>44021</v>
      </c>
      <c r="C130" s="4">
        <v>885.07415771484398</v>
      </c>
      <c r="D130" s="4">
        <v>1970.15942382812</v>
      </c>
      <c r="E130" s="4"/>
      <c r="F130" s="4"/>
      <c r="G130" s="4"/>
      <c r="H130" s="4"/>
      <c r="L130" s="1">
        <v>44021</v>
      </c>
      <c r="M130" s="5">
        <f t="shared" si="8"/>
        <v>1.5047352164152084E-2</v>
      </c>
      <c r="N130" s="6">
        <f t="shared" si="8"/>
        <v>-6.015066412456538E-3</v>
      </c>
      <c r="U130">
        <v>0.33701045549976699</v>
      </c>
      <c r="V130">
        <v>4.9453321322757489E-2</v>
      </c>
      <c r="AB130">
        <v>0.33701045549976699</v>
      </c>
      <c r="AC130">
        <v>0.1767856430254188</v>
      </c>
      <c r="AE130">
        <v>127</v>
      </c>
      <c r="AF130">
        <f t="shared" si="6"/>
        <v>1330.1175886531087</v>
      </c>
      <c r="AG130">
        <f t="shared" si="7"/>
        <v>3702.2799689322137</v>
      </c>
      <c r="AI130">
        <v>127</v>
      </c>
      <c r="AJ130">
        <f t="shared" si="9"/>
        <v>-1.2128216224299994E-2</v>
      </c>
      <c r="AK130">
        <f t="shared" si="10"/>
        <v>-4.2456294611527426E-3</v>
      </c>
      <c r="AM130" s="6">
        <f t="shared" si="11"/>
        <v>-8.1869228427263688E-3</v>
      </c>
      <c r="AO130">
        <v>126</v>
      </c>
      <c r="AP130">
        <v>-2.6757671470579159E-2</v>
      </c>
    </row>
    <row r="131" spans="2:42" x14ac:dyDescent="0.35">
      <c r="B131" s="1">
        <v>44022</v>
      </c>
      <c r="C131" s="4">
        <v>911.21984863281205</v>
      </c>
      <c r="D131" s="4">
        <v>1985.62109375</v>
      </c>
      <c r="E131" s="4"/>
      <c r="F131" s="4"/>
      <c r="G131" s="4"/>
      <c r="H131" s="4"/>
      <c r="L131" s="1">
        <v>44022</v>
      </c>
      <c r="M131" s="5">
        <f t="shared" si="8"/>
        <v>2.9112759329875646E-2</v>
      </c>
      <c r="N131" s="6">
        <f t="shared" si="8"/>
        <v>7.8172934983360264E-3</v>
      </c>
      <c r="U131">
        <v>-0.99046480427200245</v>
      </c>
      <c r="V131">
        <v>0.24699193609407771</v>
      </c>
      <c r="AB131">
        <v>-0.99046480427200245</v>
      </c>
      <c r="AC131">
        <v>-0.15820382106109301</v>
      </c>
      <c r="AE131">
        <v>128</v>
      </c>
      <c r="AF131">
        <f t="shared" si="6"/>
        <v>1297.3908976254347</v>
      </c>
      <c r="AG131">
        <f t="shared" si="7"/>
        <v>3683.027591340463</v>
      </c>
      <c r="AI131">
        <v>128</v>
      </c>
      <c r="AJ131">
        <f t="shared" si="9"/>
        <v>-2.4912104932738655E-2</v>
      </c>
      <c r="AK131">
        <f t="shared" si="10"/>
        <v>-5.2137087171170273E-3</v>
      </c>
      <c r="AM131" s="6">
        <f t="shared" si="11"/>
        <v>-1.506290682492784E-2</v>
      </c>
      <c r="AO131">
        <v>127</v>
      </c>
      <c r="AP131">
        <v>-2.6743792750722334E-2</v>
      </c>
    </row>
    <row r="132" spans="2:42" x14ac:dyDescent="0.35">
      <c r="B132" s="1">
        <v>44025</v>
      </c>
      <c r="C132" s="4">
        <v>938.287353515625</v>
      </c>
      <c r="D132" s="4">
        <v>1983.74462890625</v>
      </c>
      <c r="E132" s="4"/>
      <c r="F132" s="4"/>
      <c r="G132" s="4"/>
      <c r="H132" s="4"/>
      <c r="L132" s="1">
        <v>44025</v>
      </c>
      <c r="M132" s="5">
        <f t="shared" si="8"/>
        <v>2.9272054267783076E-2</v>
      </c>
      <c r="N132" s="6">
        <f t="shared" si="8"/>
        <v>-9.4547346586062954E-4</v>
      </c>
      <c r="U132">
        <v>-0.38988404250845371</v>
      </c>
      <c r="V132">
        <v>-0.16110517071200142</v>
      </c>
      <c r="AB132">
        <v>-0.38988404250845371</v>
      </c>
      <c r="AC132">
        <v>-0.30021371630891658</v>
      </c>
      <c r="AE132">
        <v>129</v>
      </c>
      <c r="AF132">
        <f t="shared" si="6"/>
        <v>1312.0960055546557</v>
      </c>
      <c r="AG132">
        <f t="shared" si="7"/>
        <v>3674.8961025869767</v>
      </c>
      <c r="AI132">
        <v>129</v>
      </c>
      <c r="AJ132">
        <f t="shared" si="9"/>
        <v>1.1270616896277483E-2</v>
      </c>
      <c r="AK132">
        <f t="shared" si="10"/>
        <v>-2.210268114246398E-3</v>
      </c>
      <c r="AM132" s="6">
        <f t="shared" si="11"/>
        <v>4.5301743910155425E-3</v>
      </c>
      <c r="AO132">
        <v>128</v>
      </c>
      <c r="AP132">
        <v>-2.6671448211956765E-2</v>
      </c>
    </row>
    <row r="133" spans="2:42" x14ac:dyDescent="0.35">
      <c r="B133" s="1">
        <v>44026</v>
      </c>
      <c r="C133" s="4">
        <v>929.72570800781205</v>
      </c>
      <c r="D133" s="4">
        <v>1940.97766113281</v>
      </c>
      <c r="E133" s="4"/>
      <c r="F133" s="4"/>
      <c r="G133" s="4"/>
      <c r="H133" s="4"/>
      <c r="L133" s="1">
        <v>44026</v>
      </c>
      <c r="M133" s="5">
        <f t="shared" si="8"/>
        <v>-9.166644104499598E-3</v>
      </c>
      <c r="N133" s="6">
        <f t="shared" si="8"/>
        <v>-2.1794490136035533E-2</v>
      </c>
      <c r="U133">
        <v>-1.0658522305894329</v>
      </c>
      <c r="V133">
        <v>0.35869725454670842</v>
      </c>
      <c r="AB133">
        <v>-1.0658522305894329</v>
      </c>
      <c r="AC133">
        <v>-8.4672905343579019E-2</v>
      </c>
      <c r="AE133">
        <v>130</v>
      </c>
      <c r="AF133">
        <f t="shared" ref="AF133:AF196" si="12">$Y$6*EXP(($Y$4-(($Y$5^2)/2)*(AE133/1277))+($Y$5*AB133))</f>
        <v>1295.5563509471051</v>
      </c>
      <c r="AG133">
        <f t="shared" ref="AG133:AG196" si="13">$Z$6*EXP(($Z$4-(($Z$5^2)/2)*(AE133/1277))+($Z$5*AC133))</f>
        <v>3687.2441598331216</v>
      </c>
      <c r="AI133">
        <v>130</v>
      </c>
      <c r="AJ133">
        <f t="shared" si="9"/>
        <v>-1.2685645285651628E-2</v>
      </c>
      <c r="AK133">
        <f t="shared" si="10"/>
        <v>3.3544780145177548E-3</v>
      </c>
      <c r="AM133" s="6">
        <f t="shared" si="11"/>
        <v>-4.6655836355669368E-3</v>
      </c>
      <c r="AO133">
        <v>129</v>
      </c>
      <c r="AP133">
        <v>-2.6635753012333875E-2</v>
      </c>
    </row>
    <row r="134" spans="2:42" x14ac:dyDescent="0.35">
      <c r="B134" s="1">
        <v>44027</v>
      </c>
      <c r="C134" s="4">
        <v>895.26086425781205</v>
      </c>
      <c r="D134" s="4">
        <v>1996.25659179688</v>
      </c>
      <c r="E134" s="4"/>
      <c r="F134" s="4"/>
      <c r="G134" s="4"/>
      <c r="H134" s="4"/>
      <c r="L134" s="1">
        <v>44027</v>
      </c>
      <c r="M134" s="5">
        <f t="shared" ref="M134:N197" si="14">LN(C134/C133)</f>
        <v>-3.7774460767974555E-2</v>
      </c>
      <c r="N134" s="6">
        <f t="shared" si="14"/>
        <v>2.8081927458394662E-2</v>
      </c>
      <c r="U134">
        <v>0.19014078144109545</v>
      </c>
      <c r="V134">
        <v>0.81825179798988334</v>
      </c>
      <c r="AB134">
        <v>0.19014078144109545</v>
      </c>
      <c r="AC134">
        <v>0.82770507617416367</v>
      </c>
      <c r="AE134">
        <v>131</v>
      </c>
      <c r="AF134">
        <f t="shared" si="12"/>
        <v>1326.4558093428589</v>
      </c>
      <c r="AG134">
        <f t="shared" si="13"/>
        <v>3739.9754727870295</v>
      </c>
      <c r="AI134">
        <v>131</v>
      </c>
      <c r="AJ134">
        <f t="shared" ref="AJ134:AJ197" si="15">LN(AF134/AF133)</f>
        <v>2.3570362790515487E-2</v>
      </c>
      <c r="AK134">
        <f t="shared" ref="AK134:AK197" si="16">LN(AG134/AG133)</f>
        <v>1.4199714451832181E-2</v>
      </c>
      <c r="AM134" s="6">
        <f t="shared" ref="AM134:AM197" si="17">SUMPRODUCT($Y$7:$Z$7,AJ134:AK134)</f>
        <v>1.8885038621173834E-2</v>
      </c>
      <c r="AO134">
        <v>130</v>
      </c>
      <c r="AP134">
        <v>-2.6489354193286942E-2</v>
      </c>
    </row>
    <row r="135" spans="2:42" x14ac:dyDescent="0.35">
      <c r="B135" s="1">
        <v>44028</v>
      </c>
      <c r="C135" s="4">
        <v>894.04815673828102</v>
      </c>
      <c r="D135" s="4">
        <v>2000.82470703125</v>
      </c>
      <c r="E135" s="4"/>
      <c r="F135" s="4"/>
      <c r="G135" s="4"/>
      <c r="H135" s="4"/>
      <c r="L135" s="1">
        <v>44028</v>
      </c>
      <c r="M135" s="5">
        <f t="shared" si="14"/>
        <v>-1.3555039302722172E-3</v>
      </c>
      <c r="N135" s="6">
        <f t="shared" si="14"/>
        <v>2.2857264497319978E-3</v>
      </c>
      <c r="U135">
        <v>0.15189967854206374</v>
      </c>
      <c r="V135">
        <v>0.80449575303431142</v>
      </c>
      <c r="AB135">
        <v>0.15189967854206374</v>
      </c>
      <c r="AC135">
        <v>0.80014333134322246</v>
      </c>
      <c r="AE135">
        <v>132</v>
      </c>
      <c r="AF135">
        <f t="shared" si="12"/>
        <v>1325.504038571396</v>
      </c>
      <c r="AG135">
        <f t="shared" si="13"/>
        <v>3738.3711711623046</v>
      </c>
      <c r="AI135">
        <v>132</v>
      </c>
      <c r="AJ135">
        <f t="shared" si="15"/>
        <v>-7.1778674407575488E-4</v>
      </c>
      <c r="AK135">
        <f t="shared" si="16"/>
        <v>-4.2905249668627243E-4</v>
      </c>
      <c r="AM135" s="6">
        <f t="shared" si="17"/>
        <v>-5.7341962038101363E-4</v>
      </c>
      <c r="AO135">
        <v>131</v>
      </c>
      <c r="AP135">
        <v>-2.6433557771566897E-2</v>
      </c>
    </row>
    <row r="136" spans="2:42" x14ac:dyDescent="0.35">
      <c r="B136" s="1">
        <v>44029</v>
      </c>
      <c r="C136" s="4">
        <v>927.15478515625</v>
      </c>
      <c r="D136" s="4">
        <v>1971.8916015625</v>
      </c>
      <c r="E136" s="4"/>
      <c r="F136" s="4"/>
      <c r="G136" s="4"/>
      <c r="H136" s="4"/>
      <c r="L136" s="1">
        <v>44029</v>
      </c>
      <c r="M136" s="5">
        <f t="shared" si="14"/>
        <v>3.6360885585397781E-2</v>
      </c>
      <c r="N136" s="6">
        <f t="shared" si="14"/>
        <v>-1.4566163193312647E-2</v>
      </c>
      <c r="U136">
        <v>0.60000242257210434</v>
      </c>
      <c r="V136">
        <v>0.28556080533762518</v>
      </c>
      <c r="AB136">
        <v>0.60000242257210434</v>
      </c>
      <c r="AC136">
        <v>0.49666793387869945</v>
      </c>
      <c r="AE136">
        <v>133</v>
      </c>
      <c r="AF136">
        <f t="shared" si="12"/>
        <v>1336.6973973707045</v>
      </c>
      <c r="AG136">
        <f t="shared" si="13"/>
        <v>3720.7555845710408</v>
      </c>
      <c r="AI136">
        <v>133</v>
      </c>
      <c r="AJ136">
        <f t="shared" si="15"/>
        <v>8.4091493667717496E-3</v>
      </c>
      <c r="AK136">
        <f t="shared" si="16"/>
        <v>-4.7232390377428051E-3</v>
      </c>
      <c r="AM136" s="6">
        <f t="shared" si="17"/>
        <v>1.8429551645144722E-3</v>
      </c>
      <c r="AO136">
        <v>132</v>
      </c>
      <c r="AP136">
        <v>-2.6411749959598232E-2</v>
      </c>
    </row>
    <row r="137" spans="2:42" x14ac:dyDescent="0.35">
      <c r="B137" s="1">
        <v>44032</v>
      </c>
      <c r="C137" s="4">
        <v>931.01116943359398</v>
      </c>
      <c r="D137" s="4">
        <v>1979.416015625</v>
      </c>
      <c r="E137" s="4"/>
      <c r="F137" s="4"/>
      <c r="G137" s="4"/>
      <c r="H137" s="4"/>
      <c r="L137" s="1">
        <v>44032</v>
      </c>
      <c r="M137" s="5">
        <f t="shared" si="14"/>
        <v>4.1507485426997394E-3</v>
      </c>
      <c r="N137" s="6">
        <f t="shared" si="14"/>
        <v>3.8085737111683269E-3</v>
      </c>
      <c r="U137">
        <v>-0.34581493137672409</v>
      </c>
      <c r="V137">
        <v>-2.021913803930933</v>
      </c>
      <c r="AB137">
        <v>-0.34581493137672409</v>
      </c>
      <c r="AC137">
        <v>-1.9969757316532033</v>
      </c>
      <c r="AE137">
        <v>134</v>
      </c>
      <c r="AF137">
        <f t="shared" si="12"/>
        <v>1313.1806782946696</v>
      </c>
      <c r="AG137">
        <f t="shared" si="13"/>
        <v>3579.1194408748324</v>
      </c>
      <c r="AI137">
        <v>134</v>
      </c>
      <c r="AJ137">
        <f t="shared" si="15"/>
        <v>-1.7749749852806935E-2</v>
      </c>
      <c r="AK137">
        <f t="shared" si="16"/>
        <v>-3.8809957870300039E-2</v>
      </c>
      <c r="AM137" s="6">
        <f t="shared" si="17"/>
        <v>-2.8279853861553489E-2</v>
      </c>
      <c r="AO137">
        <v>133</v>
      </c>
      <c r="AP137">
        <v>-2.6406450438444709E-2</v>
      </c>
    </row>
    <row r="138" spans="2:42" x14ac:dyDescent="0.35">
      <c r="B138" s="1">
        <v>44033</v>
      </c>
      <c r="C138" s="4">
        <v>956.50201416015602</v>
      </c>
      <c r="D138" s="4">
        <v>1993.61437988281</v>
      </c>
      <c r="E138" s="4"/>
      <c r="F138" s="4"/>
      <c r="G138" s="4"/>
      <c r="H138" s="4"/>
      <c r="L138" s="1">
        <v>44033</v>
      </c>
      <c r="M138" s="5">
        <f t="shared" si="14"/>
        <v>2.7011620190350642E-2</v>
      </c>
      <c r="N138" s="6">
        <f t="shared" si="14"/>
        <v>7.1474030089825353E-3</v>
      </c>
      <c r="U138">
        <v>-1.3569989690041602</v>
      </c>
      <c r="V138">
        <v>-0.76583506943346369</v>
      </c>
      <c r="AB138">
        <v>-1.3569989690041602</v>
      </c>
      <c r="AC138">
        <v>-1.233814773951583</v>
      </c>
      <c r="AE138">
        <v>135</v>
      </c>
      <c r="AF138">
        <f t="shared" si="12"/>
        <v>1288.496125550515</v>
      </c>
      <c r="AG138">
        <f t="shared" si="13"/>
        <v>3621.8834364197619</v>
      </c>
      <c r="AI138">
        <v>135</v>
      </c>
      <c r="AJ138">
        <f t="shared" si="15"/>
        <v>-1.897644892483159E-2</v>
      </c>
      <c r="AK138">
        <f t="shared" si="16"/>
        <v>1.187737291761798E-2</v>
      </c>
      <c r="AM138" s="6">
        <f t="shared" si="17"/>
        <v>-3.5495380036068046E-3</v>
      </c>
      <c r="AO138">
        <v>134</v>
      </c>
      <c r="AP138">
        <v>-2.6216416640988706E-2</v>
      </c>
    </row>
    <row r="139" spans="2:42" x14ac:dyDescent="0.35">
      <c r="B139" s="1">
        <v>44034</v>
      </c>
      <c r="C139" s="4">
        <v>972.14581298828102</v>
      </c>
      <c r="D139" s="4">
        <v>1961.67993164062</v>
      </c>
      <c r="E139" s="4"/>
      <c r="F139" s="4"/>
      <c r="G139" s="4"/>
      <c r="H139" s="4"/>
      <c r="L139" s="1">
        <v>44034</v>
      </c>
      <c r="M139" s="5">
        <f t="shared" si="14"/>
        <v>1.6222911933149852E-2</v>
      </c>
      <c r="N139" s="6">
        <f t="shared" si="14"/>
        <v>-1.6148048493020588E-2</v>
      </c>
      <c r="U139">
        <v>0.17958641945238221</v>
      </c>
      <c r="V139">
        <v>3.0459546797874895E-2</v>
      </c>
      <c r="AB139">
        <v>0.17958641945238221</v>
      </c>
      <c r="AC139">
        <v>9.7988325618794836E-2</v>
      </c>
      <c r="AE139">
        <v>136</v>
      </c>
      <c r="AF139">
        <f t="shared" si="12"/>
        <v>1326.1921929987395</v>
      </c>
      <c r="AG139">
        <f t="shared" si="13"/>
        <v>3697.7392552710821</v>
      </c>
      <c r="AI139">
        <v>136</v>
      </c>
      <c r="AJ139">
        <f t="shared" si="15"/>
        <v>2.8836079030171713E-2</v>
      </c>
      <c r="AK139">
        <f t="shared" si="16"/>
        <v>2.072744397783241E-2</v>
      </c>
      <c r="AM139" s="6">
        <f t="shared" si="17"/>
        <v>2.4781761504002062E-2</v>
      </c>
      <c r="AO139">
        <v>135</v>
      </c>
      <c r="AP139">
        <v>-2.6212455323668494E-2</v>
      </c>
    </row>
    <row r="140" spans="2:42" x14ac:dyDescent="0.35">
      <c r="B140" s="1">
        <v>44035</v>
      </c>
      <c r="C140" s="4">
        <v>999.57696533203102</v>
      </c>
      <c r="D140" s="4">
        <v>1944.48132324219</v>
      </c>
      <c r="E140" s="4"/>
      <c r="F140" s="4"/>
      <c r="G140" s="4"/>
      <c r="H140" s="4"/>
      <c r="L140" s="1">
        <v>44035</v>
      </c>
      <c r="M140" s="5">
        <f t="shared" si="14"/>
        <v>2.7826348237770911E-2</v>
      </c>
      <c r="N140" s="6">
        <f t="shared" si="14"/>
        <v>-8.8059444628087544E-3</v>
      </c>
      <c r="U140">
        <v>-0.81102773287570229</v>
      </c>
      <c r="V140">
        <v>-0.16758767299683852</v>
      </c>
      <c r="AB140">
        <v>-0.81102773287570229</v>
      </c>
      <c r="AC140">
        <v>-0.47018301260334755</v>
      </c>
      <c r="AE140">
        <v>137</v>
      </c>
      <c r="AF140">
        <f t="shared" si="12"/>
        <v>1301.7654706713654</v>
      </c>
      <c r="AG140">
        <f t="shared" si="13"/>
        <v>3665.1848926910588</v>
      </c>
      <c r="AI140">
        <v>137</v>
      </c>
      <c r="AJ140">
        <f t="shared" si="15"/>
        <v>-1.8590425681975688E-2</v>
      </c>
      <c r="AK140">
        <f t="shared" si="16"/>
        <v>-8.8428385407921563E-3</v>
      </c>
      <c r="AM140" s="6">
        <f t="shared" si="17"/>
        <v>-1.3716632111383922E-2</v>
      </c>
      <c r="AO140">
        <v>136</v>
      </c>
      <c r="AP140">
        <v>-2.6104168727310795E-2</v>
      </c>
    </row>
    <row r="141" spans="2:42" x14ac:dyDescent="0.35">
      <c r="B141" s="1">
        <v>44036</v>
      </c>
      <c r="C141" s="4">
        <v>1041.07543945312</v>
      </c>
      <c r="D141" s="4">
        <v>1932.20935058594</v>
      </c>
      <c r="E141" s="4"/>
      <c r="F141" s="4"/>
      <c r="G141" s="4"/>
      <c r="H141" s="4"/>
      <c r="L141" s="1">
        <v>44036</v>
      </c>
      <c r="M141" s="5">
        <f t="shared" si="14"/>
        <v>4.067737943419026E-2</v>
      </c>
      <c r="N141" s="6">
        <f t="shared" si="14"/>
        <v>-6.3311802158427626E-3</v>
      </c>
      <c r="U141">
        <v>0.18164459110396944</v>
      </c>
      <c r="V141">
        <v>-0.13400929787890808</v>
      </c>
      <c r="AB141">
        <v>0.18164459110396944</v>
      </c>
      <c r="AC141">
        <v>-5.2696460449411051E-2</v>
      </c>
      <c r="AE141">
        <v>138</v>
      </c>
      <c r="AF141">
        <f t="shared" si="12"/>
        <v>1326.2430517751293</v>
      </c>
      <c r="AG141">
        <f t="shared" si="13"/>
        <v>3689.0768332484186</v>
      </c>
      <c r="AI141">
        <v>138</v>
      </c>
      <c r="AJ141">
        <f t="shared" si="15"/>
        <v>1.8628774423190813E-2</v>
      </c>
      <c r="AK141">
        <f t="shared" si="16"/>
        <v>6.497463784009538E-3</v>
      </c>
      <c r="AM141" s="6">
        <f t="shared" si="17"/>
        <v>1.2563119103600175E-2</v>
      </c>
      <c r="AO141">
        <v>137</v>
      </c>
      <c r="AP141">
        <v>-2.6024086086251591E-2</v>
      </c>
    </row>
    <row r="142" spans="2:42" x14ac:dyDescent="0.35">
      <c r="B142" s="1">
        <v>44039</v>
      </c>
      <c r="C142" s="4">
        <v>1045.75634765625</v>
      </c>
      <c r="D142" s="4">
        <v>1975.87841796875</v>
      </c>
      <c r="E142" s="4"/>
      <c r="F142" s="4"/>
      <c r="G142" s="4"/>
      <c r="H142" s="4"/>
      <c r="L142" s="1">
        <v>44039</v>
      </c>
      <c r="M142" s="5">
        <f t="shared" si="14"/>
        <v>4.4861460157091309E-3</v>
      </c>
      <c r="N142" s="6">
        <f t="shared" si="14"/>
        <v>2.2348978628235254E-2</v>
      </c>
      <c r="U142">
        <v>-0.55578646750931426</v>
      </c>
      <c r="V142">
        <v>-0.19139469530832023</v>
      </c>
      <c r="AB142">
        <v>-0.55578646750931426</v>
      </c>
      <c r="AC142">
        <v>-0.39271672600817764</v>
      </c>
      <c r="AE142">
        <v>139</v>
      </c>
      <c r="AF142">
        <f t="shared" si="12"/>
        <v>1308.0154804831307</v>
      </c>
      <c r="AG142">
        <f t="shared" si="13"/>
        <v>3669.6057836005966</v>
      </c>
      <c r="AI142">
        <v>139</v>
      </c>
      <c r="AJ142">
        <f t="shared" si="15"/>
        <v>-1.3839083734764791E-2</v>
      </c>
      <c r="AK142">
        <f t="shared" si="16"/>
        <v>-5.2920056762078777E-3</v>
      </c>
      <c r="AM142" s="6">
        <f t="shared" si="17"/>
        <v>-9.5655447054863348E-3</v>
      </c>
      <c r="AO142">
        <v>138</v>
      </c>
      <c r="AP142">
        <v>-2.5828357355328103E-2</v>
      </c>
    </row>
    <row r="143" spans="2:42" x14ac:dyDescent="0.35">
      <c r="B143" s="1">
        <v>44040</v>
      </c>
      <c r="C143" s="4">
        <v>1056.23425292969</v>
      </c>
      <c r="D143" s="4">
        <v>2068.49975585938</v>
      </c>
      <c r="E143" s="4"/>
      <c r="F143" s="4"/>
      <c r="G143" s="4"/>
      <c r="H143" s="4"/>
      <c r="L143" s="1">
        <v>44040</v>
      </c>
      <c r="M143" s="5">
        <f t="shared" si="14"/>
        <v>9.9695898316595703E-3</v>
      </c>
      <c r="N143" s="6">
        <f t="shared" si="14"/>
        <v>4.5810520826840895E-2</v>
      </c>
      <c r="U143">
        <v>-3.4633717653142312E-2</v>
      </c>
      <c r="V143">
        <v>-0.27160190887710861</v>
      </c>
      <c r="AB143">
        <v>-3.4633717653142312E-2</v>
      </c>
      <c r="AC143">
        <v>-0.26364942004719799</v>
      </c>
      <c r="AE143">
        <v>140</v>
      </c>
      <c r="AF143">
        <f t="shared" si="12"/>
        <v>1320.8706798973731</v>
      </c>
      <c r="AG143">
        <f t="shared" si="13"/>
        <v>3676.9841312163226</v>
      </c>
      <c r="AI143">
        <v>140</v>
      </c>
      <c r="AJ143">
        <f t="shared" si="15"/>
        <v>9.7800369400022052E-3</v>
      </c>
      <c r="AK143">
        <f t="shared" si="16"/>
        <v>2.008646237788402E-3</v>
      </c>
      <c r="AM143" s="6">
        <f t="shared" si="17"/>
        <v>5.8943415888953032E-3</v>
      </c>
      <c r="AO143">
        <v>139</v>
      </c>
      <c r="AP143">
        <v>-2.5806892855437469E-2</v>
      </c>
    </row>
    <row r="144" spans="2:42" x14ac:dyDescent="0.35">
      <c r="B144" s="1">
        <v>44041</v>
      </c>
      <c r="C144" s="4">
        <v>1016.65191650391</v>
      </c>
      <c r="D144" s="4">
        <v>2037.90942382812</v>
      </c>
      <c r="E144" s="4"/>
      <c r="F144" s="4"/>
      <c r="G144" s="4"/>
      <c r="H144" s="4"/>
      <c r="L144" s="1">
        <v>44041</v>
      </c>
      <c r="M144" s="5">
        <f t="shared" si="14"/>
        <v>-3.8195197620028147E-2</v>
      </c>
      <c r="N144" s="6">
        <f t="shared" si="14"/>
        <v>-1.4899098735048834E-2</v>
      </c>
      <c r="U144">
        <v>-0.8506297729001151</v>
      </c>
      <c r="V144">
        <v>0.17724292615337234</v>
      </c>
      <c r="AB144">
        <v>-0.8506297729001151</v>
      </c>
      <c r="AC144">
        <v>-0.16799362398383513</v>
      </c>
      <c r="AE144">
        <v>141</v>
      </c>
      <c r="AF144">
        <f t="shared" si="12"/>
        <v>1300.7976551111858</v>
      </c>
      <c r="AG144">
        <f t="shared" si="13"/>
        <v>3682.4619339628057</v>
      </c>
      <c r="AI144">
        <v>141</v>
      </c>
      <c r="AJ144">
        <f t="shared" si="15"/>
        <v>-1.5313467978242812E-2</v>
      </c>
      <c r="AK144">
        <f t="shared" si="16"/>
        <v>1.4886456696786253E-3</v>
      </c>
      <c r="AM144" s="6">
        <f t="shared" si="17"/>
        <v>-6.9124111542820934E-3</v>
      </c>
      <c r="AO144">
        <v>140</v>
      </c>
      <c r="AP144">
        <v>-2.574955360023342E-2</v>
      </c>
    </row>
    <row r="145" spans="2:42" x14ac:dyDescent="0.35">
      <c r="B145" s="1">
        <v>44042</v>
      </c>
      <c r="C145" s="4">
        <v>1022.86077880859</v>
      </c>
      <c r="D145" s="4">
        <v>2040.50756835938</v>
      </c>
      <c r="E145" s="4"/>
      <c r="F145" s="4"/>
      <c r="G145" s="4"/>
      <c r="H145" s="4"/>
      <c r="L145" s="1">
        <v>44042</v>
      </c>
      <c r="M145" s="5">
        <f t="shared" si="14"/>
        <v>6.0885931229048848E-3</v>
      </c>
      <c r="N145" s="6">
        <f t="shared" si="14"/>
        <v>1.2740947714294738E-3</v>
      </c>
      <c r="U145">
        <v>0.14672046526965035</v>
      </c>
      <c r="V145">
        <v>-0.52161054002027996</v>
      </c>
      <c r="AB145">
        <v>0.14672046526965035</v>
      </c>
      <c r="AC145">
        <v>-0.42330173043625163</v>
      </c>
      <c r="AE145">
        <v>142</v>
      </c>
      <c r="AF145">
        <f t="shared" si="12"/>
        <v>1325.3733844367</v>
      </c>
      <c r="AG145">
        <f t="shared" si="13"/>
        <v>3667.8583858867578</v>
      </c>
      <c r="AI145">
        <v>142</v>
      </c>
      <c r="AJ145">
        <f t="shared" si="15"/>
        <v>1.8716562156529112E-2</v>
      </c>
      <c r="AK145">
        <f t="shared" si="16"/>
        <v>-3.97358663450349E-3</v>
      </c>
      <c r="AM145" s="6">
        <f t="shared" si="17"/>
        <v>7.3714877610128113E-3</v>
      </c>
      <c r="AO145">
        <v>141</v>
      </c>
      <c r="AP145">
        <v>-2.571639767886259E-2</v>
      </c>
    </row>
    <row r="146" spans="2:42" x14ac:dyDescent="0.35">
      <c r="B146" s="1">
        <v>44043</v>
      </c>
      <c r="C146" s="4">
        <v>1002.63299560547</v>
      </c>
      <c r="D146" s="4">
        <v>2044.53857421875</v>
      </c>
      <c r="E146" s="4"/>
      <c r="F146" s="4"/>
      <c r="G146" s="4"/>
      <c r="H146" s="4"/>
      <c r="L146" s="1">
        <v>44043</v>
      </c>
      <c r="M146" s="5">
        <f t="shared" si="14"/>
        <v>-1.9973851266948308E-2</v>
      </c>
      <c r="N146" s="6">
        <f t="shared" si="14"/>
        <v>1.9735430284173634E-3</v>
      </c>
      <c r="U146">
        <v>1.2353592390932362</v>
      </c>
      <c r="V146">
        <v>-0.42219655419906094</v>
      </c>
      <c r="AB146">
        <v>1.2353592390932362</v>
      </c>
      <c r="AC146">
        <v>9.2194113462250926E-2</v>
      </c>
      <c r="AE146">
        <v>143</v>
      </c>
      <c r="AF146">
        <f t="shared" si="12"/>
        <v>1352.7288749926747</v>
      </c>
      <c r="AG146">
        <f t="shared" si="13"/>
        <v>3697.4033597662951</v>
      </c>
      <c r="AI146">
        <v>143</v>
      </c>
      <c r="AJ146">
        <f t="shared" si="15"/>
        <v>2.042972176125394E-2</v>
      </c>
      <c r="AK146">
        <f t="shared" si="16"/>
        <v>8.022832961977951E-3</v>
      </c>
      <c r="AM146" s="6">
        <f t="shared" si="17"/>
        <v>1.4226277361615945E-2</v>
      </c>
      <c r="AO146">
        <v>142</v>
      </c>
      <c r="AP146">
        <v>-2.5666555784081939E-2</v>
      </c>
    </row>
    <row r="147" spans="2:42" x14ac:dyDescent="0.35">
      <c r="B147" s="1">
        <v>44046</v>
      </c>
      <c r="C147" s="4">
        <v>974.255859375</v>
      </c>
      <c r="D147" s="4">
        <v>2016.63537597656</v>
      </c>
      <c r="E147" s="4"/>
      <c r="F147" s="4"/>
      <c r="G147" s="4"/>
      <c r="H147" s="4"/>
      <c r="L147" s="1">
        <v>44046</v>
      </c>
      <c r="M147" s="5">
        <f t="shared" si="14"/>
        <v>-2.8710855884789697E-2</v>
      </c>
      <c r="N147" s="6">
        <f t="shared" si="14"/>
        <v>-1.3741660746680005E-2</v>
      </c>
      <c r="U147">
        <v>-0.11390059015838414</v>
      </c>
      <c r="V147">
        <v>-0.31817167924472256</v>
      </c>
      <c r="AB147">
        <v>-0.11390059015838414</v>
      </c>
      <c r="AC147">
        <v>-0.33741062838648767</v>
      </c>
      <c r="AE147">
        <v>144</v>
      </c>
      <c r="AF147">
        <f t="shared" si="12"/>
        <v>1318.9065440939494</v>
      </c>
      <c r="AG147">
        <f t="shared" si="13"/>
        <v>3672.7640418559022</v>
      </c>
      <c r="AI147">
        <v>144</v>
      </c>
      <c r="AJ147">
        <f t="shared" si="15"/>
        <v>-2.5320923457123098E-2</v>
      </c>
      <c r="AK147">
        <f t="shared" si="16"/>
        <v>-6.6862551042450062E-3</v>
      </c>
      <c r="AM147" s="6">
        <f t="shared" si="17"/>
        <v>-1.6003589280684051E-2</v>
      </c>
      <c r="AO147">
        <v>143</v>
      </c>
      <c r="AP147">
        <v>-2.542194835251823E-2</v>
      </c>
    </row>
    <row r="148" spans="2:42" x14ac:dyDescent="0.35">
      <c r="B148" s="1">
        <v>44047</v>
      </c>
      <c r="C148" s="4">
        <v>1043.47644042969</v>
      </c>
      <c r="D148" s="4">
        <v>2014.70947265625</v>
      </c>
      <c r="E148" s="4"/>
      <c r="F148" s="4"/>
      <c r="G148" s="4"/>
      <c r="H148" s="4"/>
      <c r="L148" s="1">
        <v>44047</v>
      </c>
      <c r="M148" s="5">
        <f t="shared" si="14"/>
        <v>6.8639190368739805E-2</v>
      </c>
      <c r="N148" s="6">
        <f t="shared" si="14"/>
        <v>-9.5546451079629019E-4</v>
      </c>
      <c r="U148">
        <v>-3.4561677843542551</v>
      </c>
      <c r="V148">
        <v>-8.726835218678107E-2</v>
      </c>
      <c r="AB148">
        <v>-3.4561677843542551</v>
      </c>
      <c r="AC148">
        <v>-1.426253671611299</v>
      </c>
      <c r="AE148">
        <v>145</v>
      </c>
      <c r="AF148">
        <f t="shared" si="12"/>
        <v>1238.7223279367613</v>
      </c>
      <c r="AG148">
        <f t="shared" si="13"/>
        <v>3611.0486053956533</v>
      </c>
      <c r="AI148">
        <v>145</v>
      </c>
      <c r="AJ148">
        <f t="shared" si="15"/>
        <v>-6.2722549905474545E-2</v>
      </c>
      <c r="AK148">
        <f t="shared" si="16"/>
        <v>-1.6946320940413779E-2</v>
      </c>
      <c r="AM148" s="6">
        <f t="shared" si="17"/>
        <v>-3.983443542294416E-2</v>
      </c>
      <c r="AO148">
        <v>144</v>
      </c>
      <c r="AP148">
        <v>-2.5414334086713421E-2</v>
      </c>
    </row>
    <row r="149" spans="2:42" x14ac:dyDescent="0.35">
      <c r="B149" s="1">
        <v>44048</v>
      </c>
      <c r="C149" s="4">
        <v>1031.59204101562</v>
      </c>
      <c r="D149" s="4">
        <v>2023.35412597656</v>
      </c>
      <c r="E149" s="4"/>
      <c r="F149" s="4"/>
      <c r="G149" s="4"/>
      <c r="H149" s="4"/>
      <c r="L149" s="1">
        <v>44048</v>
      </c>
      <c r="M149" s="5">
        <f t="shared" si="14"/>
        <v>-1.145459001831815E-2</v>
      </c>
      <c r="N149" s="6">
        <f t="shared" si="14"/>
        <v>4.2815900816378909E-3</v>
      </c>
      <c r="U149">
        <v>2.3179086622187661E-2</v>
      </c>
      <c r="V149">
        <v>0.29187243803921309</v>
      </c>
      <c r="AB149">
        <v>2.3179086622187661E-2</v>
      </c>
      <c r="AC149">
        <v>0.27785929295099604</v>
      </c>
      <c r="AE149">
        <v>146</v>
      </c>
      <c r="AF149">
        <f t="shared" si="12"/>
        <v>1322.3034286576756</v>
      </c>
      <c r="AG149">
        <f t="shared" si="13"/>
        <v>3708.1017837019308</v>
      </c>
      <c r="AI149">
        <v>146</v>
      </c>
      <c r="AJ149">
        <f t="shared" si="15"/>
        <v>6.529476981352822E-2</v>
      </c>
      <c r="AK149">
        <f t="shared" si="16"/>
        <v>2.6521894510057955E-2</v>
      </c>
      <c r="AM149" s="6">
        <f t="shared" si="17"/>
        <v>4.5908332161793089E-2</v>
      </c>
      <c r="AO149">
        <v>145</v>
      </c>
      <c r="AP149">
        <v>-2.5351605010136499E-2</v>
      </c>
    </row>
    <row r="150" spans="2:42" x14ac:dyDescent="0.35">
      <c r="B150" s="1">
        <v>44049</v>
      </c>
      <c r="C150" s="4">
        <v>1035.42443847656</v>
      </c>
      <c r="D150" s="4">
        <v>2067.15600585938</v>
      </c>
      <c r="E150" s="4"/>
      <c r="F150" s="4"/>
      <c r="G150" s="4"/>
      <c r="H150" s="4"/>
      <c r="L150" s="1">
        <v>44049</v>
      </c>
      <c r="M150" s="5">
        <f t="shared" si="14"/>
        <v>3.7081483291178711E-3</v>
      </c>
      <c r="N150" s="6">
        <f t="shared" si="14"/>
        <v>2.1417159603985964E-2</v>
      </c>
      <c r="U150">
        <v>0.3446736642355035</v>
      </c>
      <c r="V150">
        <v>0.85120679922380005</v>
      </c>
      <c r="AB150">
        <v>0.3446736642355035</v>
      </c>
      <c r="AC150">
        <v>0.91823572065984793</v>
      </c>
      <c r="AE150">
        <v>147</v>
      </c>
      <c r="AF150">
        <f t="shared" si="12"/>
        <v>1330.3052192066907</v>
      </c>
      <c r="AG150">
        <f t="shared" si="13"/>
        <v>3745.2430360611215</v>
      </c>
      <c r="AI150">
        <v>147</v>
      </c>
      <c r="AJ150">
        <f t="shared" si="15"/>
        <v>6.0331665034261189E-3</v>
      </c>
      <c r="AK150">
        <f t="shared" si="16"/>
        <v>9.9664139233374902E-3</v>
      </c>
      <c r="AM150" s="6">
        <f t="shared" si="17"/>
        <v>7.999790213381805E-3</v>
      </c>
      <c r="AO150">
        <v>146</v>
      </c>
      <c r="AP150">
        <v>-2.533645079035755E-2</v>
      </c>
    </row>
    <row r="151" spans="2:42" x14ac:dyDescent="0.35">
      <c r="B151" s="1">
        <v>44050</v>
      </c>
      <c r="C151" s="4">
        <v>1041.31787109375</v>
      </c>
      <c r="D151" s="4">
        <v>2055.7353515625</v>
      </c>
      <c r="E151" s="4"/>
      <c r="F151" s="4"/>
      <c r="G151" s="4"/>
      <c r="H151" s="4"/>
      <c r="L151" s="1">
        <v>44050</v>
      </c>
      <c r="M151" s="5">
        <f t="shared" si="14"/>
        <v>5.6756665577091889E-3</v>
      </c>
      <c r="N151" s="6">
        <f t="shared" si="14"/>
        <v>-5.5401331337805171E-3</v>
      </c>
      <c r="U151">
        <v>0.39246056255814438</v>
      </c>
      <c r="V151">
        <v>1.0409873989105352</v>
      </c>
      <c r="AB151">
        <v>0.39246056255814438</v>
      </c>
      <c r="AC151">
        <v>1.1116445218407847</v>
      </c>
      <c r="AE151">
        <v>148</v>
      </c>
      <c r="AF151">
        <f t="shared" si="12"/>
        <v>1331.4985742120127</v>
      </c>
      <c r="AG151">
        <f t="shared" si="13"/>
        <v>3756.5332989189574</v>
      </c>
      <c r="AI151">
        <v>148</v>
      </c>
      <c r="AJ151">
        <f t="shared" si="15"/>
        <v>8.9665142729580545E-4</v>
      </c>
      <c r="AK151">
        <f t="shared" si="16"/>
        <v>3.0100261266333478E-3</v>
      </c>
      <c r="AM151" s="6">
        <f t="shared" si="17"/>
        <v>1.9533387769645767E-3</v>
      </c>
      <c r="AO151">
        <v>147</v>
      </c>
      <c r="AP151">
        <v>-2.529658840078718E-2</v>
      </c>
    </row>
    <row r="152" spans="2:42" x14ac:dyDescent="0.35">
      <c r="B152" s="1">
        <v>44053</v>
      </c>
      <c r="C152" s="4">
        <v>1028.17260742188</v>
      </c>
      <c r="D152" s="4">
        <v>2043.77709960938</v>
      </c>
      <c r="E152" s="4"/>
      <c r="F152" s="4"/>
      <c r="G152" s="4"/>
      <c r="H152" s="4"/>
      <c r="L152" s="1">
        <v>44053</v>
      </c>
      <c r="M152" s="5">
        <f t="shared" si="14"/>
        <v>-1.2704035706826917E-2</v>
      </c>
      <c r="N152" s="6">
        <f t="shared" si="14"/>
        <v>-5.8340039274056678E-3</v>
      </c>
      <c r="U152">
        <v>0.37590605927098925</v>
      </c>
      <c r="V152">
        <v>1.5942117525599269</v>
      </c>
      <c r="AB152">
        <v>0.37590605927098925</v>
      </c>
      <c r="AC152">
        <v>1.6147528009684102</v>
      </c>
      <c r="AE152">
        <v>149</v>
      </c>
      <c r="AF152">
        <f t="shared" si="12"/>
        <v>1331.0847997541339</v>
      </c>
      <c r="AG152">
        <f t="shared" si="13"/>
        <v>3786.0625575309618</v>
      </c>
      <c r="AI152">
        <v>149</v>
      </c>
      <c r="AJ152">
        <f t="shared" si="15"/>
        <v>-3.1080676402892298E-4</v>
      </c>
      <c r="AK152">
        <f t="shared" si="16"/>
        <v>7.8300388997496473E-3</v>
      </c>
      <c r="AM152" s="6">
        <f t="shared" si="17"/>
        <v>3.7596160678603622E-3</v>
      </c>
      <c r="AO152">
        <v>148</v>
      </c>
      <c r="AP152">
        <v>-2.5256184818321863E-2</v>
      </c>
    </row>
    <row r="153" spans="2:42" x14ac:dyDescent="0.35">
      <c r="B153" s="1">
        <v>44054</v>
      </c>
      <c r="C153" s="4">
        <v>1035.18188476562</v>
      </c>
      <c r="D153" s="4">
        <v>2041.67163085938</v>
      </c>
      <c r="E153" s="4"/>
      <c r="F153" s="4"/>
      <c r="G153" s="4"/>
      <c r="H153" s="4"/>
      <c r="L153" s="1">
        <v>44054</v>
      </c>
      <c r="M153" s="5">
        <f t="shared" si="14"/>
        <v>6.7940863602295566E-3</v>
      </c>
      <c r="N153" s="6">
        <f t="shared" si="14"/>
        <v>-1.0307161221716425E-3</v>
      </c>
      <c r="U153">
        <v>1.2842133965058629</v>
      </c>
      <c r="V153">
        <v>0.74008701766855456</v>
      </c>
      <c r="AB153">
        <v>1.2842133965058629</v>
      </c>
      <c r="AC153">
        <v>1.1817555897648253</v>
      </c>
      <c r="AE153">
        <v>150</v>
      </c>
      <c r="AF153">
        <f t="shared" si="12"/>
        <v>1353.9683428951851</v>
      </c>
      <c r="AG153">
        <f t="shared" si="13"/>
        <v>3760.633856984276</v>
      </c>
      <c r="AI153">
        <v>150</v>
      </c>
      <c r="AJ153">
        <f t="shared" si="15"/>
        <v>1.7045545090951391E-2</v>
      </c>
      <c r="AK153">
        <f t="shared" si="16"/>
        <v>-6.7390538552511885E-3</v>
      </c>
      <c r="AM153" s="6">
        <f t="shared" si="17"/>
        <v>5.1532456178501017E-3</v>
      </c>
      <c r="AO153">
        <v>149</v>
      </c>
      <c r="AP153">
        <v>-2.5200321486933869E-2</v>
      </c>
    </row>
    <row r="154" spans="2:42" x14ac:dyDescent="0.35">
      <c r="B154" s="1">
        <v>44055</v>
      </c>
      <c r="C154" s="4">
        <v>1032.05310058594</v>
      </c>
      <c r="D154" s="4">
        <v>2021.47253417969</v>
      </c>
      <c r="E154" s="4"/>
      <c r="F154" s="4"/>
      <c r="G154" s="4"/>
      <c r="H154" s="4"/>
      <c r="L154" s="1">
        <v>44055</v>
      </c>
      <c r="M154" s="5">
        <f t="shared" si="14"/>
        <v>-3.027025559171902E-3</v>
      </c>
      <c r="N154" s="6">
        <f t="shared" si="14"/>
        <v>-9.9426760461690002E-3</v>
      </c>
      <c r="U154">
        <v>-0.71592595001050385</v>
      </c>
      <c r="V154">
        <v>0.44236386042781123</v>
      </c>
      <c r="AB154">
        <v>-0.71592595001050385</v>
      </c>
      <c r="AC154">
        <v>0.12865492824130703</v>
      </c>
      <c r="AE154">
        <v>151</v>
      </c>
      <c r="AF154">
        <f t="shared" si="12"/>
        <v>1304.0883152563481</v>
      </c>
      <c r="AG154">
        <f t="shared" si="13"/>
        <v>3699.4992711391105</v>
      </c>
      <c r="AI154">
        <v>151</v>
      </c>
      <c r="AJ154">
        <f t="shared" si="15"/>
        <v>-3.7535606150129831E-2</v>
      </c>
      <c r="AK154">
        <f t="shared" si="16"/>
        <v>-1.6390043811746725E-2</v>
      </c>
      <c r="AM154" s="6">
        <f t="shared" si="17"/>
        <v>-2.6962824980938278E-2</v>
      </c>
      <c r="AO154">
        <v>150</v>
      </c>
      <c r="AP154">
        <v>-2.5176327863836914E-2</v>
      </c>
    </row>
    <row r="155" spans="2:42" x14ac:dyDescent="0.35">
      <c r="B155" s="1">
        <v>44056</v>
      </c>
      <c r="C155" s="4">
        <v>1029.48217773438</v>
      </c>
      <c r="D155" s="4">
        <v>2020.3974609375</v>
      </c>
      <c r="E155" s="4"/>
      <c r="F155" s="4"/>
      <c r="G155" s="4"/>
      <c r="H155" s="4"/>
      <c r="L155" s="1">
        <v>44056</v>
      </c>
      <c r="M155" s="5">
        <f t="shared" si="14"/>
        <v>-2.4941840301214795E-3</v>
      </c>
      <c r="N155" s="6">
        <f t="shared" si="14"/>
        <v>-5.319682566939536E-4</v>
      </c>
      <c r="U155">
        <v>-0.87112731588076098</v>
      </c>
      <c r="V155">
        <v>-1.4977692265255942</v>
      </c>
      <c r="AB155">
        <v>-0.87112731588076098</v>
      </c>
      <c r="AC155">
        <v>-1.7187683115095973</v>
      </c>
      <c r="AE155">
        <v>152</v>
      </c>
      <c r="AF155">
        <f t="shared" si="12"/>
        <v>1300.2954068597378</v>
      </c>
      <c r="AG155">
        <f t="shared" si="13"/>
        <v>3594.6440811471989</v>
      </c>
      <c r="AI155">
        <v>152</v>
      </c>
      <c r="AJ155">
        <f t="shared" si="15"/>
        <v>-2.9127129354669119E-3</v>
      </c>
      <c r="AK155">
        <f t="shared" si="16"/>
        <v>-2.8752495948942965E-2</v>
      </c>
      <c r="AM155" s="6">
        <f t="shared" si="17"/>
        <v>-1.5832604442204939E-2</v>
      </c>
      <c r="AO155">
        <v>151</v>
      </c>
      <c r="AP155">
        <v>-2.5175178538385821E-2</v>
      </c>
    </row>
    <row r="156" spans="2:42" x14ac:dyDescent="0.35">
      <c r="B156" s="1">
        <v>44057</v>
      </c>
      <c r="C156" s="4">
        <v>1025.50451660156</v>
      </c>
      <c r="D156" s="4">
        <v>2008.70764160156</v>
      </c>
      <c r="E156" s="4"/>
      <c r="F156" s="4"/>
      <c r="G156" s="4"/>
      <c r="H156" s="4"/>
      <c r="L156" s="1">
        <v>44057</v>
      </c>
      <c r="M156" s="5">
        <f t="shared" si="14"/>
        <v>-3.8712329489678618E-3</v>
      </c>
      <c r="N156" s="6">
        <f t="shared" si="14"/>
        <v>-5.8027039947793086E-3</v>
      </c>
      <c r="U156">
        <v>0.56845376658099322</v>
      </c>
      <c r="V156">
        <v>1.0893759591213705</v>
      </c>
      <c r="AB156">
        <v>0.56845376658099322</v>
      </c>
      <c r="AC156">
        <v>1.2247473667831665</v>
      </c>
      <c r="AE156">
        <v>153</v>
      </c>
      <c r="AF156">
        <f t="shared" si="12"/>
        <v>1335.9025482669954</v>
      </c>
      <c r="AG156">
        <f t="shared" si="13"/>
        <v>3763.1498804690605</v>
      </c>
      <c r="AI156">
        <v>153</v>
      </c>
      <c r="AJ156">
        <f t="shared" si="15"/>
        <v>2.7015654840821305E-2</v>
      </c>
      <c r="AK156">
        <f t="shared" si="16"/>
        <v>4.5811358447236591E-2</v>
      </c>
      <c r="AM156" s="6">
        <f t="shared" si="17"/>
        <v>3.6413506644028946E-2</v>
      </c>
      <c r="AO156">
        <v>152</v>
      </c>
      <c r="AP156">
        <v>-2.5056476248081466E-2</v>
      </c>
    </row>
    <row r="157" spans="2:42" x14ac:dyDescent="0.35">
      <c r="B157" s="1">
        <v>44060</v>
      </c>
      <c r="C157" s="4">
        <v>1014.51739501953</v>
      </c>
      <c r="D157" s="4">
        <v>2017.30712890625</v>
      </c>
      <c r="E157" s="4"/>
      <c r="F157" s="4"/>
      <c r="G157" s="4"/>
      <c r="H157" s="4"/>
      <c r="L157" s="1">
        <v>44060</v>
      </c>
      <c r="M157" s="5">
        <f t="shared" si="14"/>
        <v>-1.0771676279199203E-2</v>
      </c>
      <c r="N157" s="6">
        <f t="shared" si="14"/>
        <v>4.2719666335315799E-3</v>
      </c>
      <c r="U157">
        <v>-2.0231689762979639</v>
      </c>
      <c r="V157">
        <v>0.1807751330229028</v>
      </c>
      <c r="AB157">
        <v>-2.0231689762979639</v>
      </c>
      <c r="AC157">
        <v>-0.62134133141658332</v>
      </c>
      <c r="AE157">
        <v>154</v>
      </c>
      <c r="AF157">
        <f t="shared" si="12"/>
        <v>1272.4847608835164</v>
      </c>
      <c r="AG157">
        <f t="shared" si="13"/>
        <v>3656.5665830821717</v>
      </c>
      <c r="AI157">
        <v>154</v>
      </c>
      <c r="AJ157">
        <f t="shared" si="15"/>
        <v>-4.8635635899279515E-2</v>
      </c>
      <c r="AK157">
        <f t="shared" si="16"/>
        <v>-2.8731725790189504E-2</v>
      </c>
      <c r="AM157" s="6">
        <f t="shared" si="17"/>
        <v>-3.868368084473451E-2</v>
      </c>
      <c r="AO157">
        <v>153</v>
      </c>
      <c r="AP157">
        <v>-2.4902927186187827E-2</v>
      </c>
    </row>
    <row r="158" spans="2:42" x14ac:dyDescent="0.35">
      <c r="B158" s="1">
        <v>44061</v>
      </c>
      <c r="C158" s="4">
        <v>1027.75988769531</v>
      </c>
      <c r="D158" s="4">
        <v>2032.84851074219</v>
      </c>
      <c r="E158" s="4"/>
      <c r="F158" s="4"/>
      <c r="G158" s="4"/>
      <c r="H158" s="4"/>
      <c r="L158" s="1">
        <v>44061</v>
      </c>
      <c r="M158" s="5">
        <f t="shared" si="14"/>
        <v>1.2968540936381709E-2</v>
      </c>
      <c r="N158" s="6">
        <f t="shared" si="14"/>
        <v>7.6744992036040134E-3</v>
      </c>
      <c r="U158">
        <v>0.45036363440678367</v>
      </c>
      <c r="V158">
        <v>-0.15892607159223676</v>
      </c>
      <c r="AB158">
        <v>0.45036363440678367</v>
      </c>
      <c r="AC158">
        <v>2.899608597456349E-2</v>
      </c>
      <c r="AE158">
        <v>155</v>
      </c>
      <c r="AF158">
        <f t="shared" si="12"/>
        <v>1332.9449252549755</v>
      </c>
      <c r="AG158">
        <f t="shared" si="13"/>
        <v>3693.7642388745862</v>
      </c>
      <c r="AI158">
        <v>155</v>
      </c>
      <c r="AJ158">
        <f t="shared" si="15"/>
        <v>4.6419230314375719E-2</v>
      </c>
      <c r="AK158">
        <f t="shared" si="16"/>
        <v>1.012144194540537E-2</v>
      </c>
      <c r="AM158" s="6">
        <f t="shared" si="17"/>
        <v>2.8270336129890543E-2</v>
      </c>
      <c r="AO158">
        <v>154</v>
      </c>
      <c r="AP158">
        <v>-2.488652084864252E-2</v>
      </c>
    </row>
    <row r="159" spans="2:42" x14ac:dyDescent="0.35">
      <c r="B159" s="1">
        <v>44062</v>
      </c>
      <c r="C159" s="4">
        <v>1034.76940917969</v>
      </c>
      <c r="D159" s="4">
        <v>2021.06945800781</v>
      </c>
      <c r="E159" s="4"/>
      <c r="F159" s="4"/>
      <c r="G159" s="4"/>
      <c r="H159" s="4"/>
      <c r="L159" s="1">
        <v>44062</v>
      </c>
      <c r="M159" s="5">
        <f t="shared" si="14"/>
        <v>6.7970413622765943E-3</v>
      </c>
      <c r="N159" s="6">
        <f t="shared" si="14"/>
        <v>-5.8112107711831337E-3</v>
      </c>
      <c r="U159">
        <v>1.6332318991335153</v>
      </c>
      <c r="V159">
        <v>-0.37704009813802125</v>
      </c>
      <c r="AB159">
        <v>1.6332318991335153</v>
      </c>
      <c r="AC159">
        <v>0.28872255657737522</v>
      </c>
      <c r="AE159">
        <v>156</v>
      </c>
      <c r="AF159">
        <f t="shared" si="12"/>
        <v>1362.864584264318</v>
      </c>
      <c r="AG159">
        <f t="shared" si="13"/>
        <v>3708.7252502299548</v>
      </c>
      <c r="AI159">
        <v>156</v>
      </c>
      <c r="AJ159">
        <f t="shared" si="15"/>
        <v>2.219807258682965E-2</v>
      </c>
      <c r="AK159">
        <f t="shared" si="16"/>
        <v>4.0421622342433107E-3</v>
      </c>
      <c r="AM159" s="6">
        <f t="shared" si="17"/>
        <v>1.312011741053648E-2</v>
      </c>
      <c r="AO159">
        <v>155</v>
      </c>
      <c r="AP159">
        <v>-2.4783725902023684E-2</v>
      </c>
    </row>
    <row r="160" spans="2:42" x14ac:dyDescent="0.35">
      <c r="B160" s="1">
        <v>44063</v>
      </c>
      <c r="C160" s="4">
        <v>1016.89434814453</v>
      </c>
      <c r="D160" s="4">
        <v>2017.26232910156</v>
      </c>
      <c r="E160" s="4"/>
      <c r="F160" s="4"/>
      <c r="G160" s="4"/>
      <c r="H160" s="4"/>
      <c r="L160" s="1">
        <v>44063</v>
      </c>
      <c r="M160" s="5">
        <f t="shared" si="14"/>
        <v>-1.7425382959172189E-2</v>
      </c>
      <c r="N160" s="6">
        <f t="shared" si="14"/>
        <v>-1.8854964053697126E-3</v>
      </c>
      <c r="U160">
        <v>-1.2067084081898676</v>
      </c>
      <c r="V160">
        <v>0.88439535967585048</v>
      </c>
      <c r="AB160">
        <v>-1.2067084081898676</v>
      </c>
      <c r="AC160">
        <v>0.34467735773642999</v>
      </c>
      <c r="AE160">
        <v>157</v>
      </c>
      <c r="AF160">
        <f t="shared" si="12"/>
        <v>1292.1314314221345</v>
      </c>
      <c r="AG160">
        <f t="shared" si="13"/>
        <v>3711.9560610650269</v>
      </c>
      <c r="AI160">
        <v>157</v>
      </c>
      <c r="AJ160">
        <f t="shared" si="15"/>
        <v>-5.3295669248516468E-2</v>
      </c>
      <c r="AK160">
        <f t="shared" si="16"/>
        <v>8.7075860117948154E-4</v>
      </c>
      <c r="AM160" s="6">
        <f t="shared" si="17"/>
        <v>-2.6212455323668494E-2</v>
      </c>
      <c r="AO160">
        <v>156</v>
      </c>
      <c r="AP160">
        <v>-2.4689788826136816E-2</v>
      </c>
    </row>
    <row r="161" spans="2:42" x14ac:dyDescent="0.35">
      <c r="B161" s="1">
        <v>44064</v>
      </c>
      <c r="C161" s="4">
        <v>1009.81213378906</v>
      </c>
      <c r="D161" s="4">
        <v>2013.8583984375</v>
      </c>
      <c r="E161" s="4"/>
      <c r="F161" s="4"/>
      <c r="G161" s="4"/>
      <c r="H161" s="4"/>
      <c r="L161" s="1">
        <v>44064</v>
      </c>
      <c r="M161" s="5">
        <f t="shared" si="14"/>
        <v>-6.988918470564218E-3</v>
      </c>
      <c r="N161" s="6">
        <f t="shared" si="14"/>
        <v>-1.6888263602945939E-3</v>
      </c>
      <c r="U161">
        <v>1.3705302788556915</v>
      </c>
      <c r="V161">
        <v>0.57000124931899943</v>
      </c>
      <c r="AB161">
        <v>1.3705302788556915</v>
      </c>
      <c r="AC161">
        <v>1.0587086314667238</v>
      </c>
      <c r="AE161">
        <v>158</v>
      </c>
      <c r="AF161">
        <f t="shared" si="12"/>
        <v>1356.1618625796543</v>
      </c>
      <c r="AG161">
        <f t="shared" si="13"/>
        <v>3753.4361239369059</v>
      </c>
      <c r="AI161">
        <v>158</v>
      </c>
      <c r="AJ161">
        <f t="shared" si="15"/>
        <v>4.8365422785085599E-2</v>
      </c>
      <c r="AK161">
        <f t="shared" si="16"/>
        <v>1.1112742296181545E-2</v>
      </c>
      <c r="AM161" s="6">
        <f t="shared" si="17"/>
        <v>2.9739082540633573E-2</v>
      </c>
      <c r="AO161">
        <v>157</v>
      </c>
      <c r="AP161">
        <v>-2.4626454022129485E-2</v>
      </c>
    </row>
    <row r="162" spans="2:42" x14ac:dyDescent="0.35">
      <c r="B162" s="1">
        <v>44067</v>
      </c>
      <c r="C162" s="4">
        <v>1016.74884033203</v>
      </c>
      <c r="D162" s="4">
        <v>2013.63415527344</v>
      </c>
      <c r="E162" s="4"/>
      <c r="F162" s="4"/>
      <c r="G162" s="4"/>
      <c r="H162" s="4"/>
      <c r="L162" s="1">
        <v>44067</v>
      </c>
      <c r="M162" s="5">
        <f t="shared" si="14"/>
        <v>6.8458178385822112E-3</v>
      </c>
      <c r="N162" s="6">
        <f t="shared" si="14"/>
        <v>-1.1135621546215652E-4</v>
      </c>
      <c r="U162">
        <v>-0.41200223892144749</v>
      </c>
      <c r="V162">
        <v>-0.33618127854144714</v>
      </c>
      <c r="AB162">
        <v>-0.41200223892144749</v>
      </c>
      <c r="AC162">
        <v>-0.47008303934132661</v>
      </c>
      <c r="AE162">
        <v>159</v>
      </c>
      <c r="AF162">
        <f t="shared" si="12"/>
        <v>1311.5460688008777</v>
      </c>
      <c r="AG162">
        <f t="shared" si="13"/>
        <v>3665.1829480950337</v>
      </c>
      <c r="AI162">
        <v>159</v>
      </c>
      <c r="AJ162">
        <f t="shared" si="15"/>
        <v>-3.3451903568658195E-2</v>
      </c>
      <c r="AK162">
        <f t="shared" si="16"/>
        <v>-2.3793468434899403E-2</v>
      </c>
      <c r="AM162" s="6">
        <f t="shared" si="17"/>
        <v>-2.8622686001778801E-2</v>
      </c>
      <c r="AO162">
        <v>158</v>
      </c>
      <c r="AP162">
        <v>-2.4498503395254417E-2</v>
      </c>
    </row>
    <row r="163" spans="2:42" x14ac:dyDescent="0.35">
      <c r="B163" s="1">
        <v>44068</v>
      </c>
      <c r="C163" s="4">
        <v>1009.93347167969</v>
      </c>
      <c r="D163" s="4">
        <v>2008.52868652344</v>
      </c>
      <c r="E163" s="4"/>
      <c r="F163" s="4"/>
      <c r="G163" s="4"/>
      <c r="H163" s="4"/>
      <c r="L163" s="1">
        <v>44068</v>
      </c>
      <c r="M163" s="5">
        <f t="shared" si="14"/>
        <v>-6.7256661814157122E-3</v>
      </c>
      <c r="N163" s="6">
        <f t="shared" si="14"/>
        <v>-2.5386697121962706E-3</v>
      </c>
      <c r="U163">
        <v>-0.25455380262059552</v>
      </c>
      <c r="V163">
        <v>0.69984199424292259</v>
      </c>
      <c r="AB163">
        <v>-0.25455380262059552</v>
      </c>
      <c r="AC163">
        <v>0.54547261283094184</v>
      </c>
      <c r="AE163">
        <v>160</v>
      </c>
      <c r="AF163">
        <f t="shared" si="12"/>
        <v>1315.4269018579441</v>
      </c>
      <c r="AG163">
        <f t="shared" si="13"/>
        <v>3723.5733064821561</v>
      </c>
      <c r="AI163">
        <v>160</v>
      </c>
      <c r="AJ163">
        <f t="shared" si="15"/>
        <v>2.9546066317551948E-3</v>
      </c>
      <c r="AK163">
        <f t="shared" si="16"/>
        <v>1.580552177754194E-2</v>
      </c>
      <c r="AM163" s="6">
        <f t="shared" si="17"/>
        <v>9.3800642046485676E-3</v>
      </c>
      <c r="AO163">
        <v>159</v>
      </c>
      <c r="AP163">
        <v>-2.440264694156398E-2</v>
      </c>
    </row>
    <row r="164" spans="2:42" x14ac:dyDescent="0.35">
      <c r="B164" s="1">
        <v>44069</v>
      </c>
      <c r="C164" s="4">
        <v>1036.53991699219</v>
      </c>
      <c r="D164" s="4">
        <v>2019.63623046875</v>
      </c>
      <c r="E164" s="4"/>
      <c r="F164" s="4"/>
      <c r="G164" s="4"/>
      <c r="H164" s="4"/>
      <c r="L164" s="1">
        <v>44069</v>
      </c>
      <c r="M164" s="5">
        <f t="shared" si="14"/>
        <v>2.6003704421247973E-2</v>
      </c>
      <c r="N164" s="6">
        <f t="shared" si="14"/>
        <v>5.5149539936533353E-3</v>
      </c>
      <c r="U164">
        <v>-2.0014632729804003</v>
      </c>
      <c r="V164">
        <v>-1.5777671530840014</v>
      </c>
      <c r="AB164">
        <v>-2.0014632729804003</v>
      </c>
      <c r="AC164">
        <v>-2.2326181230270556</v>
      </c>
      <c r="AE164">
        <v>161</v>
      </c>
      <c r="AF164">
        <f t="shared" si="12"/>
        <v>1273.0019697178964</v>
      </c>
      <c r="AG164">
        <f t="shared" si="13"/>
        <v>3566.0082005978811</v>
      </c>
      <c r="AI164">
        <v>161</v>
      </c>
      <c r="AJ164">
        <f t="shared" si="15"/>
        <v>-3.2783386263659307E-2</v>
      </c>
      <c r="AK164">
        <f t="shared" si="16"/>
        <v>-4.3236954393953475E-2</v>
      </c>
      <c r="AM164" s="6">
        <f t="shared" si="17"/>
        <v>-3.8010170328806395E-2</v>
      </c>
      <c r="AO164">
        <v>160</v>
      </c>
      <c r="AP164">
        <v>-2.4393990164702922E-2</v>
      </c>
    </row>
    <row r="165" spans="2:42" x14ac:dyDescent="0.35">
      <c r="B165" s="1">
        <v>44070</v>
      </c>
      <c r="C165" s="4">
        <v>1024.34008789062</v>
      </c>
      <c r="D165" s="4">
        <v>2013.59008789062</v>
      </c>
      <c r="E165" s="4"/>
      <c r="F165" s="4"/>
      <c r="G165" s="4"/>
      <c r="H165" s="4"/>
      <c r="L165" s="1">
        <v>44070</v>
      </c>
      <c r="M165" s="5">
        <f t="shared" si="14"/>
        <v>-1.1839574921517765E-2</v>
      </c>
      <c r="N165" s="6">
        <f t="shared" si="14"/>
        <v>-2.9981690239798565E-3</v>
      </c>
      <c r="U165">
        <v>-0.19001137159570308</v>
      </c>
      <c r="V165">
        <v>-0.61407472901908966</v>
      </c>
      <c r="AB165">
        <v>-0.19001137159570308</v>
      </c>
      <c r="AC165">
        <v>-0.63959461982174104</v>
      </c>
      <c r="AE165">
        <v>162</v>
      </c>
      <c r="AF165">
        <f t="shared" si="12"/>
        <v>1317.0207895221442</v>
      </c>
      <c r="AG165">
        <f t="shared" si="13"/>
        <v>3655.5251800966939</v>
      </c>
      <c r="AI165">
        <v>162</v>
      </c>
      <c r="AJ165">
        <f t="shared" si="15"/>
        <v>3.3994341272713426E-2</v>
      </c>
      <c r="AK165">
        <f t="shared" si="16"/>
        <v>2.4792951903343748E-2</v>
      </c>
      <c r="AM165" s="6">
        <f t="shared" si="17"/>
        <v>2.9393646588028587E-2</v>
      </c>
      <c r="AO165">
        <v>161</v>
      </c>
      <c r="AP165">
        <v>-2.4342693616561727E-2</v>
      </c>
    </row>
    <row r="166" spans="2:42" x14ac:dyDescent="0.35">
      <c r="B166" s="1">
        <v>44071</v>
      </c>
      <c r="C166" s="4">
        <v>1026.23217773438</v>
      </c>
      <c r="D166" s="4">
        <v>2003.91528320312</v>
      </c>
      <c r="E166" s="4"/>
      <c r="F166" s="4"/>
      <c r="G166" s="4"/>
      <c r="H166" s="4"/>
      <c r="L166" s="1">
        <v>44071</v>
      </c>
      <c r="M166" s="5">
        <f t="shared" si="14"/>
        <v>1.8454266766923814E-3</v>
      </c>
      <c r="N166" s="6">
        <f t="shared" si="14"/>
        <v>-4.8163337673994173E-3</v>
      </c>
      <c r="U166">
        <v>2.7631310730052485</v>
      </c>
      <c r="V166">
        <v>-0.17916771279944507</v>
      </c>
      <c r="AB166">
        <v>2.7631310730052485</v>
      </c>
      <c r="AC166">
        <v>0.91097215063831616</v>
      </c>
      <c r="AE166">
        <v>163</v>
      </c>
      <c r="AF166">
        <f t="shared" si="12"/>
        <v>1392.0702132795846</v>
      </c>
      <c r="AG166">
        <f t="shared" si="13"/>
        <v>3744.8139900961819</v>
      </c>
      <c r="AI166">
        <v>163</v>
      </c>
      <c r="AJ166">
        <f t="shared" si="15"/>
        <v>5.5419793063848435E-2</v>
      </c>
      <c r="AK166">
        <f t="shared" si="16"/>
        <v>2.4132175864928253E-2</v>
      </c>
      <c r="AM166" s="6">
        <f t="shared" si="17"/>
        <v>3.9775984464388348E-2</v>
      </c>
      <c r="AO166">
        <v>162</v>
      </c>
      <c r="AP166">
        <v>-2.4250142974144916E-2</v>
      </c>
    </row>
    <row r="167" spans="2:42" x14ac:dyDescent="0.35">
      <c r="B167" s="1">
        <v>44074</v>
      </c>
      <c r="C167" s="4">
        <v>1008.26000976562</v>
      </c>
      <c r="D167" s="4">
        <v>2021.15881347656</v>
      </c>
      <c r="E167" s="4"/>
      <c r="F167" s="4"/>
      <c r="G167" s="4"/>
      <c r="H167" s="4"/>
      <c r="L167" s="1">
        <v>44074</v>
      </c>
      <c r="M167" s="5">
        <f t="shared" si="14"/>
        <v>-1.7667932653194132E-2</v>
      </c>
      <c r="N167" s="6">
        <f t="shared" si="14"/>
        <v>8.5681084869467412E-3</v>
      </c>
      <c r="U167">
        <v>0.2101931712220961</v>
      </c>
      <c r="V167">
        <v>-0.71352238279772651</v>
      </c>
      <c r="AB167">
        <v>0.2101931712220961</v>
      </c>
      <c r="AC167">
        <v>-0.57534769248633155</v>
      </c>
      <c r="AE167">
        <v>164</v>
      </c>
      <c r="AF167">
        <f t="shared" si="12"/>
        <v>1326.9490258619114</v>
      </c>
      <c r="AG167">
        <f t="shared" si="13"/>
        <v>3659.1815032185764</v>
      </c>
      <c r="AI167">
        <v>164</v>
      </c>
      <c r="AJ167">
        <f t="shared" si="15"/>
        <v>-4.7909659667917555E-2</v>
      </c>
      <c r="AK167">
        <f t="shared" si="16"/>
        <v>-2.3132457466172943E-2</v>
      </c>
      <c r="AM167" s="6">
        <f t="shared" si="17"/>
        <v>-3.5521058567045252E-2</v>
      </c>
      <c r="AO167">
        <v>163</v>
      </c>
      <c r="AP167">
        <v>-2.398889721172958E-2</v>
      </c>
    </row>
    <row r="168" spans="2:42" x14ac:dyDescent="0.35">
      <c r="B168" s="1">
        <v>44075</v>
      </c>
      <c r="C168" s="4">
        <v>1012.62554931641</v>
      </c>
      <c r="D168" s="4">
        <v>2011.26049804688</v>
      </c>
      <c r="E168" s="4"/>
      <c r="F168" s="4"/>
      <c r="G168" s="4"/>
      <c r="H168" s="4"/>
      <c r="L168" s="1">
        <v>44075</v>
      </c>
      <c r="M168" s="5">
        <f t="shared" si="14"/>
        <v>4.3204290532974452E-3</v>
      </c>
      <c r="N168" s="6">
        <f t="shared" si="14"/>
        <v>-4.9093779915921716E-3</v>
      </c>
      <c r="U168">
        <v>0.73638066767526622</v>
      </c>
      <c r="V168">
        <v>-2.0850602219906225E-2</v>
      </c>
      <c r="AB168">
        <v>0.73638066767526622</v>
      </c>
      <c r="AC168">
        <v>0.26755090038676693</v>
      </c>
      <c r="AE168">
        <v>165</v>
      </c>
      <c r="AF168">
        <f t="shared" si="12"/>
        <v>1340.1169183937104</v>
      </c>
      <c r="AG168">
        <f t="shared" si="13"/>
        <v>3707.5002419141292</v>
      </c>
      <c r="AI168">
        <v>165</v>
      </c>
      <c r="AJ168">
        <f t="shared" si="15"/>
        <v>9.8745211425172851E-3</v>
      </c>
      <c r="AK168">
        <f t="shared" si="16"/>
        <v>1.3118370876583914E-2</v>
      </c>
      <c r="AM168" s="6">
        <f t="shared" si="17"/>
        <v>1.14964460095506E-2</v>
      </c>
      <c r="AO168">
        <v>164</v>
      </c>
      <c r="AP168">
        <v>-2.3866796088474189E-2</v>
      </c>
    </row>
    <row r="169" spans="2:42" x14ac:dyDescent="0.35">
      <c r="B169" s="1">
        <v>44076</v>
      </c>
      <c r="C169" s="4">
        <v>1032.5380859375</v>
      </c>
      <c r="D169" s="4">
        <v>2028.72766113281</v>
      </c>
      <c r="E169" s="4"/>
      <c r="F169" s="4"/>
      <c r="G169" s="4"/>
      <c r="H169" s="4"/>
      <c r="L169" s="1">
        <v>44076</v>
      </c>
      <c r="M169" s="5">
        <f t="shared" si="14"/>
        <v>1.947342064315E-2</v>
      </c>
      <c r="N169" s="6">
        <f t="shared" si="14"/>
        <v>8.6471896640329705E-3</v>
      </c>
      <c r="U169">
        <v>-0.1120435099452509</v>
      </c>
      <c r="V169">
        <v>0.71370066485038042</v>
      </c>
      <c r="AB169">
        <v>-0.1120435099452509</v>
      </c>
      <c r="AC169">
        <v>0.61373257910871026</v>
      </c>
      <c r="AE169">
        <v>166</v>
      </c>
      <c r="AF169">
        <f t="shared" si="12"/>
        <v>1318.9485085602687</v>
      </c>
      <c r="AG169">
        <f t="shared" si="13"/>
        <v>3727.5290815847356</v>
      </c>
      <c r="AI169">
        <v>166</v>
      </c>
      <c r="AJ169">
        <f t="shared" si="15"/>
        <v>-1.5922027956881343E-2</v>
      </c>
      <c r="AK169">
        <f t="shared" si="16"/>
        <v>5.387709247106986E-3</v>
      </c>
      <c r="AM169" s="6">
        <f t="shared" si="17"/>
        <v>-5.2671593548871791E-3</v>
      </c>
      <c r="AO169">
        <v>165</v>
      </c>
      <c r="AP169">
        <v>-2.3774181183651929E-2</v>
      </c>
    </row>
    <row r="170" spans="2:42" x14ac:dyDescent="0.35">
      <c r="B170" s="1">
        <v>44077</v>
      </c>
      <c r="C170" s="4">
        <v>1024.55859375</v>
      </c>
      <c r="D170" s="4">
        <v>2059.85571289062</v>
      </c>
      <c r="E170" s="4"/>
      <c r="F170" s="4"/>
      <c r="G170" s="4"/>
      <c r="H170" s="4"/>
      <c r="L170" s="1">
        <v>44077</v>
      </c>
      <c r="M170" s="5">
        <f t="shared" si="14"/>
        <v>-7.7580526849459945E-3</v>
      </c>
      <c r="N170" s="6">
        <f t="shared" si="14"/>
        <v>1.5227109424604379E-2</v>
      </c>
      <c r="U170">
        <v>0.38553091201925338</v>
      </c>
      <c r="V170">
        <v>0.688827327560952</v>
      </c>
      <c r="AB170">
        <v>0.38553091201925338</v>
      </c>
      <c r="AC170">
        <v>0.78458421436563786</v>
      </c>
      <c r="AE170">
        <v>167</v>
      </c>
      <c r="AF170">
        <f t="shared" si="12"/>
        <v>1331.3219430090048</v>
      </c>
      <c r="AG170">
        <f t="shared" si="13"/>
        <v>3737.4536109034361</v>
      </c>
      <c r="AI170">
        <v>167</v>
      </c>
      <c r="AJ170">
        <f t="shared" si="15"/>
        <v>9.3375559800258443E-3</v>
      </c>
      <c r="AK170">
        <f t="shared" si="16"/>
        <v>2.6589573143773553E-3</v>
      </c>
      <c r="AM170" s="6">
        <f t="shared" si="17"/>
        <v>5.9982566472016E-3</v>
      </c>
      <c r="AO170">
        <v>166</v>
      </c>
      <c r="AP170">
        <v>-2.3634825855954264E-2</v>
      </c>
    </row>
    <row r="171" spans="2:42" x14ac:dyDescent="0.35">
      <c r="B171" s="1">
        <v>44078</v>
      </c>
      <c r="C171" s="4">
        <v>1007.70202636719</v>
      </c>
      <c r="D171" s="4">
        <v>2051.07763671875</v>
      </c>
      <c r="E171" s="4"/>
      <c r="F171" s="4"/>
      <c r="G171" s="4"/>
      <c r="H171" s="4"/>
      <c r="L171" s="1">
        <v>44078</v>
      </c>
      <c r="M171" s="5">
        <f t="shared" si="14"/>
        <v>-1.6589362408743959E-2</v>
      </c>
      <c r="N171" s="6">
        <f t="shared" si="14"/>
        <v>-4.2706065832820274E-3</v>
      </c>
      <c r="U171">
        <v>-0.12365242434161076</v>
      </c>
      <c r="V171">
        <v>2.2189317495125289</v>
      </c>
      <c r="AB171">
        <v>-0.12365242434161076</v>
      </c>
      <c r="AC171">
        <v>1.9956254610618911</v>
      </c>
      <c r="AE171">
        <v>168</v>
      </c>
      <c r="AF171">
        <f t="shared" si="12"/>
        <v>1318.6608329164869</v>
      </c>
      <c r="AG171">
        <f t="shared" si="13"/>
        <v>3808.5650533988478</v>
      </c>
      <c r="AI171">
        <v>168</v>
      </c>
      <c r="AJ171">
        <f t="shared" si="15"/>
        <v>-9.5556896061081351E-3</v>
      </c>
      <c r="AK171">
        <f t="shared" si="16"/>
        <v>1.8847964951204513E-2</v>
      </c>
      <c r="AM171" s="6">
        <f t="shared" si="17"/>
        <v>4.6461376725481889E-3</v>
      </c>
      <c r="AO171">
        <v>167</v>
      </c>
      <c r="AP171">
        <v>-2.3530498878448582E-2</v>
      </c>
    </row>
    <row r="172" spans="2:42" x14ac:dyDescent="0.35">
      <c r="B172" s="1">
        <v>44081</v>
      </c>
      <c r="C172" s="4">
        <v>1010.12738037109</v>
      </c>
      <c r="D172" s="4">
        <v>2084.80249023438</v>
      </c>
      <c r="E172" s="4"/>
      <c r="F172" s="4"/>
      <c r="G172" s="4"/>
      <c r="H172" s="4"/>
      <c r="L172" s="1">
        <v>44081</v>
      </c>
      <c r="M172" s="5">
        <f t="shared" si="14"/>
        <v>2.4039248945243309E-3</v>
      </c>
      <c r="N172" s="6">
        <f t="shared" si="14"/>
        <v>1.6308790380299233E-2</v>
      </c>
      <c r="U172">
        <v>-1.3688893641730027</v>
      </c>
      <c r="V172">
        <v>-0.24720879052016945</v>
      </c>
      <c r="AB172">
        <v>-1.3688893641730027</v>
      </c>
      <c r="AC172">
        <v>-0.76075726078441441</v>
      </c>
      <c r="AE172">
        <v>169</v>
      </c>
      <c r="AF172">
        <f t="shared" si="12"/>
        <v>1288.2026027315469</v>
      </c>
      <c r="AG172">
        <f t="shared" si="13"/>
        <v>3648.6359682568286</v>
      </c>
      <c r="AI172">
        <v>169</v>
      </c>
      <c r="AJ172">
        <f t="shared" si="15"/>
        <v>-2.3368785537009492E-2</v>
      </c>
      <c r="AK172">
        <f t="shared" si="16"/>
        <v>-4.2899101371051622E-2</v>
      </c>
      <c r="AM172" s="6">
        <f t="shared" si="17"/>
        <v>-3.3133943454030555E-2</v>
      </c>
      <c r="AO172">
        <v>168</v>
      </c>
      <c r="AP172">
        <v>-2.3342211347659007E-2</v>
      </c>
    </row>
    <row r="173" spans="2:42" x14ac:dyDescent="0.35">
      <c r="B173" s="1">
        <v>44082</v>
      </c>
      <c r="C173" s="4">
        <v>1022.08471679688</v>
      </c>
      <c r="D173" s="4">
        <v>2104.1064453125</v>
      </c>
      <c r="E173" s="4"/>
      <c r="F173" s="4"/>
      <c r="G173" s="4"/>
      <c r="H173" s="4"/>
      <c r="L173" s="1">
        <v>44082</v>
      </c>
      <c r="M173" s="5">
        <f t="shared" si="14"/>
        <v>1.1767939413587588E-2</v>
      </c>
      <c r="N173" s="6">
        <f t="shared" si="14"/>
        <v>9.2167636149775214E-3</v>
      </c>
      <c r="U173">
        <v>-1.0464188288188155E-2</v>
      </c>
      <c r="V173">
        <v>0.49390919689068435</v>
      </c>
      <c r="AB173">
        <v>-1.0464188288188155E-2</v>
      </c>
      <c r="AC173">
        <v>0.45084689144247481</v>
      </c>
      <c r="AE173">
        <v>170</v>
      </c>
      <c r="AF173">
        <f t="shared" si="12"/>
        <v>1321.4644639988596</v>
      </c>
      <c r="AG173">
        <f t="shared" si="13"/>
        <v>3718.0900765666161</v>
      </c>
      <c r="AI173">
        <v>170</v>
      </c>
      <c r="AJ173">
        <f t="shared" si="15"/>
        <v>2.5492648476038694E-2</v>
      </c>
      <c r="AK173">
        <f t="shared" si="16"/>
        <v>1.8856725740424053E-2</v>
      </c>
      <c r="AM173" s="6">
        <f t="shared" si="17"/>
        <v>2.2174687108231374E-2</v>
      </c>
      <c r="AO173">
        <v>169</v>
      </c>
      <c r="AP173">
        <v>-2.3281354137830168E-2</v>
      </c>
    </row>
    <row r="174" spans="2:42" x14ac:dyDescent="0.35">
      <c r="B174" s="1">
        <v>44083</v>
      </c>
      <c r="C174" s="4">
        <v>1048.3759765625</v>
      </c>
      <c r="D174" s="4">
        <v>2081.53344726562</v>
      </c>
      <c r="E174" s="4"/>
      <c r="F174" s="4"/>
      <c r="G174" s="4"/>
      <c r="H174" s="4"/>
      <c r="L174" s="1">
        <v>44083</v>
      </c>
      <c r="M174" s="5">
        <f t="shared" si="14"/>
        <v>2.5397896329439663E-2</v>
      </c>
      <c r="N174" s="6">
        <f t="shared" si="14"/>
        <v>-1.0786029122445041E-2</v>
      </c>
      <c r="U174">
        <v>0.79383692005773476</v>
      </c>
      <c r="V174">
        <v>-0.33494934915069224</v>
      </c>
      <c r="AB174">
        <v>0.79383692005773476</v>
      </c>
      <c r="AC174">
        <v>6.2015013978711231E-4</v>
      </c>
      <c r="AE174">
        <v>171</v>
      </c>
      <c r="AF174">
        <f t="shared" si="12"/>
        <v>1341.5615668603714</v>
      </c>
      <c r="AG174">
        <f t="shared" si="13"/>
        <v>3692.1277217770839</v>
      </c>
      <c r="AI174">
        <v>171</v>
      </c>
      <c r="AJ174">
        <f t="shared" si="15"/>
        <v>1.5093719829475334E-2</v>
      </c>
      <c r="AK174">
        <f t="shared" si="16"/>
        <v>-7.0072059222260523E-3</v>
      </c>
      <c r="AM174" s="6">
        <f t="shared" si="17"/>
        <v>4.0432569536246413E-3</v>
      </c>
      <c r="AO174">
        <v>170</v>
      </c>
      <c r="AP174">
        <v>-2.3273136828969358E-2</v>
      </c>
    </row>
    <row r="175" spans="2:42" x14ac:dyDescent="0.35">
      <c r="B175" s="1">
        <v>44084</v>
      </c>
      <c r="C175" s="4">
        <v>1122.78686523438</v>
      </c>
      <c r="D175" s="4">
        <v>2088.56469726562</v>
      </c>
      <c r="E175" s="4"/>
      <c r="F175" s="4"/>
      <c r="G175" s="4"/>
      <c r="H175" s="4"/>
      <c r="L175" s="1">
        <v>44084</v>
      </c>
      <c r="M175" s="5">
        <f t="shared" si="14"/>
        <v>6.8571589390283988E-2</v>
      </c>
      <c r="N175" s="6">
        <f t="shared" si="14"/>
        <v>3.372225985830677E-3</v>
      </c>
      <c r="U175">
        <v>-1.7502377991164539</v>
      </c>
      <c r="V175">
        <v>-1.9659720142281705</v>
      </c>
      <c r="AB175">
        <v>-1.7502377991164539</v>
      </c>
      <c r="AC175">
        <v>-2.4923492135478917</v>
      </c>
      <c r="AE175">
        <v>172</v>
      </c>
      <c r="AF175">
        <f t="shared" si="12"/>
        <v>1279.0159004682951</v>
      </c>
      <c r="AG175">
        <f t="shared" si="13"/>
        <v>3551.6186129221178</v>
      </c>
      <c r="AI175">
        <v>172</v>
      </c>
      <c r="AJ175">
        <f t="shared" si="15"/>
        <v>-4.7743329401951223E-2</v>
      </c>
      <c r="AK175">
        <f t="shared" si="16"/>
        <v>-3.8799463362774136E-2</v>
      </c>
      <c r="AM175" s="6">
        <f t="shared" si="17"/>
        <v>-4.327139638236268E-2</v>
      </c>
      <c r="AO175">
        <v>171</v>
      </c>
      <c r="AP175">
        <v>-2.3248595030964204E-2</v>
      </c>
    </row>
    <row r="176" spans="2:42" x14ac:dyDescent="0.35">
      <c r="B176" s="1">
        <v>44085</v>
      </c>
      <c r="C176" s="4">
        <v>1124.82421875</v>
      </c>
      <c r="D176" s="4">
        <v>2126.27661132812</v>
      </c>
      <c r="E176" s="4"/>
      <c r="F176" s="4"/>
      <c r="G176" s="4"/>
      <c r="H176" s="4"/>
      <c r="L176" s="1">
        <v>44085</v>
      </c>
      <c r="M176" s="5">
        <f t="shared" si="14"/>
        <v>1.8129062346589819E-3</v>
      </c>
      <c r="N176" s="6">
        <f t="shared" si="14"/>
        <v>1.7895297927738883E-2</v>
      </c>
      <c r="U176">
        <v>0.32070607833849646</v>
      </c>
      <c r="V176">
        <v>-0.21834542213864702</v>
      </c>
      <c r="AB176">
        <v>0.32070607833849646</v>
      </c>
      <c r="AC176">
        <v>-7.622315068279828E-2</v>
      </c>
      <c r="AE176">
        <v>173</v>
      </c>
      <c r="AF176">
        <f t="shared" si="12"/>
        <v>1329.7022338844026</v>
      </c>
      <c r="AG176">
        <f t="shared" si="13"/>
        <v>3687.7140543494702</v>
      </c>
      <c r="AI176">
        <v>173</v>
      </c>
      <c r="AJ176">
        <f t="shared" si="15"/>
        <v>3.886407839764161E-2</v>
      </c>
      <c r="AK176">
        <f t="shared" si="16"/>
        <v>3.7603321741382909E-2</v>
      </c>
      <c r="AM176" s="6">
        <f t="shared" si="17"/>
        <v>3.8233700069512259E-2</v>
      </c>
      <c r="AO176">
        <v>172</v>
      </c>
      <c r="AP176">
        <v>-2.3038613140765787E-2</v>
      </c>
    </row>
    <row r="177" spans="2:42" x14ac:dyDescent="0.35">
      <c r="B177" s="1">
        <v>44088</v>
      </c>
      <c r="C177" s="4">
        <v>1116.82043457031</v>
      </c>
      <c r="D177" s="4">
        <v>2232.51489257812</v>
      </c>
      <c r="E177" s="4"/>
      <c r="F177" s="4"/>
      <c r="G177" s="4"/>
      <c r="H177" s="4"/>
      <c r="L177" s="1">
        <v>44088</v>
      </c>
      <c r="M177" s="5">
        <f t="shared" si="14"/>
        <v>-7.141023159070288E-3</v>
      </c>
      <c r="N177" s="6">
        <f t="shared" si="14"/>
        <v>4.8756324288509227E-2</v>
      </c>
      <c r="U177">
        <v>0.25627831789748623</v>
      </c>
      <c r="V177">
        <v>-0.69376688818381416</v>
      </c>
      <c r="AB177">
        <v>0.25627831789748623</v>
      </c>
      <c r="AC177">
        <v>-0.53920550655820654</v>
      </c>
      <c r="AE177">
        <v>174</v>
      </c>
      <c r="AF177">
        <f t="shared" si="12"/>
        <v>1328.0953074528948</v>
      </c>
      <c r="AG177">
        <f t="shared" si="13"/>
        <v>3661.2368975999429</v>
      </c>
      <c r="AI177">
        <v>174</v>
      </c>
      <c r="AJ177">
        <f t="shared" si="15"/>
        <v>-1.2092167310110858E-3</v>
      </c>
      <c r="AK177">
        <f t="shared" si="16"/>
        <v>-7.2057281334261206E-3</v>
      </c>
      <c r="AM177" s="6">
        <f t="shared" si="17"/>
        <v>-4.2074724322186032E-3</v>
      </c>
      <c r="AO177">
        <v>173</v>
      </c>
      <c r="AP177">
        <v>-2.2989840360433101E-2</v>
      </c>
    </row>
    <row r="178" spans="2:42" x14ac:dyDescent="0.35">
      <c r="B178" s="1">
        <v>44089</v>
      </c>
      <c r="C178" s="4">
        <v>1124.36328125</v>
      </c>
      <c r="D178" s="4">
        <v>2230.67822265625</v>
      </c>
      <c r="E178" s="4"/>
      <c r="F178" s="4"/>
      <c r="G178" s="4"/>
      <c r="H178" s="4"/>
      <c r="L178" s="1">
        <v>44089</v>
      </c>
      <c r="M178" s="5">
        <f t="shared" si="14"/>
        <v>6.7311529224154936E-3</v>
      </c>
      <c r="N178" s="6">
        <f t="shared" si="14"/>
        <v>-8.2302960150993797E-4</v>
      </c>
      <c r="U178">
        <v>0.24933295128968039</v>
      </c>
      <c r="V178">
        <v>-0.2761978581217488</v>
      </c>
      <c r="AB178">
        <v>0.24933295128968039</v>
      </c>
      <c r="AC178">
        <v>-0.15730249048778266</v>
      </c>
      <c r="AE178">
        <v>175</v>
      </c>
      <c r="AF178">
        <f t="shared" si="12"/>
        <v>1327.9220320615004</v>
      </c>
      <c r="AG178">
        <f t="shared" si="13"/>
        <v>3683.0628394166361</v>
      </c>
      <c r="AI178">
        <v>175</v>
      </c>
      <c r="AJ178">
        <f t="shared" si="15"/>
        <v>-1.3047760574627201E-4</v>
      </c>
      <c r="AK178">
        <f t="shared" si="16"/>
        <v>5.9436588516528898E-3</v>
      </c>
      <c r="AM178" s="6">
        <f t="shared" si="17"/>
        <v>2.9065906229533089E-3</v>
      </c>
      <c r="AO178">
        <v>174</v>
      </c>
      <c r="AP178">
        <v>-2.2968595628229754E-2</v>
      </c>
    </row>
    <row r="179" spans="2:42" x14ac:dyDescent="0.35">
      <c r="B179" s="1">
        <v>44090</v>
      </c>
      <c r="C179" s="4">
        <v>1127.24963378906</v>
      </c>
      <c r="D179" s="4">
        <v>2241.78564453125</v>
      </c>
      <c r="E179" s="4"/>
      <c r="F179" s="4"/>
      <c r="G179" s="4"/>
      <c r="H179" s="4"/>
      <c r="L179" s="1">
        <v>44090</v>
      </c>
      <c r="M179" s="5">
        <f t="shared" si="14"/>
        <v>2.5638102364846376E-3</v>
      </c>
      <c r="N179" s="6">
        <f t="shared" si="14"/>
        <v>4.9670360862293398E-3</v>
      </c>
      <c r="U179">
        <v>-0.35372981354266581</v>
      </c>
      <c r="V179">
        <v>-0.50112988946727399</v>
      </c>
      <c r="AB179">
        <v>-0.35372981354266581</v>
      </c>
      <c r="AC179">
        <v>-0.59931920327498756</v>
      </c>
      <c r="AE179">
        <v>176</v>
      </c>
      <c r="AF179">
        <f t="shared" si="12"/>
        <v>1312.9780365852191</v>
      </c>
      <c r="AG179">
        <f t="shared" si="13"/>
        <v>3657.8124238703376</v>
      </c>
      <c r="AI179">
        <v>176</v>
      </c>
      <c r="AJ179">
        <f t="shared" si="15"/>
        <v>-1.1317471010750762E-2</v>
      </c>
      <c r="AK179">
        <f t="shared" si="16"/>
        <v>-6.8794290122531944E-3</v>
      </c>
      <c r="AM179" s="6">
        <f t="shared" si="17"/>
        <v>-9.0984500115019774E-3</v>
      </c>
      <c r="AO179">
        <v>175</v>
      </c>
      <c r="AP179">
        <v>-2.2895302585020556E-2</v>
      </c>
    </row>
    <row r="180" spans="2:42" x14ac:dyDescent="0.35">
      <c r="B180" s="1">
        <v>44091</v>
      </c>
      <c r="C180" s="4">
        <v>1115.365234375</v>
      </c>
      <c r="D180" s="4">
        <v>2203.6259765625</v>
      </c>
      <c r="E180" s="4"/>
      <c r="F180" s="4"/>
      <c r="G180" s="4"/>
      <c r="H180" s="4"/>
      <c r="L180" s="1">
        <v>44091</v>
      </c>
      <c r="M180" s="5">
        <f t="shared" si="14"/>
        <v>-1.0598797711470384E-2</v>
      </c>
      <c r="N180" s="6">
        <f t="shared" si="14"/>
        <v>-1.7168536253147459E-2</v>
      </c>
      <c r="U180">
        <v>1.465646246432029</v>
      </c>
      <c r="V180">
        <v>4.7502901235701014E-2</v>
      </c>
      <c r="AB180">
        <v>1.465646246432029</v>
      </c>
      <c r="AC180">
        <v>0.61449375133299189</v>
      </c>
      <c r="AE180">
        <v>177</v>
      </c>
      <c r="AF180">
        <f t="shared" si="12"/>
        <v>1358.5811959664841</v>
      </c>
      <c r="AG180">
        <f t="shared" si="13"/>
        <v>3727.5693513011961</v>
      </c>
      <c r="AI180">
        <v>177</v>
      </c>
      <c r="AJ180">
        <f t="shared" si="15"/>
        <v>3.4143049413342244E-2</v>
      </c>
      <c r="AK180">
        <f t="shared" si="16"/>
        <v>1.889110247157242E-2</v>
      </c>
      <c r="AM180" s="6">
        <f t="shared" si="17"/>
        <v>2.6517075942457332E-2</v>
      </c>
      <c r="AO180">
        <v>176</v>
      </c>
      <c r="AP180">
        <v>-2.2872814180142635E-2</v>
      </c>
    </row>
    <row r="181" spans="2:42" x14ac:dyDescent="0.35">
      <c r="B181" s="1">
        <v>44092</v>
      </c>
      <c r="C181" s="4">
        <v>1118.34851074219</v>
      </c>
      <c r="D181" s="4">
        <v>2195.29541015625</v>
      </c>
      <c r="E181" s="4"/>
      <c r="F181" s="4"/>
      <c r="G181" s="4"/>
      <c r="H181" s="4"/>
      <c r="L181" s="1">
        <v>44092</v>
      </c>
      <c r="M181" s="5">
        <f t="shared" si="14"/>
        <v>2.6711373805271099E-3</v>
      </c>
      <c r="N181" s="6">
        <f t="shared" si="14"/>
        <v>-3.7875540991890643E-3</v>
      </c>
      <c r="U181">
        <v>-7.3973749016430584E-2</v>
      </c>
      <c r="V181">
        <v>-0.88952332405198242</v>
      </c>
      <c r="AB181">
        <v>-7.3973749016430584E-2</v>
      </c>
      <c r="AC181">
        <v>-0.84811382126916257</v>
      </c>
      <c r="AE181">
        <v>178</v>
      </c>
      <c r="AF181">
        <f t="shared" si="12"/>
        <v>1319.8889620363789</v>
      </c>
      <c r="AG181">
        <f t="shared" si="13"/>
        <v>3643.6756336948729</v>
      </c>
      <c r="AI181">
        <v>178</v>
      </c>
      <c r="AJ181">
        <f t="shared" si="15"/>
        <v>-2.8893303545612734E-2</v>
      </c>
      <c r="AK181">
        <f t="shared" si="16"/>
        <v>-2.2763411165043473E-2</v>
      </c>
      <c r="AM181" s="6">
        <f t="shared" si="17"/>
        <v>-2.5828357355328103E-2</v>
      </c>
      <c r="AO181">
        <v>177</v>
      </c>
      <c r="AP181">
        <v>-2.2726663273057449E-2</v>
      </c>
    </row>
    <row r="182" spans="2:42" x14ac:dyDescent="0.35">
      <c r="B182" s="1">
        <v>44095</v>
      </c>
      <c r="C182" s="4">
        <v>1093.9248046875</v>
      </c>
      <c r="D182" s="4">
        <v>2207.70166015625</v>
      </c>
      <c r="E182" s="4"/>
      <c r="F182" s="4"/>
      <c r="G182" s="4"/>
      <c r="H182" s="4"/>
      <c r="L182" s="1">
        <v>44095</v>
      </c>
      <c r="M182" s="5">
        <f t="shared" si="14"/>
        <v>-2.2081085768792547E-2</v>
      </c>
      <c r="N182" s="6">
        <f t="shared" si="14"/>
        <v>5.6353809164557825E-3</v>
      </c>
      <c r="U182">
        <v>0.21406591742714026</v>
      </c>
      <c r="V182">
        <v>1.3558653178228925</v>
      </c>
      <c r="AB182">
        <v>0.21406591742714026</v>
      </c>
      <c r="AC182">
        <v>1.3321980509886067</v>
      </c>
      <c r="AE182">
        <v>179</v>
      </c>
      <c r="AF182">
        <f t="shared" si="12"/>
        <v>1327.0427239951534</v>
      </c>
      <c r="AG182">
        <f t="shared" si="13"/>
        <v>3769.4390053826328</v>
      </c>
      <c r="AI182">
        <v>179</v>
      </c>
      <c r="AJ182">
        <f t="shared" si="15"/>
        <v>5.4053373681994645E-3</v>
      </c>
      <c r="AK182">
        <f t="shared" si="16"/>
        <v>3.3933223818244006E-2</v>
      </c>
      <c r="AM182" s="6">
        <f t="shared" si="17"/>
        <v>1.9669280593221736E-2</v>
      </c>
      <c r="AO182">
        <v>178</v>
      </c>
      <c r="AP182">
        <v>-2.2693869117540323E-2</v>
      </c>
    </row>
    <row r="183" spans="2:42" x14ac:dyDescent="0.35">
      <c r="B183" s="1">
        <v>44096</v>
      </c>
      <c r="C183" s="4">
        <v>1072.58129882812</v>
      </c>
      <c r="D183" s="4">
        <v>2260.50708007812</v>
      </c>
      <c r="E183" s="4"/>
      <c r="F183" s="4"/>
      <c r="G183" s="4"/>
      <c r="H183" s="4"/>
      <c r="L183" s="1">
        <v>44096</v>
      </c>
      <c r="M183" s="5">
        <f t="shared" si="14"/>
        <v>-1.9703795297907504E-2</v>
      </c>
      <c r="N183" s="6">
        <f t="shared" si="14"/>
        <v>2.3637158229833172E-2</v>
      </c>
      <c r="U183">
        <v>2.2500388284070638</v>
      </c>
      <c r="V183">
        <v>0.26704763086421701</v>
      </c>
      <c r="AB183">
        <v>2.2500388284070638</v>
      </c>
      <c r="AC183">
        <v>1.12216046339579</v>
      </c>
      <c r="AE183">
        <v>180</v>
      </c>
      <c r="AF183">
        <f t="shared" si="12"/>
        <v>1378.7271922099176</v>
      </c>
      <c r="AG183">
        <f t="shared" si="13"/>
        <v>3757.136759792344</v>
      </c>
      <c r="AI183">
        <v>180</v>
      </c>
      <c r="AJ183">
        <f t="shared" si="15"/>
        <v>3.8207798321790713E-2</v>
      </c>
      <c r="AK183">
        <f t="shared" si="16"/>
        <v>-3.2690181909415693E-3</v>
      </c>
      <c r="AM183" s="6">
        <f t="shared" si="17"/>
        <v>1.7469390065424573E-2</v>
      </c>
      <c r="AO183">
        <v>179</v>
      </c>
      <c r="AP183">
        <v>-2.2683092227558543E-2</v>
      </c>
    </row>
    <row r="184" spans="2:42" x14ac:dyDescent="0.35">
      <c r="B184" s="1">
        <v>44097</v>
      </c>
      <c r="C184" s="4">
        <v>1081.50671386719</v>
      </c>
      <c r="D184" s="4">
        <v>2209.986328125</v>
      </c>
      <c r="E184" s="4"/>
      <c r="F184" s="4"/>
      <c r="G184" s="4"/>
      <c r="H184" s="4"/>
      <c r="L184" s="1">
        <v>44097</v>
      </c>
      <c r="M184" s="5">
        <f t="shared" si="14"/>
        <v>8.2870022630214413E-3</v>
      </c>
      <c r="N184" s="6">
        <f t="shared" si="14"/>
        <v>-2.2602830690860391E-2</v>
      </c>
      <c r="U184">
        <v>-1.1977713324929773</v>
      </c>
      <c r="V184">
        <v>-0.16292891043023836</v>
      </c>
      <c r="AB184">
        <v>-1.1977713324929773</v>
      </c>
      <c r="AC184">
        <v>-0.61649467986561191</v>
      </c>
      <c r="AE184">
        <v>181</v>
      </c>
      <c r="AF184">
        <f t="shared" si="12"/>
        <v>1292.3438850396924</v>
      </c>
      <c r="AG184">
        <f t="shared" si="13"/>
        <v>3656.8330476795927</v>
      </c>
      <c r="AI184">
        <v>181</v>
      </c>
      <c r="AJ184">
        <f t="shared" si="15"/>
        <v>-6.4703214244379567E-2</v>
      </c>
      <c r="AK184">
        <f t="shared" si="16"/>
        <v>-2.7059681941432059E-2</v>
      </c>
      <c r="AM184" s="6">
        <f t="shared" si="17"/>
        <v>-4.5881448092905813E-2</v>
      </c>
      <c r="AO184">
        <v>180</v>
      </c>
      <c r="AP184">
        <v>-2.2670352473014542E-2</v>
      </c>
    </row>
    <row r="185" spans="2:42" x14ac:dyDescent="0.35">
      <c r="B185" s="1">
        <v>44098</v>
      </c>
      <c r="C185" s="4">
        <v>1058.02893066406</v>
      </c>
      <c r="D185" s="4">
        <v>2088.47607421875</v>
      </c>
      <c r="E185" s="4"/>
      <c r="F185" s="4"/>
      <c r="G185" s="4"/>
      <c r="H185" s="4"/>
      <c r="L185" s="1">
        <v>44098</v>
      </c>
      <c r="M185" s="5">
        <f t="shared" si="14"/>
        <v>-2.1947496578015025E-2</v>
      </c>
      <c r="N185" s="6">
        <f t="shared" si="14"/>
        <v>-5.6551680216483331E-2</v>
      </c>
      <c r="U185">
        <v>-0.43634883183162615</v>
      </c>
      <c r="V185">
        <v>0.56122006804068159</v>
      </c>
      <c r="AB185">
        <v>-0.43634883183162615</v>
      </c>
      <c r="AC185">
        <v>0.34699979893410382</v>
      </c>
      <c r="AE185">
        <v>182</v>
      </c>
      <c r="AF185">
        <f t="shared" si="12"/>
        <v>1310.9428044675431</v>
      </c>
      <c r="AG185">
        <f t="shared" si="13"/>
        <v>3712.0814320272489</v>
      </c>
      <c r="AI185">
        <v>182</v>
      </c>
      <c r="AJ185">
        <f t="shared" si="15"/>
        <v>1.4289041585203409E-2</v>
      </c>
      <c r="AK185">
        <f t="shared" si="16"/>
        <v>1.4995266873972433E-2</v>
      </c>
      <c r="AM185" s="6">
        <f t="shared" si="17"/>
        <v>1.4642154229587921E-2</v>
      </c>
      <c r="AO185">
        <v>181</v>
      </c>
      <c r="AP185">
        <v>-2.2665323792008273E-2</v>
      </c>
    </row>
    <row r="186" spans="2:42" x14ac:dyDescent="0.35">
      <c r="B186" s="1">
        <v>44099</v>
      </c>
      <c r="C186" s="4">
        <v>1067.99731445312</v>
      </c>
      <c r="D186" s="4">
        <v>2169.81103515625</v>
      </c>
      <c r="E186" s="4"/>
      <c r="F186" s="4"/>
      <c r="G186" s="4"/>
      <c r="H186" s="4"/>
      <c r="L186" s="1">
        <v>44099</v>
      </c>
      <c r="M186" s="5">
        <f t="shared" si="14"/>
        <v>9.3775482425644176E-3</v>
      </c>
      <c r="N186" s="6">
        <f t="shared" si="14"/>
        <v>3.8205434262214212E-2</v>
      </c>
      <c r="U186">
        <v>-2.2321615662840064</v>
      </c>
      <c r="V186">
        <v>0.71852248490184301</v>
      </c>
      <c r="AB186">
        <v>-2.2321615662840064</v>
      </c>
      <c r="AC186">
        <v>-0.20742609758887354</v>
      </c>
      <c r="AE186">
        <v>183</v>
      </c>
      <c r="AF186">
        <f t="shared" si="12"/>
        <v>1267.498725095855</v>
      </c>
      <c r="AG186">
        <f t="shared" si="13"/>
        <v>3680.18801184619</v>
      </c>
      <c r="AI186">
        <v>183</v>
      </c>
      <c r="AJ186">
        <f t="shared" si="15"/>
        <v>-3.3701125780264921E-2</v>
      </c>
      <c r="AK186">
        <f t="shared" si="16"/>
        <v>-8.6289111392951687E-3</v>
      </c>
      <c r="AM186" s="6">
        <f t="shared" si="17"/>
        <v>-2.1165018459780045E-2</v>
      </c>
      <c r="AO186">
        <v>182</v>
      </c>
      <c r="AP186">
        <v>-2.2518701487010635E-2</v>
      </c>
    </row>
    <row r="187" spans="2:42" x14ac:dyDescent="0.35">
      <c r="B187" s="1">
        <v>44102</v>
      </c>
      <c r="C187" s="4">
        <v>1074.81262207031</v>
      </c>
      <c r="D187" s="4">
        <v>2172.54296875</v>
      </c>
      <c r="E187" s="4"/>
      <c r="F187" s="4"/>
      <c r="G187" s="4"/>
      <c r="H187" s="4"/>
      <c r="L187" s="1">
        <v>44102</v>
      </c>
      <c r="M187" s="5">
        <f t="shared" si="14"/>
        <v>6.3611153580228836E-3</v>
      </c>
      <c r="N187" s="6">
        <f t="shared" si="14"/>
        <v>1.2582732553528945E-3</v>
      </c>
      <c r="U187">
        <v>3.3135379090698282E-2</v>
      </c>
      <c r="V187">
        <v>-1.0342331715534703</v>
      </c>
      <c r="AB187">
        <v>3.3135379090698282E-2</v>
      </c>
      <c r="AC187">
        <v>-0.93969118842116373</v>
      </c>
      <c r="AE187">
        <v>184</v>
      </c>
      <c r="AF187">
        <f t="shared" si="12"/>
        <v>1322.5435861842527</v>
      </c>
      <c r="AG187">
        <f t="shared" si="13"/>
        <v>3638.4840560009256</v>
      </c>
      <c r="AI187">
        <v>184</v>
      </c>
      <c r="AJ187">
        <f t="shared" si="15"/>
        <v>4.2511390983277095E-2</v>
      </c>
      <c r="AK187">
        <f t="shared" si="16"/>
        <v>-1.1396714281278699E-2</v>
      </c>
      <c r="AM187" s="6">
        <f t="shared" si="17"/>
        <v>1.5557338350999199E-2</v>
      </c>
      <c r="AO187">
        <v>183</v>
      </c>
      <c r="AP187">
        <v>-2.2442145051063105E-2</v>
      </c>
    </row>
    <row r="188" spans="2:42" x14ac:dyDescent="0.35">
      <c r="B188" s="1">
        <v>44103</v>
      </c>
      <c r="C188" s="4">
        <v>1088.92846679688</v>
      </c>
      <c r="D188" s="4">
        <v>2227.99169921875</v>
      </c>
      <c r="E188" s="4"/>
      <c r="F188" s="4"/>
      <c r="G188" s="4"/>
      <c r="H188" s="4"/>
      <c r="L188" s="1">
        <v>44103</v>
      </c>
      <c r="M188" s="5">
        <f t="shared" si="14"/>
        <v>1.3047813402266892E-2</v>
      </c>
      <c r="N188" s="6">
        <f t="shared" si="14"/>
        <v>2.5202239950432206E-2</v>
      </c>
      <c r="U188">
        <v>0.16010820597085726</v>
      </c>
      <c r="V188">
        <v>-1.2588445014361158</v>
      </c>
      <c r="AB188">
        <v>0.16010820597085726</v>
      </c>
      <c r="AC188">
        <v>-1.0971277341272243</v>
      </c>
      <c r="AE188">
        <v>185</v>
      </c>
      <c r="AF188">
        <f t="shared" si="12"/>
        <v>1325.698552529841</v>
      </c>
      <c r="AG188">
        <f t="shared" si="13"/>
        <v>3629.5793707455732</v>
      </c>
      <c r="AI188">
        <v>185</v>
      </c>
      <c r="AJ188">
        <f t="shared" si="15"/>
        <v>2.3826883441525003E-3</v>
      </c>
      <c r="AK188">
        <f t="shared" si="16"/>
        <v>-2.45036103512619E-3</v>
      </c>
      <c r="AM188" s="6">
        <f t="shared" si="17"/>
        <v>-3.3836345486844841E-5</v>
      </c>
      <c r="AO188">
        <v>184</v>
      </c>
      <c r="AP188">
        <v>-2.241165859649448E-2</v>
      </c>
    </row>
    <row r="189" spans="2:42" x14ac:dyDescent="0.35">
      <c r="B189" s="1">
        <v>44104</v>
      </c>
      <c r="C189" s="4">
        <v>1083.54406738281</v>
      </c>
      <c r="D189" s="4">
        <v>2231.79760742188</v>
      </c>
      <c r="E189" s="4"/>
      <c r="F189" s="4"/>
      <c r="G189" s="4"/>
      <c r="H189" s="4"/>
      <c r="L189" s="1">
        <v>44104</v>
      </c>
      <c r="M189" s="5">
        <f t="shared" si="14"/>
        <v>-4.9569422439019002E-3</v>
      </c>
      <c r="N189" s="6">
        <f t="shared" si="14"/>
        <v>1.706766335962809E-3</v>
      </c>
      <c r="U189">
        <v>1.0762006760014895</v>
      </c>
      <c r="V189">
        <v>-1.3229518369201743</v>
      </c>
      <c r="AB189">
        <v>1.0762006760014895</v>
      </c>
      <c r="AC189">
        <v>-0.79943706347747867</v>
      </c>
      <c r="AE189">
        <v>186</v>
      </c>
      <c r="AF189">
        <f t="shared" si="12"/>
        <v>1348.6865247229609</v>
      </c>
      <c r="AG189">
        <f t="shared" si="13"/>
        <v>3646.4342941664536</v>
      </c>
      <c r="AI189">
        <v>186</v>
      </c>
      <c r="AJ189">
        <f t="shared" si="15"/>
        <v>1.7191644214215873E-2</v>
      </c>
      <c r="AK189">
        <f t="shared" si="16"/>
        <v>4.6330186682307139E-3</v>
      </c>
      <c r="AM189" s="6">
        <f t="shared" si="17"/>
        <v>1.0912331441223293E-2</v>
      </c>
      <c r="AO189">
        <v>185</v>
      </c>
      <c r="AP189">
        <v>-2.2408427125758364E-2</v>
      </c>
    </row>
    <row r="190" spans="2:42" x14ac:dyDescent="0.35">
      <c r="B190" s="1">
        <v>44105</v>
      </c>
      <c r="C190" s="4">
        <v>1079.32385253906</v>
      </c>
      <c r="D190" s="4">
        <v>2259.79052734375</v>
      </c>
      <c r="E190" s="4"/>
      <c r="F190" s="4"/>
      <c r="G190" s="4"/>
      <c r="H190" s="4"/>
      <c r="L190" s="1">
        <v>44105</v>
      </c>
      <c r="M190" s="5">
        <f t="shared" si="14"/>
        <v>-3.9024298808694458E-3</v>
      </c>
      <c r="N190" s="6">
        <f t="shared" si="14"/>
        <v>1.2464759243221608E-2</v>
      </c>
      <c r="U190">
        <v>-0.65300937005460213</v>
      </c>
      <c r="V190">
        <v>0.10363287440187849</v>
      </c>
      <c r="AB190">
        <v>-0.65300937005460213</v>
      </c>
      <c r="AC190">
        <v>-0.15883736210386051</v>
      </c>
      <c r="AE190">
        <v>187</v>
      </c>
      <c r="AF190">
        <f t="shared" si="12"/>
        <v>1305.6225056550381</v>
      </c>
      <c r="AG190">
        <f t="shared" si="13"/>
        <v>3682.9706679198098</v>
      </c>
      <c r="AI190">
        <v>187</v>
      </c>
      <c r="AJ190">
        <f t="shared" si="15"/>
        <v>-3.24512313164163E-2</v>
      </c>
      <c r="AK190">
        <f t="shared" si="16"/>
        <v>9.9698888465863771E-3</v>
      </c>
      <c r="AM190" s="6">
        <f t="shared" si="17"/>
        <v>-1.1240671234914961E-2</v>
      </c>
      <c r="AO190">
        <v>186</v>
      </c>
      <c r="AP190">
        <v>-2.2305840496729352E-2</v>
      </c>
    </row>
    <row r="191" spans="2:42" x14ac:dyDescent="0.35">
      <c r="B191" s="1">
        <v>44109</v>
      </c>
      <c r="C191" s="4">
        <v>1072.58129882812</v>
      </c>
      <c r="D191" s="4">
        <v>2424.70092773438</v>
      </c>
      <c r="E191" s="4"/>
      <c r="F191" s="4"/>
      <c r="G191" s="4"/>
      <c r="H191" s="4"/>
      <c r="L191" s="1">
        <v>44109</v>
      </c>
      <c r="M191" s="5">
        <f t="shared" si="14"/>
        <v>-6.2666105630892321E-3</v>
      </c>
      <c r="N191" s="6">
        <f t="shared" si="14"/>
        <v>7.0436066042052978E-2</v>
      </c>
      <c r="U191">
        <v>0.36808782071881208</v>
      </c>
      <c r="V191">
        <v>-1.1558726704341715</v>
      </c>
      <c r="AB191">
        <v>0.36808782071881208</v>
      </c>
      <c r="AC191">
        <v>-0.92129432703549696</v>
      </c>
      <c r="AE191">
        <v>188</v>
      </c>
      <c r="AF191">
        <f t="shared" si="12"/>
        <v>1330.8823595109498</v>
      </c>
      <c r="AG191">
        <f t="shared" si="13"/>
        <v>3639.5245946500386</v>
      </c>
      <c r="AI191">
        <v>188</v>
      </c>
      <c r="AJ191">
        <f t="shared" si="15"/>
        <v>1.9162207599787987E-2</v>
      </c>
      <c r="AK191">
        <f t="shared" si="16"/>
        <v>-1.186660599620187E-2</v>
      </c>
      <c r="AM191" s="6">
        <f t="shared" si="17"/>
        <v>3.6478008017930587E-3</v>
      </c>
      <c r="AO191">
        <v>187</v>
      </c>
      <c r="AP191">
        <v>-2.2214873609127044E-2</v>
      </c>
    </row>
    <row r="192" spans="2:42" x14ac:dyDescent="0.35">
      <c r="B192" s="1">
        <v>44110</v>
      </c>
      <c r="C192" s="4">
        <v>1072.09631347656</v>
      </c>
      <c r="D192" s="4">
        <v>2433.03125</v>
      </c>
      <c r="E192" s="4"/>
      <c r="F192" s="4"/>
      <c r="G192" s="4"/>
      <c r="H192" s="4"/>
      <c r="L192" s="1">
        <v>44110</v>
      </c>
      <c r="M192" s="5">
        <f t="shared" si="14"/>
        <v>-4.5226877647655794E-4</v>
      </c>
      <c r="N192" s="6">
        <f t="shared" si="14"/>
        <v>3.4297199296349301E-3</v>
      </c>
      <c r="U192">
        <v>-0.46090996683542423</v>
      </c>
      <c r="V192">
        <v>0.18574583882789528</v>
      </c>
      <c r="AB192">
        <v>-0.46090996683542423</v>
      </c>
      <c r="AC192">
        <v>-8.4002458137704961E-3</v>
      </c>
      <c r="AE192">
        <v>189</v>
      </c>
      <c r="AF192">
        <f t="shared" si="12"/>
        <v>1310.337432928764</v>
      </c>
      <c r="AG192">
        <f t="shared" si="13"/>
        <v>3691.6031216999486</v>
      </c>
      <c r="AI192">
        <v>189</v>
      </c>
      <c r="AJ192">
        <f t="shared" si="15"/>
        <v>-1.5557464033396072E-2</v>
      </c>
      <c r="AK192">
        <f t="shared" si="16"/>
        <v>1.4207746777820933E-2</v>
      </c>
      <c r="AM192" s="6">
        <f t="shared" si="17"/>
        <v>-6.7485862778756973E-4</v>
      </c>
      <c r="AO192">
        <v>188</v>
      </c>
      <c r="AP192">
        <v>-2.2156978221284374E-2</v>
      </c>
    </row>
    <row r="193" spans="2:42" x14ac:dyDescent="0.35">
      <c r="B193" s="1">
        <v>44111</v>
      </c>
      <c r="C193" s="4">
        <v>1094.89489746094</v>
      </c>
      <c r="D193" s="4">
        <v>2452.06640625</v>
      </c>
      <c r="E193" s="4"/>
      <c r="F193" s="4"/>
      <c r="G193" s="4"/>
      <c r="H193" s="4"/>
      <c r="L193" s="1">
        <v>44111</v>
      </c>
      <c r="M193" s="5">
        <f t="shared" si="14"/>
        <v>2.104247133397347E-2</v>
      </c>
      <c r="N193" s="6">
        <f t="shared" si="14"/>
        <v>7.7931922467922967E-3</v>
      </c>
      <c r="U193">
        <v>-0.36836594921193505</v>
      </c>
      <c r="V193">
        <v>-6.4139441402553565E-2</v>
      </c>
      <c r="AB193">
        <v>-0.36836594921193505</v>
      </c>
      <c r="AC193">
        <v>-0.20252270582077089</v>
      </c>
      <c r="AE193">
        <v>190</v>
      </c>
      <c r="AF193">
        <f t="shared" si="12"/>
        <v>1312.6149190927727</v>
      </c>
      <c r="AG193">
        <f t="shared" si="13"/>
        <v>3680.4664290844285</v>
      </c>
      <c r="AI193">
        <v>190</v>
      </c>
      <c r="AJ193">
        <f t="shared" si="15"/>
        <v>1.7365826219514445E-3</v>
      </c>
      <c r="AK193">
        <f t="shared" si="16"/>
        <v>-3.0213228484824383E-3</v>
      </c>
      <c r="AM193" s="6">
        <f t="shared" si="17"/>
        <v>-6.4237011326549688E-4</v>
      </c>
      <c r="AO193">
        <v>189</v>
      </c>
      <c r="AP193">
        <v>-2.2053952818785062E-2</v>
      </c>
    </row>
    <row r="194" spans="2:42" x14ac:dyDescent="0.35">
      <c r="B194" s="1">
        <v>44112</v>
      </c>
      <c r="C194" s="4">
        <v>1086.04211425781</v>
      </c>
      <c r="D194" s="4">
        <v>2530.35595703125</v>
      </c>
      <c r="E194" s="4"/>
      <c r="F194" s="4"/>
      <c r="G194" s="4"/>
      <c r="H194" s="4"/>
      <c r="L194" s="1">
        <v>44112</v>
      </c>
      <c r="M194" s="5">
        <f t="shared" si="14"/>
        <v>-8.1183746049966875E-3</v>
      </c>
      <c r="N194" s="6">
        <f t="shared" si="14"/>
        <v>3.1428887130716017E-2</v>
      </c>
      <c r="U194">
        <v>-1.2044478790212201</v>
      </c>
      <c r="V194">
        <v>1.0916443091786598</v>
      </c>
      <c r="AB194">
        <v>-1.2044478790212201</v>
      </c>
      <c r="AC194">
        <v>0.53644709528350387</v>
      </c>
      <c r="AE194">
        <v>191</v>
      </c>
      <c r="AF194">
        <f t="shared" si="12"/>
        <v>1292.1801892316666</v>
      </c>
      <c r="AG194">
        <f t="shared" si="13"/>
        <v>3723.0393514160942</v>
      </c>
      <c r="AI194">
        <v>191</v>
      </c>
      <c r="AJ194">
        <f t="shared" si="15"/>
        <v>-1.5690408069123668E-2</v>
      </c>
      <c r="AK194">
        <f t="shared" si="16"/>
        <v>1.1500873465411274E-2</v>
      </c>
      <c r="AM194" s="6">
        <f t="shared" si="17"/>
        <v>-2.0947673018561971E-3</v>
      </c>
      <c r="AO194">
        <v>190</v>
      </c>
      <c r="AP194">
        <v>-2.2035173220848352E-2</v>
      </c>
    </row>
    <row r="195" spans="2:42" x14ac:dyDescent="0.35">
      <c r="B195" s="1">
        <v>44113</v>
      </c>
      <c r="C195" s="4">
        <v>1083.51989746094</v>
      </c>
      <c r="D195" s="4">
        <v>2521.53295898438</v>
      </c>
      <c r="E195" s="4"/>
      <c r="F195" s="4"/>
      <c r="G195" s="4"/>
      <c r="H195" s="4"/>
      <c r="L195" s="1">
        <v>44113</v>
      </c>
      <c r="M195" s="5">
        <f t="shared" si="14"/>
        <v>-2.325094115326636E-3</v>
      </c>
      <c r="N195" s="6">
        <f t="shared" si="14"/>
        <v>-3.4929536908377898E-3</v>
      </c>
      <c r="U195">
        <v>-0.56715625498248756</v>
      </c>
      <c r="V195">
        <v>0.53883458492734793</v>
      </c>
      <c r="AB195">
        <v>-0.56715625498248756</v>
      </c>
      <c r="AC195">
        <v>0.27544333658878878</v>
      </c>
      <c r="AE195">
        <v>192</v>
      </c>
      <c r="AF195">
        <f t="shared" si="12"/>
        <v>1307.7268612894516</v>
      </c>
      <c r="AG195">
        <f t="shared" si="13"/>
        <v>3707.946182239581</v>
      </c>
      <c r="AI195">
        <v>192</v>
      </c>
      <c r="AJ195">
        <f t="shared" si="15"/>
        <v>1.1959548598971919E-2</v>
      </c>
      <c r="AK195">
        <f t="shared" si="16"/>
        <v>-4.062231009176593E-3</v>
      </c>
      <c r="AM195" s="6">
        <f t="shared" si="17"/>
        <v>3.9486587948976632E-3</v>
      </c>
      <c r="AO195">
        <v>191</v>
      </c>
      <c r="AP195">
        <v>-2.190122236849619E-2</v>
      </c>
    </row>
    <row r="196" spans="2:42" x14ac:dyDescent="0.35">
      <c r="B196" s="1">
        <v>44116</v>
      </c>
      <c r="C196" s="4">
        <v>1084.92663574219</v>
      </c>
      <c r="D196" s="4">
        <v>2536.08935546875</v>
      </c>
      <c r="E196" s="4"/>
      <c r="F196" s="4"/>
      <c r="G196" s="4"/>
      <c r="H196" s="4"/>
      <c r="L196" s="1">
        <v>44116</v>
      </c>
      <c r="M196" s="5">
        <f t="shared" si="14"/>
        <v>1.2974619913869493E-3</v>
      </c>
      <c r="N196" s="6">
        <f t="shared" si="14"/>
        <v>5.7562371297315909E-3</v>
      </c>
      <c r="U196">
        <v>1.7488481852979096</v>
      </c>
      <c r="V196">
        <v>-0.68717772473336725</v>
      </c>
      <c r="AB196">
        <v>1.7488481852979096</v>
      </c>
      <c r="AC196">
        <v>4.8088477902459736E-2</v>
      </c>
      <c r="AE196">
        <v>193</v>
      </c>
      <c r="AF196">
        <f t="shared" si="12"/>
        <v>1365.8178395197003</v>
      </c>
      <c r="AG196">
        <f t="shared" si="13"/>
        <v>3694.8486685459429</v>
      </c>
      <c r="AI196">
        <v>193</v>
      </c>
      <c r="AJ196">
        <f t="shared" si="15"/>
        <v>4.3462989465026004E-2</v>
      </c>
      <c r="AK196">
        <f t="shared" si="16"/>
        <v>-3.5385358162848286E-3</v>
      </c>
      <c r="AM196" s="6">
        <f t="shared" si="17"/>
        <v>1.9962226824370589E-2</v>
      </c>
      <c r="AO196">
        <v>192</v>
      </c>
      <c r="AP196">
        <v>-2.1776626836458639E-2</v>
      </c>
    </row>
    <row r="197" spans="2:42" x14ac:dyDescent="0.35">
      <c r="B197" s="1">
        <v>44117</v>
      </c>
      <c r="C197" s="4">
        <v>1106.10021972656</v>
      </c>
      <c r="D197" s="4">
        <v>2531.11743164062</v>
      </c>
      <c r="E197" s="4"/>
      <c r="F197" s="4"/>
      <c r="G197" s="4"/>
      <c r="H197" s="4"/>
      <c r="L197" s="1">
        <v>44117</v>
      </c>
      <c r="M197" s="5">
        <f t="shared" si="14"/>
        <v>1.9328145697038945E-2</v>
      </c>
      <c r="N197" s="6">
        <f t="shared" si="14"/>
        <v>-1.9623929445096062E-3</v>
      </c>
      <c r="U197">
        <v>0.20318992636452851</v>
      </c>
      <c r="V197">
        <v>0.18278027252513496</v>
      </c>
      <c r="AB197">
        <v>0.20318992636452851</v>
      </c>
      <c r="AC197">
        <v>0.24747689295399133</v>
      </c>
      <c r="AE197">
        <v>194</v>
      </c>
      <c r="AF197">
        <f t="shared" ref="AF197:AF260" si="18">$Y$6*EXP(($Y$4-(($Y$5^2)/2)*(AE197/1277))+($Y$5*AB197))</f>
        <v>1326.7691532997083</v>
      </c>
      <c r="AG197">
        <f t="shared" ref="AG197:AG260" si="19">$Z$6*EXP(($Z$4-(($Z$5^2)/2)*(AE197/1277))+($Z$5*AC197))</f>
        <v>3706.331923861429</v>
      </c>
      <c r="AI197">
        <v>194</v>
      </c>
      <c r="AJ197">
        <f t="shared" si="15"/>
        <v>-2.9006620174157529E-2</v>
      </c>
      <c r="AK197">
        <f t="shared" si="16"/>
        <v>3.1030899426451345E-3</v>
      </c>
      <c r="AM197" s="6">
        <f t="shared" si="17"/>
        <v>-1.2951765115756197E-2</v>
      </c>
      <c r="AO197">
        <v>193</v>
      </c>
      <c r="AP197">
        <v>-2.1706514009428541E-2</v>
      </c>
    </row>
    <row r="198" spans="2:42" x14ac:dyDescent="0.35">
      <c r="B198" s="1">
        <v>44118</v>
      </c>
      <c r="C198" s="4">
        <v>1109.54431152344</v>
      </c>
      <c r="D198" s="4">
        <v>2527.65454101562</v>
      </c>
      <c r="E198" s="4"/>
      <c r="F198" s="4"/>
      <c r="G198" s="4"/>
      <c r="H198" s="4"/>
      <c r="L198" s="1">
        <v>44118</v>
      </c>
      <c r="M198" s="5">
        <f t="shared" ref="M198:N261" si="20">LN(C198/C197)</f>
        <v>3.1088872987375831E-3</v>
      </c>
      <c r="N198" s="6">
        <f t="shared" si="20"/>
        <v>-1.3690639485641023E-3</v>
      </c>
      <c r="U198">
        <v>-0.4989428136622559</v>
      </c>
      <c r="V198">
        <v>0.49118401118513888</v>
      </c>
      <c r="AB198">
        <v>-0.4989428136622559</v>
      </c>
      <c r="AC198">
        <v>0.25811727607398194</v>
      </c>
      <c r="AE198">
        <v>195</v>
      </c>
      <c r="AF198">
        <f t="shared" si="18"/>
        <v>1309.4014422015271</v>
      </c>
      <c r="AG198">
        <f t="shared" si="19"/>
        <v>3706.9453982529885</v>
      </c>
      <c r="AI198">
        <v>195</v>
      </c>
      <c r="AJ198">
        <f t="shared" ref="AJ198:AJ261" si="21">LN(AF198/AF197)</f>
        <v>-1.3176660429538278E-2</v>
      </c>
      <c r="AK198">
        <f t="shared" ref="AK198:AK261" si="22">LN(AG198/AG197)</f>
        <v>1.6550693203658059E-4</v>
      </c>
      <c r="AM198" s="6">
        <f t="shared" ref="AM198:AM261" si="23">SUMPRODUCT($Y$7:$Z$7,AJ198:AK198)</f>
        <v>-6.5055767487508485E-3</v>
      </c>
      <c r="AO198">
        <v>194</v>
      </c>
      <c r="AP198">
        <v>-2.1683841946037407E-2</v>
      </c>
    </row>
    <row r="199" spans="2:42" x14ac:dyDescent="0.35">
      <c r="B199" s="1">
        <v>44119</v>
      </c>
      <c r="C199" s="4">
        <v>1069.86474609375</v>
      </c>
      <c r="D199" s="4">
        <v>2463.69384765625</v>
      </c>
      <c r="E199" s="4"/>
      <c r="F199" s="4"/>
      <c r="G199" s="4"/>
      <c r="H199" s="4"/>
      <c r="L199" s="1">
        <v>44119</v>
      </c>
      <c r="M199" s="5">
        <f t="shared" si="20"/>
        <v>-3.6417165910500031E-2</v>
      </c>
      <c r="N199" s="6">
        <f t="shared" si="20"/>
        <v>-2.5630026055387591E-2</v>
      </c>
      <c r="U199">
        <v>1.2120480917791638</v>
      </c>
      <c r="V199">
        <v>-0.4456453923402206</v>
      </c>
      <c r="AB199">
        <v>1.2120480917791638</v>
      </c>
      <c r="AC199">
        <v>6.1518596969775963E-2</v>
      </c>
      <c r="AE199">
        <v>196</v>
      </c>
      <c r="AF199">
        <f t="shared" si="18"/>
        <v>1352.1273484305077</v>
      </c>
      <c r="AG199">
        <f t="shared" si="19"/>
        <v>3695.6199945773228</v>
      </c>
      <c r="AI199">
        <v>196</v>
      </c>
      <c r="AJ199">
        <f t="shared" si="21"/>
        <v>3.2109047365129109E-2</v>
      </c>
      <c r="AK199">
        <f t="shared" si="22"/>
        <v>-3.0598615239646886E-3</v>
      </c>
      <c r="AM199" s="6">
        <f t="shared" si="23"/>
        <v>1.4524592920582211E-2</v>
      </c>
      <c r="AO199">
        <v>195</v>
      </c>
      <c r="AP199">
        <v>-2.164503206377676E-2</v>
      </c>
    </row>
    <row r="200" spans="2:42" x14ac:dyDescent="0.35">
      <c r="B200" s="1">
        <v>44120</v>
      </c>
      <c r="C200" s="4">
        <v>1055.28833007812</v>
      </c>
      <c r="D200" s="4">
        <v>2485.103515625</v>
      </c>
      <c r="E200" s="4"/>
      <c r="F200" s="4"/>
      <c r="G200" s="4"/>
      <c r="H200" s="4"/>
      <c r="L200" s="1">
        <v>44120</v>
      </c>
      <c r="M200" s="5">
        <f t="shared" si="20"/>
        <v>-1.3718206723101294E-2</v>
      </c>
      <c r="N200" s="6">
        <f t="shared" si="20"/>
        <v>8.6525270560434339E-3</v>
      </c>
      <c r="U200">
        <v>2.5570366652489427</v>
      </c>
      <c r="V200">
        <v>-0.31128287342631561</v>
      </c>
      <c r="AB200">
        <v>2.5570366652489427</v>
      </c>
      <c r="AC200">
        <v>0.70903000660132265</v>
      </c>
      <c r="AE200">
        <v>197</v>
      </c>
      <c r="AF200">
        <f t="shared" si="18"/>
        <v>1386.6900622449041</v>
      </c>
      <c r="AG200">
        <f t="shared" si="19"/>
        <v>3733.0507414072913</v>
      </c>
      <c r="AI200">
        <v>197</v>
      </c>
      <c r="AJ200">
        <f t="shared" si="21"/>
        <v>2.5240491462922995E-2</v>
      </c>
      <c r="AK200">
        <f t="shared" si="22"/>
        <v>1.007745932848754E-2</v>
      </c>
      <c r="AM200" s="6">
        <f t="shared" si="23"/>
        <v>1.7658975395705268E-2</v>
      </c>
      <c r="AO200">
        <v>196</v>
      </c>
      <c r="AP200">
        <v>-2.1522388433556802E-2</v>
      </c>
    </row>
    <row r="201" spans="2:42" x14ac:dyDescent="0.35">
      <c r="B201" s="1">
        <v>44123</v>
      </c>
      <c r="C201" s="4">
        <v>1055.43383789062</v>
      </c>
      <c r="D201" s="4">
        <v>2439.18017578125</v>
      </c>
      <c r="E201" s="4"/>
      <c r="F201" s="4"/>
      <c r="G201" s="4"/>
      <c r="H201" s="4"/>
      <c r="L201" s="1">
        <v>44123</v>
      </c>
      <c r="M201" s="5">
        <f t="shared" si="20"/>
        <v>1.3787490835000569E-4</v>
      </c>
      <c r="N201" s="6">
        <f t="shared" si="20"/>
        <v>-1.8652325553757645E-2</v>
      </c>
      <c r="U201">
        <v>-0.63839037076914507</v>
      </c>
      <c r="V201">
        <v>5.8168726216467355E-2</v>
      </c>
      <c r="AB201">
        <v>-0.63839037076914507</v>
      </c>
      <c r="AC201">
        <v>-0.19501991632955712</v>
      </c>
      <c r="AE201">
        <v>198</v>
      </c>
      <c r="AF201">
        <f t="shared" si="18"/>
        <v>1305.9787666580194</v>
      </c>
      <c r="AG201">
        <f t="shared" si="19"/>
        <v>3680.893428659931</v>
      </c>
      <c r="AI201">
        <v>198</v>
      </c>
      <c r="AJ201">
        <f t="shared" si="21"/>
        <v>-5.996688485356174E-2</v>
      </c>
      <c r="AK201">
        <f t="shared" si="22"/>
        <v>-1.4070290260265119E-2</v>
      </c>
      <c r="AM201" s="6">
        <f t="shared" si="23"/>
        <v>-3.7018587556913431E-2</v>
      </c>
      <c r="AO201">
        <v>197</v>
      </c>
      <c r="AP201">
        <v>-2.1409007272448245E-2</v>
      </c>
    </row>
    <row r="202" spans="2:42" x14ac:dyDescent="0.35">
      <c r="B202" s="1">
        <v>44124</v>
      </c>
      <c r="C202" s="4">
        <v>1045.58679199219</v>
      </c>
      <c r="D202" s="4">
        <v>2463.423828125</v>
      </c>
      <c r="E202" s="4"/>
      <c r="F202" s="4"/>
      <c r="G202" s="4"/>
      <c r="H202" s="4"/>
      <c r="L202" s="1">
        <v>44124</v>
      </c>
      <c r="M202" s="5">
        <f t="shared" si="20"/>
        <v>-9.3736518903685152E-3</v>
      </c>
      <c r="N202" s="6">
        <f t="shared" si="20"/>
        <v>9.8901930247831567E-3</v>
      </c>
      <c r="U202">
        <v>1.2118588464995683</v>
      </c>
      <c r="V202">
        <v>-1.6354123162783067</v>
      </c>
      <c r="AB202">
        <v>1.2118588464995683</v>
      </c>
      <c r="AC202">
        <v>-1.0344060825626069</v>
      </c>
      <c r="AE202">
        <v>199</v>
      </c>
      <c r="AF202">
        <f t="shared" si="18"/>
        <v>1352.1219870713585</v>
      </c>
      <c r="AG202">
        <f t="shared" si="19"/>
        <v>3633.1193610985524</v>
      </c>
      <c r="AI202">
        <v>199</v>
      </c>
      <c r="AJ202">
        <f t="shared" si="21"/>
        <v>3.4722428253934151E-2</v>
      </c>
      <c r="AK202">
        <f t="shared" si="22"/>
        <v>-1.3063894849760418E-2</v>
      </c>
      <c r="AM202" s="6">
        <f t="shared" si="23"/>
        <v>1.0829266702086867E-2</v>
      </c>
      <c r="AO202">
        <v>198</v>
      </c>
      <c r="AP202">
        <v>-2.1364288103242979E-2</v>
      </c>
    </row>
    <row r="203" spans="2:42" x14ac:dyDescent="0.35">
      <c r="B203" s="1">
        <v>44125</v>
      </c>
      <c r="C203" s="4">
        <v>1029.94287109375</v>
      </c>
      <c r="D203" s="4">
        <v>2406.79516601562</v>
      </c>
      <c r="E203" s="4"/>
      <c r="F203" s="4"/>
      <c r="G203" s="4"/>
      <c r="H203" s="4"/>
      <c r="L203" s="1">
        <v>44125</v>
      </c>
      <c r="M203" s="5">
        <f t="shared" si="20"/>
        <v>-1.5074915513201691E-2</v>
      </c>
      <c r="N203" s="6">
        <f t="shared" si="20"/>
        <v>-2.3256126446597494E-2</v>
      </c>
      <c r="U203">
        <v>1.2067158360874639</v>
      </c>
      <c r="V203">
        <v>1.0176901522244042</v>
      </c>
      <c r="AB203">
        <v>1.2067158360874639</v>
      </c>
      <c r="AC203">
        <v>1.4072672302788509</v>
      </c>
      <c r="AE203">
        <v>200</v>
      </c>
      <c r="AF203">
        <f t="shared" si="18"/>
        <v>1351.9913056310938</v>
      </c>
      <c r="AG203">
        <f t="shared" si="19"/>
        <v>3773.8380506441199</v>
      </c>
      <c r="AI203">
        <v>200</v>
      </c>
      <c r="AJ203">
        <f t="shared" si="21"/>
        <v>-9.6653820473488816E-5</v>
      </c>
      <c r="AK203">
        <f t="shared" si="22"/>
        <v>3.8000926774560573E-2</v>
      </c>
      <c r="AM203" s="6">
        <f t="shared" si="23"/>
        <v>1.8952136477043541E-2</v>
      </c>
      <c r="AO203">
        <v>199</v>
      </c>
      <c r="AP203">
        <v>-2.1264034325539798E-2</v>
      </c>
    </row>
    <row r="204" spans="2:42" x14ac:dyDescent="0.35">
      <c r="B204" s="1">
        <v>44126</v>
      </c>
      <c r="C204" s="4">
        <v>1022.10888671875</v>
      </c>
      <c r="D204" s="4">
        <v>2402.61181640625</v>
      </c>
      <c r="E204" s="4"/>
      <c r="F204" s="4"/>
      <c r="G204" s="4"/>
      <c r="H204" s="4"/>
      <c r="L204" s="1">
        <v>44126</v>
      </c>
      <c r="M204" s="5">
        <f t="shared" si="20"/>
        <v>-7.6353068619065892E-3</v>
      </c>
      <c r="N204" s="6">
        <f t="shared" si="20"/>
        <v>-1.7396534249227147E-3</v>
      </c>
      <c r="U204">
        <v>-1.5145076833047308</v>
      </c>
      <c r="V204">
        <v>-0.19630384605174328</v>
      </c>
      <c r="AB204">
        <v>-1.5145076833047308</v>
      </c>
      <c r="AC204">
        <v>-0.77057612323835722</v>
      </c>
      <c r="AE204">
        <v>201</v>
      </c>
      <c r="AF204">
        <f t="shared" si="18"/>
        <v>1284.6814226503964</v>
      </c>
      <c r="AG204">
        <f t="shared" si="19"/>
        <v>3648.0673692807941</v>
      </c>
      <c r="AI204">
        <v>201</v>
      </c>
      <c r="AJ204">
        <f t="shared" si="21"/>
        <v>-5.1067779360375022E-2</v>
      </c>
      <c r="AK204">
        <f t="shared" si="22"/>
        <v>-3.3894994668692981E-2</v>
      </c>
      <c r="AM204" s="6">
        <f t="shared" si="23"/>
        <v>-4.2481387014534001E-2</v>
      </c>
      <c r="AO204">
        <v>200</v>
      </c>
      <c r="AP204">
        <v>-2.1239282096574216E-2</v>
      </c>
    </row>
    <row r="205" spans="2:42" x14ac:dyDescent="0.35">
      <c r="B205" s="1">
        <v>44127</v>
      </c>
      <c r="C205" s="4">
        <v>1024.75256347656</v>
      </c>
      <c r="D205" s="4">
        <v>2416.6904296875</v>
      </c>
      <c r="E205" s="4"/>
      <c r="F205" s="4"/>
      <c r="G205" s="4"/>
      <c r="H205" s="4"/>
      <c r="L205" s="1">
        <v>44127</v>
      </c>
      <c r="M205" s="5">
        <f t="shared" si="20"/>
        <v>2.5831530781837389E-3</v>
      </c>
      <c r="N205" s="6">
        <f t="shared" si="20"/>
        <v>5.8426106566430401E-3</v>
      </c>
      <c r="U205">
        <v>1.0993616354485052</v>
      </c>
      <c r="V205">
        <v>-0.7738749126681278</v>
      </c>
      <c r="AB205">
        <v>1.0993616354485052</v>
      </c>
      <c r="AC205">
        <v>-0.28468314400580469</v>
      </c>
      <c r="AE205">
        <v>202</v>
      </c>
      <c r="AF205">
        <f t="shared" si="18"/>
        <v>1349.2698797579376</v>
      </c>
      <c r="AG205">
        <f t="shared" si="19"/>
        <v>3675.7590215038149</v>
      </c>
      <c r="AI205">
        <v>202</v>
      </c>
      <c r="AJ205">
        <f t="shared" si="21"/>
        <v>4.9052848846722431E-2</v>
      </c>
      <c r="AK205">
        <f t="shared" si="22"/>
        <v>7.5621083047824351E-3</v>
      </c>
      <c r="AM205" s="6">
        <f t="shared" si="23"/>
        <v>2.8307478575752432E-2</v>
      </c>
      <c r="AO205">
        <v>201</v>
      </c>
      <c r="AP205">
        <v>-2.1165018459780045E-2</v>
      </c>
    </row>
    <row r="206" spans="2:42" x14ac:dyDescent="0.35">
      <c r="B206" s="1">
        <v>44130</v>
      </c>
      <c r="C206" s="4">
        <v>984.07867431640602</v>
      </c>
      <c r="D206" s="4">
        <v>2417.77026367188</v>
      </c>
      <c r="E206" s="4"/>
      <c r="F206" s="4"/>
      <c r="G206" s="4"/>
      <c r="H206" s="4"/>
      <c r="L206" s="1">
        <v>44130</v>
      </c>
      <c r="M206" s="5">
        <f t="shared" si="20"/>
        <v>-4.0500613514476612E-2</v>
      </c>
      <c r="N206" s="6">
        <f t="shared" si="20"/>
        <v>4.4672366612508808E-4</v>
      </c>
      <c r="U206">
        <v>-0.22017076023769078</v>
      </c>
      <c r="V206">
        <v>0.47645880865102586</v>
      </c>
      <c r="AB206">
        <v>-0.22017076023769078</v>
      </c>
      <c r="AC206">
        <v>0.35311167254980236</v>
      </c>
      <c r="AE206">
        <v>203</v>
      </c>
      <c r="AF206">
        <f t="shared" si="18"/>
        <v>1316.2681461020597</v>
      </c>
      <c r="AG206">
        <f t="shared" si="19"/>
        <v>3712.4271564557166</v>
      </c>
      <c r="AI206">
        <v>203</v>
      </c>
      <c r="AJ206">
        <f t="shared" si="21"/>
        <v>-2.4763045756799777E-2</v>
      </c>
      <c r="AK206">
        <f t="shared" si="22"/>
        <v>9.9262349769072677E-3</v>
      </c>
      <c r="AM206" s="6">
        <f t="shared" si="23"/>
        <v>-7.4184053899462544E-3</v>
      </c>
      <c r="AO206">
        <v>202</v>
      </c>
      <c r="AP206">
        <v>-2.1108244366581146E-2</v>
      </c>
    </row>
    <row r="207" spans="2:42" x14ac:dyDescent="0.35">
      <c r="B207" s="1">
        <v>44131</v>
      </c>
      <c r="C207" s="4">
        <v>986.74664306640602</v>
      </c>
      <c r="D207" s="4">
        <v>2367.21362304688</v>
      </c>
      <c r="E207" s="4"/>
      <c r="F207" s="4"/>
      <c r="G207" s="4"/>
      <c r="H207" s="4"/>
      <c r="L207" s="1">
        <v>44131</v>
      </c>
      <c r="M207" s="5">
        <f t="shared" si="20"/>
        <v>2.7074650972199956E-3</v>
      </c>
      <c r="N207" s="6">
        <f t="shared" si="20"/>
        <v>-2.113215978298201E-2</v>
      </c>
      <c r="U207">
        <v>-1.6081823545387468</v>
      </c>
      <c r="V207">
        <v>0.15614914338080518</v>
      </c>
      <c r="AB207">
        <v>-1.6081823545387468</v>
      </c>
      <c r="AC207">
        <v>-0.48242257189445187</v>
      </c>
      <c r="AE207">
        <v>204</v>
      </c>
      <c r="AF207">
        <f t="shared" si="18"/>
        <v>1282.4244846586835</v>
      </c>
      <c r="AG207">
        <f t="shared" si="19"/>
        <v>3664.4634907404679</v>
      </c>
      <c r="AI207">
        <v>204</v>
      </c>
      <c r="AJ207">
        <f t="shared" si="21"/>
        <v>-2.6048155611949671E-2</v>
      </c>
      <c r="AK207">
        <f t="shared" si="22"/>
        <v>-1.3003945403457985E-2</v>
      </c>
      <c r="AM207" s="6">
        <f t="shared" si="23"/>
        <v>-1.9526050507703827E-2</v>
      </c>
      <c r="AO207">
        <v>203</v>
      </c>
      <c r="AP207">
        <v>-2.1049725510552567E-2</v>
      </c>
    </row>
    <row r="208" spans="2:42" x14ac:dyDescent="0.35">
      <c r="B208" s="1">
        <v>44132</v>
      </c>
      <c r="C208" s="4">
        <v>975.34729003906205</v>
      </c>
      <c r="D208" s="4">
        <v>2358.48779296875</v>
      </c>
      <c r="E208" s="4"/>
      <c r="F208" s="4"/>
      <c r="G208" s="4"/>
      <c r="H208" s="4"/>
      <c r="L208" s="1">
        <v>44132</v>
      </c>
      <c r="M208" s="5">
        <f t="shared" si="20"/>
        <v>-1.1619710039581973E-2</v>
      </c>
      <c r="N208" s="6">
        <f t="shared" si="20"/>
        <v>-3.6929290391734108E-3</v>
      </c>
      <c r="U208">
        <v>-0.24748299879228308</v>
      </c>
      <c r="V208">
        <v>1.1084852018848097</v>
      </c>
      <c r="AB208">
        <v>-0.24748299879228308</v>
      </c>
      <c r="AC208">
        <v>0.92461244697691025</v>
      </c>
      <c r="AE208">
        <v>205</v>
      </c>
      <c r="AF208">
        <f t="shared" si="18"/>
        <v>1315.5932988035058</v>
      </c>
      <c r="AG208">
        <f t="shared" si="19"/>
        <v>3745.5941447983942</v>
      </c>
      <c r="AI208">
        <v>205</v>
      </c>
      <c r="AJ208">
        <f t="shared" si="21"/>
        <v>2.5535326705511369E-2</v>
      </c>
      <c r="AK208">
        <f t="shared" si="22"/>
        <v>2.1898317155859551E-2</v>
      </c>
      <c r="AM208" s="6">
        <f t="shared" si="23"/>
        <v>2.3716821930685458E-2</v>
      </c>
      <c r="AO208">
        <v>204</v>
      </c>
      <c r="AP208">
        <v>-2.1043190051308662E-2</v>
      </c>
    </row>
    <row r="209" spans="2:42" x14ac:dyDescent="0.35">
      <c r="B209" s="1">
        <v>44133</v>
      </c>
      <c r="C209" s="4">
        <v>983.03582763671898</v>
      </c>
      <c r="D209" s="4">
        <v>2369.23706054688</v>
      </c>
      <c r="E209" s="4"/>
      <c r="F209" s="4"/>
      <c r="G209" s="4"/>
      <c r="H209" s="4"/>
      <c r="L209" s="1">
        <v>44133</v>
      </c>
      <c r="M209" s="5">
        <f t="shared" si="20"/>
        <v>7.8519642354195254E-3</v>
      </c>
      <c r="N209" s="6">
        <f t="shared" si="20"/>
        <v>4.5473399718595061E-3</v>
      </c>
      <c r="U209">
        <v>-0.15609899395866036</v>
      </c>
      <c r="V209">
        <v>0.21804701191042683</v>
      </c>
      <c r="AB209">
        <v>-0.15609899395866036</v>
      </c>
      <c r="AC209">
        <v>0.14004830608905885</v>
      </c>
      <c r="AE209">
        <v>206</v>
      </c>
      <c r="AF209">
        <f t="shared" si="18"/>
        <v>1317.8512311382151</v>
      </c>
      <c r="AG209">
        <f t="shared" si="19"/>
        <v>3700.1360274482959</v>
      </c>
      <c r="AI209">
        <v>206</v>
      </c>
      <c r="AJ209">
        <f t="shared" si="21"/>
        <v>1.7148133270631334E-3</v>
      </c>
      <c r="AK209">
        <f t="shared" si="22"/>
        <v>-1.2210671382404821E-2</v>
      </c>
      <c r="AM209" s="6">
        <f t="shared" si="23"/>
        <v>-5.2479290276708432E-3</v>
      </c>
      <c r="AO209">
        <v>205</v>
      </c>
      <c r="AP209">
        <v>-2.0934405205768274E-2</v>
      </c>
    </row>
    <row r="210" spans="2:42" x14ac:dyDescent="0.35">
      <c r="B210" s="1">
        <v>44134</v>
      </c>
      <c r="C210" s="4">
        <v>996.52099609375</v>
      </c>
      <c r="D210" s="4">
        <v>2397.259765625</v>
      </c>
      <c r="E210" s="4"/>
      <c r="F210" s="4"/>
      <c r="G210" s="4"/>
      <c r="H210" s="4"/>
      <c r="L210" s="1">
        <v>44134</v>
      </c>
      <c r="M210" s="5">
        <f t="shared" si="20"/>
        <v>1.3624642546289555E-2</v>
      </c>
      <c r="N210" s="6">
        <f t="shared" si="20"/>
        <v>1.1758332781431352E-2</v>
      </c>
      <c r="U210">
        <v>0.95867415042979276</v>
      </c>
      <c r="V210">
        <v>1.7934242727711505</v>
      </c>
      <c r="AB210">
        <v>0.95867415042979276</v>
      </c>
      <c r="AC210">
        <v>2.0251772147594984</v>
      </c>
      <c r="AE210">
        <v>207</v>
      </c>
      <c r="AF210">
        <f t="shared" si="18"/>
        <v>1345.7113062786318</v>
      </c>
      <c r="AG210">
        <f t="shared" si="19"/>
        <v>3810.3030330063052</v>
      </c>
      <c r="AI210">
        <v>207</v>
      </c>
      <c r="AJ210">
        <f t="shared" si="21"/>
        <v>2.0920170508470375E-2</v>
      </c>
      <c r="AK210">
        <f t="shared" si="22"/>
        <v>2.9339139048291163E-2</v>
      </c>
      <c r="AM210" s="6">
        <f t="shared" si="23"/>
        <v>2.5129654778380771E-2</v>
      </c>
      <c r="AO210">
        <v>206</v>
      </c>
      <c r="AP210">
        <v>-2.0924707830389272E-2</v>
      </c>
    </row>
    <row r="211" spans="2:42" x14ac:dyDescent="0.35">
      <c r="B211" s="1">
        <v>44137</v>
      </c>
      <c r="C211" s="4">
        <v>910.63781738281205</v>
      </c>
      <c r="D211" s="4">
        <v>2342.38452148438</v>
      </c>
      <c r="E211" s="4"/>
      <c r="F211" s="4"/>
      <c r="G211" s="4"/>
      <c r="H211" s="4"/>
      <c r="L211" s="1">
        <v>44137</v>
      </c>
      <c r="M211" s="5">
        <f t="shared" si="20"/>
        <v>-9.0124957049746712E-2</v>
      </c>
      <c r="N211" s="6">
        <f t="shared" si="20"/>
        <v>-2.3156883931363236E-2</v>
      </c>
      <c r="U211">
        <v>1.1077264938566191</v>
      </c>
      <c r="V211">
        <v>0.47133523969437213</v>
      </c>
      <c r="AB211">
        <v>1.1077264938566191</v>
      </c>
      <c r="AC211">
        <v>0.8654919577758915</v>
      </c>
      <c r="AE211">
        <v>208</v>
      </c>
      <c r="AF211">
        <f t="shared" si="18"/>
        <v>1349.4805862429041</v>
      </c>
      <c r="AG211">
        <f t="shared" si="19"/>
        <v>3742.1482590307432</v>
      </c>
      <c r="AI211">
        <v>208</v>
      </c>
      <c r="AJ211">
        <f t="shared" si="21"/>
        <v>2.7970419710199755E-3</v>
      </c>
      <c r="AK211">
        <f t="shared" si="22"/>
        <v>-1.8048874866100455E-2</v>
      </c>
      <c r="AM211" s="6">
        <f t="shared" si="23"/>
        <v>-7.6259164475402392E-3</v>
      </c>
      <c r="AO211">
        <v>207</v>
      </c>
      <c r="AP211">
        <v>-2.0912262619819197E-2</v>
      </c>
    </row>
    <row r="212" spans="2:42" x14ac:dyDescent="0.35">
      <c r="B212" s="1">
        <v>44138</v>
      </c>
      <c r="C212" s="4">
        <v>897.12835693359398</v>
      </c>
      <c r="D212" s="4">
        <v>2368.29248046875</v>
      </c>
      <c r="E212" s="4"/>
      <c r="F212" s="4"/>
      <c r="G212" s="4"/>
      <c r="H212" s="4"/>
      <c r="L212" s="1">
        <v>44138</v>
      </c>
      <c r="M212" s="5">
        <f t="shared" si="20"/>
        <v>-1.4946304596643699E-2</v>
      </c>
      <c r="N212" s="6">
        <f t="shared" si="20"/>
        <v>1.0999786315868544E-2</v>
      </c>
      <c r="U212">
        <v>0.37757555929957765</v>
      </c>
      <c r="V212">
        <v>-0.84885352589609298</v>
      </c>
      <c r="AB212">
        <v>0.37757555929957765</v>
      </c>
      <c r="AC212">
        <v>-0.6348155325753182</v>
      </c>
      <c r="AE212">
        <v>209</v>
      </c>
      <c r="AF212">
        <f t="shared" si="18"/>
        <v>1331.1154908885044</v>
      </c>
      <c r="AG212">
        <f t="shared" si="19"/>
        <v>3655.7807902624659</v>
      </c>
      <c r="AI212">
        <v>209</v>
      </c>
      <c r="AJ212">
        <f t="shared" si="21"/>
        <v>-1.3702461820948381E-2</v>
      </c>
      <c r="AK212">
        <f t="shared" si="22"/>
        <v>-2.3350154437265205E-2</v>
      </c>
      <c r="AM212" s="6">
        <f t="shared" si="23"/>
        <v>-1.8526308129106793E-2</v>
      </c>
      <c r="AO212">
        <v>208</v>
      </c>
      <c r="AP212">
        <v>-2.0865063280912633E-2</v>
      </c>
    </row>
    <row r="213" spans="2:42" x14ac:dyDescent="0.35">
      <c r="B213" s="1">
        <v>44139</v>
      </c>
      <c r="C213" s="4">
        <v>928.17340087890602</v>
      </c>
      <c r="D213" s="4">
        <v>2386.82397460938</v>
      </c>
      <c r="E213" s="4"/>
      <c r="F213" s="4"/>
      <c r="G213" s="4"/>
      <c r="H213" s="4"/>
      <c r="L213" s="1">
        <v>44139</v>
      </c>
      <c r="M213" s="5">
        <f t="shared" si="20"/>
        <v>3.4019622103788574E-2</v>
      </c>
      <c r="N213" s="6">
        <f t="shared" si="20"/>
        <v>7.7943781755475039E-3</v>
      </c>
      <c r="U213">
        <v>-0.81771817937553848</v>
      </c>
      <c r="V213">
        <v>9.2236010987790787E-2</v>
      </c>
      <c r="AB213">
        <v>-0.81771817937553848</v>
      </c>
      <c r="AC213">
        <v>-0.23347422108268112</v>
      </c>
      <c r="AE213">
        <v>210</v>
      </c>
      <c r="AF213">
        <f t="shared" si="18"/>
        <v>1301.5889346535191</v>
      </c>
      <c r="AG213">
        <f t="shared" si="19"/>
        <v>3678.6869445655561</v>
      </c>
      <c r="AI213">
        <v>210</v>
      </c>
      <c r="AJ213">
        <f t="shared" si="21"/>
        <v>-2.2431530117818326E-2</v>
      </c>
      <c r="AK213">
        <f t="shared" si="22"/>
        <v>6.2461870730235632E-3</v>
      </c>
      <c r="AM213" s="6">
        <f t="shared" si="23"/>
        <v>-8.0926715223973815E-3</v>
      </c>
      <c r="AO213">
        <v>209</v>
      </c>
      <c r="AP213">
        <v>-2.0766515504290716E-2</v>
      </c>
    </row>
    <row r="214" spans="2:42" x14ac:dyDescent="0.35">
      <c r="B214" s="1">
        <v>44140</v>
      </c>
      <c r="C214" s="4">
        <v>948.37701416015602</v>
      </c>
      <c r="D214" s="4">
        <v>2417.41064453125</v>
      </c>
      <c r="E214" s="4"/>
      <c r="F214" s="4"/>
      <c r="G214" s="4"/>
      <c r="H214" s="4"/>
      <c r="L214" s="1">
        <v>44140</v>
      </c>
      <c r="M214" s="5">
        <f t="shared" si="20"/>
        <v>2.1533547730921785E-2</v>
      </c>
      <c r="N214" s="6">
        <f t="shared" si="20"/>
        <v>1.2733384449390968E-2</v>
      </c>
      <c r="U214">
        <v>1.1226598722118442</v>
      </c>
      <c r="V214">
        <v>-9.0135841088304441E-2</v>
      </c>
      <c r="AB214">
        <v>1.1226598722118442</v>
      </c>
      <c r="AC214">
        <v>0.35415663275325748</v>
      </c>
      <c r="AE214">
        <v>211</v>
      </c>
      <c r="AF214">
        <f t="shared" si="18"/>
        <v>1349.8582675697139</v>
      </c>
      <c r="AG214">
        <f t="shared" si="19"/>
        <v>3712.4847163386416</v>
      </c>
      <c r="AI214">
        <v>211</v>
      </c>
      <c r="AJ214">
        <f t="shared" si="21"/>
        <v>3.6413824408662594E-2</v>
      </c>
      <c r="AK214">
        <f t="shared" si="22"/>
        <v>9.1455073416463004E-3</v>
      </c>
      <c r="AM214" s="6">
        <f t="shared" si="23"/>
        <v>2.2779665875154446E-2</v>
      </c>
      <c r="AO214">
        <v>210</v>
      </c>
      <c r="AP214">
        <v>-2.0643421902274604E-2</v>
      </c>
    </row>
    <row r="215" spans="2:42" x14ac:dyDescent="0.35">
      <c r="B215" s="1">
        <v>44141</v>
      </c>
      <c r="C215" s="4">
        <v>984.22424316406205</v>
      </c>
      <c r="D215" s="4">
        <v>2436.30126953125</v>
      </c>
      <c r="E215" s="4"/>
      <c r="F215" s="4"/>
      <c r="G215" s="4"/>
      <c r="H215" s="4"/>
      <c r="L215" s="1">
        <v>44141</v>
      </c>
      <c r="M215" s="5">
        <f t="shared" si="20"/>
        <v>3.7101643026394661E-2</v>
      </c>
      <c r="N215" s="6">
        <f t="shared" si="20"/>
        <v>7.7840303330992148E-3</v>
      </c>
      <c r="U215">
        <v>0.42836817547878298</v>
      </c>
      <c r="V215">
        <v>0.50738963805986137</v>
      </c>
      <c r="AB215">
        <v>0.42836817547878298</v>
      </c>
      <c r="AC215">
        <v>0.63414991997685599</v>
      </c>
      <c r="AE215">
        <v>212</v>
      </c>
      <c r="AF215">
        <f t="shared" si="18"/>
        <v>1332.384358448654</v>
      </c>
      <c r="AG215">
        <f t="shared" si="19"/>
        <v>3728.6974832412934</v>
      </c>
      <c r="AI215">
        <v>212</v>
      </c>
      <c r="AJ215">
        <f t="shared" si="21"/>
        <v>-1.3029512066017485E-2</v>
      </c>
      <c r="AK215">
        <f t="shared" si="22"/>
        <v>4.3575851585252847E-3</v>
      </c>
      <c r="AM215" s="6">
        <f t="shared" si="23"/>
        <v>-4.3359634537460997E-3</v>
      </c>
      <c r="AO215">
        <v>211</v>
      </c>
      <c r="AP215">
        <v>-2.0559836039467937E-2</v>
      </c>
    </row>
    <row r="216" spans="2:42" x14ac:dyDescent="0.35">
      <c r="B216" s="1">
        <v>44144</v>
      </c>
      <c r="C216" s="4">
        <v>994.556396484375</v>
      </c>
      <c r="D216" s="4">
        <v>2452.17895507812</v>
      </c>
      <c r="E216" s="4"/>
      <c r="F216" s="4"/>
      <c r="G216" s="4"/>
      <c r="H216" s="4"/>
      <c r="L216" s="1">
        <v>44144</v>
      </c>
      <c r="M216" s="5">
        <f t="shared" si="20"/>
        <v>1.0443044582853315E-2</v>
      </c>
      <c r="N216" s="6">
        <f t="shared" si="20"/>
        <v>6.4959826575564121E-3</v>
      </c>
      <c r="U216">
        <v>4.9159815303190413E-2</v>
      </c>
      <c r="V216">
        <v>0.1114781082437841</v>
      </c>
      <c r="AB216">
        <v>4.9159815303190413E-2</v>
      </c>
      <c r="AC216">
        <v>0.12182185855625825</v>
      </c>
      <c r="AE216">
        <v>213</v>
      </c>
      <c r="AF216">
        <f t="shared" si="18"/>
        <v>1322.9360728618628</v>
      </c>
      <c r="AG216">
        <f t="shared" si="19"/>
        <v>3699.0841118046228</v>
      </c>
      <c r="AI216">
        <v>213</v>
      </c>
      <c r="AJ216">
        <f t="shared" si="21"/>
        <v>-7.116523754329457E-3</v>
      </c>
      <c r="AK216">
        <f t="shared" si="22"/>
        <v>-7.9737208100787785E-3</v>
      </c>
      <c r="AM216" s="6">
        <f t="shared" si="23"/>
        <v>-7.5451222822041173E-3</v>
      </c>
      <c r="AO216">
        <v>212</v>
      </c>
      <c r="AP216">
        <v>-2.0363189904919463E-2</v>
      </c>
    </row>
    <row r="217" spans="2:42" x14ac:dyDescent="0.35">
      <c r="B217" s="1">
        <v>44145</v>
      </c>
      <c r="C217" s="4">
        <v>1011.14611816406</v>
      </c>
      <c r="D217" s="4">
        <v>2383.85595703125</v>
      </c>
      <c r="E217" s="4"/>
      <c r="F217" s="4"/>
      <c r="G217" s="4"/>
      <c r="H217" s="4"/>
      <c r="L217" s="1">
        <v>44145</v>
      </c>
      <c r="M217" s="5">
        <f t="shared" si="20"/>
        <v>1.6542931862806157E-2</v>
      </c>
      <c r="N217" s="6">
        <f t="shared" si="20"/>
        <v>-2.8257672052297851E-2</v>
      </c>
      <c r="U217">
        <v>-0.60744821667921733</v>
      </c>
      <c r="V217">
        <v>-1.2735394518243268</v>
      </c>
      <c r="AB217">
        <v>-0.60744821667921733</v>
      </c>
      <c r="AC217">
        <v>-1.4095585684986018</v>
      </c>
      <c r="AE217">
        <v>214</v>
      </c>
      <c r="AF217">
        <f t="shared" si="18"/>
        <v>1306.7344513161611</v>
      </c>
      <c r="AG217">
        <f t="shared" si="19"/>
        <v>3611.9633655437024</v>
      </c>
      <c r="AI217">
        <v>214</v>
      </c>
      <c r="AJ217">
        <f t="shared" si="21"/>
        <v>-1.2322324337060653E-2</v>
      </c>
      <c r="AK217">
        <f t="shared" si="22"/>
        <v>-2.3833758584107197E-2</v>
      </c>
      <c r="AM217" s="6">
        <f t="shared" si="23"/>
        <v>-1.8078041460583925E-2</v>
      </c>
      <c r="AO217">
        <v>213</v>
      </c>
      <c r="AP217">
        <v>-2.0338091270770142E-2</v>
      </c>
    </row>
    <row r="218" spans="2:42" x14ac:dyDescent="0.35">
      <c r="B218" s="1">
        <v>44146</v>
      </c>
      <c r="C218" s="4">
        <v>968.65319824218795</v>
      </c>
      <c r="D218" s="4">
        <v>2418.580078125</v>
      </c>
      <c r="E218" s="4"/>
      <c r="F218" s="4"/>
      <c r="G218" s="4"/>
      <c r="H218" s="4"/>
      <c r="L218" s="1">
        <v>44146</v>
      </c>
      <c r="M218" s="5">
        <f t="shared" si="20"/>
        <v>-4.2933085649820395E-2</v>
      </c>
      <c r="N218" s="6">
        <f t="shared" si="20"/>
        <v>1.4461296720856817E-2</v>
      </c>
      <c r="U218">
        <v>-0.80693562925656737</v>
      </c>
      <c r="V218">
        <v>0.10632803581542623</v>
      </c>
      <c r="AB218">
        <v>-0.80693562925656737</v>
      </c>
      <c r="AC218">
        <v>-0.21629571343059301</v>
      </c>
      <c r="AE218">
        <v>215</v>
      </c>
      <c r="AF218">
        <f t="shared" si="18"/>
        <v>1301.8514401579403</v>
      </c>
      <c r="AG218">
        <f t="shared" si="19"/>
        <v>3679.6688574469817</v>
      </c>
      <c r="AI218">
        <v>215</v>
      </c>
      <c r="AJ218">
        <f t="shared" si="21"/>
        <v>-3.7438037808632729E-3</v>
      </c>
      <c r="AK218">
        <f t="shared" si="22"/>
        <v>1.857127066905143E-2</v>
      </c>
      <c r="AM218" s="6">
        <f t="shared" si="23"/>
        <v>7.413733444094078E-3</v>
      </c>
      <c r="AO218">
        <v>214</v>
      </c>
      <c r="AP218">
        <v>-2.0269656733345812E-2</v>
      </c>
    </row>
    <row r="219" spans="2:42" x14ac:dyDescent="0.35">
      <c r="B219" s="1">
        <v>44147</v>
      </c>
      <c r="C219" s="4">
        <v>960.38262939453102</v>
      </c>
      <c r="D219" s="4">
        <v>2402.52172851562</v>
      </c>
      <c r="E219" s="4"/>
      <c r="F219" s="4"/>
      <c r="G219" s="4"/>
      <c r="H219" s="4"/>
      <c r="L219" s="1">
        <v>44147</v>
      </c>
      <c r="M219" s="5">
        <f t="shared" si="20"/>
        <v>-8.574873940603335E-3</v>
      </c>
      <c r="N219" s="6">
        <f t="shared" si="20"/>
        <v>-6.6617174415656627E-3</v>
      </c>
      <c r="U219">
        <v>-3.2148693660360196E-2</v>
      </c>
      <c r="V219">
        <v>-1.0568816183915213</v>
      </c>
      <c r="AB219">
        <v>-3.2148693660360196E-2</v>
      </c>
      <c r="AC219">
        <v>-0.98597426371825492</v>
      </c>
      <c r="AE219">
        <v>216</v>
      </c>
      <c r="AF219">
        <f t="shared" si="18"/>
        <v>1320.9184370396174</v>
      </c>
      <c r="AG219">
        <f t="shared" si="19"/>
        <v>3635.8530655626896</v>
      </c>
      <c r="AI219">
        <v>216</v>
      </c>
      <c r="AJ219">
        <f t="shared" si="21"/>
        <v>1.4539844272598941E-2</v>
      </c>
      <c r="AK219">
        <f t="shared" si="22"/>
        <v>-1.1978999255270387E-2</v>
      </c>
      <c r="AM219" s="6">
        <f t="shared" si="23"/>
        <v>1.2804225086642772E-3</v>
      </c>
      <c r="AO219">
        <v>215</v>
      </c>
      <c r="AP219">
        <v>-2.0196032886993089E-2</v>
      </c>
    </row>
    <row r="220" spans="2:42" x14ac:dyDescent="0.35">
      <c r="B220" s="1">
        <v>44148</v>
      </c>
      <c r="C220" s="4">
        <v>968.26513671875</v>
      </c>
      <c r="D220" s="4">
        <v>2390.4677734375</v>
      </c>
      <c r="E220" s="4"/>
      <c r="F220" s="4"/>
      <c r="G220" s="4"/>
      <c r="H220" s="4"/>
      <c r="L220" s="1">
        <v>44148</v>
      </c>
      <c r="M220" s="5">
        <f t="shared" si="20"/>
        <v>8.1741740023294311E-3</v>
      </c>
      <c r="N220" s="6">
        <f t="shared" si="20"/>
        <v>-5.0298380525223875E-3</v>
      </c>
      <c r="U220">
        <v>1.5021981477125144</v>
      </c>
      <c r="V220">
        <v>-0.13345385694198753</v>
      </c>
      <c r="AB220">
        <v>1.5021981477125144</v>
      </c>
      <c r="AC220">
        <v>0.4620548284304753</v>
      </c>
      <c r="AE220">
        <v>217</v>
      </c>
      <c r="AF220">
        <f t="shared" si="18"/>
        <v>1359.5059338198444</v>
      </c>
      <c r="AG220">
        <f t="shared" si="19"/>
        <v>3718.722121549813</v>
      </c>
      <c r="AI220">
        <v>217</v>
      </c>
      <c r="AJ220">
        <f t="shared" si="21"/>
        <v>2.8794069500611964E-2</v>
      </c>
      <c r="AK220">
        <f t="shared" si="22"/>
        <v>2.2536329070277552E-2</v>
      </c>
      <c r="AM220" s="6">
        <f t="shared" si="23"/>
        <v>2.5665199285444758E-2</v>
      </c>
      <c r="AO220">
        <v>216</v>
      </c>
      <c r="AP220">
        <v>-2.0189938988240355E-2</v>
      </c>
    </row>
    <row r="221" spans="2:42" x14ac:dyDescent="0.35">
      <c r="B221" s="1">
        <v>44149</v>
      </c>
      <c r="C221" s="4">
        <v>971.03015136718795</v>
      </c>
      <c r="D221" s="4">
        <v>2402.52172851562</v>
      </c>
      <c r="E221" s="4"/>
      <c r="F221" s="4"/>
      <c r="G221" s="4"/>
      <c r="H221" s="4"/>
      <c r="L221" s="1">
        <v>44149</v>
      </c>
      <c r="M221" s="5">
        <f t="shared" si="20"/>
        <v>2.8515683393387841E-3</v>
      </c>
      <c r="N221" s="6">
        <f t="shared" si="20"/>
        <v>5.029838052522482E-3</v>
      </c>
      <c r="U221">
        <v>-0.9743052970318089</v>
      </c>
      <c r="V221">
        <v>0.80876619746027711</v>
      </c>
      <c r="AB221">
        <v>-0.9743052970318089</v>
      </c>
      <c r="AC221">
        <v>0.36551870217012311</v>
      </c>
      <c r="AE221">
        <v>218</v>
      </c>
      <c r="AF221">
        <f t="shared" si="18"/>
        <v>1297.7682932437822</v>
      </c>
      <c r="AG221">
        <f t="shared" si="19"/>
        <v>3713.1388018808202</v>
      </c>
      <c r="AI221">
        <v>218</v>
      </c>
      <c r="AJ221">
        <f t="shared" si="21"/>
        <v>-4.64752580393872E-2</v>
      </c>
      <c r="AK221">
        <f t="shared" si="22"/>
        <v>-1.5025363840719611E-3</v>
      </c>
      <c r="AM221" s="6">
        <f t="shared" si="23"/>
        <v>-2.398889721172958E-2</v>
      </c>
      <c r="AO221">
        <v>217</v>
      </c>
      <c r="AP221">
        <v>-2.0050042174307274E-2</v>
      </c>
    </row>
    <row r="222" spans="2:42" x14ac:dyDescent="0.35">
      <c r="B222" s="1">
        <v>44152</v>
      </c>
      <c r="C222" s="4">
        <v>966.71301269531205</v>
      </c>
      <c r="D222" s="4">
        <v>2398.47412109375</v>
      </c>
      <c r="E222" s="4"/>
      <c r="F222" s="4"/>
      <c r="G222" s="4"/>
      <c r="H222" s="4"/>
      <c r="L222" s="1">
        <v>44152</v>
      </c>
      <c r="M222" s="5">
        <f t="shared" si="20"/>
        <v>-4.4558493559508205E-3</v>
      </c>
      <c r="N222" s="6">
        <f t="shared" si="20"/>
        <v>-1.6861536679659869E-3</v>
      </c>
      <c r="U222">
        <v>-1.6410754732998099</v>
      </c>
      <c r="V222">
        <v>-0.5244839362727598</v>
      </c>
      <c r="AB222">
        <v>-1.6410754732998099</v>
      </c>
      <c r="AC222">
        <v>-1.1221378969051423</v>
      </c>
      <c r="AE222">
        <v>219</v>
      </c>
      <c r="AF222">
        <f t="shared" si="18"/>
        <v>1281.6304549521801</v>
      </c>
      <c r="AG222">
        <f t="shared" si="19"/>
        <v>3628.155146871266</v>
      </c>
      <c r="AI222">
        <v>219</v>
      </c>
      <c r="AJ222">
        <f t="shared" si="21"/>
        <v>-1.2513031472001234E-2</v>
      </c>
      <c r="AK222">
        <f t="shared" si="22"/>
        <v>-2.3153262088767876E-2</v>
      </c>
      <c r="AM222" s="6">
        <f t="shared" si="23"/>
        <v>-1.7833146780384557E-2</v>
      </c>
      <c r="AO222">
        <v>218</v>
      </c>
      <c r="AP222">
        <v>-2.0019544143186661E-2</v>
      </c>
    </row>
    <row r="223" spans="2:42" x14ac:dyDescent="0.35">
      <c r="B223" s="1">
        <v>44153</v>
      </c>
      <c r="C223" s="4">
        <v>963.94793701171898</v>
      </c>
      <c r="D223" s="4">
        <v>2362.22021484375</v>
      </c>
      <c r="E223" s="4"/>
      <c r="F223" s="4"/>
      <c r="G223" s="4"/>
      <c r="H223" s="4"/>
      <c r="L223" s="1">
        <v>44153</v>
      </c>
      <c r="M223" s="5">
        <f t="shared" si="20"/>
        <v>-2.8643844218875381E-3</v>
      </c>
      <c r="N223" s="6">
        <f t="shared" si="20"/>
        <v>-1.5230806487359637E-2</v>
      </c>
      <c r="U223">
        <v>-1.3074855526813871</v>
      </c>
      <c r="V223">
        <v>0.67944920877798631</v>
      </c>
      <c r="AB223">
        <v>-1.3074855526813871</v>
      </c>
      <c r="AC223">
        <v>0.11666507021573191</v>
      </c>
      <c r="AE223">
        <v>220</v>
      </c>
      <c r="AF223">
        <f t="shared" si="18"/>
        <v>1289.6788232470165</v>
      </c>
      <c r="AG223">
        <f t="shared" si="19"/>
        <v>3698.7847879543265</v>
      </c>
      <c r="AI223">
        <v>220</v>
      </c>
      <c r="AJ223">
        <f t="shared" si="21"/>
        <v>6.2601528702601215E-3</v>
      </c>
      <c r="AK223">
        <f t="shared" si="22"/>
        <v>1.9280034930584347E-2</v>
      </c>
      <c r="AM223" s="6">
        <f t="shared" si="23"/>
        <v>1.2770093900422235E-2</v>
      </c>
      <c r="AO223">
        <v>219</v>
      </c>
      <c r="AP223">
        <v>-2.0008073156878557E-2</v>
      </c>
    </row>
    <row r="224" spans="2:42" x14ac:dyDescent="0.35">
      <c r="B224" s="1">
        <v>44154</v>
      </c>
      <c r="C224" s="4">
        <v>956.89013671875</v>
      </c>
      <c r="D224" s="4">
        <v>2372.2509765625</v>
      </c>
      <c r="E224" s="4"/>
      <c r="F224" s="4"/>
      <c r="G224" s="4"/>
      <c r="H224" s="4"/>
      <c r="L224" s="1">
        <v>44154</v>
      </c>
      <c r="M224" s="5">
        <f t="shared" si="20"/>
        <v>-7.348700706807168E-3</v>
      </c>
      <c r="N224" s="6">
        <f t="shared" si="20"/>
        <v>4.2373377392203862E-3</v>
      </c>
      <c r="U224">
        <v>1.7934476417969483</v>
      </c>
      <c r="V224">
        <v>8.4183380835810021E-5</v>
      </c>
      <c r="AB224">
        <v>1.7934476417969483</v>
      </c>
      <c r="AC224">
        <v>0.69846796637154296</v>
      </c>
      <c r="AE224">
        <v>221</v>
      </c>
      <c r="AF224">
        <f t="shared" si="18"/>
        <v>1366.9561920846268</v>
      </c>
      <c r="AG224">
        <f t="shared" si="19"/>
        <v>3732.4286480222049</v>
      </c>
      <c r="AI224">
        <v>221</v>
      </c>
      <c r="AJ224">
        <f t="shared" si="21"/>
        <v>5.8193297325128457E-2</v>
      </c>
      <c r="AK224">
        <f t="shared" si="22"/>
        <v>9.0548038291777232E-3</v>
      </c>
      <c r="AM224" s="6">
        <f t="shared" si="23"/>
        <v>3.3624050577153092E-2</v>
      </c>
      <c r="AO224">
        <v>220</v>
      </c>
      <c r="AP224">
        <v>-1.9942974355670384E-2</v>
      </c>
    </row>
    <row r="225" spans="2:42" x14ac:dyDescent="0.35">
      <c r="B225" s="1">
        <v>44155</v>
      </c>
      <c r="C225" s="4">
        <v>921.26104736328102</v>
      </c>
      <c r="D225" s="4">
        <v>2392.53686523438</v>
      </c>
      <c r="E225" s="4"/>
      <c r="F225" s="4"/>
      <c r="G225" s="4"/>
      <c r="H225" s="4"/>
      <c r="L225" s="1">
        <v>44155</v>
      </c>
      <c r="M225" s="5">
        <f t="shared" si="20"/>
        <v>-3.7945150053912378E-2</v>
      </c>
      <c r="N225" s="6">
        <f t="shared" si="20"/>
        <v>8.5149693601509827E-3</v>
      </c>
      <c r="U225">
        <v>-0.1984298869658932</v>
      </c>
      <c r="V225">
        <v>0.87797924659392679</v>
      </c>
      <c r="AB225">
        <v>-0.1984298869658932</v>
      </c>
      <c r="AC225">
        <v>0.73140368723412685</v>
      </c>
      <c r="AE225">
        <v>222</v>
      </c>
      <c r="AF225">
        <f t="shared" si="18"/>
        <v>1316.8018411222151</v>
      </c>
      <c r="AG225">
        <f t="shared" si="19"/>
        <v>3734.3420108632804</v>
      </c>
      <c r="AI225">
        <v>222</v>
      </c>
      <c r="AJ225">
        <f t="shared" si="21"/>
        <v>-3.738056135358904E-2</v>
      </c>
      <c r="AK225">
        <f t="shared" si="22"/>
        <v>5.1250077720769289E-4</v>
      </c>
      <c r="AM225" s="6">
        <f t="shared" si="23"/>
        <v>-1.8434030288190673E-2</v>
      </c>
      <c r="AO225">
        <v>221</v>
      </c>
      <c r="AP225">
        <v>-1.9911740201087193E-2</v>
      </c>
    </row>
    <row r="226" spans="2:42" x14ac:dyDescent="0.35">
      <c r="B226" s="1">
        <v>44158</v>
      </c>
      <c r="C226" s="4">
        <v>946.29113769531205</v>
      </c>
      <c r="D226" s="4">
        <v>2450.47021484375</v>
      </c>
      <c r="E226" s="4"/>
      <c r="F226" s="4"/>
      <c r="G226" s="4"/>
      <c r="H226" s="4"/>
      <c r="L226" s="1">
        <v>44158</v>
      </c>
      <c r="M226" s="5">
        <f t="shared" si="20"/>
        <v>2.6806843111373397E-2</v>
      </c>
      <c r="N226" s="6">
        <f t="shared" si="20"/>
        <v>2.3925677674851986E-2</v>
      </c>
      <c r="U226">
        <v>-6.9079206017012826E-2</v>
      </c>
      <c r="V226">
        <v>-2.5082678440959416</v>
      </c>
      <c r="AB226">
        <v>-6.9079206017012826E-2</v>
      </c>
      <c r="AC226">
        <v>-2.3371744529318179</v>
      </c>
      <c r="AE226">
        <v>223</v>
      </c>
      <c r="AF226">
        <f t="shared" si="18"/>
        <v>1320.0020125903764</v>
      </c>
      <c r="AG226">
        <f t="shared" si="19"/>
        <v>3560.1891478451471</v>
      </c>
      <c r="AI226">
        <v>223</v>
      </c>
      <c r="AJ226">
        <f t="shared" si="21"/>
        <v>2.4273121680234533E-3</v>
      </c>
      <c r="AK226">
        <f t="shared" si="22"/>
        <v>-4.7757959752039995E-2</v>
      </c>
      <c r="AM226" s="6">
        <f t="shared" si="23"/>
        <v>-2.2665323792008273E-2</v>
      </c>
      <c r="AO226">
        <v>222</v>
      </c>
      <c r="AP226">
        <v>-1.9892304198404806E-2</v>
      </c>
    </row>
    <row r="227" spans="2:42" x14ac:dyDescent="0.35">
      <c r="B227" s="1">
        <v>44159</v>
      </c>
      <c r="C227" s="4">
        <v>953.22772216796898</v>
      </c>
      <c r="D227" s="4">
        <v>2448.76098632812</v>
      </c>
      <c r="E227" s="4"/>
      <c r="F227" s="4"/>
      <c r="G227" s="4"/>
      <c r="H227" s="4"/>
      <c r="L227" s="1">
        <v>44159</v>
      </c>
      <c r="M227" s="5">
        <f t="shared" si="20"/>
        <v>7.3035498129356393E-3</v>
      </c>
      <c r="N227" s="6">
        <f t="shared" si="20"/>
        <v>-6.9775379637824662E-4</v>
      </c>
      <c r="U227">
        <v>-0.99134229657376061</v>
      </c>
      <c r="V227">
        <v>-0.38745709850092724</v>
      </c>
      <c r="AB227">
        <v>-0.99134229657376061</v>
      </c>
      <c r="AC227">
        <v>-0.74291342790059134</v>
      </c>
      <c r="AE227">
        <v>224</v>
      </c>
      <c r="AF227">
        <f t="shared" si="18"/>
        <v>1297.3523590395641</v>
      </c>
      <c r="AG227">
        <f t="shared" si="19"/>
        <v>3649.6303444178993</v>
      </c>
      <c r="AI227">
        <v>224</v>
      </c>
      <c r="AJ227">
        <f t="shared" si="21"/>
        <v>-1.73077204974958E-2</v>
      </c>
      <c r="AK227">
        <f t="shared" si="22"/>
        <v>2.4812212094053411E-2</v>
      </c>
      <c r="AM227" s="6">
        <f t="shared" si="23"/>
        <v>3.7522457982788054E-3</v>
      </c>
      <c r="AO227">
        <v>223</v>
      </c>
      <c r="AP227">
        <v>-1.98903641080692E-2</v>
      </c>
    </row>
    <row r="228" spans="2:42" x14ac:dyDescent="0.35">
      <c r="B228" s="1">
        <v>44160</v>
      </c>
      <c r="C228" s="4">
        <v>944.81164550781205</v>
      </c>
      <c r="D228" s="4">
        <v>2429.50952148438</v>
      </c>
      <c r="E228" s="4"/>
      <c r="F228" s="4"/>
      <c r="G228" s="4"/>
      <c r="H228" s="4"/>
      <c r="L228" s="1">
        <v>44160</v>
      </c>
      <c r="M228" s="5">
        <f t="shared" si="20"/>
        <v>-8.8682373619020805E-3</v>
      </c>
      <c r="N228" s="6">
        <f t="shared" si="20"/>
        <v>-7.8927828022693457E-3</v>
      </c>
      <c r="U228">
        <v>0.23318947740079576</v>
      </c>
      <c r="V228">
        <v>-1.9038528176119227</v>
      </c>
      <c r="AB228">
        <v>0.23318947740079576</v>
      </c>
      <c r="AC228">
        <v>-1.6627626642934545</v>
      </c>
      <c r="AE228">
        <v>225</v>
      </c>
      <c r="AF228">
        <f t="shared" si="18"/>
        <v>1327.51063919953</v>
      </c>
      <c r="AG228">
        <f t="shared" si="19"/>
        <v>3597.7537911952486</v>
      </c>
      <c r="AI228">
        <v>225</v>
      </c>
      <c r="AJ228">
        <f t="shared" si="21"/>
        <v>2.2979947775463628E-2</v>
      </c>
      <c r="AK228">
        <f t="shared" si="22"/>
        <v>-1.4316183127757523E-2</v>
      </c>
      <c r="AM228" s="6">
        <f t="shared" si="23"/>
        <v>4.3318823238530525E-3</v>
      </c>
      <c r="AO228">
        <v>224</v>
      </c>
      <c r="AP228">
        <v>-1.9870480686750354E-2</v>
      </c>
    </row>
    <row r="229" spans="2:42" x14ac:dyDescent="0.35">
      <c r="B229" s="1">
        <v>44161</v>
      </c>
      <c r="C229" s="4">
        <v>947.74639892578102</v>
      </c>
      <c r="D229" s="4">
        <v>2447.63598632812</v>
      </c>
      <c r="E229" s="4"/>
      <c r="F229" s="4"/>
      <c r="G229" s="4"/>
      <c r="H229" s="4"/>
      <c r="L229" s="1">
        <v>44161</v>
      </c>
      <c r="M229" s="5">
        <f t="shared" si="20"/>
        <v>3.1013640811889997E-3</v>
      </c>
      <c r="N229" s="6">
        <f t="shared" si="20"/>
        <v>7.4332612291294915E-3</v>
      </c>
      <c r="U229">
        <v>0.94423386893483618</v>
      </c>
      <c r="V229">
        <v>1.5260188439777771</v>
      </c>
      <c r="AB229">
        <v>0.94423386893483618</v>
      </c>
      <c r="AC229">
        <v>1.7732565905006137</v>
      </c>
      <c r="AE229">
        <v>226</v>
      </c>
      <c r="AF229">
        <f t="shared" si="18"/>
        <v>1345.3431532787108</v>
      </c>
      <c r="AG229">
        <f t="shared" si="19"/>
        <v>3795.3861180733115</v>
      </c>
      <c r="AI229">
        <v>226</v>
      </c>
      <c r="AJ229">
        <f t="shared" si="21"/>
        <v>1.3343624497491538E-2</v>
      </c>
      <c r="AK229">
        <f t="shared" si="22"/>
        <v>5.3476445728882854E-2</v>
      </c>
      <c r="AM229" s="6">
        <f t="shared" si="23"/>
        <v>3.3410035113187193E-2</v>
      </c>
      <c r="AO229">
        <v>225</v>
      </c>
      <c r="AP229">
        <v>-1.9583878128990533E-2</v>
      </c>
    </row>
    <row r="230" spans="2:42" x14ac:dyDescent="0.35">
      <c r="B230" s="1">
        <v>44162</v>
      </c>
      <c r="C230" s="4">
        <v>936.12872314453102</v>
      </c>
      <c r="D230" s="4">
        <v>2410.12377929688</v>
      </c>
      <c r="E230" s="4"/>
      <c r="F230" s="4"/>
      <c r="G230" s="4"/>
      <c r="H230" s="4"/>
      <c r="L230" s="1">
        <v>44162</v>
      </c>
      <c r="M230" s="5">
        <f t="shared" si="20"/>
        <v>-1.233396303672706E-2</v>
      </c>
      <c r="N230" s="6">
        <f t="shared" si="20"/>
        <v>-1.5444548310253915E-2</v>
      </c>
      <c r="U230">
        <v>-0.36825027281495754</v>
      </c>
      <c r="V230">
        <v>1.0017950063941861</v>
      </c>
      <c r="AB230">
        <v>-0.36825027281495754</v>
      </c>
      <c r="AC230">
        <v>0.77931574100534262</v>
      </c>
      <c r="AE230">
        <v>227</v>
      </c>
      <c r="AF230">
        <f t="shared" si="18"/>
        <v>1312.6110715496843</v>
      </c>
      <c r="AG230">
        <f t="shared" si="19"/>
        <v>3737.1259013872559</v>
      </c>
      <c r="AI230">
        <v>227</v>
      </c>
      <c r="AJ230">
        <f t="shared" si="21"/>
        <v>-2.4630775216570339E-2</v>
      </c>
      <c r="AK230">
        <f t="shared" si="22"/>
        <v>-1.5469309132044208E-2</v>
      </c>
      <c r="AM230" s="6">
        <f t="shared" si="23"/>
        <v>-2.0050042174307274E-2</v>
      </c>
      <c r="AO230">
        <v>226</v>
      </c>
      <c r="AP230">
        <v>-1.9526050507703827E-2</v>
      </c>
    </row>
    <row r="231" spans="2:42" x14ac:dyDescent="0.35">
      <c r="B231" s="1">
        <v>44166</v>
      </c>
      <c r="C231" s="4">
        <v>947.98895263671898</v>
      </c>
      <c r="D231" s="4">
        <v>2453.12426757812</v>
      </c>
      <c r="E231" s="4"/>
      <c r="F231" s="4"/>
      <c r="G231" s="4"/>
      <c r="H231" s="4"/>
      <c r="L231" s="1">
        <v>44166</v>
      </c>
      <c r="M231" s="5">
        <f t="shared" si="20"/>
        <v>1.2589857101330031E-2</v>
      </c>
      <c r="N231" s="6">
        <f t="shared" si="20"/>
        <v>1.7684316533963292E-2</v>
      </c>
      <c r="U231">
        <v>2.1595286255518187</v>
      </c>
      <c r="V231">
        <v>-0.39602345207966133</v>
      </c>
      <c r="AB231">
        <v>2.1595286255518187</v>
      </c>
      <c r="AC231">
        <v>0.4761840573450648</v>
      </c>
      <c r="AE231">
        <v>228</v>
      </c>
      <c r="AF231">
        <f t="shared" si="18"/>
        <v>1376.3782285456246</v>
      </c>
      <c r="AG231">
        <f t="shared" si="19"/>
        <v>3719.53607984984</v>
      </c>
      <c r="AI231">
        <v>228</v>
      </c>
      <c r="AJ231">
        <f t="shared" si="21"/>
        <v>4.7437239290675649E-2</v>
      </c>
      <c r="AK231">
        <f t="shared" si="22"/>
        <v>-4.7178896424590879E-3</v>
      </c>
      <c r="AM231" s="6">
        <f t="shared" si="23"/>
        <v>2.135967482410828E-2</v>
      </c>
      <c r="AO231">
        <v>227</v>
      </c>
      <c r="AP231">
        <v>-1.94839137043906E-2</v>
      </c>
    </row>
    <row r="232" spans="2:42" x14ac:dyDescent="0.35">
      <c r="B232" s="1">
        <v>44167</v>
      </c>
      <c r="C232" s="4">
        <v>949.58972167968795</v>
      </c>
      <c r="D232" s="4">
        <v>2473.09448242188</v>
      </c>
      <c r="E232" s="4"/>
      <c r="F232" s="4"/>
      <c r="G232" s="4"/>
      <c r="H232" s="4"/>
      <c r="L232" s="1">
        <v>44167</v>
      </c>
      <c r="M232" s="5">
        <f t="shared" si="20"/>
        <v>1.6871705446070513E-3</v>
      </c>
      <c r="N232" s="6">
        <f t="shared" si="20"/>
        <v>8.107769976868141E-3</v>
      </c>
      <c r="U232">
        <v>1.3342769896386923</v>
      </c>
      <c r="V232">
        <v>2.0367424524439395</v>
      </c>
      <c r="AB232">
        <v>1.3342769896386923</v>
      </c>
      <c r="AC232">
        <v>2.3955530645315326</v>
      </c>
      <c r="AE232">
        <v>229</v>
      </c>
      <c r="AF232">
        <f t="shared" si="18"/>
        <v>1355.2262505692472</v>
      </c>
      <c r="AG232">
        <f t="shared" si="19"/>
        <v>3832.3223845852403</v>
      </c>
      <c r="AI232">
        <v>229</v>
      </c>
      <c r="AJ232">
        <f t="shared" si="21"/>
        <v>-1.54871621535517E-2</v>
      </c>
      <c r="AK232">
        <f t="shared" si="22"/>
        <v>2.9872035368602102E-2</v>
      </c>
      <c r="AM232" s="6">
        <f t="shared" si="23"/>
        <v>7.1924366075252011E-3</v>
      </c>
      <c r="AO232">
        <v>228</v>
      </c>
      <c r="AP232">
        <v>-1.948040255726945E-2</v>
      </c>
    </row>
    <row r="233" spans="2:42" x14ac:dyDescent="0.35">
      <c r="B233" s="1">
        <v>44168</v>
      </c>
      <c r="C233" s="4">
        <v>952.42736816406205</v>
      </c>
      <c r="D233" s="4">
        <v>2436.48120117188</v>
      </c>
      <c r="E233" s="4"/>
      <c r="F233" s="4"/>
      <c r="G233" s="4"/>
      <c r="H233" s="4"/>
      <c r="L233" s="1">
        <v>44168</v>
      </c>
      <c r="M233" s="5">
        <f t="shared" si="20"/>
        <v>2.9838308024481811E-3</v>
      </c>
      <c r="N233" s="6">
        <f t="shared" si="20"/>
        <v>-1.4915325631996428E-2</v>
      </c>
      <c r="U233">
        <v>-1.2025020234552706</v>
      </c>
      <c r="V233">
        <v>-1.558528582728495E-2</v>
      </c>
      <c r="AB233">
        <v>-1.2025020234552706</v>
      </c>
      <c r="AC233">
        <v>-0.48262402202539745</v>
      </c>
      <c r="AE233">
        <v>230</v>
      </c>
      <c r="AF233">
        <f t="shared" si="18"/>
        <v>1292.2204269639863</v>
      </c>
      <c r="AG233">
        <f t="shared" si="19"/>
        <v>3664.4429656640204</v>
      </c>
      <c r="AI233">
        <v>230</v>
      </c>
      <c r="AJ233">
        <f t="shared" si="21"/>
        <v>-4.7606415069224965E-2</v>
      </c>
      <c r="AK233">
        <f t="shared" si="22"/>
        <v>-4.4794649912143616E-2</v>
      </c>
      <c r="AM233" s="6">
        <f t="shared" si="23"/>
        <v>-4.6200532490684287E-2</v>
      </c>
      <c r="AO233">
        <v>229</v>
      </c>
      <c r="AP233">
        <v>-1.9478871571990897E-2</v>
      </c>
    </row>
    <row r="234" spans="2:42" x14ac:dyDescent="0.35">
      <c r="B234" s="1">
        <v>44169</v>
      </c>
      <c r="C234" s="4">
        <v>944.22955322265602</v>
      </c>
      <c r="D234" s="4">
        <v>2452.26879882812</v>
      </c>
      <c r="E234" s="4"/>
      <c r="F234" s="4"/>
      <c r="G234" s="4"/>
      <c r="H234" s="4"/>
      <c r="L234" s="1">
        <v>44169</v>
      </c>
      <c r="M234" s="5">
        <f t="shared" si="20"/>
        <v>-8.6445428263930892E-3</v>
      </c>
      <c r="N234" s="6">
        <f t="shared" si="20"/>
        <v>6.4587686172327945E-3</v>
      </c>
      <c r="U234">
        <v>-1.110003036232095</v>
      </c>
      <c r="V234">
        <v>7.5835682407095692E-2</v>
      </c>
      <c r="AB234">
        <v>-1.110003036232095</v>
      </c>
      <c r="AC234">
        <v>-0.36239926153571933</v>
      </c>
      <c r="AE234">
        <v>231</v>
      </c>
      <c r="AF234">
        <f t="shared" si="18"/>
        <v>1294.4653302156037</v>
      </c>
      <c r="AG234">
        <f t="shared" si="19"/>
        <v>3671.3056487013318</v>
      </c>
      <c r="AI234">
        <v>231</v>
      </c>
      <c r="AJ234">
        <f t="shared" si="21"/>
        <v>1.7357375622484694E-3</v>
      </c>
      <c r="AK234">
        <f t="shared" si="22"/>
        <v>1.8710251400678214E-3</v>
      </c>
      <c r="AM234" s="6">
        <f t="shared" si="23"/>
        <v>1.8033813511581453E-3</v>
      </c>
      <c r="AO234">
        <v>230</v>
      </c>
      <c r="AP234">
        <v>-1.9332809271883307E-2</v>
      </c>
    </row>
    <row r="235" spans="2:42" x14ac:dyDescent="0.35">
      <c r="B235" s="1">
        <v>44172</v>
      </c>
      <c r="C235" s="4">
        <v>949.80792236328102</v>
      </c>
      <c r="D235" s="4">
        <v>2461.265625</v>
      </c>
      <c r="E235" s="4"/>
      <c r="F235" s="4"/>
      <c r="G235" s="4"/>
      <c r="H235" s="4"/>
      <c r="L235" s="1">
        <v>44172</v>
      </c>
      <c r="M235" s="5">
        <f t="shared" si="20"/>
        <v>5.8904697950334086E-3</v>
      </c>
      <c r="N235" s="6">
        <f t="shared" si="20"/>
        <v>3.6620629674351934E-3</v>
      </c>
      <c r="U235">
        <v>0.27073504859137815</v>
      </c>
      <c r="V235">
        <v>-0.96934985962806608</v>
      </c>
      <c r="AB235">
        <v>0.27073504859137815</v>
      </c>
      <c r="AC235">
        <v>-0.78740531787026979</v>
      </c>
      <c r="AE235">
        <v>232</v>
      </c>
      <c r="AF235">
        <f t="shared" si="18"/>
        <v>1328.4450454786293</v>
      </c>
      <c r="AG235">
        <f t="shared" si="19"/>
        <v>3647.1012646336053</v>
      </c>
      <c r="AI235">
        <v>232</v>
      </c>
      <c r="AJ235">
        <f t="shared" si="21"/>
        <v>2.5911382044102274E-2</v>
      </c>
      <c r="AK235">
        <f t="shared" si="22"/>
        <v>-6.6146833887715919E-3</v>
      </c>
      <c r="AM235" s="6">
        <f t="shared" si="23"/>
        <v>9.6483493276653415E-3</v>
      </c>
      <c r="AO235">
        <v>231</v>
      </c>
      <c r="AP235">
        <v>-1.9330496069591231E-2</v>
      </c>
    </row>
    <row r="236" spans="2:42" x14ac:dyDescent="0.35">
      <c r="B236" s="1">
        <v>44173</v>
      </c>
      <c r="C236" s="4">
        <v>967.125244140625</v>
      </c>
      <c r="D236" s="4">
        <v>2515.59936523438</v>
      </c>
      <c r="E236" s="4"/>
      <c r="F236" s="4"/>
      <c r="G236" s="4"/>
      <c r="H236" s="4"/>
      <c r="L236" s="1">
        <v>44173</v>
      </c>
      <c r="M236" s="5">
        <f t="shared" si="20"/>
        <v>1.8068228143140359E-2</v>
      </c>
      <c r="N236" s="6">
        <f t="shared" si="20"/>
        <v>2.1835392004230833E-2</v>
      </c>
      <c r="U236">
        <v>1.24326958869783</v>
      </c>
      <c r="V236">
        <v>-2.1108469274914832</v>
      </c>
      <c r="AB236">
        <v>1.24326958869783</v>
      </c>
      <c r="AC236">
        <v>-1.4600798618737045</v>
      </c>
      <c r="AE236">
        <v>233</v>
      </c>
      <c r="AF236">
        <f t="shared" si="18"/>
        <v>1352.9129108847876</v>
      </c>
      <c r="AG236">
        <f t="shared" si="19"/>
        <v>3609.1179313569769</v>
      </c>
      <c r="AI236">
        <v>233</v>
      </c>
      <c r="AJ236">
        <f t="shared" si="21"/>
        <v>1.8250860180036452E-2</v>
      </c>
      <c r="AK236">
        <f t="shared" si="22"/>
        <v>-1.0469275853625091E-2</v>
      </c>
      <c r="AM236" s="6">
        <f t="shared" si="23"/>
        <v>3.8907921632056804E-3</v>
      </c>
      <c r="AO236">
        <v>232</v>
      </c>
      <c r="AP236">
        <v>-1.9218650161618767E-2</v>
      </c>
    </row>
    <row r="237" spans="2:42" x14ac:dyDescent="0.35">
      <c r="B237" s="1">
        <v>44174</v>
      </c>
      <c r="C237" s="4">
        <v>983.08435058593795</v>
      </c>
      <c r="D237" s="4">
        <v>2527.65454101562</v>
      </c>
      <c r="E237" s="4"/>
      <c r="F237" s="4"/>
      <c r="G237" s="4"/>
      <c r="H237" s="4"/>
      <c r="L237" s="1">
        <v>44174</v>
      </c>
      <c r="M237" s="5">
        <f t="shared" si="20"/>
        <v>1.6366920501392067E-2</v>
      </c>
      <c r="N237" s="6">
        <f t="shared" si="20"/>
        <v>4.7807225119827264E-3</v>
      </c>
      <c r="U237">
        <v>-1.2521028088728152</v>
      </c>
      <c r="V237">
        <v>-1.0326613023264342</v>
      </c>
      <c r="AB237">
        <v>-1.2521028088728152</v>
      </c>
      <c r="AC237">
        <v>-1.4387308532670771</v>
      </c>
      <c r="AE237">
        <v>234</v>
      </c>
      <c r="AF237">
        <f t="shared" si="18"/>
        <v>1291.0174376259072</v>
      </c>
      <c r="AG237">
        <f t="shared" si="19"/>
        <v>3610.3169740651583</v>
      </c>
      <c r="AI237">
        <v>234</v>
      </c>
      <c r="AJ237">
        <f t="shared" si="21"/>
        <v>-4.6829360857818733E-2</v>
      </c>
      <c r="AK237">
        <f t="shared" si="22"/>
        <v>3.321707958903287E-4</v>
      </c>
      <c r="AM237" s="6">
        <f t="shared" si="23"/>
        <v>-2.3248595030964204E-2</v>
      </c>
      <c r="AO237">
        <v>233</v>
      </c>
      <c r="AP237">
        <v>-1.9207912740376358E-2</v>
      </c>
    </row>
    <row r="238" spans="2:42" x14ac:dyDescent="0.35">
      <c r="B238" s="1">
        <v>44175</v>
      </c>
      <c r="C238" s="4">
        <v>973.64953613281205</v>
      </c>
      <c r="D238" s="4">
        <v>2504.57983398438</v>
      </c>
      <c r="E238" s="4"/>
      <c r="F238" s="4"/>
      <c r="G238" s="4"/>
      <c r="H238" s="4"/>
      <c r="L238" s="1">
        <v>44175</v>
      </c>
      <c r="M238" s="5">
        <f t="shared" si="20"/>
        <v>-9.643506083959183E-3</v>
      </c>
      <c r="N238" s="6">
        <f t="shared" si="20"/>
        <v>-9.1708243434031628E-3</v>
      </c>
      <c r="U238">
        <v>1.3674542064197783</v>
      </c>
      <c r="V238">
        <v>0.80278701229459659</v>
      </c>
      <c r="AB238">
        <v>1.3674542064197783</v>
      </c>
      <c r="AC238">
        <v>1.2719212600329886</v>
      </c>
      <c r="AE238">
        <v>235</v>
      </c>
      <c r="AF238">
        <f t="shared" si="18"/>
        <v>1356.0691793390567</v>
      </c>
      <c r="AG238">
        <f t="shared" si="19"/>
        <v>3765.8844809962497</v>
      </c>
      <c r="AI238">
        <v>235</v>
      </c>
      <c r="AJ238">
        <f t="shared" si="21"/>
        <v>4.9159586586411196E-2</v>
      </c>
      <c r="AK238">
        <f t="shared" si="22"/>
        <v>4.21871826329933E-2</v>
      </c>
      <c r="AM238" s="6">
        <f t="shared" si="23"/>
        <v>4.5673384609702244E-2</v>
      </c>
      <c r="AO238">
        <v>234</v>
      </c>
      <c r="AP238">
        <v>-1.917847078044789E-2</v>
      </c>
    </row>
    <row r="239" spans="2:42" x14ac:dyDescent="0.35">
      <c r="B239" s="1">
        <v>44176</v>
      </c>
      <c r="C239" s="4">
        <v>972.87341308593795</v>
      </c>
      <c r="D239" s="4">
        <v>2503.9501953125</v>
      </c>
      <c r="E239" s="4"/>
      <c r="F239" s="4"/>
      <c r="G239" s="4"/>
      <c r="H239" s="4"/>
      <c r="L239" s="1">
        <v>44176</v>
      </c>
      <c r="M239" s="5">
        <f t="shared" si="20"/>
        <v>-7.9744560763070566E-4</v>
      </c>
      <c r="N239" s="6">
        <f t="shared" si="20"/>
        <v>-2.514265349369351E-4</v>
      </c>
      <c r="U239">
        <v>0.37459760716776502</v>
      </c>
      <c r="V239">
        <v>-0.2557103890644396</v>
      </c>
      <c r="AB239">
        <v>0.37459760716776502</v>
      </c>
      <c r="AC239">
        <v>-8.9652641078351192E-2</v>
      </c>
      <c r="AE239">
        <v>236</v>
      </c>
      <c r="AF239">
        <f t="shared" si="18"/>
        <v>1331.036147280377</v>
      </c>
      <c r="AG239">
        <f t="shared" si="19"/>
        <v>3686.9213361752159</v>
      </c>
      <c r="AI239">
        <v>236</v>
      </c>
      <c r="AJ239">
        <f t="shared" si="21"/>
        <v>-1.8632508397601204E-2</v>
      </c>
      <c r="AK239">
        <f t="shared" si="22"/>
        <v>-2.1190972004573181E-2</v>
      </c>
      <c r="AM239" s="6">
        <f t="shared" si="23"/>
        <v>-1.9911740201087193E-2</v>
      </c>
      <c r="AO239">
        <v>235</v>
      </c>
      <c r="AP239">
        <v>-1.9166525804341972E-2</v>
      </c>
    </row>
    <row r="240" spans="2:42" x14ac:dyDescent="0.35">
      <c r="B240" s="1">
        <v>44179</v>
      </c>
      <c r="C240" s="4">
        <v>965.86407470703102</v>
      </c>
      <c r="D240" s="4">
        <v>2515.68994140625</v>
      </c>
      <c r="E240" s="4"/>
      <c r="F240" s="4"/>
      <c r="G240" s="4"/>
      <c r="H240" s="4"/>
      <c r="L240" s="1">
        <v>44179</v>
      </c>
      <c r="M240" s="5">
        <f t="shared" si="20"/>
        <v>-7.2308592199565426E-3</v>
      </c>
      <c r="N240" s="6">
        <f t="shared" si="20"/>
        <v>4.6775335198515422E-3</v>
      </c>
      <c r="U240">
        <v>1.5812025574591675</v>
      </c>
      <c r="V240">
        <v>-0.22203759109750093</v>
      </c>
      <c r="AB240">
        <v>1.5812025574591675</v>
      </c>
      <c r="AC240">
        <v>0.41122885952280269</v>
      </c>
      <c r="AE240">
        <v>237</v>
      </c>
      <c r="AF240">
        <f t="shared" si="18"/>
        <v>1361.5193188060268</v>
      </c>
      <c r="AG240">
        <f t="shared" si="19"/>
        <v>3715.7746129067391</v>
      </c>
      <c r="AI240">
        <v>237</v>
      </c>
      <c r="AJ240">
        <f t="shared" si="21"/>
        <v>2.2643525354454932E-2</v>
      </c>
      <c r="AK240">
        <f t="shared" si="22"/>
        <v>7.7953823965753602E-3</v>
      </c>
      <c r="AM240" s="6">
        <f t="shared" si="23"/>
        <v>1.5219453875515146E-2</v>
      </c>
      <c r="AO240">
        <v>236</v>
      </c>
      <c r="AP240">
        <v>-1.9149364361374772E-2</v>
      </c>
    </row>
    <row r="241" spans="2:42" x14ac:dyDescent="0.35">
      <c r="B241" s="1">
        <v>44180</v>
      </c>
      <c r="C241" s="4">
        <v>957.544921875</v>
      </c>
      <c r="D241" s="4">
        <v>2483.93481445312</v>
      </c>
      <c r="E241" s="4"/>
      <c r="F241" s="4"/>
      <c r="G241" s="4"/>
      <c r="H241" s="4"/>
      <c r="L241" s="1">
        <v>44180</v>
      </c>
      <c r="M241" s="5">
        <f t="shared" si="20"/>
        <v>-8.650479148374279E-3</v>
      </c>
      <c r="N241" s="6">
        <f t="shared" si="20"/>
        <v>-1.2703174950706098E-2</v>
      </c>
      <c r="U241">
        <v>0.53969975582777785</v>
      </c>
      <c r="V241">
        <v>-3.5460282748748339E-3</v>
      </c>
      <c r="AB241">
        <v>0.53969975582777785</v>
      </c>
      <c r="AC241">
        <v>0.20689956268866613</v>
      </c>
      <c r="AE241">
        <v>238</v>
      </c>
      <c r="AF241">
        <f t="shared" si="18"/>
        <v>1335.1662268575799</v>
      </c>
      <c r="AG241">
        <f t="shared" si="19"/>
        <v>3703.9765614026687</v>
      </c>
      <c r="AI241">
        <v>238</v>
      </c>
      <c r="AJ241">
        <f t="shared" si="21"/>
        <v>-1.9545423784431751E-2</v>
      </c>
      <c r="AK241">
        <f t="shared" si="22"/>
        <v>-3.1801771165169209E-3</v>
      </c>
      <c r="AM241" s="6">
        <f t="shared" si="23"/>
        <v>-1.1362800450474336E-2</v>
      </c>
      <c r="AO241">
        <v>237</v>
      </c>
      <c r="AP241">
        <v>-1.9120880653929202E-2</v>
      </c>
    </row>
    <row r="242" spans="2:42" x14ac:dyDescent="0.35">
      <c r="B242" s="1">
        <v>44181</v>
      </c>
      <c r="C242" s="4">
        <v>958.53936767578102</v>
      </c>
      <c r="D242" s="4">
        <v>2530.75830078125</v>
      </c>
      <c r="E242" s="4"/>
      <c r="F242" s="4"/>
      <c r="G242" s="4"/>
      <c r="H242" s="4"/>
      <c r="L242" s="1">
        <v>44181</v>
      </c>
      <c r="M242" s="5">
        <f t="shared" si="20"/>
        <v>1.0379980624987224E-3</v>
      </c>
      <c r="N242" s="6">
        <f t="shared" si="20"/>
        <v>1.8675059901958346E-2</v>
      </c>
      <c r="U242">
        <v>2.1249528263953223</v>
      </c>
      <c r="V242">
        <v>-1.3196086426099587</v>
      </c>
      <c r="AB242">
        <v>2.1249528263953223</v>
      </c>
      <c r="AC242">
        <v>-0.38796086555474685</v>
      </c>
      <c r="AE242">
        <v>239</v>
      </c>
      <c r="AF242">
        <f t="shared" si="18"/>
        <v>1375.4833493064393</v>
      </c>
      <c r="AG242">
        <f t="shared" si="19"/>
        <v>3669.8426050120588</v>
      </c>
      <c r="AI242">
        <v>239</v>
      </c>
      <c r="AJ242">
        <f t="shared" si="21"/>
        <v>2.9749397514809726E-2</v>
      </c>
      <c r="AK242">
        <f t="shared" si="22"/>
        <v>-9.2582146197517645E-3</v>
      </c>
      <c r="AM242" s="6">
        <f t="shared" si="23"/>
        <v>1.0245591447528981E-2</v>
      </c>
      <c r="AO242">
        <v>238</v>
      </c>
      <c r="AP242">
        <v>-1.9025894881208955E-2</v>
      </c>
    </row>
    <row r="243" spans="2:42" x14ac:dyDescent="0.35">
      <c r="B243" s="1">
        <v>44182</v>
      </c>
      <c r="C243" s="4">
        <v>962.90515136718795</v>
      </c>
      <c r="D243" s="4">
        <v>2552.93310546875</v>
      </c>
      <c r="E243" s="4"/>
      <c r="F243" s="4"/>
      <c r="G243" s="4"/>
      <c r="H243" s="4"/>
      <c r="L243" s="1">
        <v>44182</v>
      </c>
      <c r="M243" s="5">
        <f t="shared" si="20"/>
        <v>4.5442802652878537E-3</v>
      </c>
      <c r="N243" s="6">
        <f t="shared" si="20"/>
        <v>8.7239541325850444E-3</v>
      </c>
      <c r="U243">
        <v>0.70123146585975449</v>
      </c>
      <c r="V243">
        <v>-8.3020593143922003E-3</v>
      </c>
      <c r="AB243">
        <v>0.70123146585975449</v>
      </c>
      <c r="AC243">
        <v>0.26542137754882272</v>
      </c>
      <c r="AE243">
        <v>240</v>
      </c>
      <c r="AF243">
        <f t="shared" si="18"/>
        <v>1339.2193851184948</v>
      </c>
      <c r="AG243">
        <f t="shared" si="19"/>
        <v>3707.3509961156478</v>
      </c>
      <c r="AI243">
        <v>240</v>
      </c>
      <c r="AJ243">
        <f t="shared" si="21"/>
        <v>-2.6718300319266627E-2</v>
      </c>
      <c r="AK243">
        <f t="shared" si="22"/>
        <v>1.0168830139028076E-2</v>
      </c>
      <c r="AM243" s="6">
        <f t="shared" si="23"/>
        <v>-8.274735090119275E-3</v>
      </c>
      <c r="AO243">
        <v>239</v>
      </c>
      <c r="AP243">
        <v>-1.897671526227588E-2</v>
      </c>
    </row>
    <row r="244" spans="2:42" x14ac:dyDescent="0.35">
      <c r="B244" s="1">
        <v>44183</v>
      </c>
      <c r="C244" s="4">
        <v>966.39758300781205</v>
      </c>
      <c r="D244" s="4">
        <v>2575.15283203125</v>
      </c>
      <c r="E244" s="4"/>
      <c r="F244" s="4"/>
      <c r="G244" s="4"/>
      <c r="H244" s="4"/>
      <c r="L244" s="1">
        <v>44183</v>
      </c>
      <c r="M244" s="5">
        <f t="shared" si="20"/>
        <v>3.6204120723176574E-3</v>
      </c>
      <c r="N244" s="6">
        <f t="shared" si="20"/>
        <v>8.665949006757618E-3</v>
      </c>
      <c r="U244">
        <v>-0.78569860606407882</v>
      </c>
      <c r="V244">
        <v>-2.4891848367414742</v>
      </c>
      <c r="AB244">
        <v>-0.78569860606407882</v>
      </c>
      <c r="AC244">
        <v>-2.5986581414750725</v>
      </c>
      <c r="AE244">
        <v>241</v>
      </c>
      <c r="AF244">
        <f t="shared" si="18"/>
        <v>1302.3657181153828</v>
      </c>
      <c r="AG244">
        <f t="shared" si="19"/>
        <v>3545.7239706772675</v>
      </c>
      <c r="AI244">
        <v>241</v>
      </c>
      <c r="AJ244">
        <f t="shared" si="21"/>
        <v>-2.7904501962676891E-2</v>
      </c>
      <c r="AK244">
        <f t="shared" si="22"/>
        <v>-4.4575242194605347E-2</v>
      </c>
      <c r="AM244" s="6">
        <f t="shared" si="23"/>
        <v>-3.6239872078641121E-2</v>
      </c>
      <c r="AO244">
        <v>240</v>
      </c>
      <c r="AP244">
        <v>-1.8879165115593378E-2</v>
      </c>
    </row>
    <row r="245" spans="2:42" x14ac:dyDescent="0.35">
      <c r="B245" s="1">
        <v>44186</v>
      </c>
      <c r="C245" s="4">
        <v>940.93103027343795</v>
      </c>
      <c r="D245" s="4">
        <v>2535.70556640625</v>
      </c>
      <c r="E245" s="4"/>
      <c r="F245" s="4"/>
      <c r="G245" s="4"/>
      <c r="H245" s="4"/>
      <c r="L245" s="1">
        <v>44186</v>
      </c>
      <c r="M245" s="5">
        <f t="shared" si="20"/>
        <v>-2.6705483328612455E-2</v>
      </c>
      <c r="N245" s="6">
        <f t="shared" si="20"/>
        <v>-1.5436956339722916E-2</v>
      </c>
      <c r="U245">
        <v>-9.250404891131464E-2</v>
      </c>
      <c r="V245">
        <v>0.27932319394492916</v>
      </c>
      <c r="AB245">
        <v>-9.250404891131464E-2</v>
      </c>
      <c r="AC245">
        <v>0.22125221457432129</v>
      </c>
      <c r="AE245">
        <v>242</v>
      </c>
      <c r="AF245">
        <f t="shared" si="18"/>
        <v>1319.418409608159</v>
      </c>
      <c r="AG245">
        <f t="shared" si="19"/>
        <v>3704.8026342203648</v>
      </c>
      <c r="AI245">
        <v>242</v>
      </c>
      <c r="AJ245">
        <f t="shared" si="21"/>
        <v>1.300864689056638E-2</v>
      </c>
      <c r="AK245">
        <f t="shared" si="22"/>
        <v>4.3887625039649915E-2</v>
      </c>
      <c r="AM245" s="6">
        <f t="shared" si="23"/>
        <v>2.8448135965108146E-2</v>
      </c>
      <c r="AO245">
        <v>241</v>
      </c>
      <c r="AP245">
        <v>-1.8804134634730005E-2</v>
      </c>
    </row>
    <row r="246" spans="2:42" x14ac:dyDescent="0.35">
      <c r="B246" s="1">
        <v>44187</v>
      </c>
      <c r="C246" s="4">
        <v>939.40301513671898</v>
      </c>
      <c r="D246" s="4">
        <v>2582.52954101562</v>
      </c>
      <c r="E246" s="4"/>
      <c r="F246" s="4"/>
      <c r="G246" s="4"/>
      <c r="H246" s="4"/>
      <c r="L246" s="1">
        <v>44187</v>
      </c>
      <c r="M246" s="5">
        <f t="shared" si="20"/>
        <v>-1.6252595934207682E-3</v>
      </c>
      <c r="N246" s="6">
        <f t="shared" si="20"/>
        <v>1.8297432608212916E-2</v>
      </c>
      <c r="U246">
        <v>-1.4891372735756279</v>
      </c>
      <c r="V246">
        <v>2.6500292875131996E-2</v>
      </c>
      <c r="AB246">
        <v>-1.4891372735756279</v>
      </c>
      <c r="AC246">
        <v>-0.55547979729727248</v>
      </c>
      <c r="AE246">
        <v>243</v>
      </c>
      <c r="AF246">
        <f t="shared" si="18"/>
        <v>1285.2857766726179</v>
      </c>
      <c r="AG246">
        <f t="shared" si="19"/>
        <v>3660.2857249625195</v>
      </c>
      <c r="AI246">
        <v>243</v>
      </c>
      <c r="AJ246">
        <f t="shared" si="21"/>
        <v>-2.620995280542408E-2</v>
      </c>
      <c r="AK246">
        <f t="shared" si="22"/>
        <v>-1.2088775917325469E-2</v>
      </c>
      <c r="AM246" s="6">
        <f t="shared" si="23"/>
        <v>-1.9149364361374772E-2</v>
      </c>
      <c r="AO246">
        <v>242</v>
      </c>
      <c r="AP246">
        <v>-1.8711514554853266E-2</v>
      </c>
    </row>
    <row r="247" spans="2:42" x14ac:dyDescent="0.35">
      <c r="B247" s="1">
        <v>44188</v>
      </c>
      <c r="C247" s="4">
        <v>942.89562988281205</v>
      </c>
      <c r="D247" s="4">
        <v>2615.27416992188</v>
      </c>
      <c r="E247" s="4"/>
      <c r="F247" s="4"/>
      <c r="G247" s="4"/>
      <c r="H247" s="4"/>
      <c r="L247" s="1">
        <v>44188</v>
      </c>
      <c r="M247" s="5">
        <f t="shared" si="20"/>
        <v>3.7110144700819052E-3</v>
      </c>
      <c r="N247" s="6">
        <f t="shared" si="20"/>
        <v>1.2599576247372395E-2</v>
      </c>
      <c r="U247">
        <v>0.77541567348414286</v>
      </c>
      <c r="V247">
        <v>7.3913595240316182E-2</v>
      </c>
      <c r="AB247">
        <v>0.77541567348414286</v>
      </c>
      <c r="AC247">
        <v>0.37003545985690173</v>
      </c>
      <c r="AE247">
        <v>244</v>
      </c>
      <c r="AF247">
        <f t="shared" si="18"/>
        <v>1341.0843681996478</v>
      </c>
      <c r="AG247">
        <f t="shared" si="19"/>
        <v>3713.3906754998857</v>
      </c>
      <c r="AI247">
        <v>244</v>
      </c>
      <c r="AJ247">
        <f t="shared" si="21"/>
        <v>4.2497428793501844E-2</v>
      </c>
      <c r="AK247">
        <f t="shared" si="22"/>
        <v>1.440417665109511E-2</v>
      </c>
      <c r="AM247" s="6">
        <f t="shared" si="23"/>
        <v>2.8450802722298475E-2</v>
      </c>
      <c r="AO247">
        <v>243</v>
      </c>
      <c r="AP247">
        <v>-1.8704462028545324E-2</v>
      </c>
    </row>
    <row r="248" spans="2:42" x14ac:dyDescent="0.35">
      <c r="B248" s="1">
        <v>44189</v>
      </c>
      <c r="C248" s="4">
        <v>967.197998046875</v>
      </c>
      <c r="D248" s="4">
        <v>2616.3984375</v>
      </c>
      <c r="E248" s="4"/>
      <c r="F248" s="4"/>
      <c r="G248" s="4"/>
      <c r="H248" s="4"/>
      <c r="L248" s="1">
        <v>44189</v>
      </c>
      <c r="M248" s="5">
        <f t="shared" si="20"/>
        <v>2.5447631755645354E-2</v>
      </c>
      <c r="N248" s="6">
        <f t="shared" si="20"/>
        <v>4.2979279469116196E-4</v>
      </c>
      <c r="U248">
        <v>-6.8189385695207855E-2</v>
      </c>
      <c r="V248">
        <v>-1.5563283797986562</v>
      </c>
      <c r="AB248">
        <v>-6.8189385695207855E-2</v>
      </c>
      <c r="AC248">
        <v>-1.4600311728715274</v>
      </c>
      <c r="AE248">
        <v>245</v>
      </c>
      <c r="AF248">
        <f t="shared" si="18"/>
        <v>1320.0200506749352</v>
      </c>
      <c r="AG248">
        <f t="shared" si="19"/>
        <v>3609.1165587527321</v>
      </c>
      <c r="AI248">
        <v>245</v>
      </c>
      <c r="AJ248">
        <f t="shared" si="21"/>
        <v>-1.5831590324328033E-2</v>
      </c>
      <c r="AK248">
        <f t="shared" si="22"/>
        <v>-2.8482366118240714E-2</v>
      </c>
      <c r="AM248" s="6">
        <f t="shared" si="23"/>
        <v>-2.2156978221284374E-2</v>
      </c>
      <c r="AO248">
        <v>244</v>
      </c>
      <c r="AP248">
        <v>-1.8567256190214786E-2</v>
      </c>
    </row>
    <row r="249" spans="2:42" x14ac:dyDescent="0.35">
      <c r="B249" s="1">
        <v>44193</v>
      </c>
      <c r="C249" s="4">
        <v>971.73345947265602</v>
      </c>
      <c r="D249" s="4">
        <v>2634.21069335938</v>
      </c>
      <c r="E249" s="4"/>
      <c r="F249" s="4"/>
      <c r="G249" s="4"/>
      <c r="H249" s="4"/>
      <c r="L249" s="1">
        <v>44193</v>
      </c>
      <c r="M249" s="5">
        <f t="shared" si="20"/>
        <v>4.6783187516673585E-3</v>
      </c>
      <c r="N249" s="6">
        <f t="shared" si="20"/>
        <v>6.7848600978145683E-3</v>
      </c>
      <c r="U249">
        <v>-1.3424998970042108</v>
      </c>
      <c r="V249">
        <v>-0.91219852131182289</v>
      </c>
      <c r="AB249">
        <v>-1.3424998970042108</v>
      </c>
      <c r="AC249">
        <v>-1.3629787034424843</v>
      </c>
      <c r="AE249">
        <v>246</v>
      </c>
      <c r="AF249">
        <f t="shared" si="18"/>
        <v>1288.8270404999253</v>
      </c>
      <c r="AG249">
        <f t="shared" si="19"/>
        <v>3614.5718251241692</v>
      </c>
      <c r="AI249">
        <v>246</v>
      </c>
      <c r="AJ249">
        <f t="shared" si="21"/>
        <v>-2.391439258244811E-2</v>
      </c>
      <c r="AK249">
        <f t="shared" si="22"/>
        <v>1.5103828179202853E-3</v>
      </c>
      <c r="AM249" s="6">
        <f t="shared" si="23"/>
        <v>-1.1202004882263913E-2</v>
      </c>
      <c r="AO249">
        <v>245</v>
      </c>
      <c r="AP249">
        <v>-1.8565295839636752E-2</v>
      </c>
    </row>
    <row r="250" spans="2:42" x14ac:dyDescent="0.35">
      <c r="B250" s="1">
        <v>44194</v>
      </c>
      <c r="C250" s="4">
        <v>964.91809082031205</v>
      </c>
      <c r="D250" s="4">
        <v>2636.36889648438</v>
      </c>
      <c r="E250" s="4"/>
      <c r="F250" s="4"/>
      <c r="G250" s="4"/>
      <c r="H250" s="4"/>
      <c r="L250" s="1">
        <v>44194</v>
      </c>
      <c r="M250" s="5">
        <f t="shared" si="20"/>
        <v>-7.0383304485741611E-3</v>
      </c>
      <c r="N250" s="6">
        <f t="shared" si="20"/>
        <v>8.189623963878582E-4</v>
      </c>
      <c r="U250">
        <v>-0.88694675842841308</v>
      </c>
      <c r="V250">
        <v>-1.4960020343564373</v>
      </c>
      <c r="AB250">
        <v>-0.88694675842841308</v>
      </c>
      <c r="AC250">
        <v>-1.7233008994054682</v>
      </c>
      <c r="AE250">
        <v>247</v>
      </c>
      <c r="AF250">
        <f t="shared" si="18"/>
        <v>1299.8924112360019</v>
      </c>
      <c r="AG250">
        <f t="shared" si="19"/>
        <v>3594.3581282817772</v>
      </c>
      <c r="AI250">
        <v>247</v>
      </c>
      <c r="AJ250">
        <f t="shared" si="21"/>
        <v>8.5489666492338696E-3</v>
      </c>
      <c r="AK250">
        <f t="shared" si="22"/>
        <v>-5.6079750944196842E-3</v>
      </c>
      <c r="AM250" s="6">
        <f t="shared" si="23"/>
        <v>1.4704957774070927E-3</v>
      </c>
      <c r="AO250">
        <v>246</v>
      </c>
      <c r="AP250">
        <v>-1.8540600527698729E-2</v>
      </c>
    </row>
    <row r="251" spans="2:42" x14ac:dyDescent="0.35">
      <c r="B251" s="1">
        <v>44195</v>
      </c>
      <c r="C251" s="4">
        <v>967.97412109375</v>
      </c>
      <c r="D251" s="4">
        <v>2616.75854492188</v>
      </c>
      <c r="E251" s="4"/>
      <c r="F251" s="4"/>
      <c r="G251" s="4"/>
      <c r="H251" s="4"/>
      <c r="L251" s="1">
        <v>44195</v>
      </c>
      <c r="M251" s="5">
        <f t="shared" si="20"/>
        <v>3.162134754397927E-3</v>
      </c>
      <c r="N251" s="6">
        <f t="shared" si="20"/>
        <v>-7.4661971855567479E-3</v>
      </c>
      <c r="U251">
        <v>0.12244067786002456</v>
      </c>
      <c r="V251">
        <v>-0.65682321535664279</v>
      </c>
      <c r="AB251">
        <v>0.12244067786002456</v>
      </c>
      <c r="AC251">
        <v>-0.55729604748166206</v>
      </c>
      <c r="AE251">
        <v>248</v>
      </c>
      <c r="AF251">
        <f t="shared" si="18"/>
        <v>1324.7502588771572</v>
      </c>
      <c r="AG251">
        <f t="shared" si="19"/>
        <v>3660.1805245843484</v>
      </c>
      <c r="AI251">
        <v>248</v>
      </c>
      <c r="AJ251">
        <f t="shared" si="21"/>
        <v>1.8942457351618973E-2</v>
      </c>
      <c r="AK251">
        <f t="shared" si="22"/>
        <v>1.8147040301613324E-2</v>
      </c>
      <c r="AM251" s="6">
        <f t="shared" si="23"/>
        <v>1.854474882661615E-2</v>
      </c>
      <c r="AO251">
        <v>247</v>
      </c>
      <c r="AP251">
        <v>-1.8526308129106793E-2</v>
      </c>
    </row>
    <row r="252" spans="2:42" x14ac:dyDescent="0.35">
      <c r="B252" s="1">
        <v>44196</v>
      </c>
      <c r="C252" s="4">
        <v>962.71105957031205</v>
      </c>
      <c r="D252" s="4">
        <v>2581.98901367188</v>
      </c>
      <c r="E252" s="4"/>
      <c r="F252" s="4"/>
      <c r="G252" s="4"/>
      <c r="H252" s="4"/>
      <c r="L252" s="1">
        <v>44196</v>
      </c>
      <c r="M252" s="5">
        <f t="shared" si="20"/>
        <v>-5.4520277184605505E-3</v>
      </c>
      <c r="N252" s="6">
        <f t="shared" si="20"/>
        <v>-1.3376317771659145E-2</v>
      </c>
      <c r="U252">
        <v>0.93941664591089302</v>
      </c>
      <c r="V252">
        <v>0.9444795321199172</v>
      </c>
      <c r="AB252">
        <v>0.93941664591089302</v>
      </c>
      <c r="AC252">
        <v>1.2357460231380393</v>
      </c>
      <c r="AE252">
        <v>249</v>
      </c>
      <c r="AF252">
        <f t="shared" si="18"/>
        <v>1345.217270564001</v>
      </c>
      <c r="AG252">
        <f t="shared" si="19"/>
        <v>3763.7598351170263</v>
      </c>
      <c r="AI252">
        <v>249</v>
      </c>
      <c r="AJ252">
        <f t="shared" si="21"/>
        <v>1.5331581653926011E-2</v>
      </c>
      <c r="AK252">
        <f t="shared" si="22"/>
        <v>2.7905944073009881E-2</v>
      </c>
      <c r="AM252" s="6">
        <f t="shared" si="23"/>
        <v>2.1618762863467946E-2</v>
      </c>
      <c r="AO252">
        <v>248</v>
      </c>
      <c r="AP252">
        <v>-1.850896770785744E-2</v>
      </c>
    </row>
    <row r="253" spans="2:42" x14ac:dyDescent="0.35">
      <c r="B253" s="1">
        <v>44197</v>
      </c>
      <c r="C253" s="4">
        <v>963.92370605468795</v>
      </c>
      <c r="D253" s="4">
        <v>2634.16528320312</v>
      </c>
      <c r="E253" s="4"/>
      <c r="F253" s="4"/>
      <c r="G253" s="4"/>
      <c r="H253" s="4"/>
      <c r="L253" s="1">
        <v>44197</v>
      </c>
      <c r="M253" s="5">
        <f t="shared" si="20"/>
        <v>1.2588235883061252E-3</v>
      </c>
      <c r="N253" s="6">
        <f t="shared" si="20"/>
        <v>2.0006313792576651E-2</v>
      </c>
      <c r="U253">
        <v>1.5297617739941436</v>
      </c>
      <c r="V253">
        <v>-1.5745108413197322</v>
      </c>
      <c r="AB253">
        <v>1.5297617739941436</v>
      </c>
      <c r="AC253">
        <v>-0.85451666704256435</v>
      </c>
      <c r="AE253">
        <v>250</v>
      </c>
      <c r="AF253">
        <f t="shared" si="18"/>
        <v>1360.2031588357127</v>
      </c>
      <c r="AG253">
        <f t="shared" si="19"/>
        <v>3643.2876782476824</v>
      </c>
      <c r="AI253">
        <v>250</v>
      </c>
      <c r="AJ253">
        <f t="shared" si="21"/>
        <v>1.1078530628004533E-2</v>
      </c>
      <c r="AK253">
        <f t="shared" si="22"/>
        <v>-3.2531931615570622E-2</v>
      </c>
      <c r="AM253" s="6">
        <f t="shared" si="23"/>
        <v>-1.0726700493783044E-2</v>
      </c>
      <c r="AO253">
        <v>249</v>
      </c>
      <c r="AP253">
        <v>-1.8466153300760148E-2</v>
      </c>
    </row>
    <row r="254" spans="2:42" x14ac:dyDescent="0.35">
      <c r="B254" s="1">
        <v>44200</v>
      </c>
      <c r="C254" s="4">
        <v>965.62158203125</v>
      </c>
      <c r="D254" s="4">
        <v>2734.064453125</v>
      </c>
      <c r="E254" s="4"/>
      <c r="F254" s="4"/>
      <c r="G254" s="4"/>
      <c r="H254" s="4"/>
      <c r="L254" s="1">
        <v>44200</v>
      </c>
      <c r="M254" s="5">
        <f t="shared" si="20"/>
        <v>1.7598720540640664E-3</v>
      </c>
      <c r="N254" s="6">
        <f t="shared" si="20"/>
        <v>3.7222961445861014E-2</v>
      </c>
      <c r="U254">
        <v>1.3665178941995773</v>
      </c>
      <c r="V254">
        <v>-1.1272003671392785</v>
      </c>
      <c r="AB254">
        <v>1.3665178941995773</v>
      </c>
      <c r="AC254">
        <v>-0.50608444095312377</v>
      </c>
      <c r="AE254">
        <v>251</v>
      </c>
      <c r="AF254">
        <f t="shared" si="18"/>
        <v>1356.0423599150861</v>
      </c>
      <c r="AG254">
        <f t="shared" si="19"/>
        <v>3663.0979286528818</v>
      </c>
      <c r="AI254">
        <v>251</v>
      </c>
      <c r="AJ254">
        <f t="shared" si="21"/>
        <v>-3.0636421827908216E-3</v>
      </c>
      <c r="AK254">
        <f t="shared" si="22"/>
        <v>5.4227356770185312E-3</v>
      </c>
      <c r="AM254" s="6">
        <f t="shared" si="23"/>
        <v>1.1795467471138548E-3</v>
      </c>
      <c r="AO254">
        <v>250</v>
      </c>
      <c r="AP254">
        <v>-1.8461652482427496E-2</v>
      </c>
    </row>
    <row r="255" spans="2:42" x14ac:dyDescent="0.35">
      <c r="B255" s="1">
        <v>44201</v>
      </c>
      <c r="C255" s="4">
        <v>953.66424560546898</v>
      </c>
      <c r="D255" s="4">
        <v>2781.78735351562</v>
      </c>
      <c r="E255" s="4"/>
      <c r="F255" s="4"/>
      <c r="G255" s="4"/>
      <c r="H255" s="4"/>
      <c r="L255" s="1">
        <v>44201</v>
      </c>
      <c r="M255" s="5">
        <f t="shared" si="20"/>
        <v>-1.246035474408478E-2</v>
      </c>
      <c r="N255" s="6">
        <f t="shared" si="20"/>
        <v>1.7304341343461784E-2</v>
      </c>
      <c r="U255">
        <v>0.15416756108950516</v>
      </c>
      <c r="V255">
        <v>-1.2046682315855057</v>
      </c>
      <c r="AB255">
        <v>0.15416756108950516</v>
      </c>
      <c r="AC255">
        <v>-1.0495413046540596</v>
      </c>
      <c r="AE255">
        <v>252</v>
      </c>
      <c r="AF255">
        <f t="shared" si="18"/>
        <v>1325.538519209606</v>
      </c>
      <c r="AG255">
        <f t="shared" si="19"/>
        <v>3632.2453964793126</v>
      </c>
      <c r="AI255">
        <v>252</v>
      </c>
      <c r="AJ255">
        <f t="shared" si="21"/>
        <v>-2.2751621445506361E-2</v>
      </c>
      <c r="AK255">
        <f t="shared" si="22"/>
        <v>-8.4581944217163862E-3</v>
      </c>
      <c r="AM255" s="6">
        <f t="shared" si="23"/>
        <v>-1.5604907933611373E-2</v>
      </c>
      <c r="AO255">
        <v>251</v>
      </c>
      <c r="AP255">
        <v>-1.8434030288190673E-2</v>
      </c>
    </row>
    <row r="256" spans="2:42" x14ac:dyDescent="0.35">
      <c r="B256" s="1">
        <v>44202</v>
      </c>
      <c r="C256" s="4">
        <v>928.51300048828102</v>
      </c>
      <c r="D256" s="4">
        <v>2746.38818359375</v>
      </c>
      <c r="E256" s="4"/>
      <c r="F256" s="4"/>
      <c r="G256" s="4"/>
      <c r="H256" s="4"/>
      <c r="L256" s="1">
        <v>44202</v>
      </c>
      <c r="M256" s="5">
        <f t="shared" si="20"/>
        <v>-2.6727283394121601E-2</v>
      </c>
      <c r="N256" s="6">
        <f t="shared" si="20"/>
        <v>-1.2806993384293405E-2</v>
      </c>
      <c r="U256">
        <v>-0.32148418755029423</v>
      </c>
      <c r="V256">
        <v>0.16981118210770701</v>
      </c>
      <c r="AB256">
        <v>-0.32148418755029423</v>
      </c>
      <c r="AC256">
        <v>3.1217024458145032E-2</v>
      </c>
      <c r="AE256">
        <v>253</v>
      </c>
      <c r="AF256">
        <f t="shared" si="18"/>
        <v>1313.758856971303</v>
      </c>
      <c r="AG256">
        <f t="shared" si="19"/>
        <v>3693.8575860105284</v>
      </c>
      <c r="AI256">
        <v>253</v>
      </c>
      <c r="AJ256">
        <f t="shared" si="21"/>
        <v>-8.9264215260082738E-3</v>
      </c>
      <c r="AK256">
        <f t="shared" si="22"/>
        <v>1.6820304681844776E-2</v>
      </c>
      <c r="AM256" s="6">
        <f t="shared" si="23"/>
        <v>3.9469415779182513E-3</v>
      </c>
      <c r="AO256">
        <v>252</v>
      </c>
      <c r="AP256">
        <v>-1.8283455626344463E-2</v>
      </c>
    </row>
    <row r="257" spans="2:42" x14ac:dyDescent="0.35">
      <c r="B257" s="1">
        <v>44203</v>
      </c>
      <c r="C257" s="4">
        <v>926.98498535156205</v>
      </c>
      <c r="D257" s="4">
        <v>2728.171875</v>
      </c>
      <c r="E257" s="4"/>
      <c r="F257" s="4"/>
      <c r="G257" s="4"/>
      <c r="H257" s="4"/>
      <c r="L257" s="1">
        <v>44203</v>
      </c>
      <c r="M257" s="5">
        <f t="shared" si="20"/>
        <v>-1.6470138947008086E-3</v>
      </c>
      <c r="N257" s="6">
        <f t="shared" si="20"/>
        <v>-6.6549186159130828E-3</v>
      </c>
      <c r="U257">
        <v>0.13788782113961459</v>
      </c>
      <c r="V257">
        <v>-1.4722109215362726</v>
      </c>
      <c r="AB257">
        <v>0.13788782113961459</v>
      </c>
      <c r="AC257">
        <v>-1.3023046627673143</v>
      </c>
      <c r="AE257">
        <v>254</v>
      </c>
      <c r="AF257">
        <f t="shared" si="18"/>
        <v>1325.1332469650033</v>
      </c>
      <c r="AG257">
        <f t="shared" si="19"/>
        <v>3617.983937381031</v>
      </c>
      <c r="AI257">
        <v>254</v>
      </c>
      <c r="AJ257">
        <f t="shared" si="21"/>
        <v>8.620633194965234E-3</v>
      </c>
      <c r="AK257">
        <f t="shared" si="22"/>
        <v>-2.075438092556766E-2</v>
      </c>
      <c r="AM257" s="6">
        <f t="shared" si="23"/>
        <v>-6.066873865301213E-3</v>
      </c>
      <c r="AO257">
        <v>253</v>
      </c>
      <c r="AP257">
        <v>-1.8267558466831077E-2</v>
      </c>
    </row>
    <row r="258" spans="2:42" x14ac:dyDescent="0.35">
      <c r="B258" s="1">
        <v>44204</v>
      </c>
      <c r="C258" s="4">
        <v>937.68096923828102</v>
      </c>
      <c r="D258" s="4">
        <v>2807.02099609375</v>
      </c>
      <c r="E258" s="4"/>
      <c r="F258" s="4"/>
      <c r="G258" s="4"/>
      <c r="H258" s="4"/>
      <c r="L258" s="1">
        <v>44204</v>
      </c>
      <c r="M258" s="5">
        <f t="shared" si="20"/>
        <v>1.1472404667169461E-2</v>
      </c>
      <c r="N258" s="6">
        <f t="shared" si="20"/>
        <v>2.8492035228115914E-2</v>
      </c>
      <c r="U258">
        <v>0.20078358822510289</v>
      </c>
      <c r="V258">
        <v>-0.36038031368521034</v>
      </c>
      <c r="AB258">
        <v>0.20078358822510289</v>
      </c>
      <c r="AC258">
        <v>-0.25374559984248501</v>
      </c>
      <c r="AE258">
        <v>255</v>
      </c>
      <c r="AF258">
        <f t="shared" si="18"/>
        <v>1326.6980803892488</v>
      </c>
      <c r="AG258">
        <f t="shared" si="19"/>
        <v>3677.5108292144746</v>
      </c>
      <c r="AI258">
        <v>255</v>
      </c>
      <c r="AJ258">
        <f t="shared" si="21"/>
        <v>1.1801909041011963E-3</v>
      </c>
      <c r="AK258">
        <f t="shared" si="22"/>
        <v>1.6319170888087101E-2</v>
      </c>
      <c r="AM258" s="6">
        <f t="shared" si="23"/>
        <v>8.7496808960941495E-3</v>
      </c>
      <c r="AO258">
        <v>254</v>
      </c>
      <c r="AP258">
        <v>-1.8236083613453111E-2</v>
      </c>
    </row>
    <row r="259" spans="2:42" x14ac:dyDescent="0.35">
      <c r="B259" s="1">
        <v>44207</v>
      </c>
      <c r="C259" s="4">
        <v>920.19390869140602</v>
      </c>
      <c r="D259" s="4">
        <v>2856.22827148438</v>
      </c>
      <c r="E259" s="4"/>
      <c r="F259" s="4"/>
      <c r="G259" s="4"/>
      <c r="H259" s="4"/>
      <c r="L259" s="1">
        <v>44207</v>
      </c>
      <c r="M259" s="5">
        <f t="shared" si="20"/>
        <v>-1.8825354919206037E-2</v>
      </c>
      <c r="N259" s="6">
        <f t="shared" si="20"/>
        <v>1.73781910167565E-2</v>
      </c>
      <c r="U259">
        <v>-0.19179902532481435</v>
      </c>
      <c r="V259">
        <v>-0.36639815078370669</v>
      </c>
      <c r="AB259">
        <v>-0.19179902532481435</v>
      </c>
      <c r="AC259">
        <v>-0.41216487761913734</v>
      </c>
      <c r="AE259">
        <v>256</v>
      </c>
      <c r="AF259">
        <f t="shared" si="18"/>
        <v>1316.9595365517416</v>
      </c>
      <c r="AG259">
        <f t="shared" si="19"/>
        <v>3668.454522759077</v>
      </c>
      <c r="AI259">
        <v>256</v>
      </c>
      <c r="AJ259">
        <f t="shared" si="21"/>
        <v>-7.3675106987489344E-3</v>
      </c>
      <c r="AK259">
        <f t="shared" si="22"/>
        <v>-2.4656558014077646E-3</v>
      </c>
      <c r="AM259" s="6">
        <f t="shared" si="23"/>
        <v>-4.9165832500783491E-3</v>
      </c>
      <c r="AO259">
        <v>255</v>
      </c>
      <c r="AP259">
        <v>-1.821822255109793E-2</v>
      </c>
    </row>
    <row r="260" spans="2:42" x14ac:dyDescent="0.35">
      <c r="B260" s="1">
        <v>44208</v>
      </c>
      <c r="C260" s="4">
        <v>949.12890625</v>
      </c>
      <c r="D260" s="4">
        <v>2854.2490234375</v>
      </c>
      <c r="E260" s="4"/>
      <c r="F260" s="4"/>
      <c r="G260" s="4"/>
      <c r="H260" s="4"/>
      <c r="L260" s="1">
        <v>44208</v>
      </c>
      <c r="M260" s="5">
        <f t="shared" si="20"/>
        <v>3.0960205006859334E-2</v>
      </c>
      <c r="N260" s="6">
        <f t="shared" si="20"/>
        <v>-6.9319884272944147E-4</v>
      </c>
      <c r="U260">
        <v>-2.1171149424881315</v>
      </c>
      <c r="V260">
        <v>0.96697132532496832</v>
      </c>
      <c r="AB260">
        <v>-2.1171149424881315</v>
      </c>
      <c r="AC260">
        <v>6.6211642605200294E-2</v>
      </c>
      <c r="AE260">
        <v>257</v>
      </c>
      <c r="AF260">
        <f t="shared" si="18"/>
        <v>1270.2252673152984</v>
      </c>
      <c r="AG260">
        <f t="shared" si="19"/>
        <v>3695.8685518984321</v>
      </c>
      <c r="AI260">
        <v>257</v>
      </c>
      <c r="AJ260">
        <f t="shared" si="21"/>
        <v>-3.6131437754432061E-2</v>
      </c>
      <c r="AK260">
        <f t="shared" si="22"/>
        <v>7.4451257749170467E-3</v>
      </c>
      <c r="AM260" s="6">
        <f t="shared" si="23"/>
        <v>-1.4343155989757507E-2</v>
      </c>
      <c r="AO260">
        <v>256</v>
      </c>
      <c r="AP260">
        <v>-1.8147151754352654E-2</v>
      </c>
    </row>
    <row r="261" spans="2:42" x14ac:dyDescent="0.35">
      <c r="B261" s="1">
        <v>44209</v>
      </c>
      <c r="C261" s="4">
        <v>940.61578369140602</v>
      </c>
      <c r="D261" s="4">
        <v>2841.60961914062</v>
      </c>
      <c r="E261" s="4"/>
      <c r="F261" s="4"/>
      <c r="G261" s="4"/>
      <c r="H261" s="4"/>
      <c r="L261" s="1">
        <v>44209</v>
      </c>
      <c r="M261" s="5">
        <f t="shared" si="20"/>
        <v>-9.0098733374462288E-3</v>
      </c>
      <c r="N261" s="6">
        <f t="shared" si="20"/>
        <v>-4.4381105067230701E-3</v>
      </c>
      <c r="U261">
        <v>-1.2005068806184254</v>
      </c>
      <c r="V261">
        <v>-0.64140387517147113</v>
      </c>
      <c r="AB261">
        <v>-1.2005068806184254</v>
      </c>
      <c r="AC261">
        <v>-1.0582658008176764</v>
      </c>
      <c r="AE261">
        <v>258</v>
      </c>
      <c r="AF261">
        <f t="shared" ref="AF261:AF324" si="24">$Y$6*EXP(($Y$4-(($Y$5^2)/2)*(AE261/1277))+($Y$5*AB261))</f>
        <v>1292.2638213553639</v>
      </c>
      <c r="AG261">
        <f t="shared" ref="AG261:AG324" si="25">$Z$6*EXP(($Z$4-(($Z$5^2)/2)*(AE261/1277))+($Z$5*AC261))</f>
        <v>3631.750163124987</v>
      </c>
      <c r="AI261">
        <v>258</v>
      </c>
      <c r="AJ261">
        <f t="shared" si="21"/>
        <v>1.7201320030624405E-2</v>
      </c>
      <c r="AK261">
        <f t="shared" si="22"/>
        <v>-1.7500917497230151E-2</v>
      </c>
      <c r="AM261" s="6">
        <f t="shared" si="23"/>
        <v>-1.4979873330287288E-4</v>
      </c>
      <c r="AO261">
        <v>257</v>
      </c>
      <c r="AP261">
        <v>-1.8134341545558458E-2</v>
      </c>
    </row>
    <row r="262" spans="2:42" x14ac:dyDescent="0.35">
      <c r="B262" s="1">
        <v>44210</v>
      </c>
      <c r="C262" s="4">
        <v>951.04486083984398</v>
      </c>
      <c r="D262" s="4">
        <v>2929.35083007812</v>
      </c>
      <c r="E262" s="4"/>
      <c r="F262" s="4"/>
      <c r="G262" s="4"/>
      <c r="H262" s="4"/>
      <c r="L262" s="1">
        <v>44210</v>
      </c>
      <c r="M262" s="5">
        <f t="shared" ref="M262:N325" si="26">LN(C262/C261)</f>
        <v>1.1026483894155819E-2</v>
      </c>
      <c r="N262" s="6">
        <f t="shared" si="26"/>
        <v>3.0410179856476427E-2</v>
      </c>
      <c r="U262">
        <v>0.76988738169441118</v>
      </c>
      <c r="V262">
        <v>-0.82324504579973934</v>
      </c>
      <c r="AB262">
        <v>0.76988738169441118</v>
      </c>
      <c r="AC262">
        <v>-0.45845747636371409</v>
      </c>
      <c r="AE262">
        <v>259</v>
      </c>
      <c r="AF262">
        <f t="shared" si="24"/>
        <v>1340.9424692974569</v>
      </c>
      <c r="AG262">
        <f t="shared" si="25"/>
        <v>3665.8113996724614</v>
      </c>
      <c r="AI262">
        <v>259</v>
      </c>
      <c r="AJ262">
        <f t="shared" ref="AJ262:AJ325" si="27">LN(AF262/AF261)</f>
        <v>3.6977121424366322E-2</v>
      </c>
      <c r="AK262">
        <f t="shared" ref="AK262:AK325" si="28">LN(AG262/AG261)</f>
        <v>9.3350316001702873E-3</v>
      </c>
      <c r="AM262" s="6">
        <f t="shared" ref="AM262:AM325" si="29">SUMPRODUCT($Y$7:$Z$7,AJ262:AK262)</f>
        <v>2.3156076512268305E-2</v>
      </c>
      <c r="AO262">
        <v>258</v>
      </c>
      <c r="AP262">
        <v>-1.8078041460583925E-2</v>
      </c>
    </row>
    <row r="263" spans="2:42" x14ac:dyDescent="0.35">
      <c r="B263" s="1">
        <v>44211</v>
      </c>
      <c r="C263" s="4">
        <v>939.88806152343795</v>
      </c>
      <c r="D263" s="4">
        <v>2914.43481445312</v>
      </c>
      <c r="E263" s="4"/>
      <c r="F263" s="4"/>
      <c r="G263" s="4"/>
      <c r="H263" s="4"/>
      <c r="L263" s="1">
        <v>44211</v>
      </c>
      <c r="M263" s="5">
        <f t="shared" si="26"/>
        <v>-1.1800449027113741E-2</v>
      </c>
      <c r="N263" s="6">
        <f t="shared" si="26"/>
        <v>-5.1049264724142146E-3</v>
      </c>
      <c r="U263">
        <v>-0.2179376493077381</v>
      </c>
      <c r="V263">
        <v>0.20060882026571725</v>
      </c>
      <c r="AB263">
        <v>-0.2179376493077381</v>
      </c>
      <c r="AC263">
        <v>9.990589474548664E-2</v>
      </c>
      <c r="AE263">
        <v>260</v>
      </c>
      <c r="AF263">
        <f t="shared" si="24"/>
        <v>1316.3129626499706</v>
      </c>
      <c r="AG263">
        <f t="shared" si="25"/>
        <v>3697.8061253364044</v>
      </c>
      <c r="AI263">
        <v>260</v>
      </c>
      <c r="AJ263">
        <f t="shared" si="27"/>
        <v>-1.8538083841304436E-2</v>
      </c>
      <c r="AK263">
        <f t="shared" si="28"/>
        <v>8.6900024066195753E-3</v>
      </c>
      <c r="AM263" s="6">
        <f t="shared" si="29"/>
        <v>-4.9240407173424304E-3</v>
      </c>
      <c r="AO263">
        <v>259</v>
      </c>
      <c r="AP263">
        <v>-1.8037148565649933E-2</v>
      </c>
    </row>
    <row r="264" spans="2:42" x14ac:dyDescent="0.35">
      <c r="B264" s="1">
        <v>44214</v>
      </c>
      <c r="C264" s="4">
        <v>962.15319824218795</v>
      </c>
      <c r="D264" s="4">
        <v>2902.89770507812</v>
      </c>
      <c r="E264" s="4"/>
      <c r="F264" s="4"/>
      <c r="G264" s="4"/>
      <c r="H264" s="4"/>
      <c r="L264" s="1">
        <v>44214</v>
      </c>
      <c r="M264" s="5">
        <f t="shared" si="26"/>
        <v>2.3412903031474051E-2</v>
      </c>
      <c r="N264" s="6">
        <f t="shared" si="26"/>
        <v>-3.9664655448962589E-3</v>
      </c>
      <c r="U264">
        <v>9.1666334475721437E-2</v>
      </c>
      <c r="V264">
        <v>-0.12642507374946566</v>
      </c>
      <c r="AB264">
        <v>9.1666334475721437E-2</v>
      </c>
      <c r="AC264">
        <v>-8.0749540492886601E-2</v>
      </c>
      <c r="AE264">
        <v>261</v>
      </c>
      <c r="AF264">
        <f t="shared" si="24"/>
        <v>1323.9830306998597</v>
      </c>
      <c r="AG264">
        <f t="shared" si="25"/>
        <v>3687.423501521585</v>
      </c>
      <c r="AI264">
        <v>261</v>
      </c>
      <c r="AJ264">
        <f t="shared" si="27"/>
        <v>5.8100225469634274E-3</v>
      </c>
      <c r="AK264">
        <f t="shared" si="28"/>
        <v>-2.8117285933319559E-3</v>
      </c>
      <c r="AM264" s="6">
        <f t="shared" si="29"/>
        <v>1.4991469768157357E-3</v>
      </c>
      <c r="AO264">
        <v>260</v>
      </c>
      <c r="AP264">
        <v>-1.7974947574194846E-2</v>
      </c>
    </row>
    <row r="265" spans="2:42" x14ac:dyDescent="0.35">
      <c r="B265" s="1">
        <v>44215</v>
      </c>
      <c r="C265" s="4">
        <v>978.06378173828102</v>
      </c>
      <c r="D265" s="4">
        <v>2942.87036132812</v>
      </c>
      <c r="E265" s="4"/>
      <c r="F265" s="4"/>
      <c r="G265" s="4"/>
      <c r="H265" s="4"/>
      <c r="L265" s="1">
        <v>44215</v>
      </c>
      <c r="M265" s="5">
        <f t="shared" si="26"/>
        <v>1.6401196690805513E-2</v>
      </c>
      <c r="N265" s="6">
        <f t="shared" si="26"/>
        <v>1.3675971680184475E-2</v>
      </c>
      <c r="U265">
        <v>-0.39060088783842006</v>
      </c>
      <c r="V265">
        <v>-0.1710907624344174</v>
      </c>
      <c r="AB265">
        <v>-0.39060088783842006</v>
      </c>
      <c r="AC265">
        <v>-0.30969022952404501</v>
      </c>
      <c r="AE265">
        <v>262</v>
      </c>
      <c r="AF265">
        <f t="shared" si="24"/>
        <v>1312.0542915410927</v>
      </c>
      <c r="AG265">
        <f t="shared" si="25"/>
        <v>3674.3077926733145</v>
      </c>
      <c r="AI265">
        <v>262</v>
      </c>
      <c r="AJ265">
        <f t="shared" si="27"/>
        <v>-9.0505703272112433E-3</v>
      </c>
      <c r="AK265">
        <f t="shared" si="28"/>
        <v>-3.5632169121936137E-3</v>
      </c>
      <c r="AM265" s="6">
        <f t="shared" si="29"/>
        <v>-6.3068936197024283E-3</v>
      </c>
      <c r="AO265">
        <v>261</v>
      </c>
      <c r="AP265">
        <v>-1.7908093192783543E-2</v>
      </c>
    </row>
    <row r="266" spans="2:42" x14ac:dyDescent="0.35">
      <c r="B266" s="1">
        <v>44216</v>
      </c>
      <c r="C266" s="4">
        <v>996.76354980468795</v>
      </c>
      <c r="D266" s="4">
        <v>2981.67163085938</v>
      </c>
      <c r="E266" s="4"/>
      <c r="F266" s="4"/>
      <c r="G266" s="4"/>
      <c r="H266" s="4"/>
      <c r="L266" s="1">
        <v>44216</v>
      </c>
      <c r="M266" s="5">
        <f t="shared" si="26"/>
        <v>1.8938695744583171E-2</v>
      </c>
      <c r="N266" s="6">
        <f t="shared" si="26"/>
        <v>1.3098674752939457E-2</v>
      </c>
      <c r="U266">
        <v>7.1212913684161327E-2</v>
      </c>
      <c r="V266">
        <v>0.24511511169014319</v>
      </c>
      <c r="AB266">
        <v>7.1212913684161327E-2</v>
      </c>
      <c r="AC266">
        <v>0.25349778168758169</v>
      </c>
      <c r="AE266">
        <v>263</v>
      </c>
      <c r="AF266">
        <f t="shared" si="24"/>
        <v>1323.4745687278971</v>
      </c>
      <c r="AG266">
        <f t="shared" si="25"/>
        <v>3706.6549899588822</v>
      </c>
      <c r="AI266">
        <v>263</v>
      </c>
      <c r="AJ266">
        <f t="shared" si="27"/>
        <v>8.6664569209576412E-3</v>
      </c>
      <c r="AK266">
        <f t="shared" si="28"/>
        <v>8.7650907699374919E-3</v>
      </c>
      <c r="AM266" s="6">
        <f t="shared" si="29"/>
        <v>8.7157738454475657E-3</v>
      </c>
      <c r="AO266">
        <v>262</v>
      </c>
      <c r="AP266">
        <v>-1.7833146780384557E-2</v>
      </c>
    </row>
    <row r="267" spans="2:42" x14ac:dyDescent="0.35">
      <c r="B267" s="1">
        <v>44217</v>
      </c>
      <c r="C267" s="4">
        <v>1017.62194824219</v>
      </c>
      <c r="D267" s="4">
        <v>2951.56787109375</v>
      </c>
      <c r="E267" s="4"/>
      <c r="F267" s="4"/>
      <c r="G267" s="4"/>
      <c r="H267" s="4"/>
      <c r="L267" s="1">
        <v>44217</v>
      </c>
      <c r="M267" s="5">
        <f t="shared" si="26"/>
        <v>2.0710180833278909E-2</v>
      </c>
      <c r="N267" s="6">
        <f t="shared" si="26"/>
        <v>-1.0147582304479152E-2</v>
      </c>
      <c r="U267">
        <v>0.63810262004035767</v>
      </c>
      <c r="V267">
        <v>-1.3312714728106676</v>
      </c>
      <c r="AB267">
        <v>0.63810262004035767</v>
      </c>
      <c r="AC267">
        <v>-0.9777007137811029</v>
      </c>
      <c r="AE267">
        <v>264</v>
      </c>
      <c r="AF267">
        <f t="shared" si="24"/>
        <v>1337.6293207323558</v>
      </c>
      <c r="AG267">
        <f t="shared" si="25"/>
        <v>3636.3047144665197</v>
      </c>
      <c r="AI267">
        <v>264</v>
      </c>
      <c r="AJ267">
        <f t="shared" si="27"/>
        <v>1.0638356177546401E-2</v>
      </c>
      <c r="AK267">
        <f t="shared" si="28"/>
        <v>-1.916187229583546E-2</v>
      </c>
      <c r="AM267" s="6">
        <f t="shared" si="29"/>
        <v>-4.2617580591445296E-3</v>
      </c>
      <c r="AO267">
        <v>263</v>
      </c>
      <c r="AP267">
        <v>-1.7810173318956419E-2</v>
      </c>
    </row>
    <row r="268" spans="2:42" x14ac:dyDescent="0.35">
      <c r="B268" s="1">
        <v>44218</v>
      </c>
      <c r="C268" s="4">
        <v>994.24108886718795</v>
      </c>
      <c r="D268" s="4">
        <v>2977.34497070312</v>
      </c>
      <c r="E268" s="4"/>
      <c r="F268" s="4"/>
      <c r="G268" s="4"/>
      <c r="H268" s="4"/>
      <c r="L268" s="1">
        <v>44218</v>
      </c>
      <c r="M268" s="5">
        <f t="shared" si="26"/>
        <v>-2.3244039608004547E-2</v>
      </c>
      <c r="N268" s="6">
        <f t="shared" si="26"/>
        <v>8.6954430654540837E-3</v>
      </c>
      <c r="U268">
        <v>-0.92002548336844459</v>
      </c>
      <c r="V268">
        <v>0.17635364303641182</v>
      </c>
      <c r="AB268">
        <v>-0.92002548336844459</v>
      </c>
      <c r="AC268">
        <v>-0.19583624796774973</v>
      </c>
      <c r="AE268">
        <v>265</v>
      </c>
      <c r="AF268">
        <f t="shared" si="24"/>
        <v>1299.082503705378</v>
      </c>
      <c r="AG268">
        <f t="shared" si="25"/>
        <v>3680.8232740237509</v>
      </c>
      <c r="AI268">
        <v>265</v>
      </c>
      <c r="AJ268">
        <f t="shared" si="27"/>
        <v>-2.9240634595349257E-2</v>
      </c>
      <c r="AK268">
        <f t="shared" si="28"/>
        <v>1.2168465264942351E-2</v>
      </c>
      <c r="AM268" s="6">
        <f t="shared" si="29"/>
        <v>-8.5360846652034542E-3</v>
      </c>
      <c r="AO268">
        <v>264</v>
      </c>
      <c r="AP268">
        <v>-1.7776762344692745E-2</v>
      </c>
    </row>
    <row r="269" spans="2:42" x14ac:dyDescent="0.35">
      <c r="B269" s="1">
        <v>44221</v>
      </c>
      <c r="C269" s="4">
        <v>940.90673828125</v>
      </c>
      <c r="D269" s="4">
        <v>2965.44775390625</v>
      </c>
      <c r="E269" s="4"/>
      <c r="F269" s="4"/>
      <c r="G269" s="4"/>
      <c r="H269" s="4"/>
      <c r="L269" s="1">
        <v>44221</v>
      </c>
      <c r="M269" s="5">
        <f t="shared" si="26"/>
        <v>-5.5135695864877918E-2</v>
      </c>
      <c r="N269" s="6">
        <f t="shared" si="26"/>
        <v>-4.0039197872943867E-3</v>
      </c>
      <c r="U269">
        <v>-1.7060542999450001</v>
      </c>
      <c r="V269">
        <v>-0.3707980966490862</v>
      </c>
      <c r="AB269">
        <v>-1.7060542999450001</v>
      </c>
      <c r="AC269">
        <v>-1.0058870160612345</v>
      </c>
      <c r="AE269">
        <v>266</v>
      </c>
      <c r="AF269">
        <f t="shared" si="24"/>
        <v>1280.0602650885912</v>
      </c>
      <c r="AG269">
        <f t="shared" si="25"/>
        <v>3634.7092081057253</v>
      </c>
      <c r="AI269">
        <v>266</v>
      </c>
      <c r="AJ269">
        <f t="shared" si="27"/>
        <v>-1.4751089993016003E-2</v>
      </c>
      <c r="AK269">
        <f t="shared" si="28"/>
        <v>-1.2607332912121396E-2</v>
      </c>
      <c r="AM269" s="6">
        <f t="shared" si="29"/>
        <v>-1.36792114525687E-2</v>
      </c>
      <c r="AO269">
        <v>265</v>
      </c>
      <c r="AP269">
        <v>-1.7299017686545223E-2</v>
      </c>
    </row>
    <row r="270" spans="2:42" x14ac:dyDescent="0.35">
      <c r="B270" s="1">
        <v>44223</v>
      </c>
      <c r="C270" s="4">
        <v>919.344970703125</v>
      </c>
      <c r="D270" s="4">
        <v>2939.17504882812</v>
      </c>
      <c r="E270" s="4"/>
      <c r="F270" s="4"/>
      <c r="G270" s="4"/>
      <c r="H270" s="4"/>
      <c r="L270" s="1">
        <v>44223</v>
      </c>
      <c r="M270" s="5">
        <f t="shared" si="26"/>
        <v>-2.3182597421775579E-2</v>
      </c>
      <c r="N270" s="6">
        <f t="shared" si="26"/>
        <v>-8.8990878306181662E-3</v>
      </c>
      <c r="U270">
        <v>0.39526599656361622</v>
      </c>
      <c r="V270">
        <v>1.4245695537186793</v>
      </c>
      <c r="AB270">
        <v>0.39526599656361622</v>
      </c>
      <c r="AC270">
        <v>1.4660405457536083</v>
      </c>
      <c r="AE270">
        <v>267</v>
      </c>
      <c r="AF270">
        <f t="shared" si="24"/>
        <v>1331.5468268666832</v>
      </c>
      <c r="AG270">
        <f t="shared" si="25"/>
        <v>3777.2676308821465</v>
      </c>
      <c r="AI270">
        <v>267</v>
      </c>
      <c r="AJ270">
        <f t="shared" si="27"/>
        <v>3.943413523650114E-2</v>
      </c>
      <c r="AK270">
        <f t="shared" si="28"/>
        <v>3.8471789261832166E-2</v>
      </c>
      <c r="AM270" s="6">
        <f t="shared" si="29"/>
        <v>3.8952962249166653E-2</v>
      </c>
      <c r="AO270">
        <v>266</v>
      </c>
      <c r="AP270">
        <v>-1.7231091174335245E-2</v>
      </c>
    </row>
    <row r="271" spans="2:42" x14ac:dyDescent="0.35">
      <c r="B271" s="1">
        <v>44224</v>
      </c>
      <c r="C271" s="4">
        <v>910.29827880859398</v>
      </c>
      <c r="D271" s="4">
        <v>2883.6552734375</v>
      </c>
      <c r="E271" s="4"/>
      <c r="F271" s="4"/>
      <c r="G271" s="4"/>
      <c r="H271" s="4"/>
      <c r="L271" s="1">
        <v>44224</v>
      </c>
      <c r="M271" s="5">
        <f t="shared" si="26"/>
        <v>-9.8891033791603227E-3</v>
      </c>
      <c r="N271" s="6">
        <f t="shared" si="26"/>
        <v>-1.9070264769454569E-2</v>
      </c>
      <c r="U271">
        <v>0.11945389763766517</v>
      </c>
      <c r="V271">
        <v>-1.2920544354967762</v>
      </c>
      <c r="AB271">
        <v>0.11945389763766517</v>
      </c>
      <c r="AC271">
        <v>-1.1435474794337526</v>
      </c>
      <c r="AE271">
        <v>268</v>
      </c>
      <c r="AF271">
        <f t="shared" si="24"/>
        <v>1324.6723538608098</v>
      </c>
      <c r="AG271">
        <f t="shared" si="25"/>
        <v>3626.9295614867037</v>
      </c>
      <c r="AI271">
        <v>268</v>
      </c>
      <c r="AJ271">
        <f t="shared" si="27"/>
        <v>-5.176145405791463E-3</v>
      </c>
      <c r="AK271">
        <f t="shared" si="28"/>
        <v>-4.0614459764249648E-2</v>
      </c>
      <c r="AM271" s="6">
        <f t="shared" si="29"/>
        <v>-2.2895302585020556E-2</v>
      </c>
      <c r="AO271">
        <v>267</v>
      </c>
      <c r="AP271">
        <v>-1.7170931450090205E-2</v>
      </c>
    </row>
    <row r="272" spans="2:42" x14ac:dyDescent="0.35">
      <c r="B272" s="1">
        <v>44225</v>
      </c>
      <c r="C272" s="4">
        <v>894.07244873046898</v>
      </c>
      <c r="D272" s="4">
        <v>2805.64794921875</v>
      </c>
      <c r="E272" s="4"/>
      <c r="F272" s="4"/>
      <c r="G272" s="4"/>
      <c r="H272" s="4"/>
      <c r="L272" s="1">
        <v>44225</v>
      </c>
      <c r="M272" s="5">
        <f t="shared" si="26"/>
        <v>-1.7985513975223938E-2</v>
      </c>
      <c r="N272" s="6">
        <f t="shared" si="26"/>
        <v>-2.7424171332428481E-2</v>
      </c>
      <c r="U272">
        <v>-0.57913756558606833</v>
      </c>
      <c r="V272">
        <v>-0.5003948362214985</v>
      </c>
      <c r="AB272">
        <v>-0.57913756558606833</v>
      </c>
      <c r="AC272">
        <v>-0.68641870568789709</v>
      </c>
      <c r="AE272">
        <v>269</v>
      </c>
      <c r="AF272">
        <f t="shared" si="24"/>
        <v>1307.4189747471078</v>
      </c>
      <c r="AG272">
        <f t="shared" si="25"/>
        <v>3652.8251271596087</v>
      </c>
      <c r="AI272">
        <v>269</v>
      </c>
      <c r="AJ272">
        <f t="shared" si="27"/>
        <v>-1.3110203318306554E-2</v>
      </c>
      <c r="AK272">
        <f t="shared" si="28"/>
        <v>7.1144361331222086E-3</v>
      </c>
      <c r="AM272" s="6">
        <f t="shared" si="29"/>
        <v>-2.9978835925921726E-3</v>
      </c>
      <c r="AO272">
        <v>268</v>
      </c>
      <c r="AP272">
        <v>-1.7078381549099696E-2</v>
      </c>
    </row>
    <row r="273" spans="2:42" x14ac:dyDescent="0.35">
      <c r="B273" s="1">
        <v>44228</v>
      </c>
      <c r="C273" s="4">
        <v>919.39349365234398</v>
      </c>
      <c r="D273" s="4">
        <v>2830.7041015625</v>
      </c>
      <c r="E273" s="4"/>
      <c r="F273" s="4"/>
      <c r="G273" s="4"/>
      <c r="H273" s="4"/>
      <c r="L273" s="1">
        <v>44228</v>
      </c>
      <c r="M273" s="5">
        <f t="shared" si="26"/>
        <v>2.7927395876366543E-2</v>
      </c>
      <c r="N273" s="6">
        <f t="shared" si="26"/>
        <v>8.89096961077376E-3</v>
      </c>
      <c r="U273">
        <v>-0.59927663180830071</v>
      </c>
      <c r="V273">
        <v>0.93910578701669811</v>
      </c>
      <c r="AB273">
        <v>-0.59927663180830071</v>
      </c>
      <c r="AC273">
        <v>0.63161049663577828</v>
      </c>
      <c r="AE273">
        <v>270</v>
      </c>
      <c r="AF273">
        <f t="shared" si="24"/>
        <v>1306.9247641781672</v>
      </c>
      <c r="AG273">
        <f t="shared" si="25"/>
        <v>3728.529609449844</v>
      </c>
      <c r="AI273">
        <v>270</v>
      </c>
      <c r="AJ273">
        <f t="shared" si="27"/>
        <v>-3.780762012808328E-4</v>
      </c>
      <c r="AK273">
        <f t="shared" si="28"/>
        <v>2.0513073707966737E-2</v>
      </c>
      <c r="AM273" s="6">
        <f t="shared" si="29"/>
        <v>1.0067498753342952E-2</v>
      </c>
      <c r="AO273">
        <v>269</v>
      </c>
      <c r="AP273">
        <v>-1.6924630977484735E-2</v>
      </c>
    </row>
    <row r="274" spans="2:42" x14ac:dyDescent="0.35">
      <c r="B274" s="1">
        <v>44229</v>
      </c>
      <c r="C274" s="4">
        <v>934.47937011718795</v>
      </c>
      <c r="D274" s="4">
        <v>2886.85473632812</v>
      </c>
      <c r="E274" s="4"/>
      <c r="F274" s="4"/>
      <c r="G274" s="4"/>
      <c r="H274" s="4"/>
      <c r="L274" s="1">
        <v>44229</v>
      </c>
      <c r="M274" s="5">
        <f t="shared" si="26"/>
        <v>1.627534418607636E-2</v>
      </c>
      <c r="N274" s="6">
        <f t="shared" si="26"/>
        <v>1.9642103088452528E-2</v>
      </c>
      <c r="U274">
        <v>-1.7562194961042119</v>
      </c>
      <c r="V274">
        <v>1.2456073106803629</v>
      </c>
      <c r="AB274">
        <v>-1.7562194961042119</v>
      </c>
      <c r="AC274">
        <v>0.46339019850520102</v>
      </c>
      <c r="AE274">
        <v>271</v>
      </c>
      <c r="AF274">
        <f t="shared" si="24"/>
        <v>1278.8548742076839</v>
      </c>
      <c r="AG274">
        <f t="shared" si="25"/>
        <v>3718.7803633606763</v>
      </c>
      <c r="AI274">
        <v>271</v>
      </c>
      <c r="AJ274">
        <f t="shared" si="27"/>
        <v>-2.1711821248333686E-2</v>
      </c>
      <c r="AK274">
        <f t="shared" si="28"/>
        <v>-2.6181941382778995E-3</v>
      </c>
      <c r="AM274" s="6">
        <f t="shared" si="29"/>
        <v>-1.2165007693305793E-2</v>
      </c>
      <c r="AO274">
        <v>270</v>
      </c>
      <c r="AP274">
        <v>-1.6832861586932389E-2</v>
      </c>
    </row>
    <row r="275" spans="2:42" x14ac:dyDescent="0.35">
      <c r="B275" s="1">
        <v>44230</v>
      </c>
      <c r="C275" s="4">
        <v>936.34698486328102</v>
      </c>
      <c r="D275" s="4">
        <v>2883.33984375</v>
      </c>
      <c r="E275" s="4"/>
      <c r="F275" s="4"/>
      <c r="G275" s="4"/>
      <c r="H275" s="4"/>
      <c r="L275" s="1">
        <v>44230</v>
      </c>
      <c r="M275" s="5">
        <f t="shared" si="26"/>
        <v>1.9965673046289365E-3</v>
      </c>
      <c r="N275" s="6">
        <f t="shared" si="26"/>
        <v>-1.2182927158122978E-3</v>
      </c>
      <c r="U275">
        <v>-0.187491108500349</v>
      </c>
      <c r="V275">
        <v>0.49039452194227756</v>
      </c>
      <c r="AB275">
        <v>-0.187491108500349</v>
      </c>
      <c r="AC275">
        <v>0.37867320629685575</v>
      </c>
      <c r="AE275">
        <v>272</v>
      </c>
      <c r="AF275">
        <f t="shared" si="24"/>
        <v>1317.0631035780946</v>
      </c>
      <c r="AG275">
        <f t="shared" si="25"/>
        <v>3713.8800515581374</v>
      </c>
      <c r="AI275">
        <v>272</v>
      </c>
      <c r="AJ275">
        <f t="shared" si="27"/>
        <v>2.9439288264710338E-2</v>
      </c>
      <c r="AK275">
        <f t="shared" si="28"/>
        <v>-1.3185891024183136E-3</v>
      </c>
      <c r="AM275" s="6">
        <f t="shared" si="29"/>
        <v>1.4060349581146013E-2</v>
      </c>
      <c r="AO275">
        <v>271</v>
      </c>
      <c r="AP275">
        <v>-1.6785586845177097E-2</v>
      </c>
    </row>
    <row r="276" spans="2:42" x14ac:dyDescent="0.35">
      <c r="B276" s="1">
        <v>44231</v>
      </c>
      <c r="C276" s="4">
        <v>933.26678466796898</v>
      </c>
      <c r="D276" s="4">
        <v>2872.70434570312</v>
      </c>
      <c r="E276" s="4"/>
      <c r="F276" s="4"/>
      <c r="G276" s="4"/>
      <c r="H276" s="4"/>
      <c r="L276" s="1">
        <v>44231</v>
      </c>
      <c r="M276" s="5">
        <f t="shared" si="26"/>
        <v>-3.2950152939098705E-3</v>
      </c>
      <c r="N276" s="6">
        <f t="shared" si="26"/>
        <v>-3.6954233845869159E-3</v>
      </c>
      <c r="U276">
        <v>-1.8833042057618299</v>
      </c>
      <c r="V276">
        <v>1.0910394469301552</v>
      </c>
      <c r="AB276">
        <v>-1.8833042057618299</v>
      </c>
      <c r="AC276">
        <v>0.27153502925554407</v>
      </c>
      <c r="AE276">
        <v>273</v>
      </c>
      <c r="AF276">
        <f t="shared" si="24"/>
        <v>1275.8081823664679</v>
      </c>
      <c r="AG276">
        <f t="shared" si="25"/>
        <v>3707.6921628979062</v>
      </c>
      <c r="AI276">
        <v>273</v>
      </c>
      <c r="AJ276">
        <f t="shared" si="27"/>
        <v>-3.182448992784849E-2</v>
      </c>
      <c r="AK276">
        <f t="shared" si="28"/>
        <v>-1.6675415707911412E-3</v>
      </c>
      <c r="AM276" s="6">
        <f t="shared" si="29"/>
        <v>-1.6746015749319814E-2</v>
      </c>
      <c r="AO276">
        <v>272</v>
      </c>
      <c r="AP276">
        <v>-1.6746015749319814E-2</v>
      </c>
    </row>
    <row r="277" spans="2:42" x14ac:dyDescent="0.35">
      <c r="B277" s="1">
        <v>44232</v>
      </c>
      <c r="C277" s="4">
        <v>933.291015625</v>
      </c>
      <c r="D277" s="4">
        <v>2846.34130859375</v>
      </c>
      <c r="E277" s="4"/>
      <c r="F277" s="4"/>
      <c r="G277" s="4"/>
      <c r="H277" s="4"/>
      <c r="L277" s="1">
        <v>44232</v>
      </c>
      <c r="M277" s="5">
        <f t="shared" si="26"/>
        <v>2.596325388745832E-5</v>
      </c>
      <c r="N277" s="6">
        <f t="shared" si="26"/>
        <v>-9.2194486412592591E-3</v>
      </c>
      <c r="U277">
        <v>1.559989994979079</v>
      </c>
      <c r="V277">
        <v>1.6932136102962083</v>
      </c>
      <c r="AB277">
        <v>1.559989994979079</v>
      </c>
      <c r="AC277">
        <v>2.167036561099831</v>
      </c>
      <c r="AE277">
        <v>274</v>
      </c>
      <c r="AF277">
        <f t="shared" si="24"/>
        <v>1360.9704838740377</v>
      </c>
      <c r="AG277">
        <f t="shared" si="25"/>
        <v>3818.7005633155918</v>
      </c>
      <c r="AI277">
        <v>274</v>
      </c>
      <c r="AJ277">
        <f t="shared" si="27"/>
        <v>6.4618190023441782E-2</v>
      </c>
      <c r="AK277">
        <f t="shared" si="28"/>
        <v>2.9500573534781471E-2</v>
      </c>
      <c r="AM277" s="6">
        <f t="shared" si="29"/>
        <v>4.7059381779111627E-2</v>
      </c>
      <c r="AO277">
        <v>273</v>
      </c>
      <c r="AP277">
        <v>-1.6703689860816606E-2</v>
      </c>
    </row>
    <row r="278" spans="2:42" x14ac:dyDescent="0.35">
      <c r="B278" s="1">
        <v>44235</v>
      </c>
      <c r="C278" s="4">
        <v>946.63067626953102</v>
      </c>
      <c r="D278" s="4">
        <v>2897.80541992188</v>
      </c>
      <c r="E278" s="4"/>
      <c r="F278" s="4"/>
      <c r="G278" s="4"/>
      <c r="H278" s="4"/>
      <c r="L278" s="1">
        <v>44235</v>
      </c>
      <c r="M278" s="5">
        <f t="shared" si="26"/>
        <v>1.4191957673802484E-2</v>
      </c>
      <c r="N278" s="6">
        <f t="shared" si="26"/>
        <v>1.7919280564947172E-2</v>
      </c>
      <c r="U278">
        <v>-1.1920892955860882</v>
      </c>
      <c r="V278">
        <v>-0.44843970678201761</v>
      </c>
      <c r="AB278">
        <v>-1.1920892955860882</v>
      </c>
      <c r="AC278">
        <v>-0.87725562214157382</v>
      </c>
      <c r="AE278">
        <v>275</v>
      </c>
      <c r="AF278">
        <f t="shared" si="24"/>
        <v>1292.4649440246726</v>
      </c>
      <c r="AG278">
        <f t="shared" si="25"/>
        <v>3641.9899185883778</v>
      </c>
      <c r="AI278">
        <v>275</v>
      </c>
      <c r="AJ278">
        <f t="shared" si="27"/>
        <v>-5.1646831925602162E-2</v>
      </c>
      <c r="AK278">
        <f t="shared" si="28"/>
        <v>-4.7379984873426421E-2</v>
      </c>
      <c r="AM278" s="6">
        <f t="shared" si="29"/>
        <v>-4.9513408399514292E-2</v>
      </c>
      <c r="AO278">
        <v>274</v>
      </c>
      <c r="AP278">
        <v>-1.6699867061567533E-2</v>
      </c>
    </row>
    <row r="279" spans="2:42" x14ac:dyDescent="0.35">
      <c r="B279" s="1">
        <v>44236</v>
      </c>
      <c r="C279" s="4">
        <v>948.78924560546898</v>
      </c>
      <c r="D279" s="4">
        <v>2862.33935546875</v>
      </c>
      <c r="E279" s="4"/>
      <c r="F279" s="4"/>
      <c r="G279" s="4"/>
      <c r="H279" s="4"/>
      <c r="L279" s="1">
        <v>44236</v>
      </c>
      <c r="M279" s="5">
        <f t="shared" si="26"/>
        <v>2.2776697070740841E-3</v>
      </c>
      <c r="N279" s="6">
        <f t="shared" si="26"/>
        <v>-1.2314451814917245E-2</v>
      </c>
      <c r="U279">
        <v>1.7021577720992178</v>
      </c>
      <c r="V279">
        <v>4.0001168779422468E-2</v>
      </c>
      <c r="AB279">
        <v>1.7021577720992178</v>
      </c>
      <c r="AC279">
        <v>0.69968465709193728</v>
      </c>
      <c r="AE279">
        <v>276</v>
      </c>
      <c r="AF279">
        <f t="shared" si="24"/>
        <v>1364.6059992276782</v>
      </c>
      <c r="AG279">
        <f t="shared" si="25"/>
        <v>3732.4798563596096</v>
      </c>
      <c r="AI279">
        <v>276</v>
      </c>
      <c r="AJ279">
        <f t="shared" si="27"/>
        <v>5.4314537295264795E-2</v>
      </c>
      <c r="AK279">
        <f t="shared" si="28"/>
        <v>2.4542640390095696E-2</v>
      </c>
      <c r="AM279" s="6">
        <f t="shared" si="29"/>
        <v>3.9428588842680246E-2</v>
      </c>
      <c r="AO279">
        <v>275</v>
      </c>
      <c r="AP279">
        <v>-1.6323653832395993E-2</v>
      </c>
    </row>
    <row r="280" spans="2:42" x14ac:dyDescent="0.35">
      <c r="B280" s="1">
        <v>44237</v>
      </c>
      <c r="C280" s="4">
        <v>958.15130615234398</v>
      </c>
      <c r="D280" s="4">
        <v>2894.01977539062</v>
      </c>
      <c r="E280" s="4"/>
      <c r="F280" s="4"/>
      <c r="G280" s="4"/>
      <c r="H280" s="4"/>
      <c r="L280" s="1">
        <v>44237</v>
      </c>
      <c r="M280" s="5">
        <f t="shared" si="26"/>
        <v>9.8190116695686513E-3</v>
      </c>
      <c r="N280" s="6">
        <f t="shared" si="26"/>
        <v>1.1007214478603533E-2</v>
      </c>
      <c r="U280">
        <v>-0.10164600430007127</v>
      </c>
      <c r="V280">
        <v>-1.3134465262839758</v>
      </c>
      <c r="AB280">
        <v>-0.10164600430007127</v>
      </c>
      <c r="AC280">
        <v>-1.2493499589223236</v>
      </c>
      <c r="AE280">
        <v>277</v>
      </c>
      <c r="AF280">
        <f t="shared" si="24"/>
        <v>1319.1857004384765</v>
      </c>
      <c r="AG280">
        <f t="shared" si="25"/>
        <v>3620.9590705607588</v>
      </c>
      <c r="AI280">
        <v>277</v>
      </c>
      <c r="AJ280">
        <f t="shared" si="27"/>
        <v>-3.385108908250279E-2</v>
      </c>
      <c r="AK280">
        <f t="shared" si="28"/>
        <v>-3.0333926226870513E-2</v>
      </c>
      <c r="AM280" s="6">
        <f t="shared" si="29"/>
        <v>-3.2092507654686651E-2</v>
      </c>
      <c r="AO280">
        <v>276</v>
      </c>
      <c r="AP280">
        <v>-1.6308574398800076E-2</v>
      </c>
    </row>
    <row r="281" spans="2:42" x14ac:dyDescent="0.35">
      <c r="B281" s="1">
        <v>44238</v>
      </c>
      <c r="C281" s="4">
        <v>997.10321044921898</v>
      </c>
      <c r="D281" s="4">
        <v>2889.423828125</v>
      </c>
      <c r="E281" s="4"/>
      <c r="F281" s="4"/>
      <c r="G281" s="4"/>
      <c r="H281" s="4"/>
      <c r="L281" s="1">
        <v>44238</v>
      </c>
      <c r="M281" s="5">
        <f t="shared" si="26"/>
        <v>3.9848580500225952E-2</v>
      </c>
      <c r="N281" s="6">
        <f t="shared" si="26"/>
        <v>-1.5893466066762485E-3</v>
      </c>
      <c r="U281">
        <v>5.0385876606181469E-2</v>
      </c>
      <c r="V281">
        <v>0.91395332770400972</v>
      </c>
      <c r="AB281">
        <v>5.0385876606181469E-2</v>
      </c>
      <c r="AC281">
        <v>0.86143000218273669</v>
      </c>
      <c r="AE281">
        <v>278</v>
      </c>
      <c r="AF281">
        <f t="shared" si="24"/>
        <v>1322.9546546128397</v>
      </c>
      <c r="AG281">
        <f t="shared" si="25"/>
        <v>3741.8868523247183</v>
      </c>
      <c r="AI281">
        <v>278</v>
      </c>
      <c r="AJ281">
        <f t="shared" si="27"/>
        <v>2.8529572424606194E-3</v>
      </c>
      <c r="AK281">
        <f t="shared" si="28"/>
        <v>3.2851062808101968E-2</v>
      </c>
      <c r="AM281" s="6">
        <f t="shared" si="29"/>
        <v>1.7852010025281292E-2</v>
      </c>
      <c r="AO281">
        <v>277</v>
      </c>
      <c r="AP281">
        <v>-1.6246506060451051E-2</v>
      </c>
    </row>
    <row r="282" spans="2:42" x14ac:dyDescent="0.35">
      <c r="B282" s="1">
        <v>44239</v>
      </c>
      <c r="C282" s="4">
        <v>990.16638183593795</v>
      </c>
      <c r="D282" s="4">
        <v>2876.17431640625</v>
      </c>
      <c r="E282" s="4"/>
      <c r="F282" s="4"/>
      <c r="G282" s="4"/>
      <c r="H282" s="4"/>
      <c r="L282" s="1">
        <v>44239</v>
      </c>
      <c r="M282" s="5">
        <f t="shared" si="26"/>
        <v>-6.9812941478980314E-3</v>
      </c>
      <c r="N282" s="6">
        <f t="shared" si="26"/>
        <v>-4.5960660836799686E-3</v>
      </c>
      <c r="U282">
        <v>0.21013311872257612</v>
      </c>
      <c r="V282">
        <v>0.16744467189744666</v>
      </c>
      <c r="AB282">
        <v>0.21013311872257612</v>
      </c>
      <c r="AC282">
        <v>0.23605559365446097</v>
      </c>
      <c r="AE282">
        <v>279</v>
      </c>
      <c r="AF282">
        <f t="shared" si="24"/>
        <v>1326.9264882648056</v>
      </c>
      <c r="AG282">
        <f t="shared" si="25"/>
        <v>3705.6432882543763</v>
      </c>
      <c r="AI282">
        <v>279</v>
      </c>
      <c r="AJ282">
        <f t="shared" si="27"/>
        <v>2.9977470023843829E-3</v>
      </c>
      <c r="AK282">
        <f t="shared" si="28"/>
        <v>-9.7331194394394936E-3</v>
      </c>
      <c r="AM282" s="6">
        <f t="shared" si="29"/>
        <v>-3.3676862185275554E-3</v>
      </c>
      <c r="AO282">
        <v>278</v>
      </c>
      <c r="AP282">
        <v>-1.6219542922187948E-2</v>
      </c>
    </row>
    <row r="283" spans="2:42" x14ac:dyDescent="0.35">
      <c r="B283" s="1">
        <v>44242</v>
      </c>
      <c r="C283" s="4">
        <v>985.97058105468795</v>
      </c>
      <c r="D283" s="4">
        <v>2830.0283203125</v>
      </c>
      <c r="E283" s="4"/>
      <c r="F283" s="4"/>
      <c r="G283" s="4"/>
      <c r="H283" s="4"/>
      <c r="L283" s="1">
        <v>44242</v>
      </c>
      <c r="M283" s="5">
        <f t="shared" si="26"/>
        <v>-4.2464739692838352E-3</v>
      </c>
      <c r="N283" s="6">
        <f t="shared" si="26"/>
        <v>-1.6174329950900339E-2</v>
      </c>
      <c r="U283">
        <v>0.48460828388614619</v>
      </c>
      <c r="V283">
        <v>-0.39193013909904661</v>
      </c>
      <c r="AB283">
        <v>0.48460828388614619</v>
      </c>
      <c r="AC283">
        <v>-0.17228019015619991</v>
      </c>
      <c r="AE283">
        <v>280</v>
      </c>
      <c r="AF283">
        <f t="shared" si="24"/>
        <v>1333.7788271775767</v>
      </c>
      <c r="AG283">
        <f t="shared" si="25"/>
        <v>3682.1677284526727</v>
      </c>
      <c r="AI283">
        <v>280</v>
      </c>
      <c r="AJ283">
        <f t="shared" si="27"/>
        <v>5.1507801504208544E-3</v>
      </c>
      <c r="AK283">
        <f t="shared" si="28"/>
        <v>-6.3552353360037889E-3</v>
      </c>
      <c r="AM283" s="6">
        <f t="shared" si="29"/>
        <v>-6.0222759279146727E-4</v>
      </c>
      <c r="AO283">
        <v>279</v>
      </c>
      <c r="AP283">
        <v>-1.6138648762283145E-2</v>
      </c>
    </row>
    <row r="284" spans="2:42" x14ac:dyDescent="0.35">
      <c r="B284" s="1">
        <v>44243</v>
      </c>
      <c r="C284" s="4">
        <v>999.09185791015602</v>
      </c>
      <c r="D284" s="4">
        <v>2802.40283203125</v>
      </c>
      <c r="E284" s="4"/>
      <c r="F284" s="4"/>
      <c r="G284" s="4"/>
      <c r="H284" s="4"/>
      <c r="L284" s="1">
        <v>44243</v>
      </c>
      <c r="M284" s="5">
        <f t="shared" si="26"/>
        <v>1.3220206782458261E-2</v>
      </c>
      <c r="N284" s="6">
        <f t="shared" si="26"/>
        <v>-9.8095153084810059E-3</v>
      </c>
      <c r="U284">
        <v>-1.1046175845742465</v>
      </c>
      <c r="V284">
        <v>1.5876085487056486</v>
      </c>
      <c r="AB284">
        <v>-1.1046175845742465</v>
      </c>
      <c r="AC284">
        <v>1.032136831063555</v>
      </c>
      <c r="AE284">
        <v>281</v>
      </c>
      <c r="AF284">
        <f t="shared" si="24"/>
        <v>1294.587237092122</v>
      </c>
      <c r="AG284">
        <f t="shared" si="25"/>
        <v>3751.8404419687658</v>
      </c>
      <c r="AI284">
        <v>281</v>
      </c>
      <c r="AJ284">
        <f t="shared" si="27"/>
        <v>-2.9824228520939491E-2</v>
      </c>
      <c r="AK284">
        <f t="shared" si="28"/>
        <v>1.8744868712165168E-2</v>
      </c>
      <c r="AM284" s="6">
        <f t="shared" si="29"/>
        <v>-5.5396799043871611E-3</v>
      </c>
      <c r="AO284">
        <v>280</v>
      </c>
      <c r="AP284">
        <v>-1.6120143272168382E-2</v>
      </c>
    </row>
    <row r="285" spans="2:42" x14ac:dyDescent="0.35">
      <c r="B285" s="1">
        <v>44244</v>
      </c>
      <c r="C285" s="4">
        <v>1010.29724121094</v>
      </c>
      <c r="D285" s="4">
        <v>2770.13696289062</v>
      </c>
      <c r="E285" s="4"/>
      <c r="F285" s="4"/>
      <c r="G285" s="4"/>
      <c r="H285" s="4"/>
      <c r="L285" s="1">
        <v>44244</v>
      </c>
      <c r="M285" s="5">
        <f t="shared" si="26"/>
        <v>1.1153140485289348E-2</v>
      </c>
      <c r="N285" s="6">
        <f t="shared" si="26"/>
        <v>-1.158043941041012E-2</v>
      </c>
      <c r="U285">
        <v>-1.2014444547407357</v>
      </c>
      <c r="V285">
        <v>1.2188617263936836</v>
      </c>
      <c r="AB285">
        <v>-1.2014444547407357</v>
      </c>
      <c r="AC285">
        <v>0.65479199543663757</v>
      </c>
      <c r="AE285">
        <v>282</v>
      </c>
      <c r="AF285">
        <f t="shared" si="24"/>
        <v>1292.2368077045858</v>
      </c>
      <c r="AG285">
        <f t="shared" si="25"/>
        <v>3729.8708071131641</v>
      </c>
      <c r="AI285">
        <v>282</v>
      </c>
      <c r="AJ285">
        <f t="shared" si="27"/>
        <v>-1.817232245918701E-3</v>
      </c>
      <c r="AK285">
        <f t="shared" si="28"/>
        <v>-5.8729072188012741E-3</v>
      </c>
      <c r="AM285" s="6">
        <f t="shared" si="29"/>
        <v>-3.8450697323599873E-3</v>
      </c>
      <c r="AO285">
        <v>281</v>
      </c>
      <c r="AP285">
        <v>-1.6113361385752031E-2</v>
      </c>
    </row>
    <row r="286" spans="2:42" x14ac:dyDescent="0.35">
      <c r="B286" s="1">
        <v>44245</v>
      </c>
      <c r="C286" s="4">
        <v>1001.92962646484</v>
      </c>
      <c r="D286" s="4">
        <v>2755.76147460938</v>
      </c>
      <c r="E286" s="4"/>
      <c r="F286" s="4"/>
      <c r="G286" s="4"/>
      <c r="H286" s="4"/>
      <c r="L286" s="1">
        <v>44245</v>
      </c>
      <c r="M286" s="5">
        <f t="shared" si="26"/>
        <v>-8.3168186573988525E-3</v>
      </c>
      <c r="N286" s="6">
        <f t="shared" si="26"/>
        <v>-5.2029623321898609E-3</v>
      </c>
      <c r="U286">
        <v>0.60184038694768671</v>
      </c>
      <c r="V286">
        <v>0.80370056269423351</v>
      </c>
      <c r="AB286">
        <v>0.60184038694768671</v>
      </c>
      <c r="AC286">
        <v>0.97462332072880486</v>
      </c>
      <c r="AE286">
        <v>283</v>
      </c>
      <c r="AF286">
        <f t="shared" si="24"/>
        <v>1336.7158547105444</v>
      </c>
      <c r="AG286">
        <f t="shared" si="25"/>
        <v>3748.4829144985479</v>
      </c>
      <c r="AI286">
        <v>283</v>
      </c>
      <c r="AJ286">
        <f t="shared" si="27"/>
        <v>3.3841074746300062E-2</v>
      </c>
      <c r="AK286">
        <f t="shared" si="28"/>
        <v>4.9776051005010029E-3</v>
      </c>
      <c r="AM286" s="6">
        <f t="shared" si="29"/>
        <v>1.9409339923400534E-2</v>
      </c>
      <c r="AO286">
        <v>282</v>
      </c>
      <c r="AP286">
        <v>-1.6013760631475533E-2</v>
      </c>
    </row>
    <row r="287" spans="2:42" x14ac:dyDescent="0.35">
      <c r="B287" s="1">
        <v>44246</v>
      </c>
      <c r="C287" s="4">
        <v>1009.23004150391</v>
      </c>
      <c r="D287" s="4">
        <v>2768.87524414062</v>
      </c>
      <c r="E287" s="4"/>
      <c r="F287" s="4"/>
      <c r="G287" s="4"/>
      <c r="H287" s="4"/>
      <c r="L287" s="1">
        <v>44246</v>
      </c>
      <c r="M287" s="5">
        <f t="shared" si="26"/>
        <v>7.2599378561317802E-3</v>
      </c>
      <c r="N287" s="6">
        <f t="shared" si="26"/>
        <v>4.7473869607470506E-3</v>
      </c>
      <c r="U287">
        <v>-6.4914051704316855E-2</v>
      </c>
      <c r="V287">
        <v>-0.52171013967455193</v>
      </c>
      <c r="AB287">
        <v>-6.4914051704316855E-2</v>
      </c>
      <c r="AC287">
        <v>-0.5058065351906349</v>
      </c>
      <c r="AE287">
        <v>284</v>
      </c>
      <c r="AF287">
        <f t="shared" si="24"/>
        <v>1320.0940906791157</v>
      </c>
      <c r="AG287">
        <f t="shared" si="25"/>
        <v>3663.1023077029954</v>
      </c>
      <c r="AI287">
        <v>284</v>
      </c>
      <c r="AJ287">
        <f t="shared" si="27"/>
        <v>-1.2512736133185638E-2</v>
      </c>
      <c r="AK287">
        <f t="shared" si="28"/>
        <v>-2.304078855619985E-2</v>
      </c>
      <c r="AM287" s="6">
        <f t="shared" si="29"/>
        <v>-1.7776762344692745E-2</v>
      </c>
      <c r="AO287">
        <v>283</v>
      </c>
      <c r="AP287">
        <v>-1.6003589280684051E-2</v>
      </c>
    </row>
    <row r="288" spans="2:42" x14ac:dyDescent="0.35">
      <c r="B288" s="1">
        <v>44249</v>
      </c>
      <c r="C288" s="4">
        <v>973.74658203125</v>
      </c>
      <c r="D288" s="4">
        <v>2666.712890625</v>
      </c>
      <c r="E288" s="4"/>
      <c r="F288" s="4"/>
      <c r="G288" s="4"/>
      <c r="H288" s="4"/>
      <c r="L288" s="1">
        <v>44249</v>
      </c>
      <c r="M288" s="5">
        <f t="shared" si="26"/>
        <v>-3.57918968957791E-2</v>
      </c>
      <c r="N288" s="6">
        <f t="shared" si="26"/>
        <v>-3.7594601846433248E-2</v>
      </c>
      <c r="U288">
        <v>0.6042967870519852</v>
      </c>
      <c r="V288">
        <v>-0.51854173716700236</v>
      </c>
      <c r="AB288">
        <v>0.6042967870519852</v>
      </c>
      <c r="AC288">
        <v>-0.24228935647974567</v>
      </c>
      <c r="AE288">
        <v>285</v>
      </c>
      <c r="AF288">
        <f t="shared" si="24"/>
        <v>1336.77710719634</v>
      </c>
      <c r="AG288">
        <f t="shared" si="25"/>
        <v>3678.1561205686421</v>
      </c>
      <c r="AI288">
        <v>285</v>
      </c>
      <c r="AJ288">
        <f t="shared" si="27"/>
        <v>1.2558558199433053E-2</v>
      </c>
      <c r="AK288">
        <f t="shared" si="28"/>
        <v>4.1011589804478121E-3</v>
      </c>
      <c r="AM288" s="6">
        <f t="shared" si="29"/>
        <v>8.3298585899404323E-3</v>
      </c>
      <c r="AO288">
        <v>284</v>
      </c>
      <c r="AP288">
        <v>-1.5867789254054191E-2</v>
      </c>
    </row>
    <row r="289" spans="2:42" x14ac:dyDescent="0.35">
      <c r="B289" s="1">
        <v>44250</v>
      </c>
      <c r="C289" s="4">
        <v>981.92010498046898</v>
      </c>
      <c r="D289" s="4">
        <v>2685.86547851562</v>
      </c>
      <c r="E289" s="4"/>
      <c r="F289" s="4"/>
      <c r="G289" s="4"/>
      <c r="H289" s="4"/>
      <c r="L289" s="1">
        <v>44250</v>
      </c>
      <c r="M289" s="5">
        <f t="shared" si="26"/>
        <v>8.3588584845621372E-3</v>
      </c>
      <c r="N289" s="6">
        <f t="shared" si="26"/>
        <v>7.1564275421921626E-3</v>
      </c>
      <c r="U289">
        <v>1.695192222775598</v>
      </c>
      <c r="V289">
        <v>-0.30089474467506117</v>
      </c>
      <c r="AB289">
        <v>1.695192222775598</v>
      </c>
      <c r="AC289">
        <v>0.3829853758141884</v>
      </c>
      <c r="AE289">
        <v>286</v>
      </c>
      <c r="AF289">
        <f t="shared" si="24"/>
        <v>1364.4257502281357</v>
      </c>
      <c r="AG289">
        <f t="shared" si="25"/>
        <v>3714.1243762652916</v>
      </c>
      <c r="AI289">
        <v>286</v>
      </c>
      <c r="AJ289">
        <f t="shared" si="27"/>
        <v>2.0472071241185351E-2</v>
      </c>
      <c r="AK289">
        <f t="shared" si="28"/>
        <v>9.7313784454664213E-3</v>
      </c>
      <c r="AM289" s="6">
        <f t="shared" si="29"/>
        <v>1.5101724843325885E-2</v>
      </c>
      <c r="AO289">
        <v>285</v>
      </c>
      <c r="AP289">
        <v>-1.5854868267128917E-2</v>
      </c>
    </row>
    <row r="290" spans="2:42" x14ac:dyDescent="0.35">
      <c r="B290" s="1">
        <v>44251</v>
      </c>
      <c r="C290" s="4">
        <v>1001.95379638672</v>
      </c>
      <c r="D290" s="4">
        <v>2660.08813476562</v>
      </c>
      <c r="E290" s="4"/>
      <c r="F290" s="4"/>
      <c r="G290" s="4"/>
      <c r="H290" s="4"/>
      <c r="L290" s="1">
        <v>44251</v>
      </c>
      <c r="M290" s="5">
        <f t="shared" si="26"/>
        <v>2.0197223636902725E-2</v>
      </c>
      <c r="N290" s="6">
        <f t="shared" si="26"/>
        <v>-9.6437587728179751E-3</v>
      </c>
      <c r="U290">
        <v>0.28883524175203795</v>
      </c>
      <c r="V290">
        <v>1.8451891806426177</v>
      </c>
      <c r="AB290">
        <v>0.28883524175203795</v>
      </c>
      <c r="AC290">
        <v>1.8120125295933129</v>
      </c>
      <c r="AE290">
        <v>287</v>
      </c>
      <c r="AF290">
        <f t="shared" si="24"/>
        <v>1328.8862844875136</v>
      </c>
      <c r="AG290">
        <f t="shared" si="25"/>
        <v>3797.6541340622693</v>
      </c>
      <c r="AI290">
        <v>287</v>
      </c>
      <c r="AJ290">
        <f t="shared" si="27"/>
        <v>-2.6392432965518135E-2</v>
      </c>
      <c r="AK290">
        <f t="shared" si="28"/>
        <v>2.2240592098866429E-2</v>
      </c>
      <c r="AM290" s="6">
        <f t="shared" si="29"/>
        <v>-2.0759204333258528E-3</v>
      </c>
      <c r="AO290">
        <v>286</v>
      </c>
      <c r="AP290">
        <v>-1.5832604442204939E-2</v>
      </c>
    </row>
    <row r="291" spans="2:42" x14ac:dyDescent="0.35">
      <c r="B291" s="1">
        <v>44252</v>
      </c>
      <c r="C291" s="4">
        <v>1040.42077636719</v>
      </c>
      <c r="D291" s="4">
        <v>2697.49194335938</v>
      </c>
      <c r="E291" s="4"/>
      <c r="F291" s="4"/>
      <c r="G291" s="4"/>
      <c r="H291" s="4"/>
      <c r="L291" s="1">
        <v>44252</v>
      </c>
      <c r="M291" s="5">
        <f t="shared" si="26"/>
        <v>3.7673333779489102E-2</v>
      </c>
      <c r="N291" s="6">
        <f t="shared" si="26"/>
        <v>1.3963175824009584E-2</v>
      </c>
      <c r="U291">
        <v>-0.35261769693029404</v>
      </c>
      <c r="V291">
        <v>-1.4331228942017535</v>
      </c>
      <c r="AB291">
        <v>-0.35261769693029404</v>
      </c>
      <c r="AC291">
        <v>-1.4573109471290573</v>
      </c>
      <c r="AE291">
        <v>288</v>
      </c>
      <c r="AF291">
        <f t="shared" si="24"/>
        <v>1312.9851613968633</v>
      </c>
      <c r="AG291">
        <f t="shared" si="25"/>
        <v>3609.2546394398491</v>
      </c>
      <c r="AI291">
        <v>288</v>
      </c>
      <c r="AJ291">
        <f t="shared" si="27"/>
        <v>-1.203791739086987E-2</v>
      </c>
      <c r="AK291">
        <f t="shared" si="28"/>
        <v>-5.0882263004859894E-2</v>
      </c>
      <c r="AM291" s="6">
        <f t="shared" si="29"/>
        <v>-3.146009019786488E-2</v>
      </c>
      <c r="AO291">
        <v>287</v>
      </c>
      <c r="AP291">
        <v>-1.5791153661919174E-2</v>
      </c>
    </row>
    <row r="292" spans="2:42" x14ac:dyDescent="0.35">
      <c r="B292" s="1">
        <v>44253</v>
      </c>
      <c r="C292" s="4">
        <v>1010.83087158203</v>
      </c>
      <c r="D292" s="4">
        <v>2610.2021484375</v>
      </c>
      <c r="E292" s="4"/>
      <c r="F292" s="4"/>
      <c r="G292" s="4"/>
      <c r="H292" s="4"/>
      <c r="L292" s="1">
        <v>44253</v>
      </c>
      <c r="M292" s="5">
        <f t="shared" si="26"/>
        <v>-2.8852586191655701E-2</v>
      </c>
      <c r="N292" s="6">
        <f t="shared" si="26"/>
        <v>-3.2894761595243655E-2</v>
      </c>
      <c r="U292">
        <v>-4.4964512934764514E-2</v>
      </c>
      <c r="V292">
        <v>3.3363825995846391E-2</v>
      </c>
      <c r="AB292">
        <v>-4.4964512934764514E-2</v>
      </c>
      <c r="AC292">
        <v>1.3220474277023379E-2</v>
      </c>
      <c r="AE292">
        <v>289</v>
      </c>
      <c r="AF292">
        <f t="shared" si="24"/>
        <v>1320.5874915833115</v>
      </c>
      <c r="AG292">
        <f t="shared" si="25"/>
        <v>3692.8105115591452</v>
      </c>
      <c r="AI292">
        <v>289</v>
      </c>
      <c r="AJ292">
        <f t="shared" si="27"/>
        <v>5.773413005911463E-3</v>
      </c>
      <c r="AK292">
        <f t="shared" si="28"/>
        <v>2.2886544431195633E-2</v>
      </c>
      <c r="AM292" s="6">
        <f t="shared" si="29"/>
        <v>1.4329978718553548E-2</v>
      </c>
      <c r="AO292">
        <v>288</v>
      </c>
      <c r="AP292">
        <v>-1.5751850037058465E-2</v>
      </c>
    </row>
    <row r="293" spans="2:42" x14ac:dyDescent="0.35">
      <c r="B293" s="1">
        <v>44256</v>
      </c>
      <c r="C293" s="4">
        <v>1019.22271728516</v>
      </c>
      <c r="D293" s="4">
        <v>2637.375</v>
      </c>
      <c r="E293" s="4"/>
      <c r="F293" s="4"/>
      <c r="G293" s="4"/>
      <c r="H293" s="4"/>
      <c r="L293" s="1">
        <v>44256</v>
      </c>
      <c r="M293" s="5">
        <f t="shared" si="26"/>
        <v>8.2676571205375013E-3</v>
      </c>
      <c r="N293" s="6">
        <f t="shared" si="26"/>
        <v>1.0356434470145557E-2</v>
      </c>
      <c r="U293">
        <v>-0.43754544232326537</v>
      </c>
      <c r="V293">
        <v>-0.30504005756663083</v>
      </c>
      <c r="AB293">
        <v>-0.43754544232326537</v>
      </c>
      <c r="AC293">
        <v>-0.45134683034136996</v>
      </c>
      <c r="AE293">
        <v>290</v>
      </c>
      <c r="AF293">
        <f t="shared" si="24"/>
        <v>1310.8938435704119</v>
      </c>
      <c r="AG293">
        <f t="shared" si="25"/>
        <v>3666.2063263157384</v>
      </c>
      <c r="AI293">
        <v>290</v>
      </c>
      <c r="AJ293">
        <f t="shared" si="27"/>
        <v>-7.3674790930571936E-3</v>
      </c>
      <c r="AK293">
        <f t="shared" si="28"/>
        <v>-7.2303955085103958E-3</v>
      </c>
      <c r="AM293" s="6">
        <f t="shared" si="29"/>
        <v>-7.2989373007837947E-3</v>
      </c>
      <c r="AO293">
        <v>289</v>
      </c>
      <c r="AP293">
        <v>-1.5654514457721952E-2</v>
      </c>
    </row>
    <row r="294" spans="2:42" x14ac:dyDescent="0.35">
      <c r="B294" s="1">
        <v>44257</v>
      </c>
      <c r="C294" s="4">
        <v>1021.67218017578</v>
      </c>
      <c r="D294" s="4">
        <v>2713.40087890625</v>
      </c>
      <c r="E294" s="4"/>
      <c r="F294" s="4"/>
      <c r="G294" s="4"/>
      <c r="H294" s="4"/>
      <c r="L294" s="1">
        <v>44257</v>
      </c>
      <c r="M294" s="5">
        <f t="shared" si="26"/>
        <v>2.4003823712666853E-3</v>
      </c>
      <c r="N294" s="6">
        <f t="shared" si="26"/>
        <v>2.8418680668127454E-2</v>
      </c>
      <c r="U294">
        <v>0.78075830323924478</v>
      </c>
      <c r="V294">
        <v>0.13962538639898769</v>
      </c>
      <c r="AB294">
        <v>0.78075830323924478</v>
      </c>
      <c r="AC294">
        <v>0.43264068293825514</v>
      </c>
      <c r="AE294">
        <v>291</v>
      </c>
      <c r="AF294">
        <f t="shared" si="24"/>
        <v>1341.2101424608879</v>
      </c>
      <c r="AG294">
        <f t="shared" si="25"/>
        <v>3716.994039835392</v>
      </c>
      <c r="AI294">
        <v>291</v>
      </c>
      <c r="AJ294">
        <f t="shared" si="27"/>
        <v>2.2863069937341184E-2</v>
      </c>
      <c r="AK294">
        <f t="shared" si="28"/>
        <v>1.3757858945811685E-2</v>
      </c>
      <c r="AM294" s="6">
        <f t="shared" si="29"/>
        <v>1.8310464441576434E-2</v>
      </c>
      <c r="AO294">
        <v>290</v>
      </c>
      <c r="AP294">
        <v>-1.5604907933611373E-2</v>
      </c>
    </row>
    <row r="295" spans="2:42" x14ac:dyDescent="0.35">
      <c r="B295" s="1">
        <v>44258</v>
      </c>
      <c r="C295" s="4">
        <v>1067.82751464844</v>
      </c>
      <c r="D295" s="4">
        <v>2756.75268554688</v>
      </c>
      <c r="E295" s="4"/>
      <c r="F295" s="4"/>
      <c r="G295" s="4"/>
      <c r="H295" s="4"/>
      <c r="L295" s="1">
        <v>44258</v>
      </c>
      <c r="M295" s="5">
        <f t="shared" si="26"/>
        <v>4.4185547068153426E-2</v>
      </c>
      <c r="N295" s="6">
        <f t="shared" si="26"/>
        <v>1.5850638845247782E-2</v>
      </c>
      <c r="U295">
        <v>2.1048057366506754</v>
      </c>
      <c r="V295">
        <v>1.7199580205166607</v>
      </c>
      <c r="AB295">
        <v>2.1048057366506754</v>
      </c>
      <c r="AC295">
        <v>2.4038277709858433</v>
      </c>
      <c r="AE295">
        <v>292</v>
      </c>
      <c r="AF295">
        <f t="shared" si="24"/>
        <v>1374.953343997606</v>
      </c>
      <c r="AG295">
        <f t="shared" si="25"/>
        <v>3832.7930554982345</v>
      </c>
      <c r="AI295">
        <v>292</v>
      </c>
      <c r="AJ295">
        <f t="shared" si="27"/>
        <v>2.4847501094878283E-2</v>
      </c>
      <c r="AK295">
        <f t="shared" si="28"/>
        <v>3.0678506897985597E-2</v>
      </c>
      <c r="AM295" s="6">
        <f t="shared" si="29"/>
        <v>2.7763003996431938E-2</v>
      </c>
      <c r="AO295">
        <v>291</v>
      </c>
      <c r="AP295">
        <v>-1.5498509702201081E-2</v>
      </c>
    </row>
    <row r="296" spans="2:42" x14ac:dyDescent="0.35">
      <c r="B296" s="1">
        <v>44259</v>
      </c>
      <c r="C296" s="4">
        <v>1055.38525390625</v>
      </c>
      <c r="D296" s="4">
        <v>2746.88305664062</v>
      </c>
      <c r="E296" s="4"/>
      <c r="F296" s="4"/>
      <c r="G296" s="4"/>
      <c r="H296" s="4"/>
      <c r="L296" s="1">
        <v>44259</v>
      </c>
      <c r="M296" s="5">
        <f t="shared" si="26"/>
        <v>-1.1720354507572115E-2</v>
      </c>
      <c r="N296" s="6">
        <f t="shared" si="26"/>
        <v>-3.5865889199508459E-3</v>
      </c>
      <c r="U296">
        <v>-2.0785875321750952E-4</v>
      </c>
      <c r="V296">
        <v>0.46699706340965064</v>
      </c>
      <c r="AB296">
        <v>-2.0785875321750952E-4</v>
      </c>
      <c r="AC296">
        <v>0.43005304542612161</v>
      </c>
      <c r="AE296">
        <v>293</v>
      </c>
      <c r="AF296">
        <f t="shared" si="24"/>
        <v>1321.6964196225222</v>
      </c>
      <c r="AG296">
        <f t="shared" si="25"/>
        <v>3716.8436443075739</v>
      </c>
      <c r="AI296">
        <v>293</v>
      </c>
      <c r="AJ296">
        <f t="shared" si="27"/>
        <v>-3.9503721045205525E-2</v>
      </c>
      <c r="AK296">
        <f t="shared" si="28"/>
        <v>-3.0718969317056068E-2</v>
      </c>
      <c r="AM296" s="6">
        <f t="shared" si="29"/>
        <v>-3.5111345181130793E-2</v>
      </c>
      <c r="AO296">
        <v>292</v>
      </c>
      <c r="AP296">
        <v>-1.5488215411904661E-2</v>
      </c>
    </row>
    <row r="297" spans="2:42" x14ac:dyDescent="0.35">
      <c r="B297" s="1">
        <v>44260</v>
      </c>
      <c r="C297" s="4">
        <v>1056.76782226562</v>
      </c>
      <c r="D297" s="4">
        <v>2710.20043945312</v>
      </c>
      <c r="E297" s="4"/>
      <c r="F297" s="4"/>
      <c r="G297" s="4"/>
      <c r="H297" s="4"/>
      <c r="L297" s="1">
        <v>44260</v>
      </c>
      <c r="M297" s="5">
        <f t="shared" si="26"/>
        <v>1.3091556406884552E-3</v>
      </c>
      <c r="N297" s="6">
        <f t="shared" si="26"/>
        <v>-1.3444239853259968E-2</v>
      </c>
      <c r="U297">
        <v>-0.20664838104616465</v>
      </c>
      <c r="V297">
        <v>0.49561121317548268</v>
      </c>
      <c r="AB297">
        <v>-0.20664838104616465</v>
      </c>
      <c r="AC297">
        <v>0.37601803457572403</v>
      </c>
      <c r="AE297">
        <v>294</v>
      </c>
      <c r="AF297">
        <f t="shared" si="24"/>
        <v>1316.585692590593</v>
      </c>
      <c r="AG297">
        <f t="shared" si="25"/>
        <v>3713.7188344032015</v>
      </c>
      <c r="AI297">
        <v>294</v>
      </c>
      <c r="AJ297">
        <f t="shared" si="27"/>
        <v>-3.8742888040556381E-3</v>
      </c>
      <c r="AK297">
        <f t="shared" si="28"/>
        <v>-8.4106959534555341E-4</v>
      </c>
      <c r="AM297" s="6">
        <f t="shared" si="29"/>
        <v>-2.3576791997005956E-3</v>
      </c>
      <c r="AO297">
        <v>293</v>
      </c>
      <c r="AP297">
        <v>-1.5273566212488838E-2</v>
      </c>
    </row>
    <row r="298" spans="2:42" x14ac:dyDescent="0.35">
      <c r="B298" s="1">
        <v>44263</v>
      </c>
      <c r="C298" s="4">
        <v>1062.54016113281</v>
      </c>
      <c r="D298" s="4">
        <v>2710.380859375</v>
      </c>
      <c r="E298" s="4"/>
      <c r="F298" s="4"/>
      <c r="G298" s="4"/>
      <c r="H298" s="4"/>
      <c r="L298" s="1">
        <v>44263</v>
      </c>
      <c r="M298" s="5">
        <f t="shared" si="26"/>
        <v>5.4473943253959085E-3</v>
      </c>
      <c r="N298" s="6">
        <f t="shared" si="26"/>
        <v>6.6568477438361744E-5</v>
      </c>
      <c r="U298">
        <v>-1.1842640853558402</v>
      </c>
      <c r="V298">
        <v>-6.028322060395027E-2</v>
      </c>
      <c r="AB298">
        <v>-1.1842640853558402</v>
      </c>
      <c r="AC298">
        <v>-0.51669158598543974</v>
      </c>
      <c r="AE298">
        <v>295</v>
      </c>
      <c r="AF298">
        <f t="shared" si="24"/>
        <v>1292.6511930764261</v>
      </c>
      <c r="AG298">
        <f t="shared" si="25"/>
        <v>3662.4779744693642</v>
      </c>
      <c r="AI298">
        <v>295</v>
      </c>
      <c r="AJ298">
        <f t="shared" si="27"/>
        <v>-1.8346491261187821E-2</v>
      </c>
      <c r="AK298">
        <f t="shared" si="28"/>
        <v>-1.3893795283148939E-2</v>
      </c>
      <c r="AM298" s="6">
        <f t="shared" si="29"/>
        <v>-1.6120143272168382E-2</v>
      </c>
      <c r="AO298">
        <v>294</v>
      </c>
      <c r="AP298">
        <v>-1.5263198296661768E-2</v>
      </c>
    </row>
    <row r="299" spans="2:42" x14ac:dyDescent="0.35">
      <c r="B299" s="1">
        <v>44264</v>
      </c>
      <c r="C299" s="4">
        <v>1062.4189453125</v>
      </c>
      <c r="D299" s="4">
        <v>2748.91137695312</v>
      </c>
      <c r="E299" s="4"/>
      <c r="F299" s="4"/>
      <c r="G299" s="4"/>
      <c r="H299" s="4"/>
      <c r="L299" s="1">
        <v>44264</v>
      </c>
      <c r="M299" s="5">
        <f t="shared" si="26"/>
        <v>-1.1408767356871307E-4</v>
      </c>
      <c r="N299" s="6">
        <f t="shared" si="26"/>
        <v>1.4115806846171411E-2</v>
      </c>
      <c r="U299">
        <v>1.2792460046841054</v>
      </c>
      <c r="V299">
        <v>1.0314962499799289</v>
      </c>
      <c r="AB299">
        <v>1.2792460046841054</v>
      </c>
      <c r="AC299">
        <v>1.4482276581252187</v>
      </c>
      <c r="AE299">
        <v>296</v>
      </c>
      <c r="AF299">
        <f t="shared" si="24"/>
        <v>1353.8148757955889</v>
      </c>
      <c r="AG299">
        <f t="shared" si="25"/>
        <v>3776.2102137088082</v>
      </c>
      <c r="AI299">
        <v>296</v>
      </c>
      <c r="AJ299">
        <f t="shared" si="27"/>
        <v>4.6231143415867863E-2</v>
      </c>
      <c r="AK299">
        <f t="shared" si="28"/>
        <v>3.0580957208731396E-2</v>
      </c>
      <c r="AM299" s="6">
        <f t="shared" si="29"/>
        <v>3.8406050312299628E-2</v>
      </c>
      <c r="AO299">
        <v>295</v>
      </c>
      <c r="AP299">
        <v>-1.5259788328066614E-2</v>
      </c>
    </row>
    <row r="300" spans="2:42" x14ac:dyDescent="0.35">
      <c r="B300" s="1">
        <v>44265</v>
      </c>
      <c r="C300" s="4">
        <v>1058.29577636719</v>
      </c>
      <c r="D300" s="4">
        <v>2768.73999023438</v>
      </c>
      <c r="E300" s="4"/>
      <c r="F300" s="4"/>
      <c r="G300" s="4"/>
      <c r="H300" s="4"/>
      <c r="L300" s="1">
        <v>44265</v>
      </c>
      <c r="M300" s="5">
        <f t="shared" si="26"/>
        <v>-3.8884759920185842E-3</v>
      </c>
      <c r="N300" s="6">
        <f t="shared" si="26"/>
        <v>7.1873691616092536E-3</v>
      </c>
      <c r="U300">
        <v>-1.2946868783975884</v>
      </c>
      <c r="V300">
        <v>0.21336852939809958</v>
      </c>
      <c r="AB300">
        <v>-1.2946868783975884</v>
      </c>
      <c r="AC300">
        <v>-0.30764090982240044</v>
      </c>
      <c r="AE300">
        <v>297</v>
      </c>
      <c r="AF300">
        <f t="shared" si="24"/>
        <v>1289.9749257305753</v>
      </c>
      <c r="AG300">
        <f t="shared" si="25"/>
        <v>3674.4127882425996</v>
      </c>
      <c r="AI300">
        <v>297</v>
      </c>
      <c r="AJ300">
        <f t="shared" si="27"/>
        <v>-4.8303660443644592E-2</v>
      </c>
      <c r="AK300">
        <f t="shared" si="28"/>
        <v>-2.7327583351556158E-2</v>
      </c>
      <c r="AM300" s="6">
        <f t="shared" si="29"/>
        <v>-3.7815621897600377E-2</v>
      </c>
      <c r="AO300">
        <v>296</v>
      </c>
      <c r="AP300">
        <v>-1.5227760536512369E-2</v>
      </c>
    </row>
    <row r="301" spans="2:42" x14ac:dyDescent="0.35">
      <c r="B301" s="1">
        <v>44267</v>
      </c>
      <c r="C301" s="4">
        <v>1037.41296386719</v>
      </c>
      <c r="D301" s="4">
        <v>2755.17529296875</v>
      </c>
      <c r="E301" s="4"/>
      <c r="F301" s="4"/>
      <c r="G301" s="4"/>
      <c r="H301" s="4"/>
      <c r="L301" s="1">
        <v>44267</v>
      </c>
      <c r="M301" s="5">
        <f t="shared" si="26"/>
        <v>-1.9929776794486109E-2</v>
      </c>
      <c r="N301" s="6">
        <f t="shared" si="26"/>
        <v>-4.9112717468983366E-3</v>
      </c>
      <c r="U301">
        <v>0.13306552713549488</v>
      </c>
      <c r="V301">
        <v>0.44644673408061797</v>
      </c>
      <c r="AB301">
        <v>0.13306552713549488</v>
      </c>
      <c r="AC301">
        <v>0.46302317057758591</v>
      </c>
      <c r="AE301">
        <v>298</v>
      </c>
      <c r="AF301">
        <f t="shared" si="24"/>
        <v>1325.0052922880286</v>
      </c>
      <c r="AG301">
        <f t="shared" si="25"/>
        <v>3718.7495982312034</v>
      </c>
      <c r="AI301">
        <v>298</v>
      </c>
      <c r="AJ301">
        <f t="shared" si="27"/>
        <v>2.6793672843340041E-2</v>
      </c>
      <c r="AK301">
        <f t="shared" si="28"/>
        <v>1.1994147887611745E-2</v>
      </c>
      <c r="AM301" s="6">
        <f t="shared" si="29"/>
        <v>1.9393910365475893E-2</v>
      </c>
      <c r="AO301">
        <v>297</v>
      </c>
      <c r="AP301">
        <v>-1.5170616420339803E-2</v>
      </c>
    </row>
    <row r="302" spans="2:42" x14ac:dyDescent="0.35">
      <c r="B302" s="1">
        <v>44270</v>
      </c>
      <c r="C302" s="4">
        <v>1022.90930175781</v>
      </c>
      <c r="D302" s="4">
        <v>2763.69262695312</v>
      </c>
      <c r="E302" s="4"/>
      <c r="F302" s="4"/>
      <c r="G302" s="4"/>
      <c r="H302" s="4"/>
      <c r="L302" s="1">
        <v>44270</v>
      </c>
      <c r="M302" s="5">
        <f t="shared" si="26"/>
        <v>-1.4079255399475148E-2</v>
      </c>
      <c r="N302" s="6">
        <f t="shared" si="26"/>
        <v>3.0866260509195068E-3</v>
      </c>
      <c r="U302">
        <v>-0.65643017081366295</v>
      </c>
      <c r="V302">
        <v>0.3251845568377314</v>
      </c>
      <c r="AB302">
        <v>-0.65643017081366295</v>
      </c>
      <c r="AC302">
        <v>4.3893722574504968E-2</v>
      </c>
      <c r="AE302">
        <v>299</v>
      </c>
      <c r="AF302">
        <f t="shared" si="24"/>
        <v>1305.518529726095</v>
      </c>
      <c r="AG302">
        <f t="shared" si="25"/>
        <v>3694.570315595508</v>
      </c>
      <c r="AI302">
        <v>299</v>
      </c>
      <c r="AJ302">
        <f t="shared" si="27"/>
        <v>-1.4816150967862414E-2</v>
      </c>
      <c r="AK302">
        <f t="shared" si="28"/>
        <v>-6.5232227011136276E-3</v>
      </c>
      <c r="AM302" s="6">
        <f t="shared" si="29"/>
        <v>-1.0669686834488021E-2</v>
      </c>
      <c r="AO302">
        <v>298</v>
      </c>
      <c r="AP302">
        <v>-1.5152562967727367E-2</v>
      </c>
    </row>
    <row r="303" spans="2:42" x14ac:dyDescent="0.35">
      <c r="B303" s="1">
        <v>44271</v>
      </c>
      <c r="C303" s="4">
        <v>1018.88311767578</v>
      </c>
      <c r="D303" s="4">
        <v>2801.86181640625</v>
      </c>
      <c r="E303" s="4"/>
      <c r="F303" s="4"/>
      <c r="G303" s="4"/>
      <c r="H303" s="4"/>
      <c r="L303" s="1">
        <v>44271</v>
      </c>
      <c r="M303" s="5">
        <f t="shared" si="26"/>
        <v>-3.9437792618978659E-3</v>
      </c>
      <c r="N303" s="6">
        <f t="shared" si="26"/>
        <v>1.3716436797452368E-2</v>
      </c>
      <c r="U303">
        <v>-1.4007926879700212</v>
      </c>
      <c r="V303">
        <v>1.2018771260017389</v>
      </c>
      <c r="AB303">
        <v>-1.4007926879700212</v>
      </c>
      <c r="AC303">
        <v>0.56151946044690904</v>
      </c>
      <c r="AE303">
        <v>300</v>
      </c>
      <c r="AF303">
        <f t="shared" si="24"/>
        <v>1287.4083160680016</v>
      </c>
      <c r="AG303">
        <f t="shared" si="25"/>
        <v>3724.4539153284718</v>
      </c>
      <c r="AI303">
        <v>300</v>
      </c>
      <c r="AJ303">
        <f t="shared" si="27"/>
        <v>-1.3969162442817085E-2</v>
      </c>
      <c r="AK303">
        <f t="shared" si="28"/>
        <v>8.055981600870411E-3</v>
      </c>
      <c r="AM303" s="6">
        <f t="shared" si="29"/>
        <v>-2.9565904209733372E-3</v>
      </c>
      <c r="AO303">
        <v>299</v>
      </c>
      <c r="AP303">
        <v>-1.5065425975635021E-2</v>
      </c>
    </row>
    <row r="304" spans="2:42" x14ac:dyDescent="0.35">
      <c r="B304" s="1">
        <v>44272</v>
      </c>
      <c r="C304" s="4">
        <v>996.90911865234398</v>
      </c>
      <c r="D304" s="4">
        <v>2805.4677734375</v>
      </c>
      <c r="E304" s="4"/>
      <c r="F304" s="4"/>
      <c r="G304" s="4"/>
      <c r="H304" s="4"/>
      <c r="L304" s="1">
        <v>44272</v>
      </c>
      <c r="M304" s="5">
        <f t="shared" si="26"/>
        <v>-2.1802712681111416E-2</v>
      </c>
      <c r="N304" s="6">
        <f t="shared" si="26"/>
        <v>1.2861585788941678E-3</v>
      </c>
      <c r="U304">
        <v>-0.50302584113891979</v>
      </c>
      <c r="V304">
        <v>-0.80787945322135946</v>
      </c>
      <c r="AB304">
        <v>-0.50302584113891979</v>
      </c>
      <c r="AC304">
        <v>-0.93999275292981932</v>
      </c>
      <c r="AE304">
        <v>301</v>
      </c>
      <c r="AF304">
        <f t="shared" si="24"/>
        <v>1309.2819772153848</v>
      </c>
      <c r="AG304">
        <f t="shared" si="25"/>
        <v>3638.4266056625447</v>
      </c>
      <c r="AI304">
        <v>301</v>
      </c>
      <c r="AJ304">
        <f t="shared" si="27"/>
        <v>1.6847737751350504E-2</v>
      </c>
      <c r="AK304">
        <f t="shared" si="28"/>
        <v>-2.3368904163320905E-2</v>
      </c>
      <c r="AM304" s="6">
        <f t="shared" si="29"/>
        <v>-3.2605832059852003E-3</v>
      </c>
      <c r="AO304">
        <v>300</v>
      </c>
      <c r="AP304">
        <v>-1.506290682492784E-2</v>
      </c>
    </row>
    <row r="305" spans="2:42" x14ac:dyDescent="0.35">
      <c r="B305" s="1">
        <v>44273</v>
      </c>
      <c r="C305" s="4">
        <v>974.76525878906205</v>
      </c>
      <c r="D305" s="4">
        <v>2737.05932617188</v>
      </c>
      <c r="E305" s="4"/>
      <c r="F305" s="4"/>
      <c r="G305" s="4"/>
      <c r="H305" s="4"/>
      <c r="L305" s="1">
        <v>44273</v>
      </c>
      <c r="M305" s="5">
        <f t="shared" si="26"/>
        <v>-2.2462929200786772E-2</v>
      </c>
      <c r="N305" s="6">
        <f t="shared" si="26"/>
        <v>-2.4686183776298769E-2</v>
      </c>
      <c r="U305">
        <v>-0.78072347795007113</v>
      </c>
      <c r="V305">
        <v>0.37431975550464558</v>
      </c>
      <c r="AB305">
        <v>-0.78072347795007113</v>
      </c>
      <c r="AC305">
        <v>4.0749031981119843E-2</v>
      </c>
      <c r="AE305">
        <v>302</v>
      </c>
      <c r="AF305">
        <f t="shared" si="24"/>
        <v>1302.4763638654949</v>
      </c>
      <c r="AG305">
        <f t="shared" si="25"/>
        <v>3694.3884475910891</v>
      </c>
      <c r="AI305">
        <v>302</v>
      </c>
      <c r="AJ305">
        <f t="shared" si="27"/>
        <v>-5.2115302141351088E-3</v>
      </c>
      <c r="AK305">
        <f t="shared" si="28"/>
        <v>1.526369559819615E-2</v>
      </c>
      <c r="AM305" s="6">
        <f t="shared" si="29"/>
        <v>5.0260826920305209E-3</v>
      </c>
      <c r="AO305">
        <v>301</v>
      </c>
      <c r="AP305">
        <v>-1.5061029792600772E-2</v>
      </c>
    </row>
    <row r="306" spans="2:42" x14ac:dyDescent="0.35">
      <c r="B306" s="1">
        <v>44274</v>
      </c>
      <c r="C306" s="4">
        <v>1009.884765625</v>
      </c>
      <c r="D306" s="4">
        <v>2760.89819335938</v>
      </c>
      <c r="E306" s="4"/>
      <c r="F306" s="4"/>
      <c r="G306" s="4"/>
      <c r="H306" s="4"/>
      <c r="L306" s="1">
        <v>44274</v>
      </c>
      <c r="M306" s="5">
        <f t="shared" si="26"/>
        <v>3.5394828091452495E-2</v>
      </c>
      <c r="N306" s="6">
        <f t="shared" si="26"/>
        <v>8.6719537204080783E-3</v>
      </c>
      <c r="U306">
        <v>0.19427027735871152</v>
      </c>
      <c r="V306">
        <v>-0.48805713087944735</v>
      </c>
      <c r="AB306">
        <v>0.19427027735871152</v>
      </c>
      <c r="AC306">
        <v>-0.37388042931450244</v>
      </c>
      <c r="AE306">
        <v>303</v>
      </c>
      <c r="AF306">
        <f t="shared" si="24"/>
        <v>1326.5271457769147</v>
      </c>
      <c r="AG306">
        <f t="shared" si="25"/>
        <v>3670.6246264295692</v>
      </c>
      <c r="AI306">
        <v>303</v>
      </c>
      <c r="AJ306">
        <f t="shared" si="27"/>
        <v>1.8297010861650365E-2</v>
      </c>
      <c r="AK306">
        <f t="shared" si="28"/>
        <v>-6.4531870860957113E-3</v>
      </c>
      <c r="AM306" s="6">
        <f t="shared" si="29"/>
        <v>5.9219118877773267E-3</v>
      </c>
      <c r="AO306">
        <v>302</v>
      </c>
      <c r="AP306">
        <v>-1.4992946399430423E-2</v>
      </c>
    </row>
    <row r="307" spans="2:42" x14ac:dyDescent="0.35">
      <c r="B307" s="1">
        <v>44277</v>
      </c>
      <c r="C307" s="4">
        <v>1000.15911865234</v>
      </c>
      <c r="D307" s="4">
        <v>2820.69946289062</v>
      </c>
      <c r="E307" s="4"/>
      <c r="F307" s="4"/>
      <c r="G307" s="4"/>
      <c r="H307" s="4"/>
      <c r="L307" s="1">
        <v>44277</v>
      </c>
      <c r="M307" s="5">
        <f t="shared" si="26"/>
        <v>-9.6771249091123068E-3</v>
      </c>
      <c r="N307" s="6">
        <f t="shared" si="26"/>
        <v>2.1428831516078703E-2</v>
      </c>
      <c r="U307">
        <v>2.163017304205912</v>
      </c>
      <c r="V307">
        <v>-0.72447881477106613</v>
      </c>
      <c r="AB307">
        <v>2.163017304205912</v>
      </c>
      <c r="AC307">
        <v>0.17501431844737758</v>
      </c>
      <c r="AE307">
        <v>304</v>
      </c>
      <c r="AF307">
        <f t="shared" si="24"/>
        <v>1376.4539178892339</v>
      </c>
      <c r="AG307">
        <f t="shared" si="25"/>
        <v>3702.1157585602741</v>
      </c>
      <c r="AI307">
        <v>304</v>
      </c>
      <c r="AJ307">
        <f t="shared" si="27"/>
        <v>3.694620870089016E-2</v>
      </c>
      <c r="AK307">
        <f t="shared" si="28"/>
        <v>8.5426373358729914E-3</v>
      </c>
      <c r="AM307" s="6">
        <f t="shared" si="29"/>
        <v>2.2744423018381574E-2</v>
      </c>
      <c r="AO307">
        <v>303</v>
      </c>
      <c r="AP307">
        <v>-1.4937050768393689E-2</v>
      </c>
    </row>
    <row r="308" spans="2:42" x14ac:dyDescent="0.35">
      <c r="B308" s="1">
        <v>44278</v>
      </c>
      <c r="C308" s="4">
        <v>1013.35327148438</v>
      </c>
      <c r="D308" s="4">
        <v>2831.9208984375</v>
      </c>
      <c r="E308" s="4"/>
      <c r="F308" s="4"/>
      <c r="G308" s="4"/>
      <c r="H308" s="4"/>
      <c r="L308" s="1">
        <v>44278</v>
      </c>
      <c r="M308" s="5">
        <f t="shared" si="26"/>
        <v>1.3105796369098416E-2</v>
      </c>
      <c r="N308" s="6">
        <f t="shared" si="26"/>
        <v>3.9703534186012893E-3</v>
      </c>
      <c r="U308">
        <v>-0.5070654963112553</v>
      </c>
      <c r="V308">
        <v>-0.43695062271656043</v>
      </c>
      <c r="AB308">
        <v>-0.5070654963112553</v>
      </c>
      <c r="AC308">
        <v>-0.59991680660295754</v>
      </c>
      <c r="AE308">
        <v>305</v>
      </c>
      <c r="AF308">
        <f t="shared" si="24"/>
        <v>1309.1820023434616</v>
      </c>
      <c r="AG308">
        <f t="shared" si="25"/>
        <v>3657.7336528015521</v>
      </c>
      <c r="AI308">
        <v>305</v>
      </c>
      <c r="AJ308">
        <f t="shared" si="27"/>
        <v>-5.0108050812800169E-2</v>
      </c>
      <c r="AK308">
        <f t="shared" si="28"/>
        <v>-1.2060747786510119E-2</v>
      </c>
      <c r="AM308" s="6">
        <f t="shared" si="29"/>
        <v>-3.1084399299655143E-2</v>
      </c>
      <c r="AO308">
        <v>304</v>
      </c>
      <c r="AP308">
        <v>-1.4842388404774316E-2</v>
      </c>
    </row>
    <row r="309" spans="2:42" x14ac:dyDescent="0.35">
      <c r="B309" s="1">
        <v>44279</v>
      </c>
      <c r="C309" s="4">
        <v>993.10125732421898</v>
      </c>
      <c r="D309" s="4">
        <v>2812.9033203125</v>
      </c>
      <c r="E309" s="4"/>
      <c r="F309" s="4"/>
      <c r="G309" s="4"/>
      <c r="H309" s="4"/>
      <c r="L309" s="1">
        <v>44279</v>
      </c>
      <c r="M309" s="5">
        <f t="shared" si="26"/>
        <v>-2.0187551377000838E-2</v>
      </c>
      <c r="N309" s="6">
        <f t="shared" si="26"/>
        <v>-6.7380840715745372E-3</v>
      </c>
      <c r="U309">
        <v>-5.8121202990504037E-2</v>
      </c>
      <c r="V309">
        <v>1.297725008386416</v>
      </c>
      <c r="AB309">
        <v>-5.8121202990504037E-2</v>
      </c>
      <c r="AC309">
        <v>1.1726541384109088</v>
      </c>
      <c r="AE309">
        <v>306</v>
      </c>
      <c r="AF309">
        <f t="shared" si="24"/>
        <v>1320.2583784928343</v>
      </c>
      <c r="AG309">
        <f t="shared" si="25"/>
        <v>3760.0455679108868</v>
      </c>
      <c r="AI309">
        <v>306</v>
      </c>
      <c r="AJ309">
        <f t="shared" si="27"/>
        <v>8.4249422397747759E-3</v>
      </c>
      <c r="AK309">
        <f t="shared" si="28"/>
        <v>2.7587341382574543E-2</v>
      </c>
      <c r="AM309" s="6">
        <f t="shared" si="29"/>
        <v>1.8006141811174659E-2</v>
      </c>
      <c r="AO309">
        <v>305</v>
      </c>
      <c r="AP309">
        <v>-1.4595151517767763E-2</v>
      </c>
    </row>
    <row r="310" spans="2:42" x14ac:dyDescent="0.35">
      <c r="B310" s="1">
        <v>44280</v>
      </c>
      <c r="C310" s="4">
        <v>966.64019775390602</v>
      </c>
      <c r="D310" s="4">
        <v>2765.22509765625</v>
      </c>
      <c r="E310" s="4"/>
      <c r="F310" s="4"/>
      <c r="G310" s="4"/>
      <c r="H310" s="4"/>
      <c r="L310" s="1">
        <v>44280</v>
      </c>
      <c r="M310" s="5">
        <f t="shared" si="26"/>
        <v>-2.7006284670862996E-2</v>
      </c>
      <c r="N310" s="6">
        <f t="shared" si="26"/>
        <v>-1.7095118725810918E-2</v>
      </c>
      <c r="U310">
        <v>0.15963336269533349</v>
      </c>
      <c r="V310">
        <v>-6.9227105863817806E-2</v>
      </c>
      <c r="AB310">
        <v>0.15963336269533349</v>
      </c>
      <c r="AC310">
        <v>-1.5993839257981493E-3</v>
      </c>
      <c r="AE310">
        <v>307</v>
      </c>
      <c r="AF310">
        <f t="shared" si="24"/>
        <v>1325.6644373631539</v>
      </c>
      <c r="AG310">
        <f t="shared" si="25"/>
        <v>3691.9525637029801</v>
      </c>
      <c r="AI310">
        <v>307</v>
      </c>
      <c r="AJ310">
        <f t="shared" si="27"/>
        <v>4.0863371830201604E-3</v>
      </c>
      <c r="AK310">
        <f t="shared" si="28"/>
        <v>-1.8275608296681654E-2</v>
      </c>
      <c r="AM310" s="6">
        <f t="shared" si="29"/>
        <v>-7.0946355568307466E-3</v>
      </c>
      <c r="AO310">
        <v>306</v>
      </c>
      <c r="AP310">
        <v>-1.4477496757064605E-2</v>
      </c>
    </row>
    <row r="311" spans="2:42" x14ac:dyDescent="0.35">
      <c r="B311" s="1">
        <v>44281</v>
      </c>
      <c r="C311" s="4">
        <v>967.36779785156205</v>
      </c>
      <c r="D311" s="4">
        <v>2765.31494140625</v>
      </c>
      <c r="E311" s="4"/>
      <c r="F311" s="4"/>
      <c r="G311" s="4"/>
      <c r="H311" s="4"/>
      <c r="L311" s="1">
        <v>44281</v>
      </c>
      <c r="M311" s="5">
        <f t="shared" si="26"/>
        <v>7.5242722226247466E-4</v>
      </c>
      <c r="N311" s="6">
        <f t="shared" si="26"/>
        <v>3.2490045953276045E-5</v>
      </c>
      <c r="U311">
        <v>1.0856308145053946</v>
      </c>
      <c r="V311">
        <v>0.85810025831947057</v>
      </c>
      <c r="AB311">
        <v>1.0856308145053946</v>
      </c>
      <c r="AC311">
        <v>1.2131228037986905</v>
      </c>
      <c r="AE311">
        <v>308</v>
      </c>
      <c r="AF311">
        <f t="shared" si="24"/>
        <v>1348.9025301924903</v>
      </c>
      <c r="AG311">
        <f t="shared" si="25"/>
        <v>3762.4138074461312</v>
      </c>
      <c r="AI311">
        <v>308</v>
      </c>
      <c r="AJ311">
        <f t="shared" si="27"/>
        <v>1.7377525327857635E-2</v>
      </c>
      <c r="AK311">
        <f t="shared" si="28"/>
        <v>1.8905253335708146E-2</v>
      </c>
      <c r="AM311" s="6">
        <f t="shared" si="29"/>
        <v>1.814138933178289E-2</v>
      </c>
      <c r="AO311">
        <v>307</v>
      </c>
      <c r="AP311">
        <v>-1.439850363651474E-2</v>
      </c>
    </row>
    <row r="312" spans="2:42" x14ac:dyDescent="0.35">
      <c r="B312" s="1">
        <v>44285</v>
      </c>
      <c r="C312" s="4">
        <v>984.0302734375</v>
      </c>
      <c r="D312" s="4">
        <v>2848.0537109375</v>
      </c>
      <c r="E312" s="4"/>
      <c r="F312" s="4"/>
      <c r="G312" s="4"/>
      <c r="H312" s="4"/>
      <c r="L312" s="1">
        <v>44285</v>
      </c>
      <c r="M312" s="5">
        <f t="shared" si="26"/>
        <v>1.7077889747571514E-2</v>
      </c>
      <c r="N312" s="6">
        <f t="shared" si="26"/>
        <v>2.9481321202127077E-2</v>
      </c>
      <c r="U312">
        <v>0.67666206570673293</v>
      </c>
      <c r="V312">
        <v>0.2862226206307093</v>
      </c>
      <c r="AB312">
        <v>0.67666206570673293</v>
      </c>
      <c r="AC312">
        <v>0.52712970968134354</v>
      </c>
      <c r="AE312">
        <v>309</v>
      </c>
      <c r="AF312">
        <f t="shared" si="24"/>
        <v>1338.5893041589552</v>
      </c>
      <c r="AG312">
        <f t="shared" si="25"/>
        <v>3722.457848865351</v>
      </c>
      <c r="AI312">
        <v>309</v>
      </c>
      <c r="AJ312">
        <f t="shared" si="27"/>
        <v>-7.6750199033235591E-3</v>
      </c>
      <c r="AK312">
        <f t="shared" si="28"/>
        <v>-1.0676559321114627E-2</v>
      </c>
      <c r="AM312" s="6">
        <f t="shared" si="29"/>
        <v>-9.1757896122190933E-3</v>
      </c>
      <c r="AO312">
        <v>308</v>
      </c>
      <c r="AP312">
        <v>-1.439681313019494E-2</v>
      </c>
    </row>
    <row r="313" spans="2:42" x14ac:dyDescent="0.35">
      <c r="B313" s="1">
        <v>44286</v>
      </c>
      <c r="C313" s="4">
        <v>971.70916748046898</v>
      </c>
      <c r="D313" s="4">
        <v>2863.9619140625</v>
      </c>
      <c r="E313" s="4"/>
      <c r="F313" s="4"/>
      <c r="G313" s="4"/>
      <c r="H313" s="4"/>
      <c r="L313" s="1">
        <v>44286</v>
      </c>
      <c r="M313" s="5">
        <f t="shared" si="26"/>
        <v>-1.2600112990482831E-2</v>
      </c>
      <c r="N313" s="6">
        <f t="shared" si="26"/>
        <v>5.5700982980526233E-3</v>
      </c>
      <c r="U313">
        <v>-7.7372152840998326E-2</v>
      </c>
      <c r="V313">
        <v>1.0671604650591291</v>
      </c>
      <c r="AB313">
        <v>-7.7372152840998326E-2</v>
      </c>
      <c r="AC313">
        <v>0.95279297905056637</v>
      </c>
      <c r="AE313">
        <v>310</v>
      </c>
      <c r="AF313">
        <f t="shared" si="24"/>
        <v>1319.7807649118488</v>
      </c>
      <c r="AG313">
        <f t="shared" si="25"/>
        <v>3747.1999625403032</v>
      </c>
      <c r="AI313">
        <v>310</v>
      </c>
      <c r="AJ313">
        <f t="shared" si="27"/>
        <v>-1.4150665717176759E-2</v>
      </c>
      <c r="AK313">
        <f t="shared" si="28"/>
        <v>6.6247222530295413E-3</v>
      </c>
      <c r="AM313" s="6">
        <f t="shared" si="29"/>
        <v>-3.7629717320736087E-3</v>
      </c>
      <c r="AO313">
        <v>309</v>
      </c>
      <c r="AP313">
        <v>-1.4359206642540395E-2</v>
      </c>
    </row>
    <row r="314" spans="2:42" x14ac:dyDescent="0.35">
      <c r="B314" s="1">
        <v>44287</v>
      </c>
      <c r="C314" s="4">
        <v>980.68316650390602</v>
      </c>
      <c r="D314" s="4">
        <v>2853.41625976562</v>
      </c>
      <c r="E314" s="4"/>
      <c r="F314" s="4"/>
      <c r="G314" s="4"/>
      <c r="H314" s="4"/>
      <c r="L314" s="1">
        <v>44287</v>
      </c>
      <c r="M314" s="5">
        <f t="shared" si="26"/>
        <v>9.1928881976491884E-3</v>
      </c>
      <c r="N314" s="6">
        <f t="shared" si="26"/>
        <v>-3.6889867822531342E-3</v>
      </c>
      <c r="U314">
        <v>1.4720253605445617</v>
      </c>
      <c r="V314">
        <v>0.57765679164749995</v>
      </c>
      <c r="AB314">
        <v>1.4720253605445617</v>
      </c>
      <c r="AC314">
        <v>1.1052832978152103</v>
      </c>
      <c r="AE314">
        <v>311</v>
      </c>
      <c r="AF314">
        <f t="shared" si="24"/>
        <v>1358.7187395920726</v>
      </c>
      <c r="AG314">
        <f t="shared" si="25"/>
        <v>3756.103343067864</v>
      </c>
      <c r="AI314">
        <v>311</v>
      </c>
      <c r="AJ314">
        <f t="shared" si="27"/>
        <v>2.9076516832376179E-2</v>
      </c>
      <c r="AK314">
        <f t="shared" si="28"/>
        <v>2.373190671789668E-3</v>
      </c>
      <c r="AM314" s="6">
        <f t="shared" si="29"/>
        <v>1.5724853752082924E-2</v>
      </c>
      <c r="AO314">
        <v>310</v>
      </c>
      <c r="AP314">
        <v>-1.4343155989757507E-2</v>
      </c>
    </row>
    <row r="315" spans="2:42" x14ac:dyDescent="0.35">
      <c r="B315" s="1">
        <v>44291</v>
      </c>
      <c r="C315" s="4">
        <v>966.66442871093795</v>
      </c>
      <c r="D315" s="4">
        <v>2919.57153320312</v>
      </c>
      <c r="E315" s="4"/>
      <c r="F315" s="4"/>
      <c r="G315" s="4"/>
      <c r="H315" s="4"/>
      <c r="L315" s="1">
        <v>44291</v>
      </c>
      <c r="M315" s="5">
        <f t="shared" si="26"/>
        <v>-1.439802529752213E-2</v>
      </c>
      <c r="N315" s="6">
        <f t="shared" si="26"/>
        <v>2.2919906243926345E-2</v>
      </c>
      <c r="U315">
        <v>6.4643721477154234E-2</v>
      </c>
      <c r="V315">
        <v>-0.18940520233802008</v>
      </c>
      <c r="AB315">
        <v>6.4643721477154234E-2</v>
      </c>
      <c r="AC315">
        <v>-0.14928117907186811</v>
      </c>
      <c r="AE315">
        <v>312</v>
      </c>
      <c r="AF315">
        <f t="shared" si="24"/>
        <v>1323.3024792264325</v>
      </c>
      <c r="AG315">
        <f t="shared" si="25"/>
        <v>3683.4748006536006</v>
      </c>
      <c r="AI315">
        <v>312</v>
      </c>
      <c r="AJ315">
        <f t="shared" si="27"/>
        <v>-2.6411662135498695E-2</v>
      </c>
      <c r="AK315">
        <f t="shared" si="28"/>
        <v>-1.9525529120960811E-2</v>
      </c>
      <c r="AM315" s="6">
        <f t="shared" si="29"/>
        <v>-2.2968595628229754E-2</v>
      </c>
      <c r="AO315">
        <v>311</v>
      </c>
      <c r="AP315">
        <v>-1.426542057128646E-2</v>
      </c>
    </row>
    <row r="316" spans="2:42" x14ac:dyDescent="0.35">
      <c r="B316" s="1">
        <v>44292</v>
      </c>
      <c r="C316" s="4">
        <v>962.22595214843795</v>
      </c>
      <c r="D316" s="4">
        <v>2941.69897460938</v>
      </c>
      <c r="E316" s="4"/>
      <c r="F316" s="4"/>
      <c r="G316" s="4"/>
      <c r="H316" s="4"/>
      <c r="L316" s="1">
        <v>44292</v>
      </c>
      <c r="M316" s="5">
        <f t="shared" si="26"/>
        <v>-4.6021115976746284E-3</v>
      </c>
      <c r="N316" s="6">
        <f t="shared" si="26"/>
        <v>7.5504266518677064E-3</v>
      </c>
      <c r="U316">
        <v>-0.95293795236730117</v>
      </c>
      <c r="V316">
        <v>0.22038632370284342</v>
      </c>
      <c r="AB316">
        <v>-0.95293795236730117</v>
      </c>
      <c r="AC316">
        <v>-0.16809586700056933</v>
      </c>
      <c r="AE316">
        <v>313</v>
      </c>
      <c r="AF316">
        <f t="shared" si="24"/>
        <v>1298.2717807613103</v>
      </c>
      <c r="AG316">
        <f t="shared" si="25"/>
        <v>3682.3960042948961</v>
      </c>
      <c r="AI316">
        <v>313</v>
      </c>
      <c r="AJ316">
        <f t="shared" si="27"/>
        <v>-1.9096509695378541E-2</v>
      </c>
      <c r="AK316">
        <f t="shared" si="28"/>
        <v>-2.9291753683575111E-4</v>
      </c>
      <c r="AM316" s="6">
        <f t="shared" si="29"/>
        <v>-9.6947136161071451E-3</v>
      </c>
      <c r="AO316">
        <v>312</v>
      </c>
      <c r="AP316">
        <v>-1.4218998058577691E-2</v>
      </c>
    </row>
    <row r="317" spans="2:42" x14ac:dyDescent="0.35">
      <c r="B317" s="1">
        <v>44293</v>
      </c>
      <c r="C317" s="4">
        <v>971.51519775390602</v>
      </c>
      <c r="D317" s="4">
        <v>2947.91772460938</v>
      </c>
      <c r="E317" s="4"/>
      <c r="F317" s="4"/>
      <c r="G317" s="4"/>
      <c r="H317" s="4"/>
      <c r="L317" s="1">
        <v>44293</v>
      </c>
      <c r="M317" s="5">
        <f t="shared" si="26"/>
        <v>9.6076117120531736E-3</v>
      </c>
      <c r="N317" s="6">
        <f t="shared" si="26"/>
        <v>2.1117680924467902E-3</v>
      </c>
      <c r="U317">
        <v>-0.81572124670271284</v>
      </c>
      <c r="V317">
        <v>1.3658939649793285</v>
      </c>
      <c r="AB317">
        <v>-0.81572124670271284</v>
      </c>
      <c r="AC317">
        <v>0.94042336667797888</v>
      </c>
      <c r="AE317">
        <v>314</v>
      </c>
      <c r="AF317">
        <f t="shared" si="24"/>
        <v>1301.6190465024695</v>
      </c>
      <c r="AG317">
        <f t="shared" si="25"/>
        <v>3746.4772197753905</v>
      </c>
      <c r="AI317">
        <v>314</v>
      </c>
      <c r="AJ317">
        <f t="shared" si="27"/>
        <v>2.5749293435671132E-3</v>
      </c>
      <c r="AK317">
        <f t="shared" si="28"/>
        <v>1.7252361963601144E-2</v>
      </c>
      <c r="AM317" s="6">
        <f t="shared" si="29"/>
        <v>9.9136456535841282E-3</v>
      </c>
      <c r="AO317">
        <v>313</v>
      </c>
      <c r="AP317">
        <v>-1.4218304178622816E-2</v>
      </c>
    </row>
    <row r="318" spans="2:42" x14ac:dyDescent="0.35">
      <c r="B318" s="1">
        <v>44294</v>
      </c>
      <c r="C318" s="4">
        <v>972.58233642578102</v>
      </c>
      <c r="D318" s="4">
        <v>2989.15185546875</v>
      </c>
      <c r="E318" s="4"/>
      <c r="F318" s="4"/>
      <c r="G318" s="4"/>
      <c r="H318" s="4"/>
      <c r="L318" s="1">
        <v>44294</v>
      </c>
      <c r="M318" s="5">
        <f t="shared" si="26"/>
        <v>1.097824322382154E-3</v>
      </c>
      <c r="N318" s="6">
        <f t="shared" si="26"/>
        <v>1.3890621731605162E-2</v>
      </c>
      <c r="U318">
        <v>-0.67606858424495675</v>
      </c>
      <c r="V318">
        <v>1.1558551114713458</v>
      </c>
      <c r="AB318">
        <v>-0.67606858424495675</v>
      </c>
      <c r="AC318">
        <v>0.80134668118997499</v>
      </c>
      <c r="AE318">
        <v>315</v>
      </c>
      <c r="AF318">
        <f t="shared" si="24"/>
        <v>1305.0345995773721</v>
      </c>
      <c r="AG318">
        <f t="shared" si="25"/>
        <v>3738.3763021361005</v>
      </c>
      <c r="AI318">
        <v>315</v>
      </c>
      <c r="AJ318">
        <f t="shared" si="27"/>
        <v>2.6206435479522458E-3</v>
      </c>
      <c r="AK318">
        <f t="shared" si="28"/>
        <v>-2.1646170572852375E-3</v>
      </c>
      <c r="AM318" s="6">
        <f t="shared" si="29"/>
        <v>2.2801324533350416E-4</v>
      </c>
      <c r="AO318">
        <v>314</v>
      </c>
      <c r="AP318">
        <v>-1.4088292288332957E-2</v>
      </c>
    </row>
    <row r="319" spans="2:42" x14ac:dyDescent="0.35">
      <c r="B319" s="1">
        <v>44295</v>
      </c>
      <c r="C319" s="4">
        <v>961.74090576171898</v>
      </c>
      <c r="D319" s="4">
        <v>2994.28955078125</v>
      </c>
      <c r="E319" s="4"/>
      <c r="F319" s="4"/>
      <c r="G319" s="4"/>
      <c r="H319" s="4"/>
      <c r="L319" s="1">
        <v>44295</v>
      </c>
      <c r="M319" s="5">
        <f t="shared" si="26"/>
        <v>-1.1209650953732029E-2</v>
      </c>
      <c r="N319" s="6">
        <f t="shared" si="26"/>
        <v>1.7173048840354367E-3</v>
      </c>
      <c r="U319">
        <v>-0.48911603516186425</v>
      </c>
      <c r="V319">
        <v>-0.40448386602790809</v>
      </c>
      <c r="AB319">
        <v>-0.48911603516186425</v>
      </c>
      <c r="AC319">
        <v>-0.56302311986167508</v>
      </c>
      <c r="AE319">
        <v>316</v>
      </c>
      <c r="AF319">
        <f t="shared" si="24"/>
        <v>1309.6210845116823</v>
      </c>
      <c r="AG319">
        <f t="shared" si="25"/>
        <v>3659.830691926762</v>
      </c>
      <c r="AI319">
        <v>316</v>
      </c>
      <c r="AJ319">
        <f t="shared" si="27"/>
        <v>3.5082933989900307E-3</v>
      </c>
      <c r="AK319">
        <f t="shared" si="28"/>
        <v>-2.1234486037964521E-2</v>
      </c>
      <c r="AM319" s="6">
        <f t="shared" si="29"/>
        <v>-8.8630963194872448E-3</v>
      </c>
      <c r="AO319">
        <v>315</v>
      </c>
      <c r="AP319">
        <v>-1.3942883739817086E-2</v>
      </c>
    </row>
    <row r="320" spans="2:42" x14ac:dyDescent="0.35">
      <c r="B320" s="1">
        <v>44298</v>
      </c>
      <c r="C320" s="4">
        <v>927.13055419921898</v>
      </c>
      <c r="D320" s="4">
        <v>2921.50927734375</v>
      </c>
      <c r="E320" s="4"/>
      <c r="F320" s="4"/>
      <c r="G320" s="4"/>
      <c r="H320" s="4"/>
      <c r="L320" s="1">
        <v>44298</v>
      </c>
      <c r="M320" s="5">
        <f t="shared" si="26"/>
        <v>-3.6650694844311091E-2</v>
      </c>
      <c r="N320" s="6">
        <f t="shared" si="26"/>
        <v>-2.4606633120512748E-2</v>
      </c>
      <c r="U320">
        <v>0.33878749364355409</v>
      </c>
      <c r="V320">
        <v>-0.49136997538875954</v>
      </c>
      <c r="AB320">
        <v>0.33878749364355409</v>
      </c>
      <c r="AC320">
        <v>-0.32065499968565009</v>
      </c>
      <c r="AE320">
        <v>317</v>
      </c>
      <c r="AF320">
        <f t="shared" si="24"/>
        <v>1330.1270976744729</v>
      </c>
      <c r="AG320">
        <f t="shared" si="25"/>
        <v>3673.6616614301502</v>
      </c>
      <c r="AI320">
        <v>317</v>
      </c>
      <c r="AJ320">
        <f t="shared" si="27"/>
        <v>1.5536652920857643E-2</v>
      </c>
      <c r="AK320">
        <f t="shared" si="28"/>
        <v>3.7720052700401731E-3</v>
      </c>
      <c r="AM320" s="6">
        <f t="shared" si="29"/>
        <v>9.6543290954489089E-3</v>
      </c>
      <c r="AO320">
        <v>316</v>
      </c>
      <c r="AP320">
        <v>-1.3928758167071061E-2</v>
      </c>
    </row>
    <row r="321" spans="2:42" x14ac:dyDescent="0.35">
      <c r="B321" s="1">
        <v>44299</v>
      </c>
      <c r="C321" s="4">
        <v>937.12310791015602</v>
      </c>
      <c r="D321" s="4">
        <v>2798.52758789062</v>
      </c>
      <c r="E321" s="4"/>
      <c r="F321" s="4"/>
      <c r="G321" s="4"/>
      <c r="H321" s="4"/>
      <c r="L321" s="1">
        <v>44299</v>
      </c>
      <c r="M321" s="5">
        <f t="shared" si="26"/>
        <v>1.0720267968528553E-2</v>
      </c>
      <c r="N321" s="6">
        <f t="shared" si="26"/>
        <v>-4.3006941148668966E-2</v>
      </c>
      <c r="U321">
        <v>-0.28525595142281812</v>
      </c>
      <c r="V321">
        <v>-1.1377028250977244</v>
      </c>
      <c r="AB321">
        <v>-0.28525595142281812</v>
      </c>
      <c r="AC321">
        <v>-1.1589787931068629</v>
      </c>
      <c r="AE321">
        <v>318</v>
      </c>
      <c r="AF321">
        <f t="shared" si="24"/>
        <v>1314.640568623531</v>
      </c>
      <c r="AG321">
        <f t="shared" si="25"/>
        <v>3626.0414078900149</v>
      </c>
      <c r="AI321">
        <v>318</v>
      </c>
      <c r="AJ321">
        <f t="shared" si="27"/>
        <v>-1.1711203406600618E-2</v>
      </c>
      <c r="AK321">
        <f t="shared" si="28"/>
        <v>-1.3047360593529751E-2</v>
      </c>
      <c r="AM321" s="6">
        <f t="shared" si="29"/>
        <v>-1.2379282000065184E-2</v>
      </c>
      <c r="AO321">
        <v>317</v>
      </c>
      <c r="AP321">
        <v>-1.3918655472461672E-2</v>
      </c>
    </row>
    <row r="322" spans="2:42" x14ac:dyDescent="0.35">
      <c r="B322" s="1">
        <v>44301</v>
      </c>
      <c r="C322" s="4">
        <v>942.944091796875</v>
      </c>
      <c r="D322" s="4">
        <v>2901.23046875</v>
      </c>
      <c r="E322" s="4"/>
      <c r="F322" s="4"/>
      <c r="G322" s="4"/>
      <c r="H322" s="4"/>
      <c r="L322" s="1">
        <v>44301</v>
      </c>
      <c r="M322" s="5">
        <f t="shared" si="26"/>
        <v>6.1923344953694632E-3</v>
      </c>
      <c r="N322" s="6">
        <f t="shared" si="26"/>
        <v>3.6041529171896264E-2</v>
      </c>
      <c r="U322">
        <v>-1.698285252389363</v>
      </c>
      <c r="V322">
        <v>0.7717701320142023</v>
      </c>
      <c r="AB322">
        <v>-1.698285252389363</v>
      </c>
      <c r="AC322">
        <v>4.9516331753234888E-2</v>
      </c>
      <c r="AE322">
        <v>319</v>
      </c>
      <c r="AF322">
        <f t="shared" si="24"/>
        <v>1280.237551541933</v>
      </c>
      <c r="AG322">
        <f t="shared" si="25"/>
        <v>3694.8866240880734</v>
      </c>
      <c r="AI322">
        <v>319</v>
      </c>
      <c r="AJ322">
        <f t="shared" si="27"/>
        <v>-2.651764856804948E-2</v>
      </c>
      <c r="AK322">
        <f t="shared" si="28"/>
        <v>1.8808338343327943E-2</v>
      </c>
      <c r="AM322" s="6">
        <f t="shared" si="29"/>
        <v>-3.8546551123607685E-3</v>
      </c>
      <c r="AO322">
        <v>318</v>
      </c>
      <c r="AP322">
        <v>-1.3897326288980928E-2</v>
      </c>
    </row>
    <row r="323" spans="2:42" x14ac:dyDescent="0.35">
      <c r="B323" s="1">
        <v>44302</v>
      </c>
      <c r="C323" s="4">
        <v>938.141845703125</v>
      </c>
      <c r="D323" s="4">
        <v>2878.11254882812</v>
      </c>
      <c r="E323" s="4"/>
      <c r="F323" s="4"/>
      <c r="G323" s="4"/>
      <c r="H323" s="4"/>
      <c r="L323" s="1">
        <v>44302</v>
      </c>
      <c r="M323" s="5">
        <f t="shared" si="26"/>
        <v>-5.1058342744561645E-3</v>
      </c>
      <c r="N323" s="6">
        <f t="shared" si="26"/>
        <v>-8.0002322596759434E-3</v>
      </c>
      <c r="U323">
        <v>-1.4728691876599607</v>
      </c>
      <c r="V323">
        <v>-1.3341066030684128</v>
      </c>
      <c r="AB323">
        <v>-1.4728691876599607</v>
      </c>
      <c r="AC323">
        <v>-1.8023502675708478</v>
      </c>
      <c r="AE323">
        <v>320</v>
      </c>
      <c r="AF323">
        <f t="shared" si="24"/>
        <v>1285.6645754531905</v>
      </c>
      <c r="AG323">
        <f t="shared" si="25"/>
        <v>3589.9139041441945</v>
      </c>
      <c r="AI323">
        <v>320</v>
      </c>
      <c r="AJ323">
        <f t="shared" si="27"/>
        <v>4.2301161425471849E-3</v>
      </c>
      <c r="AK323">
        <f t="shared" si="28"/>
        <v>-2.8821650246651977E-2</v>
      </c>
      <c r="AM323" s="6">
        <f t="shared" si="29"/>
        <v>-1.2295767052052396E-2</v>
      </c>
      <c r="AO323">
        <v>319</v>
      </c>
      <c r="AP323">
        <v>-1.3835123355196419E-2</v>
      </c>
    </row>
    <row r="324" spans="2:42" x14ac:dyDescent="0.35">
      <c r="B324" s="1">
        <v>44305</v>
      </c>
      <c r="C324" s="4">
        <v>922.88610839843795</v>
      </c>
      <c r="D324" s="4">
        <v>2850.89306640625</v>
      </c>
      <c r="E324" s="4"/>
      <c r="F324" s="4"/>
      <c r="G324" s="4"/>
      <c r="H324" s="4"/>
      <c r="L324" s="1">
        <v>44305</v>
      </c>
      <c r="M324" s="5">
        <f t="shared" si="26"/>
        <v>-1.6395324967088024E-2</v>
      </c>
      <c r="N324" s="6">
        <f t="shared" si="26"/>
        <v>-9.5024124837148043E-3</v>
      </c>
      <c r="U324">
        <v>-1.2551809399419249</v>
      </c>
      <c r="V324">
        <v>-1.3649006673431792</v>
      </c>
      <c r="AB324">
        <v>-1.2551809399419249</v>
      </c>
      <c r="AC324">
        <v>-1.7459430948564967</v>
      </c>
      <c r="AE324">
        <v>321</v>
      </c>
      <c r="AF324">
        <f t="shared" si="24"/>
        <v>1290.9273765334347</v>
      </c>
      <c r="AG324">
        <f t="shared" si="25"/>
        <v>3593.0665107887826</v>
      </c>
      <c r="AI324">
        <v>321</v>
      </c>
      <c r="AJ324">
        <f t="shared" si="27"/>
        <v>4.085092631744368E-3</v>
      </c>
      <c r="AK324">
        <f t="shared" si="28"/>
        <v>8.7779909310785461E-4</v>
      </c>
      <c r="AM324" s="6">
        <f t="shared" si="29"/>
        <v>2.4814458624261111E-3</v>
      </c>
      <c r="AO324">
        <v>320</v>
      </c>
      <c r="AP324">
        <v>-1.3781336599934456E-2</v>
      </c>
    </row>
    <row r="325" spans="2:42" x14ac:dyDescent="0.35">
      <c r="B325" s="1">
        <v>44306</v>
      </c>
      <c r="C325" s="4">
        <v>922.32818603515602</v>
      </c>
      <c r="D325" s="4">
        <v>2833.76806640625</v>
      </c>
      <c r="E325" s="4"/>
      <c r="F325" s="4"/>
      <c r="G325" s="4"/>
      <c r="H325" s="4"/>
      <c r="L325" s="1">
        <v>44306</v>
      </c>
      <c r="M325" s="5">
        <f t="shared" si="26"/>
        <v>-6.0472367027205036E-4</v>
      </c>
      <c r="N325" s="6">
        <f t="shared" si="26"/>
        <v>-6.0250035680048369E-3</v>
      </c>
      <c r="U325">
        <v>-1.344590493964311</v>
      </c>
      <c r="V325">
        <v>0.71535952064897157</v>
      </c>
      <c r="AB325">
        <v>-1.344590493964311</v>
      </c>
      <c r="AC325">
        <v>0.13529163314257275</v>
      </c>
      <c r="AE325">
        <v>322</v>
      </c>
      <c r="AF325">
        <f t="shared" ref="AF325:AF388" si="30">$Y$6*EXP(($Y$4-(($Y$5^2)/2)*(AE325/1277))+($Y$5*AB325))</f>
        <v>1288.7629707578258</v>
      </c>
      <c r="AG325">
        <f t="shared" ref="AG325:AG388" si="31">$Z$6*EXP(($Z$4-(($Z$5^2)/2)*(AE325/1277))+($Z$5*AC325))</f>
        <v>3699.821410594499</v>
      </c>
      <c r="AI325">
        <v>322</v>
      </c>
      <c r="AJ325">
        <f t="shared" si="27"/>
        <v>-1.6780357268538092E-3</v>
      </c>
      <c r="AK325">
        <f t="shared" si="28"/>
        <v>2.9278531905194777E-2</v>
      </c>
      <c r="AM325" s="6">
        <f t="shared" si="29"/>
        <v>1.3800248089170485E-2</v>
      </c>
      <c r="AO325">
        <v>321</v>
      </c>
      <c r="AP325">
        <v>-1.3716632111383922E-2</v>
      </c>
    </row>
    <row r="326" spans="2:42" x14ac:dyDescent="0.35">
      <c r="B326" s="1">
        <v>44308</v>
      </c>
      <c r="C326" s="4">
        <v>924.58386230468795</v>
      </c>
      <c r="D326" s="4">
        <v>2811.236328125</v>
      </c>
      <c r="E326" s="4"/>
      <c r="F326" s="4"/>
      <c r="G326" s="4"/>
      <c r="H326" s="4"/>
      <c r="L326" s="1">
        <v>44308</v>
      </c>
      <c r="M326" s="5">
        <f t="shared" ref="M326:N389" si="32">LN(C326/C325)</f>
        <v>2.4426473292059173E-3</v>
      </c>
      <c r="N326" s="6">
        <f t="shared" si="32"/>
        <v>-7.9829372533932481E-3</v>
      </c>
      <c r="U326">
        <v>-0.70397938557066264</v>
      </c>
      <c r="V326">
        <v>-1.4299726544115787</v>
      </c>
      <c r="AB326">
        <v>-0.70397938557066264</v>
      </c>
      <c r="AC326">
        <v>-1.5912339112729967</v>
      </c>
      <c r="AE326">
        <v>323</v>
      </c>
      <c r="AF326">
        <f t="shared" si="30"/>
        <v>1304.3497808198554</v>
      </c>
      <c r="AG326">
        <f t="shared" si="31"/>
        <v>3601.7277048148585</v>
      </c>
      <c r="AI326">
        <v>323</v>
      </c>
      <c r="AJ326">
        <f t="shared" ref="AJ326:AJ389" si="33">LN(AF326/AF325)</f>
        <v>1.2021843458503026E-2</v>
      </c>
      <c r="AK326">
        <f t="shared" ref="AK326:AK389" si="34">LN(AG326/AG325)</f>
        <v>-2.687090273599967E-2</v>
      </c>
      <c r="AM326" s="6">
        <f t="shared" ref="AM326:AM389" si="35">SUMPRODUCT($Y$7:$Z$7,AJ326:AK326)</f>
        <v>-7.4245296387483216E-3</v>
      </c>
      <c r="AO326">
        <v>322</v>
      </c>
      <c r="AP326">
        <v>-1.36792114525687E-2</v>
      </c>
    </row>
    <row r="327" spans="2:42" x14ac:dyDescent="0.35">
      <c r="B327" s="1">
        <v>44309</v>
      </c>
      <c r="C327" s="4">
        <v>923.78350830078102</v>
      </c>
      <c r="D327" s="4">
        <v>2802.85424804688</v>
      </c>
      <c r="E327" s="4"/>
      <c r="F327" s="4"/>
      <c r="G327" s="4"/>
      <c r="H327" s="4"/>
      <c r="L327" s="1">
        <v>44309</v>
      </c>
      <c r="M327" s="5">
        <f t="shared" si="32"/>
        <v>-8.6601188341184159E-4</v>
      </c>
      <c r="N327" s="6">
        <f t="shared" si="32"/>
        <v>-2.9860887325502345E-3</v>
      </c>
      <c r="U327">
        <v>-1.416423163163729</v>
      </c>
      <c r="V327">
        <v>-0.16151448551549785</v>
      </c>
      <c r="AB327">
        <v>-1.416423163163729</v>
      </c>
      <c r="AC327">
        <v>-0.70033759943369167</v>
      </c>
      <c r="AE327">
        <v>324</v>
      </c>
      <c r="AF327">
        <f t="shared" si="30"/>
        <v>1287.0264789938437</v>
      </c>
      <c r="AG327">
        <f t="shared" si="31"/>
        <v>3652.0148627654016</v>
      </c>
      <c r="AI327">
        <v>324</v>
      </c>
      <c r="AJ327">
        <f t="shared" si="33"/>
        <v>-1.3370161759304061E-2</v>
      </c>
      <c r="AK327">
        <f t="shared" si="34"/>
        <v>1.3865384142577731E-2</v>
      </c>
      <c r="AM327" s="6">
        <f t="shared" si="35"/>
        <v>2.4761119163683488E-4</v>
      </c>
      <c r="AO327">
        <v>323</v>
      </c>
      <c r="AP327">
        <v>-1.3635900780658619E-2</v>
      </c>
    </row>
    <row r="328" spans="2:42" x14ac:dyDescent="0.35">
      <c r="B328" s="1">
        <v>44312</v>
      </c>
      <c r="C328" s="4">
        <v>939.81530761718795</v>
      </c>
      <c r="D328" s="4">
        <v>2795.01245117188</v>
      </c>
      <c r="E328" s="4"/>
      <c r="F328" s="4"/>
      <c r="G328" s="4"/>
      <c r="H328" s="4"/>
      <c r="L328" s="1">
        <v>44312</v>
      </c>
      <c r="M328" s="5">
        <f t="shared" si="32"/>
        <v>1.7205628887014102E-2</v>
      </c>
      <c r="N328" s="6">
        <f t="shared" si="32"/>
        <v>-2.8017108752031788E-3</v>
      </c>
      <c r="U328">
        <v>-0.49832517625379324</v>
      </c>
      <c r="V328">
        <v>-0.30584364920267365</v>
      </c>
      <c r="AB328">
        <v>-0.49832517625379324</v>
      </c>
      <c r="AC328">
        <v>-0.47575536046953892</v>
      </c>
      <c r="AE328">
        <v>325</v>
      </c>
      <c r="AF328">
        <f t="shared" si="30"/>
        <v>1309.3931468485632</v>
      </c>
      <c r="AG328">
        <f t="shared" si="31"/>
        <v>3664.8016979689087</v>
      </c>
      <c r="AI328">
        <v>325</v>
      </c>
      <c r="AJ328">
        <f t="shared" si="33"/>
        <v>1.7229280599547467E-2</v>
      </c>
      <c r="AK328">
        <f t="shared" si="34"/>
        <v>3.4951944236329873E-3</v>
      </c>
      <c r="AM328" s="6">
        <f t="shared" si="35"/>
        <v>1.0362237511590227E-2</v>
      </c>
      <c r="AO328">
        <v>324</v>
      </c>
      <c r="AP328">
        <v>-1.3616534200336282E-2</v>
      </c>
    </row>
    <row r="329" spans="2:42" x14ac:dyDescent="0.35">
      <c r="B329" s="1">
        <v>44313</v>
      </c>
      <c r="C329" s="4">
        <v>964.77264404296898</v>
      </c>
      <c r="D329" s="4">
        <v>2822.50219726562</v>
      </c>
      <c r="E329" s="4"/>
      <c r="F329" s="4"/>
      <c r="G329" s="4"/>
      <c r="H329" s="4"/>
      <c r="L329" s="1">
        <v>44313</v>
      </c>
      <c r="M329" s="5">
        <f t="shared" si="32"/>
        <v>2.6209096851688946E-2</v>
      </c>
      <c r="N329" s="6">
        <f t="shared" si="32"/>
        <v>9.787234124195434E-3</v>
      </c>
      <c r="U329">
        <v>-1.2541898681508121</v>
      </c>
      <c r="V329">
        <v>-9.0496910182895671E-2</v>
      </c>
      <c r="AB329">
        <v>-1.2541898681508121</v>
      </c>
      <c r="AC329">
        <v>-0.57175026947674146</v>
      </c>
      <c r="AE329">
        <v>326</v>
      </c>
      <c r="AF329">
        <f t="shared" si="30"/>
        <v>1290.9504964893517</v>
      </c>
      <c r="AG329">
        <f t="shared" si="31"/>
        <v>3659.3301581615342</v>
      </c>
      <c r="AI329">
        <v>326</v>
      </c>
      <c r="AJ329">
        <f t="shared" si="33"/>
        <v>-1.4185017160948577E-2</v>
      </c>
      <c r="AK329">
        <f t="shared" si="34"/>
        <v>-1.4941131407053387E-3</v>
      </c>
      <c r="AM329" s="6">
        <f t="shared" si="35"/>
        <v>-7.8395651508269583E-3</v>
      </c>
      <c r="AO329">
        <v>325</v>
      </c>
      <c r="AP329">
        <v>-1.3545569186915081E-2</v>
      </c>
    </row>
    <row r="330" spans="2:42" x14ac:dyDescent="0.35">
      <c r="B330" s="1">
        <v>44314</v>
      </c>
      <c r="C330" s="4">
        <v>968.24090576171898</v>
      </c>
      <c r="D330" s="4">
        <v>2815.47192382812</v>
      </c>
      <c r="E330" s="4"/>
      <c r="F330" s="4"/>
      <c r="G330" s="4"/>
      <c r="H330" s="4"/>
      <c r="L330" s="1">
        <v>44314</v>
      </c>
      <c r="M330" s="5">
        <f t="shared" si="32"/>
        <v>3.5884543497740162E-3</v>
      </c>
      <c r="N330" s="6">
        <f t="shared" si="32"/>
        <v>-2.4939018627120205E-3</v>
      </c>
      <c r="U330">
        <v>-1.0636350232352767</v>
      </c>
      <c r="V330">
        <v>2.8547530807515646</v>
      </c>
      <c r="AB330">
        <v>-1.0636350232352767</v>
      </c>
      <c r="AC330">
        <v>2.2152166232911092</v>
      </c>
      <c r="AE330">
        <v>327</v>
      </c>
      <c r="AF330">
        <f t="shared" si="30"/>
        <v>1295.5750642725232</v>
      </c>
      <c r="AG330">
        <f t="shared" si="31"/>
        <v>3821.5458849862607</v>
      </c>
      <c r="AI330">
        <v>327</v>
      </c>
      <c r="AJ330">
        <f t="shared" si="33"/>
        <v>3.5758956193589191E-3</v>
      </c>
      <c r="AK330">
        <f t="shared" si="34"/>
        <v>4.3374908922527294E-2</v>
      </c>
      <c r="AM330" s="6">
        <f t="shared" si="35"/>
        <v>2.3475402270943108E-2</v>
      </c>
      <c r="AO330">
        <v>326</v>
      </c>
      <c r="AP330">
        <v>-1.3475564331670171E-2</v>
      </c>
    </row>
    <row r="331" spans="2:42" x14ac:dyDescent="0.35">
      <c r="B331" s="1">
        <v>44315</v>
      </c>
      <c r="C331" s="4">
        <v>981.41076660156205</v>
      </c>
      <c r="D331" s="4">
        <v>2805.91845703125</v>
      </c>
      <c r="E331" s="4"/>
      <c r="F331" s="4"/>
      <c r="G331" s="4"/>
      <c r="H331" s="4"/>
      <c r="L331" s="1">
        <v>44315</v>
      </c>
      <c r="M331" s="5">
        <f t="shared" si="32"/>
        <v>1.3510168349154424E-2</v>
      </c>
      <c r="N331" s="6">
        <f t="shared" si="32"/>
        <v>-3.3989726196599328E-3</v>
      </c>
      <c r="U331">
        <v>-1.5668151755750779</v>
      </c>
      <c r="V331">
        <v>0.59938975611072975</v>
      </c>
      <c r="AB331">
        <v>-1.5668151755750779</v>
      </c>
      <c r="AC331">
        <v>-5.8060900289971462E-2</v>
      </c>
      <c r="AE331">
        <v>328</v>
      </c>
      <c r="AF331">
        <f t="shared" si="30"/>
        <v>1283.3984907623583</v>
      </c>
      <c r="AG331">
        <f t="shared" si="31"/>
        <v>3688.7023767601459</v>
      </c>
      <c r="AI331">
        <v>328</v>
      </c>
      <c r="AJ331">
        <f t="shared" si="33"/>
        <v>-9.44303129374768E-3</v>
      </c>
      <c r="AK331">
        <f t="shared" si="34"/>
        <v>-3.5380285899241276E-2</v>
      </c>
      <c r="AM331" s="6">
        <f t="shared" si="35"/>
        <v>-2.241165859649448E-2</v>
      </c>
      <c r="AO331">
        <v>327</v>
      </c>
      <c r="AP331">
        <v>-1.3333217301677606E-2</v>
      </c>
    </row>
    <row r="332" spans="2:42" x14ac:dyDescent="0.35">
      <c r="B332" s="1">
        <v>44316</v>
      </c>
      <c r="C332" s="4">
        <v>967.46478271484398</v>
      </c>
      <c r="D332" s="4">
        <v>2738.50122070312</v>
      </c>
      <c r="E332" s="4"/>
      <c r="F332" s="4"/>
      <c r="G332" s="4"/>
      <c r="H332" s="4"/>
      <c r="L332" s="1">
        <v>44316</v>
      </c>
      <c r="M332" s="5">
        <f t="shared" si="32"/>
        <v>-1.4312070304689834E-2</v>
      </c>
      <c r="N332" s="6">
        <f t="shared" si="32"/>
        <v>-2.4320150043412841E-2</v>
      </c>
      <c r="U332">
        <v>-0.16700643857529615</v>
      </c>
      <c r="V332">
        <v>-0.25578080602288922</v>
      </c>
      <c r="AB332">
        <v>-0.16700643857529615</v>
      </c>
      <c r="AC332">
        <v>-0.30062473353288988</v>
      </c>
      <c r="AE332">
        <v>329</v>
      </c>
      <c r="AF332">
        <f t="shared" si="30"/>
        <v>1317.559155721701</v>
      </c>
      <c r="AG332">
        <f t="shared" si="31"/>
        <v>3674.8028900152726</v>
      </c>
      <c r="AI332">
        <v>329</v>
      </c>
      <c r="AJ332">
        <f t="shared" si="33"/>
        <v>2.6269270038582617E-2</v>
      </c>
      <c r="AK332">
        <f t="shared" si="34"/>
        <v>-3.7752409347913112E-3</v>
      </c>
      <c r="AM332" s="6">
        <f t="shared" si="35"/>
        <v>1.1247014551895654E-2</v>
      </c>
      <c r="AO332">
        <v>328</v>
      </c>
      <c r="AP332">
        <v>-1.3284740334775716E-2</v>
      </c>
    </row>
    <row r="333" spans="2:42" x14ac:dyDescent="0.35">
      <c r="B333" s="1">
        <v>44319</v>
      </c>
      <c r="C333" s="4">
        <v>950.39007568359398</v>
      </c>
      <c r="D333" s="4">
        <v>2737.2392578125</v>
      </c>
      <c r="E333" s="4"/>
      <c r="F333" s="4"/>
      <c r="G333" s="4"/>
      <c r="H333" s="4"/>
      <c r="L333" s="1">
        <v>44319</v>
      </c>
      <c r="M333" s="5">
        <f t="shared" si="32"/>
        <v>-1.7806517644946056E-2</v>
      </c>
      <c r="N333" s="6">
        <f t="shared" si="32"/>
        <v>-4.6092867911247273E-4</v>
      </c>
      <c r="U333">
        <v>0.45078508988405219</v>
      </c>
      <c r="V333">
        <v>0.39110915082022463</v>
      </c>
      <c r="AB333">
        <v>0.45078508988405219</v>
      </c>
      <c r="AC333">
        <v>0.53577761825418047</v>
      </c>
      <c r="AE333">
        <v>330</v>
      </c>
      <c r="AF333">
        <f t="shared" si="30"/>
        <v>1332.923302311342</v>
      </c>
      <c r="AG333">
        <f t="shared" si="31"/>
        <v>3722.9514802831081</v>
      </c>
      <c r="AI333">
        <v>330</v>
      </c>
      <c r="AJ333">
        <f t="shared" si="33"/>
        <v>1.1593601486384034E-2</v>
      </c>
      <c r="AK333">
        <f t="shared" si="34"/>
        <v>1.3017266524650321E-2</v>
      </c>
      <c r="AM333" s="6">
        <f t="shared" si="35"/>
        <v>1.2305434005517178E-2</v>
      </c>
      <c r="AO333">
        <v>329</v>
      </c>
      <c r="AP333">
        <v>-1.3260490180734242E-2</v>
      </c>
    </row>
    <row r="334" spans="2:42" x14ac:dyDescent="0.35">
      <c r="B334" s="1">
        <v>44320</v>
      </c>
      <c r="C334" s="4">
        <v>929.67712402343795</v>
      </c>
      <c r="D334" s="4">
        <v>2748.00952148438</v>
      </c>
      <c r="E334" s="4"/>
      <c r="F334" s="4"/>
      <c r="G334" s="4"/>
      <c r="H334" s="4"/>
      <c r="L334" s="1">
        <v>44320</v>
      </c>
      <c r="M334" s="5">
        <f t="shared" si="32"/>
        <v>-2.2035158904266251E-2</v>
      </c>
      <c r="N334" s="6">
        <f t="shared" si="32"/>
        <v>3.9269969134260469E-3</v>
      </c>
      <c r="U334">
        <v>-1.2978230305152549</v>
      </c>
      <c r="V334">
        <v>0.5820288316631842</v>
      </c>
      <c r="AB334">
        <v>-1.2978230305152549</v>
      </c>
      <c r="AC334">
        <v>3.0697412887895514E-2</v>
      </c>
      <c r="AE334">
        <v>331</v>
      </c>
      <c r="AF334">
        <f t="shared" si="30"/>
        <v>1289.892959804858</v>
      </c>
      <c r="AG334">
        <f t="shared" si="31"/>
        <v>3693.800388716239</v>
      </c>
      <c r="AI334">
        <v>331</v>
      </c>
      <c r="AJ334">
        <f t="shared" si="33"/>
        <v>-3.2815263854962466E-2</v>
      </c>
      <c r="AK334">
        <f t="shared" si="34"/>
        <v>-7.8609186865778186E-3</v>
      </c>
      <c r="AM334" s="6">
        <f t="shared" si="35"/>
        <v>-2.0338091270770142E-2</v>
      </c>
      <c r="AO334">
        <v>330</v>
      </c>
      <c r="AP334">
        <v>-1.3242649492583997E-2</v>
      </c>
    </row>
    <row r="335" spans="2:42" x14ac:dyDescent="0.35">
      <c r="B335" s="1">
        <v>44321</v>
      </c>
      <c r="C335" s="4">
        <v>931.22943115234398</v>
      </c>
      <c r="D335" s="4">
        <v>2790.73217773438</v>
      </c>
      <c r="E335" s="4"/>
      <c r="F335" s="4"/>
      <c r="G335" s="4"/>
      <c r="H335" s="4"/>
      <c r="L335" s="1">
        <v>44321</v>
      </c>
      <c r="M335" s="5">
        <f t="shared" si="32"/>
        <v>1.6683346991695929E-3</v>
      </c>
      <c r="N335" s="6">
        <f t="shared" si="32"/>
        <v>1.5427151468238936E-2</v>
      </c>
      <c r="U335">
        <v>1.4522856586293404</v>
      </c>
      <c r="V335">
        <v>1.4200875067898475</v>
      </c>
      <c r="AB335">
        <v>1.4522856586293404</v>
      </c>
      <c r="AC335">
        <v>1.8735286690242923</v>
      </c>
      <c r="AE335">
        <v>332</v>
      </c>
      <c r="AF335">
        <f t="shared" si="30"/>
        <v>1358.2115710038697</v>
      </c>
      <c r="AG335">
        <f t="shared" si="31"/>
        <v>3801.275554149805</v>
      </c>
      <c r="AI335">
        <v>332</v>
      </c>
      <c r="AJ335">
        <f t="shared" si="33"/>
        <v>5.1609574992628734E-2</v>
      </c>
      <c r="AK335">
        <f t="shared" si="34"/>
        <v>2.8680838857284653E-2</v>
      </c>
      <c r="AM335" s="6">
        <f t="shared" si="35"/>
        <v>4.0145206924956697E-2</v>
      </c>
      <c r="AO335">
        <v>331</v>
      </c>
      <c r="AP335">
        <v>-1.3237378350775545E-2</v>
      </c>
    </row>
    <row r="336" spans="2:42" x14ac:dyDescent="0.35">
      <c r="B336" s="1">
        <v>44322</v>
      </c>
      <c r="C336" s="4">
        <v>936.15289306640602</v>
      </c>
      <c r="D336" s="4">
        <v>2804.2060546875</v>
      </c>
      <c r="E336" s="4"/>
      <c r="F336" s="4"/>
      <c r="G336" s="4"/>
      <c r="H336" s="4"/>
      <c r="L336" s="1">
        <v>44322</v>
      </c>
      <c r="M336" s="5">
        <f t="shared" si="32"/>
        <v>5.2731283343919718E-3</v>
      </c>
      <c r="N336" s="6">
        <f t="shared" si="32"/>
        <v>4.8164617520249546E-3</v>
      </c>
      <c r="U336">
        <v>-1.2343907905577969</v>
      </c>
      <c r="V336">
        <v>1.5894783382796134</v>
      </c>
      <c r="AB336">
        <v>-1.2343907905577969</v>
      </c>
      <c r="AC336">
        <v>0.98332375387351256</v>
      </c>
      <c r="AE336">
        <v>333</v>
      </c>
      <c r="AF336">
        <f t="shared" si="30"/>
        <v>1291.4290019605032</v>
      </c>
      <c r="AG336">
        <f t="shared" si="31"/>
        <v>3748.9727506330569</v>
      </c>
      <c r="AI336">
        <v>333</v>
      </c>
      <c r="AJ336">
        <f t="shared" si="33"/>
        <v>-5.0419454302765315E-2</v>
      </c>
      <c r="AK336">
        <f t="shared" si="34"/>
        <v>-1.3854813260476819E-2</v>
      </c>
      <c r="AM336" s="6">
        <f t="shared" si="35"/>
        <v>-3.2137133781621065E-2</v>
      </c>
      <c r="AO336">
        <v>332</v>
      </c>
      <c r="AP336">
        <v>-1.3230653438899145E-2</v>
      </c>
    </row>
    <row r="337" spans="2:42" x14ac:dyDescent="0.35">
      <c r="B337" s="1">
        <v>44323</v>
      </c>
      <c r="C337" s="4">
        <v>936.83209228515602</v>
      </c>
      <c r="D337" s="4">
        <v>2822.86303710938</v>
      </c>
      <c r="E337" s="4"/>
      <c r="F337" s="4"/>
      <c r="G337" s="4"/>
      <c r="H337" s="4"/>
      <c r="L337" s="1">
        <v>44323</v>
      </c>
      <c r="M337" s="5">
        <f t="shared" si="32"/>
        <v>7.2525861534777675E-4</v>
      </c>
      <c r="N337" s="6">
        <f t="shared" si="32"/>
        <v>6.6311788548177458E-3</v>
      </c>
      <c r="U337">
        <v>-0.62975754161007258</v>
      </c>
      <c r="V337">
        <v>-0.5081702566775459</v>
      </c>
      <c r="AB337">
        <v>-0.62975754161007258</v>
      </c>
      <c r="AC337">
        <v>-0.71329239956069912</v>
      </c>
      <c r="AE337">
        <v>334</v>
      </c>
      <c r="AF337">
        <f t="shared" si="30"/>
        <v>1306.1658666165119</v>
      </c>
      <c r="AG337">
        <f t="shared" si="31"/>
        <v>3651.2751466829418</v>
      </c>
      <c r="AI337">
        <v>334</v>
      </c>
      <c r="AJ337">
        <f t="shared" si="33"/>
        <v>1.134666759960935E-2</v>
      </c>
      <c r="AK337">
        <f t="shared" si="34"/>
        <v>-2.6405407451596256E-2</v>
      </c>
      <c r="AM337" s="6">
        <f t="shared" si="35"/>
        <v>-7.5293699259934531E-3</v>
      </c>
      <c r="AO337">
        <v>333</v>
      </c>
      <c r="AP337">
        <v>-1.3197917149145573E-2</v>
      </c>
    </row>
    <row r="338" spans="2:42" x14ac:dyDescent="0.35">
      <c r="B338" s="1">
        <v>44326</v>
      </c>
      <c r="C338" s="4">
        <v>934.11560058593795</v>
      </c>
      <c r="D338" s="4">
        <v>2834.71484375</v>
      </c>
      <c r="E338" s="4"/>
      <c r="F338" s="4"/>
      <c r="G338" s="4"/>
      <c r="H338" s="4"/>
      <c r="L338" s="1">
        <v>44326</v>
      </c>
      <c r="M338" s="5">
        <f t="shared" si="32"/>
        <v>-2.9038691123860301E-3</v>
      </c>
      <c r="N338" s="6">
        <f t="shared" si="32"/>
        <v>4.1897165985671503E-3</v>
      </c>
      <c r="U338">
        <v>1.1281874938450014</v>
      </c>
      <c r="V338">
        <v>-0.10878600497668434</v>
      </c>
      <c r="AB338">
        <v>1.1281874938450014</v>
      </c>
      <c r="AC338">
        <v>0.33913116940402865</v>
      </c>
      <c r="AE338">
        <v>335</v>
      </c>
      <c r="AF338">
        <f t="shared" si="30"/>
        <v>1349.9752175681456</v>
      </c>
      <c r="AG338">
        <f t="shared" si="31"/>
        <v>3711.57300760725</v>
      </c>
      <c r="AI338">
        <v>335</v>
      </c>
      <c r="AJ338">
        <f t="shared" si="33"/>
        <v>3.2990208600089103E-2</v>
      </c>
      <c r="AK338">
        <f t="shared" si="34"/>
        <v>1.6379316189582598E-2</v>
      </c>
      <c r="AM338" s="6">
        <f t="shared" si="35"/>
        <v>2.468476239483585E-2</v>
      </c>
      <c r="AO338">
        <v>334</v>
      </c>
      <c r="AP338">
        <v>-1.3197797654321431E-2</v>
      </c>
    </row>
    <row r="339" spans="2:42" x14ac:dyDescent="0.35">
      <c r="B339" s="1">
        <v>44327</v>
      </c>
      <c r="C339" s="4">
        <v>937.99621582031205</v>
      </c>
      <c r="D339" s="4">
        <v>2814.93139648438</v>
      </c>
      <c r="E339" s="4"/>
      <c r="F339" s="4"/>
      <c r="G339" s="4"/>
      <c r="H339" s="4"/>
      <c r="L339" s="1">
        <v>44327</v>
      </c>
      <c r="M339" s="5">
        <f t="shared" si="32"/>
        <v>4.1457147573771983E-3</v>
      </c>
      <c r="N339" s="6">
        <f t="shared" si="32"/>
        <v>-7.0034573091994172E-3</v>
      </c>
      <c r="U339">
        <v>-1.8119356979438281</v>
      </c>
      <c r="V339">
        <v>0.91834592974299933</v>
      </c>
      <c r="AB339">
        <v>-1.8119356979438281</v>
      </c>
      <c r="AC339">
        <v>0.14026508875542276</v>
      </c>
      <c r="AE339">
        <v>336</v>
      </c>
      <c r="AF339">
        <f t="shared" si="30"/>
        <v>1277.5069596239871</v>
      </c>
      <c r="AG339">
        <f t="shared" si="31"/>
        <v>3700.1028914558765</v>
      </c>
      <c r="AI339">
        <v>336</v>
      </c>
      <c r="AJ339">
        <f t="shared" si="33"/>
        <v>-5.5175743997462383E-2</v>
      </c>
      <c r="AK339">
        <f t="shared" si="34"/>
        <v>-3.0951502641271673E-3</v>
      </c>
      <c r="AM339" s="6">
        <f t="shared" si="35"/>
        <v>-2.9135447130794776E-2</v>
      </c>
      <c r="AO339">
        <v>335</v>
      </c>
      <c r="AP339">
        <v>-1.315309681613893E-2</v>
      </c>
    </row>
    <row r="340" spans="2:42" x14ac:dyDescent="0.35">
      <c r="B340" s="1">
        <v>44328</v>
      </c>
      <c r="C340" s="4">
        <v>928.22186279296898</v>
      </c>
      <c r="D340" s="4">
        <v>2783.65673828125</v>
      </c>
      <c r="E340" s="4"/>
      <c r="F340" s="4"/>
      <c r="G340" s="4"/>
      <c r="H340" s="4"/>
      <c r="L340" s="1">
        <v>44328</v>
      </c>
      <c r="M340" s="5">
        <f t="shared" si="32"/>
        <v>-1.0475134193836794E-2</v>
      </c>
      <c r="N340" s="6">
        <f t="shared" si="32"/>
        <v>-1.1172453757231131E-2</v>
      </c>
      <c r="U340">
        <v>-0.47621046596826311</v>
      </c>
      <c r="V340">
        <v>7.9787709178254715E-2</v>
      </c>
      <c r="AB340">
        <v>-0.47621046596826311</v>
      </c>
      <c r="AC340">
        <v>-0.11195262162505867</v>
      </c>
      <c r="AE340">
        <v>337</v>
      </c>
      <c r="AF340">
        <f t="shared" si="30"/>
        <v>1309.934508657401</v>
      </c>
      <c r="AG340">
        <f t="shared" si="31"/>
        <v>3685.6066485323886</v>
      </c>
      <c r="AI340">
        <v>337</v>
      </c>
      <c r="AJ340">
        <f t="shared" si="33"/>
        <v>2.5066651644603886E-2</v>
      </c>
      <c r="AK340">
        <f t="shared" si="34"/>
        <v>-3.9254892058624008E-3</v>
      </c>
      <c r="AM340" s="6">
        <f t="shared" si="35"/>
        <v>1.0570581219370743E-2</v>
      </c>
      <c r="AO340">
        <v>336</v>
      </c>
      <c r="AP340">
        <v>-1.3100302270915014E-2</v>
      </c>
    </row>
    <row r="341" spans="2:42" x14ac:dyDescent="0.35">
      <c r="B341" s="1">
        <v>44330</v>
      </c>
      <c r="C341" s="4">
        <v>939.52429199218795</v>
      </c>
      <c r="D341" s="4">
        <v>2749.63232421875</v>
      </c>
      <c r="E341" s="4"/>
      <c r="F341" s="4"/>
      <c r="G341" s="4"/>
      <c r="H341" s="4"/>
      <c r="L341" s="1">
        <v>44330</v>
      </c>
      <c r="M341" s="5">
        <f t="shared" si="32"/>
        <v>1.2102894319936022E-2</v>
      </c>
      <c r="N341" s="6">
        <f t="shared" si="32"/>
        <v>-1.2298234383476657E-2</v>
      </c>
      <c r="U341">
        <v>0.12019248929317321</v>
      </c>
      <c r="V341">
        <v>-2.3105037604525753</v>
      </c>
      <c r="AB341">
        <v>0.12019248929317321</v>
      </c>
      <c r="AC341">
        <v>-2.081316446489279</v>
      </c>
      <c r="AE341">
        <v>338</v>
      </c>
      <c r="AF341">
        <f t="shared" si="30"/>
        <v>1324.6779283784035</v>
      </c>
      <c r="AG341">
        <f t="shared" si="31"/>
        <v>3574.3552790773065</v>
      </c>
      <c r="AI341">
        <v>338</v>
      </c>
      <c r="AJ341">
        <f t="shared" si="33"/>
        <v>1.1192214397162973E-2</v>
      </c>
      <c r="AK341">
        <f t="shared" si="34"/>
        <v>-3.0650320193608492E-2</v>
      </c>
      <c r="AM341" s="6">
        <f t="shared" si="35"/>
        <v>-9.7290528982227585E-3</v>
      </c>
      <c r="AO341">
        <v>337</v>
      </c>
      <c r="AP341">
        <v>-1.3033862280430466E-2</v>
      </c>
    </row>
    <row r="342" spans="2:42" x14ac:dyDescent="0.35">
      <c r="B342" s="1">
        <v>44333</v>
      </c>
      <c r="C342" s="4">
        <v>951.02069091796898</v>
      </c>
      <c r="D342" s="4">
        <v>2766.80151367188</v>
      </c>
      <c r="E342" s="4"/>
      <c r="F342" s="4"/>
      <c r="G342" s="4"/>
      <c r="H342" s="4"/>
      <c r="L342" s="1">
        <v>44333</v>
      </c>
      <c r="M342" s="5">
        <f t="shared" si="32"/>
        <v>1.2162144502761462E-2</v>
      </c>
      <c r="N342" s="6">
        <f t="shared" si="32"/>
        <v>6.2247623723862763E-3</v>
      </c>
      <c r="U342">
        <v>-1.062391468922286</v>
      </c>
      <c r="V342">
        <v>1.1982893575301092</v>
      </c>
      <c r="AB342">
        <v>-1.062391468922286</v>
      </c>
      <c r="AC342">
        <v>0.68999246761635935</v>
      </c>
      <c r="AE342">
        <v>339</v>
      </c>
      <c r="AF342">
        <f t="shared" si="30"/>
        <v>1295.6031556949376</v>
      </c>
      <c r="AG342">
        <f t="shared" si="31"/>
        <v>3731.8945766017146</v>
      </c>
      <c r="AI342">
        <v>339</v>
      </c>
      <c r="AJ342">
        <f t="shared" si="33"/>
        <v>-2.2193012955586892E-2</v>
      </c>
      <c r="AK342">
        <f t="shared" si="34"/>
        <v>4.3131215721449526E-2</v>
      </c>
      <c r="AM342" s="6">
        <f t="shared" si="35"/>
        <v>1.0469101382931317E-2</v>
      </c>
      <c r="AO342">
        <v>338</v>
      </c>
      <c r="AP342">
        <v>-1.2951765115756197E-2</v>
      </c>
    </row>
    <row r="343" spans="2:42" x14ac:dyDescent="0.35">
      <c r="B343" s="1">
        <v>44334</v>
      </c>
      <c r="C343" s="4">
        <v>964.23907470703102</v>
      </c>
      <c r="D343" s="4">
        <v>2784.42309570312</v>
      </c>
      <c r="E343" s="4"/>
      <c r="F343" s="4"/>
      <c r="G343" s="4"/>
      <c r="H343" s="4"/>
      <c r="L343" s="1">
        <v>44334</v>
      </c>
      <c r="M343" s="5">
        <f t="shared" si="32"/>
        <v>1.3803447350812084E-2</v>
      </c>
      <c r="N343" s="6">
        <f t="shared" si="32"/>
        <v>6.3487401284875377E-3</v>
      </c>
      <c r="U343">
        <v>-0.3077414953660349</v>
      </c>
      <c r="V343">
        <v>-0.35404674141853337</v>
      </c>
      <c r="AB343">
        <v>-0.3077414953660349</v>
      </c>
      <c r="AC343">
        <v>-0.44593785894436744</v>
      </c>
      <c r="AE343">
        <v>340</v>
      </c>
      <c r="AF343">
        <f t="shared" si="30"/>
        <v>1314.0819559519807</v>
      </c>
      <c r="AG343">
        <f t="shared" si="31"/>
        <v>3666.4975834416273</v>
      </c>
      <c r="AI343">
        <v>340</v>
      </c>
      <c r="AJ343">
        <f t="shared" si="33"/>
        <v>1.4161945452318253E-2</v>
      </c>
      <c r="AK343">
        <f t="shared" si="34"/>
        <v>-1.7679164626929433E-2</v>
      </c>
      <c r="AM343" s="6">
        <f t="shared" si="35"/>
        <v>-1.75860958730559E-3</v>
      </c>
      <c r="AO343">
        <v>339</v>
      </c>
      <c r="AP343">
        <v>-1.2908613011548435E-2</v>
      </c>
    </row>
    <row r="344" spans="2:42" x14ac:dyDescent="0.35">
      <c r="B344" s="1">
        <v>44335</v>
      </c>
      <c r="C344" s="4">
        <v>968.386474609375</v>
      </c>
      <c r="D344" s="4">
        <v>2777.7529296875</v>
      </c>
      <c r="E344" s="4"/>
      <c r="F344" s="4"/>
      <c r="G344" s="4"/>
      <c r="H344" s="4"/>
      <c r="L344" s="1">
        <v>44335</v>
      </c>
      <c r="M344" s="5">
        <f t="shared" si="32"/>
        <v>4.2919915557151807E-3</v>
      </c>
      <c r="N344" s="6">
        <f t="shared" si="32"/>
        <v>-2.3984027771112634E-3</v>
      </c>
      <c r="U344">
        <v>0.2801769485550043</v>
      </c>
      <c r="V344">
        <v>0.35623255406343141</v>
      </c>
      <c r="AB344">
        <v>0.2801769485550043</v>
      </c>
      <c r="AC344">
        <v>0.43721715999504956</v>
      </c>
      <c r="AE344">
        <v>341</v>
      </c>
      <c r="AF344">
        <f t="shared" si="30"/>
        <v>1328.6604841043666</v>
      </c>
      <c r="AG344">
        <f t="shared" si="31"/>
        <v>3717.2411688349061</v>
      </c>
      <c r="AI344">
        <v>341</v>
      </c>
      <c r="AJ344">
        <f t="shared" si="33"/>
        <v>1.103299043776782E-2</v>
      </c>
      <c r="AK344">
        <f t="shared" si="34"/>
        <v>1.3744902406846943E-2</v>
      </c>
      <c r="AM344" s="6">
        <f t="shared" si="35"/>
        <v>1.2388946422307381E-2</v>
      </c>
      <c r="AO344">
        <v>340</v>
      </c>
      <c r="AP344">
        <v>-1.2904863477496777E-2</v>
      </c>
    </row>
    <row r="345" spans="2:42" x14ac:dyDescent="0.35">
      <c r="B345" s="1">
        <v>44336</v>
      </c>
      <c r="C345" s="4">
        <v>963.0263671875</v>
      </c>
      <c r="D345" s="4">
        <v>2757.96875</v>
      </c>
      <c r="E345" s="4"/>
      <c r="F345" s="4"/>
      <c r="G345" s="4"/>
      <c r="H345" s="4"/>
      <c r="L345" s="1">
        <v>44336</v>
      </c>
      <c r="M345" s="5">
        <f t="shared" si="32"/>
        <v>-5.5504665464688602E-3</v>
      </c>
      <c r="N345" s="6">
        <f t="shared" si="32"/>
        <v>-7.1478535469560135E-3</v>
      </c>
      <c r="U345">
        <v>2.5833136535703187</v>
      </c>
      <c r="V345">
        <v>-0.13361713983995191</v>
      </c>
      <c r="AB345">
        <v>2.5833136535703187</v>
      </c>
      <c r="AC345">
        <v>0.88290402400098289</v>
      </c>
      <c r="AE345">
        <v>342</v>
      </c>
      <c r="AF345">
        <f t="shared" si="30"/>
        <v>1387.3463030959267</v>
      </c>
      <c r="AG345">
        <f t="shared" si="31"/>
        <v>3743.1149220930661</v>
      </c>
      <c r="AI345">
        <v>342</v>
      </c>
      <c r="AJ345">
        <f t="shared" si="33"/>
        <v>4.3221508055530801E-2</v>
      </c>
      <c r="AK345">
        <f t="shared" si="34"/>
        <v>6.9363597880765177E-3</v>
      </c>
      <c r="AM345" s="6">
        <f t="shared" si="35"/>
        <v>2.5078933921803659E-2</v>
      </c>
      <c r="AO345">
        <v>341</v>
      </c>
      <c r="AP345">
        <v>-1.2895998980631276E-2</v>
      </c>
    </row>
    <row r="346" spans="2:42" x14ac:dyDescent="0.35">
      <c r="B346" s="1">
        <v>44337</v>
      </c>
      <c r="C346" s="4">
        <v>970.59356689453102</v>
      </c>
      <c r="D346" s="4">
        <v>2776.35571289062</v>
      </c>
      <c r="E346" s="4"/>
      <c r="F346" s="4"/>
      <c r="G346" s="4"/>
      <c r="H346" s="4"/>
      <c r="L346" s="1">
        <v>44337</v>
      </c>
      <c r="M346" s="5">
        <f t="shared" si="32"/>
        <v>7.827017301128357E-3</v>
      </c>
      <c r="N346" s="6">
        <f t="shared" si="32"/>
        <v>6.6447244523456543E-3</v>
      </c>
      <c r="U346">
        <v>8.9791722954750783E-2</v>
      </c>
      <c r="V346">
        <v>-0.42658388723240487</v>
      </c>
      <c r="AB346">
        <v>8.9791722954750783E-2</v>
      </c>
      <c r="AC346">
        <v>-0.35794488914387285</v>
      </c>
      <c r="AE346">
        <v>343</v>
      </c>
      <c r="AF346">
        <f t="shared" si="30"/>
        <v>1323.9214841484918</v>
      </c>
      <c r="AG346">
        <f t="shared" si="31"/>
        <v>3671.5211736751244</v>
      </c>
      <c r="AI346">
        <v>343</v>
      </c>
      <c r="AJ346">
        <f t="shared" si="33"/>
        <v>-4.6794634205511526E-2</v>
      </c>
      <c r="AK346">
        <f t="shared" si="34"/>
        <v>-1.9312066725523935E-2</v>
      </c>
      <c r="AM346" s="6">
        <f t="shared" si="35"/>
        <v>-3.3053350465517731E-2</v>
      </c>
      <c r="AO346">
        <v>342</v>
      </c>
      <c r="AP346">
        <v>-1.2866597493109812E-2</v>
      </c>
    </row>
    <row r="347" spans="2:42" x14ac:dyDescent="0.35">
      <c r="B347" s="1">
        <v>44340</v>
      </c>
      <c r="C347" s="4">
        <v>963.147705078125</v>
      </c>
      <c r="D347" s="4">
        <v>2777.66259765625</v>
      </c>
      <c r="E347" s="4"/>
      <c r="F347" s="4"/>
      <c r="G347" s="4"/>
      <c r="H347" s="4"/>
      <c r="L347" s="1">
        <v>44340</v>
      </c>
      <c r="M347" s="5">
        <f t="shared" si="32"/>
        <v>-7.7010288014048309E-3</v>
      </c>
      <c r="N347" s="6">
        <f t="shared" si="32"/>
        <v>4.7060874367965737E-4</v>
      </c>
      <c r="U347">
        <v>-0.73959946790604258</v>
      </c>
      <c r="V347">
        <v>0.34478508206198183</v>
      </c>
      <c r="AB347">
        <v>-0.73959946790604258</v>
      </c>
      <c r="AC347">
        <v>2.9559911914419534E-2</v>
      </c>
      <c r="AE347">
        <v>344</v>
      </c>
      <c r="AF347">
        <f t="shared" si="30"/>
        <v>1303.4743898065578</v>
      </c>
      <c r="AG347">
        <f t="shared" si="31"/>
        <v>3693.7304419377292</v>
      </c>
      <c r="AI347">
        <v>344</v>
      </c>
      <c r="AJ347">
        <f t="shared" si="33"/>
        <v>-1.556484680767699E-2</v>
      </c>
      <c r="AK347">
        <f t="shared" si="34"/>
        <v>6.0308423218115928E-3</v>
      </c>
      <c r="AM347" s="6">
        <f t="shared" si="35"/>
        <v>-4.7670022429326985E-3</v>
      </c>
      <c r="AO347">
        <v>343</v>
      </c>
      <c r="AP347">
        <v>-1.2865105391225727E-2</v>
      </c>
    </row>
    <row r="348" spans="2:42" x14ac:dyDescent="0.35">
      <c r="B348" s="1">
        <v>44341</v>
      </c>
      <c r="C348" s="4">
        <v>952.93670654296898</v>
      </c>
      <c r="D348" s="4">
        <v>2820.32153320312</v>
      </c>
      <c r="E348" s="4"/>
      <c r="F348" s="4"/>
      <c r="G348" s="4"/>
      <c r="H348" s="4"/>
      <c r="L348" s="1">
        <v>44341</v>
      </c>
      <c r="M348" s="5">
        <f t="shared" si="32"/>
        <v>-1.065829369155351E-2</v>
      </c>
      <c r="N348" s="6">
        <f t="shared" si="32"/>
        <v>1.5241115488178924E-2</v>
      </c>
      <c r="U348">
        <v>-0.20793491417619431</v>
      </c>
      <c r="V348">
        <v>1.1524502918269106</v>
      </c>
      <c r="AB348">
        <v>-0.20793491417619431</v>
      </c>
      <c r="AC348">
        <v>0.98050759765439599</v>
      </c>
      <c r="AE348">
        <v>345</v>
      </c>
      <c r="AF348">
        <f t="shared" si="30"/>
        <v>1316.5446471264636</v>
      </c>
      <c r="AG348">
        <f t="shared" si="31"/>
        <v>3748.8041729404672</v>
      </c>
      <c r="AI348">
        <v>345</v>
      </c>
      <c r="AJ348">
        <f t="shared" si="33"/>
        <v>9.9773059359413475E-3</v>
      </c>
      <c r="AK348">
        <f t="shared" si="34"/>
        <v>1.4799994659726179E-2</v>
      </c>
      <c r="AM348" s="6">
        <f t="shared" si="35"/>
        <v>1.2388650297833762E-2</v>
      </c>
      <c r="AO348">
        <v>344</v>
      </c>
      <c r="AP348">
        <v>-1.2653246497868597E-2</v>
      </c>
    </row>
    <row r="349" spans="2:42" x14ac:dyDescent="0.35">
      <c r="B349" s="1">
        <v>44342</v>
      </c>
      <c r="C349" s="4">
        <v>955.43487548828102</v>
      </c>
      <c r="D349" s="4">
        <v>2860.39892578125</v>
      </c>
      <c r="E349" s="4"/>
      <c r="F349" s="4"/>
      <c r="G349" s="4"/>
      <c r="H349" s="4"/>
      <c r="L349" s="1">
        <v>44342</v>
      </c>
      <c r="M349" s="5">
        <f t="shared" si="32"/>
        <v>2.6181173476035355E-3</v>
      </c>
      <c r="N349" s="6">
        <f t="shared" si="32"/>
        <v>1.4110202326876087E-2</v>
      </c>
      <c r="U349">
        <v>-0.73054892176554675</v>
      </c>
      <c r="V349">
        <v>-0.30371175628499991</v>
      </c>
      <c r="AB349">
        <v>-0.73054892176554675</v>
      </c>
      <c r="AC349">
        <v>-0.56422251588013783</v>
      </c>
      <c r="AE349">
        <v>346</v>
      </c>
      <c r="AF349">
        <f t="shared" si="30"/>
        <v>1303.6954395133066</v>
      </c>
      <c r="AG349">
        <f t="shared" si="31"/>
        <v>3659.7519623540747</v>
      </c>
      <c r="AI349">
        <v>346</v>
      </c>
      <c r="AJ349">
        <f t="shared" si="33"/>
        <v>-9.8077353120468481E-3</v>
      </c>
      <c r="AK349">
        <f t="shared" si="34"/>
        <v>-2.4041526642922622E-2</v>
      </c>
      <c r="AM349" s="6">
        <f t="shared" si="35"/>
        <v>-1.6924630977484735E-2</v>
      </c>
      <c r="AO349">
        <v>345</v>
      </c>
      <c r="AP349">
        <v>-1.257092205995728E-2</v>
      </c>
    </row>
    <row r="350" spans="2:42" x14ac:dyDescent="0.35">
      <c r="B350" s="1">
        <v>44343</v>
      </c>
      <c r="C350" s="4">
        <v>959.58221435546898</v>
      </c>
      <c r="D350" s="4">
        <v>2880.32421875</v>
      </c>
      <c r="E350" s="4"/>
      <c r="F350" s="4"/>
      <c r="G350" s="4"/>
      <c r="H350" s="4"/>
      <c r="L350" s="1">
        <v>44343</v>
      </c>
      <c r="M350" s="5">
        <f t="shared" si="32"/>
        <v>4.3313925219638852E-3</v>
      </c>
      <c r="N350" s="6">
        <f t="shared" si="32"/>
        <v>6.9417641229222865E-3</v>
      </c>
      <c r="U350">
        <v>-0.42262124275358015</v>
      </c>
      <c r="V350">
        <v>0.10990077522635082</v>
      </c>
      <c r="AB350">
        <v>-0.42262124275358015</v>
      </c>
      <c r="AC350">
        <v>-6.3348274741236874E-2</v>
      </c>
      <c r="AE350">
        <v>347</v>
      </c>
      <c r="AF350">
        <f t="shared" si="30"/>
        <v>1311.2507357925056</v>
      </c>
      <c r="AG350">
        <f t="shared" si="31"/>
        <v>3688.3921990391182</v>
      </c>
      <c r="AI350">
        <v>347</v>
      </c>
      <c r="AJ350">
        <f t="shared" si="33"/>
        <v>5.7785642964923696E-3</v>
      </c>
      <c r="AK350">
        <f t="shared" si="34"/>
        <v>7.7952694138186448E-3</v>
      </c>
      <c r="AM350" s="6">
        <f t="shared" si="35"/>
        <v>6.7869168551555076E-3</v>
      </c>
      <c r="AO350">
        <v>346</v>
      </c>
      <c r="AP350">
        <v>-1.2391665055123308E-2</v>
      </c>
    </row>
    <row r="351" spans="2:42" x14ac:dyDescent="0.35">
      <c r="B351" s="1">
        <v>44344</v>
      </c>
      <c r="C351" s="4">
        <v>1016.19085693359</v>
      </c>
      <c r="D351" s="4">
        <v>2847.6279296875</v>
      </c>
      <c r="E351" s="4"/>
      <c r="F351" s="4"/>
      <c r="G351" s="4"/>
      <c r="H351" s="4"/>
      <c r="L351" s="1">
        <v>44344</v>
      </c>
      <c r="M351" s="5">
        <f t="shared" si="32"/>
        <v>5.7318465451127364E-2</v>
      </c>
      <c r="N351" s="6">
        <f t="shared" si="32"/>
        <v>-1.1416521417191359E-2</v>
      </c>
      <c r="U351">
        <v>-0.13562977240527202</v>
      </c>
      <c r="V351">
        <v>0.95510714793711182</v>
      </c>
      <c r="AB351">
        <v>-0.13562977240527202</v>
      </c>
      <c r="AC351">
        <v>0.82689852038746559</v>
      </c>
      <c r="AE351">
        <v>348</v>
      </c>
      <c r="AF351">
        <f t="shared" si="30"/>
        <v>1318.3317457815224</v>
      </c>
      <c r="AG351">
        <f t="shared" si="31"/>
        <v>3739.8515572387514</v>
      </c>
      <c r="AI351">
        <v>348</v>
      </c>
      <c r="AJ351">
        <f t="shared" si="33"/>
        <v>5.3856664731042007E-3</v>
      </c>
      <c r="AK351">
        <f t="shared" si="34"/>
        <v>1.3855275378874685E-2</v>
      </c>
      <c r="AM351" s="6">
        <f t="shared" si="35"/>
        <v>9.6204709259894439E-3</v>
      </c>
      <c r="AO351">
        <v>347</v>
      </c>
      <c r="AP351">
        <v>-1.2379282000065184E-2</v>
      </c>
    </row>
    <row r="352" spans="2:42" x14ac:dyDescent="0.35">
      <c r="B352" s="1">
        <v>44347</v>
      </c>
      <c r="C352" s="4">
        <v>1047.98779296875</v>
      </c>
      <c r="D352" s="4">
        <v>2861.07763671875</v>
      </c>
      <c r="E352" s="4"/>
      <c r="F352" s="4"/>
      <c r="G352" s="4"/>
      <c r="H352" s="4"/>
      <c r="L352" s="1">
        <v>44347</v>
      </c>
      <c r="M352" s="5">
        <f t="shared" si="32"/>
        <v>3.0810755073400378E-2</v>
      </c>
      <c r="N352" s="6">
        <f t="shared" si="32"/>
        <v>4.7120075681342556E-3</v>
      </c>
      <c r="U352">
        <v>-0.70858159402114385</v>
      </c>
      <c r="V352">
        <v>1.1835694949488009</v>
      </c>
      <c r="AB352">
        <v>-0.70858159402114385</v>
      </c>
      <c r="AC352">
        <v>0.8142124271934511</v>
      </c>
      <c r="AE352">
        <v>349</v>
      </c>
      <c r="AF352">
        <f t="shared" si="30"/>
        <v>1304.2324569309644</v>
      </c>
      <c r="AG352">
        <f t="shared" si="31"/>
        <v>3739.1128784164598</v>
      </c>
      <c r="AI352">
        <v>349</v>
      </c>
      <c r="AJ352">
        <f t="shared" si="33"/>
        <v>-1.0752396204706987E-2</v>
      </c>
      <c r="AK352">
        <f t="shared" si="34"/>
        <v>-1.9753505476558021E-4</v>
      </c>
      <c r="AM352" s="6">
        <f t="shared" si="35"/>
        <v>-5.4749656297362831E-3</v>
      </c>
      <c r="AO352">
        <v>348</v>
      </c>
      <c r="AP352">
        <v>-1.2323536350573107E-2</v>
      </c>
    </row>
    <row r="353" spans="2:42" x14ac:dyDescent="0.35">
      <c r="B353" s="1">
        <v>44348</v>
      </c>
      <c r="C353" s="4">
        <v>1051.771484375</v>
      </c>
      <c r="D353" s="4">
        <v>2856.0517578125</v>
      </c>
      <c r="E353" s="4"/>
      <c r="F353" s="4"/>
      <c r="G353" s="4"/>
      <c r="H353" s="4"/>
      <c r="L353" s="1">
        <v>44348</v>
      </c>
      <c r="M353" s="5">
        <f t="shared" si="32"/>
        <v>3.6039326435124024E-3</v>
      </c>
      <c r="N353" s="6">
        <f t="shared" si="32"/>
        <v>-1.7581831209652911E-3</v>
      </c>
      <c r="U353">
        <v>-0.75275572231125842</v>
      </c>
      <c r="V353">
        <v>0.28104144034176021</v>
      </c>
      <c r="AB353">
        <v>-0.75275572231125842</v>
      </c>
      <c r="AC353">
        <v>-3.4275241317917537E-2</v>
      </c>
      <c r="AE353">
        <v>350</v>
      </c>
      <c r="AF353">
        <f t="shared" si="30"/>
        <v>1303.1515288980484</v>
      </c>
      <c r="AG353">
        <f t="shared" si="31"/>
        <v>3690.06044538061</v>
      </c>
      <c r="AI353">
        <v>350</v>
      </c>
      <c r="AJ353">
        <f t="shared" si="33"/>
        <v>-8.2912842965587278E-4</v>
      </c>
      <c r="AK353">
        <f t="shared" si="34"/>
        <v>-1.320554622588435E-2</v>
      </c>
      <c r="AM353" s="6">
        <f t="shared" si="35"/>
        <v>-7.0173373277701116E-3</v>
      </c>
      <c r="AO353">
        <v>349</v>
      </c>
      <c r="AP353">
        <v>-1.2295767052052396E-2</v>
      </c>
    </row>
    <row r="354" spans="2:42" x14ac:dyDescent="0.35">
      <c r="B354" s="1">
        <v>44349</v>
      </c>
      <c r="C354" s="4">
        <v>1067.80334472656</v>
      </c>
      <c r="D354" s="4">
        <v>2834.22387695312</v>
      </c>
      <c r="E354" s="4"/>
      <c r="F354" s="4"/>
      <c r="G354" s="4"/>
      <c r="H354" s="4"/>
      <c r="L354" s="1">
        <v>44349</v>
      </c>
      <c r="M354" s="5">
        <f t="shared" si="32"/>
        <v>1.5127718888124685E-2</v>
      </c>
      <c r="N354" s="6">
        <f t="shared" si="32"/>
        <v>-7.6720318403562778E-3</v>
      </c>
      <c r="U354">
        <v>-0.56182705498826657</v>
      </c>
      <c r="V354">
        <v>-0.94837188628717406</v>
      </c>
      <c r="AB354">
        <v>-0.56182705498826657</v>
      </c>
      <c r="AC354">
        <v>-1.0922931278600718</v>
      </c>
      <c r="AE354">
        <v>351</v>
      </c>
      <c r="AF354">
        <f t="shared" si="30"/>
        <v>1307.8289791946549</v>
      </c>
      <c r="AG354">
        <f t="shared" si="31"/>
        <v>3629.795336864905</v>
      </c>
      <c r="AI354">
        <v>351</v>
      </c>
      <c r="AJ354">
        <f t="shared" si="33"/>
        <v>3.5829109301337828E-3</v>
      </c>
      <c r="AK354">
        <f t="shared" si="34"/>
        <v>-1.6466573121887196E-2</v>
      </c>
      <c r="AM354" s="6">
        <f t="shared" si="35"/>
        <v>-6.441831095876707E-3</v>
      </c>
      <c r="AO354">
        <v>350</v>
      </c>
      <c r="AP354">
        <v>-1.2282080007904699E-2</v>
      </c>
    </row>
    <row r="355" spans="2:42" x14ac:dyDescent="0.35">
      <c r="B355" s="1">
        <v>44350</v>
      </c>
      <c r="C355" s="4">
        <v>1071.65966796875</v>
      </c>
      <c r="D355" s="4">
        <v>2845.228515625</v>
      </c>
      <c r="E355" s="4"/>
      <c r="F355" s="4"/>
      <c r="G355" s="4"/>
      <c r="H355" s="4"/>
      <c r="L355" s="1">
        <v>44350</v>
      </c>
      <c r="M355" s="5">
        <f t="shared" si="32"/>
        <v>3.6049489012839838E-3</v>
      </c>
      <c r="N355" s="6">
        <f t="shared" si="32"/>
        <v>3.875251233083756E-3</v>
      </c>
      <c r="U355">
        <v>0.89946179534104964</v>
      </c>
      <c r="V355">
        <v>0.38526771159658296</v>
      </c>
      <c r="AB355">
        <v>0.89946179534104964</v>
      </c>
      <c r="AC355">
        <v>0.70511747337105746</v>
      </c>
      <c r="AE355">
        <v>352</v>
      </c>
      <c r="AF355">
        <f t="shared" si="30"/>
        <v>1344.1898999274626</v>
      </c>
      <c r="AG355">
        <f t="shared" si="31"/>
        <v>3732.7685592891371</v>
      </c>
      <c r="AI355">
        <v>352</v>
      </c>
      <c r="AJ355">
        <f t="shared" si="33"/>
        <v>2.7423032073384576E-2</v>
      </c>
      <c r="AK355">
        <f t="shared" si="34"/>
        <v>2.7973933768977135E-2</v>
      </c>
      <c r="AM355" s="6">
        <f t="shared" si="35"/>
        <v>2.7698482921180857E-2</v>
      </c>
      <c r="AO355">
        <v>351</v>
      </c>
      <c r="AP355">
        <v>-1.2165007693305793E-2</v>
      </c>
    </row>
    <row r="356" spans="2:42" x14ac:dyDescent="0.35">
      <c r="B356" s="1">
        <v>44351</v>
      </c>
      <c r="C356" s="4">
        <v>1062.61291503906</v>
      </c>
      <c r="D356" s="4">
        <v>2846.76806640625</v>
      </c>
      <c r="E356" s="4"/>
      <c r="F356" s="4"/>
      <c r="G356" s="4"/>
      <c r="H356" s="4"/>
      <c r="L356" s="1">
        <v>44351</v>
      </c>
      <c r="M356" s="5">
        <f t="shared" si="32"/>
        <v>-8.4776491855510124E-3</v>
      </c>
      <c r="N356" s="6">
        <f t="shared" si="32"/>
        <v>5.4095282616772595E-4</v>
      </c>
      <c r="U356">
        <v>1.1841569257664284</v>
      </c>
      <c r="V356">
        <v>-1.2464685364716233</v>
      </c>
      <c r="AB356">
        <v>1.1841569257664284</v>
      </c>
      <c r="AC356">
        <v>-0.68695159786472726</v>
      </c>
      <c r="AE356">
        <v>353</v>
      </c>
      <c r="AF356">
        <f t="shared" si="30"/>
        <v>1351.3905496269417</v>
      </c>
      <c r="AG356">
        <f t="shared" si="31"/>
        <v>3652.765731643623</v>
      </c>
      <c r="AI356">
        <v>353</v>
      </c>
      <c r="AJ356">
        <f t="shared" si="33"/>
        <v>5.3425723784681425E-3</v>
      </c>
      <c r="AK356">
        <f t="shared" si="34"/>
        <v>-2.1665584072028763E-2</v>
      </c>
      <c r="AM356" s="6">
        <f t="shared" si="35"/>
        <v>-8.1615058467803103E-3</v>
      </c>
      <c r="AO356">
        <v>352</v>
      </c>
      <c r="AP356">
        <v>-1.2054680013450968E-2</v>
      </c>
    </row>
    <row r="357" spans="2:42" x14ac:dyDescent="0.35">
      <c r="B357" s="1">
        <v>44354</v>
      </c>
      <c r="C357" s="4">
        <v>1080.41528320312</v>
      </c>
      <c r="D357" s="4">
        <v>2881.77368164062</v>
      </c>
      <c r="E357" s="4"/>
      <c r="F357" s="4"/>
      <c r="G357" s="4"/>
      <c r="H357" s="4"/>
      <c r="L357" s="1">
        <v>44354</v>
      </c>
      <c r="M357" s="5">
        <f t="shared" si="32"/>
        <v>1.6614599563257795E-2</v>
      </c>
      <c r="N357" s="6">
        <f t="shared" si="32"/>
        <v>1.222162724825584E-2</v>
      </c>
      <c r="U357">
        <v>-0.29037384954699125</v>
      </c>
      <c r="V357">
        <v>0.5051106263173365</v>
      </c>
      <c r="AB357">
        <v>-0.29037384954699125</v>
      </c>
      <c r="AC357">
        <v>0.3521638774924315</v>
      </c>
      <c r="AE357">
        <v>354</v>
      </c>
      <c r="AF357">
        <f t="shared" si="30"/>
        <v>1314.5077850527618</v>
      </c>
      <c r="AG357">
        <f t="shared" si="31"/>
        <v>3712.3192304824665</v>
      </c>
      <c r="AI357">
        <v>354</v>
      </c>
      <c r="AJ357">
        <f t="shared" si="33"/>
        <v>-2.7671811472816124E-2</v>
      </c>
      <c r="AK357">
        <f t="shared" si="34"/>
        <v>1.6172195462096792E-2</v>
      </c>
      <c r="AM357" s="6">
        <f t="shared" si="35"/>
        <v>-5.7498080053596662E-3</v>
      </c>
      <c r="AO357">
        <v>353</v>
      </c>
      <c r="AP357">
        <v>-1.2035319032854212E-2</v>
      </c>
    </row>
    <row r="358" spans="2:42" x14ac:dyDescent="0.35">
      <c r="B358" s="1">
        <v>44355</v>
      </c>
      <c r="C358" s="4">
        <v>1074.30322265625</v>
      </c>
      <c r="D358" s="4">
        <v>2898.71069335938</v>
      </c>
      <c r="E358" s="4"/>
      <c r="F358" s="4"/>
      <c r="G358" s="4"/>
      <c r="H358" s="4"/>
      <c r="L358" s="1">
        <v>44355</v>
      </c>
      <c r="M358" s="5">
        <f t="shared" si="32"/>
        <v>-5.6732022520901582E-3</v>
      </c>
      <c r="N358" s="6">
        <f t="shared" si="32"/>
        <v>5.8600833732480552E-3</v>
      </c>
      <c r="U358">
        <v>2.3966325476554261E-2</v>
      </c>
      <c r="V358">
        <v>-1.2522063038036346</v>
      </c>
      <c r="AB358">
        <v>2.3966325476554261E-2</v>
      </c>
      <c r="AC358">
        <v>-1.1440288439902391</v>
      </c>
      <c r="AE358">
        <v>355</v>
      </c>
      <c r="AF358">
        <f t="shared" si="30"/>
        <v>1322.2848557398647</v>
      </c>
      <c r="AG358">
        <f t="shared" si="31"/>
        <v>3626.872463685163</v>
      </c>
      <c r="AI358">
        <v>355</v>
      </c>
      <c r="AJ358">
        <f t="shared" si="33"/>
        <v>5.8989039322837567E-3</v>
      </c>
      <c r="AK358">
        <f t="shared" si="34"/>
        <v>-2.3286114166237642E-2</v>
      </c>
      <c r="AM358" s="6">
        <f t="shared" si="35"/>
        <v>-8.6936051169769421E-3</v>
      </c>
      <c r="AO358">
        <v>354</v>
      </c>
      <c r="AP358">
        <v>-1.2015594863988323E-2</v>
      </c>
    </row>
    <row r="359" spans="2:42" x14ac:dyDescent="0.35">
      <c r="B359" s="1">
        <v>44356</v>
      </c>
      <c r="C359" s="4">
        <v>1054.92431640625</v>
      </c>
      <c r="D359" s="4">
        <v>2897.80419921875</v>
      </c>
      <c r="E359" s="4"/>
      <c r="F359" s="4"/>
      <c r="G359" s="4"/>
      <c r="H359" s="4"/>
      <c r="L359" s="1">
        <v>44356</v>
      </c>
      <c r="M359" s="5">
        <f t="shared" si="32"/>
        <v>-1.8203260107786778E-2</v>
      </c>
      <c r="N359" s="6">
        <f t="shared" si="32"/>
        <v>-3.1277212767297127E-4</v>
      </c>
      <c r="U359">
        <v>0.3359425294395787</v>
      </c>
      <c r="V359">
        <v>-2.053359922405364</v>
      </c>
      <c r="AB359">
        <v>0.3359425294395787</v>
      </c>
      <c r="AC359">
        <v>-1.7604549196855999</v>
      </c>
      <c r="AE359">
        <v>356</v>
      </c>
      <c r="AF359">
        <f t="shared" si="30"/>
        <v>1330.0489315413613</v>
      </c>
      <c r="AG359">
        <f t="shared" si="31"/>
        <v>3592.243166130002</v>
      </c>
      <c r="AI359">
        <v>356</v>
      </c>
      <c r="AJ359">
        <f t="shared" si="33"/>
        <v>5.8545406428669464E-3</v>
      </c>
      <c r="AK359">
        <f t="shared" si="34"/>
        <v>-9.5938519184262869E-3</v>
      </c>
      <c r="AM359" s="6">
        <f t="shared" si="35"/>
        <v>-1.8696556377796702E-3</v>
      </c>
      <c r="AO359">
        <v>355</v>
      </c>
      <c r="AP359">
        <v>-1.1926384376476969E-2</v>
      </c>
    </row>
    <row r="360" spans="2:42" x14ac:dyDescent="0.35">
      <c r="B360" s="1">
        <v>44357</v>
      </c>
      <c r="C360" s="4">
        <v>1058.78076171875</v>
      </c>
      <c r="D360" s="4">
        <v>2912.7939453125</v>
      </c>
      <c r="E360" s="4"/>
      <c r="F360" s="4"/>
      <c r="G360" s="4"/>
      <c r="H360" s="4"/>
      <c r="L360" s="1">
        <v>44357</v>
      </c>
      <c r="M360" s="5">
        <f t="shared" si="32"/>
        <v>3.6489949629304286E-3</v>
      </c>
      <c r="N360" s="6">
        <f t="shared" si="32"/>
        <v>5.1594617191529808E-3</v>
      </c>
      <c r="U360">
        <v>2.2106455411881605</v>
      </c>
      <c r="V360">
        <v>0.28799589822518223</v>
      </c>
      <c r="AB360">
        <v>2.2106455411881605</v>
      </c>
      <c r="AC360">
        <v>1.1261149221354845</v>
      </c>
      <c r="AE360">
        <v>357</v>
      </c>
      <c r="AF360">
        <f t="shared" si="30"/>
        <v>1377.6746901124247</v>
      </c>
      <c r="AG360">
        <f t="shared" si="31"/>
        <v>3757.3049273091028</v>
      </c>
      <c r="AI360">
        <v>357</v>
      </c>
      <c r="AJ360">
        <f t="shared" si="33"/>
        <v>3.5181338593388192E-2</v>
      </c>
      <c r="AK360">
        <f t="shared" si="34"/>
        <v>4.4925081011481495E-2</v>
      </c>
      <c r="AM360" s="6">
        <f t="shared" si="35"/>
        <v>4.0053209802434847E-2</v>
      </c>
      <c r="AO360">
        <v>356</v>
      </c>
      <c r="AP360">
        <v>-1.1847128550551152E-2</v>
      </c>
    </row>
    <row r="361" spans="2:42" x14ac:dyDescent="0.35">
      <c r="B361" s="1">
        <v>44358</v>
      </c>
      <c r="C361" s="4">
        <v>1080.40844726562</v>
      </c>
      <c r="D361" s="4">
        <v>2963.19653320312</v>
      </c>
      <c r="E361" s="4"/>
      <c r="F361" s="4"/>
      <c r="G361" s="4"/>
      <c r="H361" s="4"/>
      <c r="L361" s="1">
        <v>44358</v>
      </c>
      <c r="M361" s="5">
        <f t="shared" si="32"/>
        <v>2.0221140238091757E-2</v>
      </c>
      <c r="N361" s="6">
        <f t="shared" si="32"/>
        <v>1.7155856290312792E-2</v>
      </c>
      <c r="U361">
        <v>0.58605508223608693</v>
      </c>
      <c r="V361">
        <v>-1.2865880321111025</v>
      </c>
      <c r="AB361">
        <v>0.58605508223608693</v>
      </c>
      <c r="AC361">
        <v>-0.95681237107504602</v>
      </c>
      <c r="AE361">
        <v>358</v>
      </c>
      <c r="AF361">
        <f t="shared" si="30"/>
        <v>1336.3061128715678</v>
      </c>
      <c r="AG361">
        <f t="shared" si="31"/>
        <v>3637.4546268317094</v>
      </c>
      <c r="AI361">
        <v>358</v>
      </c>
      <c r="AJ361">
        <f t="shared" si="33"/>
        <v>-3.048789551301111E-2</v>
      </c>
      <c r="AK361">
        <f t="shared" si="34"/>
        <v>-3.2417767047628603E-2</v>
      </c>
      <c r="AM361" s="6">
        <f t="shared" si="35"/>
        <v>-3.1452831280319858E-2</v>
      </c>
      <c r="AO361">
        <v>357</v>
      </c>
      <c r="AP361">
        <v>-1.1804038154195414E-2</v>
      </c>
    </row>
    <row r="362" spans="2:42" x14ac:dyDescent="0.35">
      <c r="B362" s="1">
        <v>44361</v>
      </c>
      <c r="C362" s="4">
        <v>1096.177734375</v>
      </c>
      <c r="D362" s="4">
        <v>2967.40771484375</v>
      </c>
      <c r="E362" s="4"/>
      <c r="F362" s="4"/>
      <c r="G362" s="4"/>
      <c r="H362" s="4"/>
      <c r="L362" s="1">
        <v>44361</v>
      </c>
      <c r="M362" s="5">
        <f t="shared" si="32"/>
        <v>1.4490180226618098E-2</v>
      </c>
      <c r="N362" s="6">
        <f t="shared" si="32"/>
        <v>1.4201528789542673E-3</v>
      </c>
      <c r="U362">
        <v>0.84733203629411935</v>
      </c>
      <c r="V362">
        <v>-0.34537388735075586</v>
      </c>
      <c r="AB362">
        <v>0.84733203629411935</v>
      </c>
      <c r="AC362">
        <v>1.1850139628098166E-2</v>
      </c>
      <c r="AE362">
        <v>359</v>
      </c>
      <c r="AF362">
        <f t="shared" si="30"/>
        <v>1342.8742401419609</v>
      </c>
      <c r="AG362">
        <f t="shared" si="31"/>
        <v>3692.7072396023914</v>
      </c>
      <c r="AI362">
        <v>359</v>
      </c>
      <c r="AJ362">
        <f t="shared" si="33"/>
        <v>4.9030968903193816E-3</v>
      </c>
      <c r="AK362">
        <f t="shared" si="34"/>
        <v>1.5075699621071572E-2</v>
      </c>
      <c r="AM362" s="6">
        <f t="shared" si="35"/>
        <v>9.989398255695477E-3</v>
      </c>
      <c r="AO362">
        <v>358</v>
      </c>
      <c r="AP362">
        <v>-1.1765406987914341E-2</v>
      </c>
    </row>
    <row r="363" spans="2:42" x14ac:dyDescent="0.35">
      <c r="B363" s="1">
        <v>44362</v>
      </c>
      <c r="C363" s="4">
        <v>1098.32580566406</v>
      </c>
      <c r="D363" s="4">
        <v>2954.81909179688</v>
      </c>
      <c r="E363" s="4"/>
      <c r="F363" s="4"/>
      <c r="G363" s="4"/>
      <c r="H363" s="4"/>
      <c r="L363" s="1">
        <v>44362</v>
      </c>
      <c r="M363" s="5">
        <f t="shared" si="32"/>
        <v>1.9576837639246202E-3</v>
      </c>
      <c r="N363" s="6">
        <f t="shared" si="32"/>
        <v>-4.2513204637908688E-3</v>
      </c>
      <c r="U363">
        <v>0.56827573437271361</v>
      </c>
      <c r="V363">
        <v>-1.4934166122896768</v>
      </c>
      <c r="AB363">
        <v>0.56827573437271361</v>
      </c>
      <c r="AC363">
        <v>-1.1542381393902739</v>
      </c>
      <c r="AE363">
        <v>360</v>
      </c>
      <c r="AF363">
        <f t="shared" si="30"/>
        <v>1335.8599538495041</v>
      </c>
      <c r="AG363">
        <f t="shared" si="31"/>
        <v>3626.2945069158895</v>
      </c>
      <c r="AI363">
        <v>360</v>
      </c>
      <c r="AJ363">
        <f t="shared" si="33"/>
        <v>-5.2370275032150053E-3</v>
      </c>
      <c r="AK363">
        <f t="shared" si="34"/>
        <v>-1.8148528401839954E-2</v>
      </c>
      <c r="AM363" s="6">
        <f t="shared" si="35"/>
        <v>-1.169277795252748E-2</v>
      </c>
      <c r="AO363">
        <v>359</v>
      </c>
      <c r="AP363">
        <v>-1.1703753939893457E-2</v>
      </c>
    </row>
    <row r="364" spans="2:42" x14ac:dyDescent="0.35">
      <c r="B364" s="1">
        <v>44363</v>
      </c>
      <c r="C364" s="4">
        <v>1079.74926757812</v>
      </c>
      <c r="D364" s="4">
        <v>2967.40771484375</v>
      </c>
      <c r="E364" s="4"/>
      <c r="F364" s="4"/>
      <c r="G364" s="4"/>
      <c r="H364" s="4"/>
      <c r="L364" s="1">
        <v>44363</v>
      </c>
      <c r="M364" s="5">
        <f t="shared" si="32"/>
        <v>-1.7058171009730366E-2</v>
      </c>
      <c r="N364" s="6">
        <f t="shared" si="32"/>
        <v>4.2513204637907864E-3</v>
      </c>
      <c r="U364">
        <v>-0.48158682257448304</v>
      </c>
      <c r="V364">
        <v>0.22356903844521905</v>
      </c>
      <c r="AB364">
        <v>-0.48158682257448304</v>
      </c>
      <c r="AC364">
        <v>1.8385505619697401E-2</v>
      </c>
      <c r="AE364">
        <v>361</v>
      </c>
      <c r="AF364">
        <f t="shared" si="30"/>
        <v>1309.7980147849596</v>
      </c>
      <c r="AG364">
        <f t="shared" si="31"/>
        <v>3693.082155535606</v>
      </c>
      <c r="AI364">
        <v>361</v>
      </c>
      <c r="AJ364">
        <f t="shared" si="33"/>
        <v>-1.9702306519047454E-2</v>
      </c>
      <c r="AK364">
        <f t="shared" si="34"/>
        <v>1.8250051993558815E-2</v>
      </c>
      <c r="AM364" s="6">
        <f t="shared" si="35"/>
        <v>-7.2612726274431938E-4</v>
      </c>
      <c r="AO364">
        <v>360</v>
      </c>
      <c r="AP364">
        <v>-1.169277795252748E-2</v>
      </c>
    </row>
    <row r="365" spans="2:42" x14ac:dyDescent="0.35">
      <c r="B365" s="1">
        <v>44364</v>
      </c>
      <c r="C365" s="4">
        <v>1081.65344238281</v>
      </c>
      <c r="D365" s="4">
        <v>3007.0322265625</v>
      </c>
      <c r="E365" s="4"/>
      <c r="F365" s="4"/>
      <c r="G365" s="4"/>
      <c r="H365" s="4"/>
      <c r="L365" s="1">
        <v>44364</v>
      </c>
      <c r="M365" s="5">
        <f t="shared" si="32"/>
        <v>1.7619810399538908E-3</v>
      </c>
      <c r="N365" s="6">
        <f t="shared" si="32"/>
        <v>1.3264872732066287E-2</v>
      </c>
      <c r="U365">
        <v>-1.1410621812218034</v>
      </c>
      <c r="V365">
        <v>0.1826963339825092</v>
      </c>
      <c r="AB365">
        <v>-1.1410621812218034</v>
      </c>
      <c r="AC365">
        <v>-0.27606861759490225</v>
      </c>
      <c r="AE365">
        <v>362</v>
      </c>
      <c r="AF365">
        <f t="shared" si="30"/>
        <v>1293.6876767689312</v>
      </c>
      <c r="AG365">
        <f t="shared" si="31"/>
        <v>3676.1960872019054</v>
      </c>
      <c r="AI365">
        <v>362</v>
      </c>
      <c r="AJ365">
        <f t="shared" si="33"/>
        <v>-1.2376133812485958E-2</v>
      </c>
      <c r="AK365">
        <f t="shared" si="34"/>
        <v>-4.5828362918206812E-3</v>
      </c>
      <c r="AM365" s="6">
        <f t="shared" si="35"/>
        <v>-8.47948505215332E-3</v>
      </c>
      <c r="AO365">
        <v>361</v>
      </c>
      <c r="AP365">
        <v>-1.1689020163302605E-2</v>
      </c>
    </row>
    <row r="366" spans="2:42" x14ac:dyDescent="0.35">
      <c r="B366" s="1">
        <v>44365</v>
      </c>
      <c r="C366" s="4">
        <v>1086.29138183594</v>
      </c>
      <c r="D366" s="4">
        <v>2986.11083984375</v>
      </c>
      <c r="E366" s="4"/>
      <c r="F366" s="4"/>
      <c r="G366" s="4"/>
      <c r="H366" s="4"/>
      <c r="L366" s="1">
        <v>44365</v>
      </c>
      <c r="M366" s="5">
        <f t="shared" si="32"/>
        <v>4.278657350356832E-3</v>
      </c>
      <c r="N366" s="6">
        <f t="shared" si="32"/>
        <v>-6.9818028611282629E-3</v>
      </c>
      <c r="U366">
        <v>0.70654827334983339</v>
      </c>
      <c r="V366">
        <v>0.72355015589903771</v>
      </c>
      <c r="AB366">
        <v>0.70654827334983339</v>
      </c>
      <c r="AC366">
        <v>0.94157423044364585</v>
      </c>
      <c r="AE366">
        <v>363</v>
      </c>
      <c r="AF366">
        <f t="shared" si="30"/>
        <v>1339.3302993560303</v>
      </c>
      <c r="AG366">
        <f t="shared" si="31"/>
        <v>3746.5269144824256</v>
      </c>
      <c r="AI366">
        <v>363</v>
      </c>
      <c r="AJ366">
        <f t="shared" si="33"/>
        <v>3.4672908107437179E-2</v>
      </c>
      <c r="AK366">
        <f t="shared" si="34"/>
        <v>1.8950709079169667E-2</v>
      </c>
      <c r="AM366" s="6">
        <f t="shared" si="35"/>
        <v>2.6811808593303423E-2</v>
      </c>
      <c r="AO366">
        <v>362</v>
      </c>
      <c r="AP366">
        <v>-1.1651887982898878E-2</v>
      </c>
    </row>
    <row r="367" spans="2:42" x14ac:dyDescent="0.35">
      <c r="B367" s="1">
        <v>44368</v>
      </c>
      <c r="C367" s="4">
        <v>1092.41845703125</v>
      </c>
      <c r="D367" s="4">
        <v>2963.87548828125</v>
      </c>
      <c r="E367" s="4"/>
      <c r="F367" s="4"/>
      <c r="G367" s="4"/>
      <c r="H367" s="4"/>
      <c r="L367" s="1">
        <v>44368</v>
      </c>
      <c r="M367" s="5">
        <f t="shared" si="32"/>
        <v>5.6245134056641744E-3</v>
      </c>
      <c r="N367" s="6">
        <f t="shared" si="32"/>
        <v>-7.4741197193778017E-3</v>
      </c>
      <c r="U367">
        <v>0.26712119230741627</v>
      </c>
      <c r="V367">
        <v>-0.85728571413193055</v>
      </c>
      <c r="AB367">
        <v>0.26712119230741627</v>
      </c>
      <c r="AC367">
        <v>-0.6855943943673859</v>
      </c>
      <c r="AE367">
        <v>364</v>
      </c>
      <c r="AF367">
        <f t="shared" si="30"/>
        <v>1328.3307761596598</v>
      </c>
      <c r="AG367">
        <f t="shared" si="31"/>
        <v>3652.8390784954286</v>
      </c>
      <c r="AI367">
        <v>364</v>
      </c>
      <c r="AJ367">
        <f t="shared" si="33"/>
        <v>-8.2466139600534186E-3</v>
      </c>
      <c r="AK367">
        <f t="shared" si="34"/>
        <v>-2.5324559730300775E-2</v>
      </c>
      <c r="AM367" s="6">
        <f t="shared" si="35"/>
        <v>-1.6785586845177097E-2</v>
      </c>
      <c r="AO367">
        <v>363</v>
      </c>
      <c r="AP367">
        <v>-1.1607669083755103E-2</v>
      </c>
    </row>
    <row r="368" spans="2:42" x14ac:dyDescent="0.35">
      <c r="B368" s="1">
        <v>44369</v>
      </c>
      <c r="C368" s="4">
        <v>1086.75512695312</v>
      </c>
      <c r="D368" s="4">
        <v>2989.41650390625</v>
      </c>
      <c r="E368" s="4"/>
      <c r="F368" s="4"/>
      <c r="G368" s="4"/>
      <c r="H368" s="4"/>
      <c r="L368" s="1">
        <v>44369</v>
      </c>
      <c r="M368" s="5">
        <f t="shared" si="32"/>
        <v>-5.1976977601229726E-3</v>
      </c>
      <c r="N368" s="6">
        <f t="shared" si="32"/>
        <v>8.5805206140768461E-3</v>
      </c>
      <c r="U368">
        <v>0.24413652873759695</v>
      </c>
      <c r="V368">
        <v>0.88926317906051655</v>
      </c>
      <c r="AB368">
        <v>0.24413652873759695</v>
      </c>
      <c r="AC368">
        <v>0.9141376770494628</v>
      </c>
      <c r="AE368">
        <v>365</v>
      </c>
      <c r="AF368">
        <f t="shared" si="30"/>
        <v>1327.7577544244054</v>
      </c>
      <c r="AG368">
        <f t="shared" si="31"/>
        <v>3744.9267440566241</v>
      </c>
      <c r="AI368">
        <v>365</v>
      </c>
      <c r="AJ368">
        <f t="shared" si="33"/>
        <v>-4.314778950673618E-4</v>
      </c>
      <c r="AK368">
        <f t="shared" si="34"/>
        <v>2.4897360811887113E-2</v>
      </c>
      <c r="AM368" s="6">
        <f t="shared" si="35"/>
        <v>1.2232941458409877E-2</v>
      </c>
      <c r="AO368">
        <v>364</v>
      </c>
      <c r="AP368">
        <v>-1.1496967967545693E-2</v>
      </c>
    </row>
    <row r="369" spans="2:42" x14ac:dyDescent="0.35">
      <c r="B369" s="1">
        <v>44370</v>
      </c>
      <c r="C369" s="4">
        <v>1076.55163574219</v>
      </c>
      <c r="D369" s="4">
        <v>2954.50122070312</v>
      </c>
      <c r="E369" s="4"/>
      <c r="F369" s="4"/>
      <c r="G369" s="4"/>
      <c r="H369" s="4"/>
      <c r="L369" s="1">
        <v>44370</v>
      </c>
      <c r="M369" s="5">
        <f t="shared" si="32"/>
        <v>-9.4333055781329767E-3</v>
      </c>
      <c r="N369" s="6">
        <f t="shared" si="32"/>
        <v>-1.174837419235979E-2</v>
      </c>
      <c r="U369">
        <v>-1.1402735386325817</v>
      </c>
      <c r="V369">
        <v>-1.8700137997472899</v>
      </c>
      <c r="AB369">
        <v>-1.1402735386325817</v>
      </c>
      <c r="AC369">
        <v>-2.1664380598048214</v>
      </c>
      <c r="AE369">
        <v>366</v>
      </c>
      <c r="AF369">
        <f t="shared" si="30"/>
        <v>1293.7061099201105</v>
      </c>
      <c r="AG369">
        <f t="shared" si="31"/>
        <v>3569.6136592518174</v>
      </c>
      <c r="AI369">
        <v>366</v>
      </c>
      <c r="AJ369">
        <f t="shared" si="33"/>
        <v>-2.5980567821115508E-2</v>
      </c>
      <c r="AK369">
        <f t="shared" si="34"/>
        <v>-4.7944684539785488E-2</v>
      </c>
      <c r="AM369" s="6">
        <f t="shared" si="35"/>
        <v>-3.69626261804505E-2</v>
      </c>
      <c r="AO369">
        <v>365</v>
      </c>
      <c r="AP369">
        <v>-1.1493775347645408E-2</v>
      </c>
    </row>
    <row r="370" spans="2:42" x14ac:dyDescent="0.35">
      <c r="B370" s="1">
        <v>44371</v>
      </c>
      <c r="C370" s="4">
        <v>1051.28686523438</v>
      </c>
      <c r="D370" s="4">
        <v>3055.48779296875</v>
      </c>
      <c r="E370" s="4"/>
      <c r="F370" s="4"/>
      <c r="G370" s="4"/>
      <c r="H370" s="4"/>
      <c r="L370" s="1">
        <v>44371</v>
      </c>
      <c r="M370" s="5">
        <f t="shared" si="32"/>
        <v>-2.374800330117215E-2</v>
      </c>
      <c r="N370" s="6">
        <f t="shared" si="32"/>
        <v>3.3609405272886098E-2</v>
      </c>
      <c r="U370">
        <v>0.60111991328227365</v>
      </c>
      <c r="V370">
        <v>-0.95460711408491306</v>
      </c>
      <c r="AB370">
        <v>0.60111991328227365</v>
      </c>
      <c r="AC370">
        <v>-0.64517040814484072</v>
      </c>
      <c r="AE370">
        <v>367</v>
      </c>
      <c r="AF370">
        <f t="shared" si="30"/>
        <v>1336.6822985782749</v>
      </c>
      <c r="AG370">
        <f t="shared" si="31"/>
        <v>3655.1369064302071</v>
      </c>
      <c r="AI370">
        <v>367</v>
      </c>
      <c r="AJ370">
        <f t="shared" si="33"/>
        <v>3.2679594522294353E-2</v>
      </c>
      <c r="AK370">
        <f t="shared" si="34"/>
        <v>2.3676178561368815E-2</v>
      </c>
      <c r="AM370" s="6">
        <f t="shared" si="35"/>
        <v>2.8177886541831586E-2</v>
      </c>
      <c r="AO370">
        <v>366</v>
      </c>
      <c r="AP370">
        <v>-1.1464408609032892E-2</v>
      </c>
    </row>
    <row r="371" spans="2:42" x14ac:dyDescent="0.35">
      <c r="B371" s="1">
        <v>44372</v>
      </c>
      <c r="C371" s="4">
        <v>1027.34008789062</v>
      </c>
      <c r="D371" s="4">
        <v>3061.91821289062</v>
      </c>
      <c r="E371" s="4"/>
      <c r="F371" s="4"/>
      <c r="G371" s="4"/>
      <c r="H371" s="4"/>
      <c r="L371" s="1">
        <v>44372</v>
      </c>
      <c r="M371" s="5">
        <f t="shared" si="32"/>
        <v>-2.3041976636502485E-2</v>
      </c>
      <c r="N371" s="6">
        <f t="shared" si="32"/>
        <v>2.1023362791847181E-3</v>
      </c>
      <c r="U371">
        <v>1.0930963836412773</v>
      </c>
      <c r="V371">
        <v>-0.93341854023681758</v>
      </c>
      <c r="AB371">
        <v>1.0930963836412773</v>
      </c>
      <c r="AC371">
        <v>-0.43407273476996705</v>
      </c>
      <c r="AE371">
        <v>368</v>
      </c>
      <c r="AF371">
        <f t="shared" si="30"/>
        <v>1349.0803656765493</v>
      </c>
      <c r="AG371">
        <f t="shared" si="31"/>
        <v>3667.1649742754062</v>
      </c>
      <c r="AI371">
        <v>368</v>
      </c>
      <c r="AJ371">
        <f t="shared" si="33"/>
        <v>9.2325024320522066E-3</v>
      </c>
      <c r="AK371">
        <f t="shared" si="34"/>
        <v>3.2853271716402404E-3</v>
      </c>
      <c r="AM371" s="6">
        <f t="shared" si="35"/>
        <v>6.2589148018462239E-3</v>
      </c>
      <c r="AO371">
        <v>367</v>
      </c>
      <c r="AP371">
        <v>-1.145773979305221E-2</v>
      </c>
    </row>
    <row r="372" spans="2:42" x14ac:dyDescent="0.35">
      <c r="B372" s="1">
        <v>44375</v>
      </c>
      <c r="C372" s="4">
        <v>1018.40588378906</v>
      </c>
      <c r="D372" s="4">
        <v>3021.07080078125</v>
      </c>
      <c r="E372" s="4"/>
      <c r="F372" s="4"/>
      <c r="G372" s="4"/>
      <c r="H372" s="4"/>
      <c r="L372" s="1">
        <v>44375</v>
      </c>
      <c r="M372" s="5">
        <f t="shared" si="32"/>
        <v>-8.7344773253244558E-3</v>
      </c>
      <c r="N372" s="6">
        <f t="shared" si="32"/>
        <v>-1.343024818611083E-2</v>
      </c>
      <c r="U372">
        <v>0.63855713674974024</v>
      </c>
      <c r="V372">
        <v>-0.14567000646703013</v>
      </c>
      <c r="AB372">
        <v>0.63855713674974024</v>
      </c>
      <c r="AC372">
        <v>0.11449061439371316</v>
      </c>
      <c r="AE372">
        <v>369</v>
      </c>
      <c r="AF372">
        <f t="shared" si="30"/>
        <v>1337.6213630488344</v>
      </c>
      <c r="AG372">
        <f t="shared" si="31"/>
        <v>3698.6073487977201</v>
      </c>
      <c r="AI372">
        <v>369</v>
      </c>
      <c r="AJ372">
        <f t="shared" si="33"/>
        <v>-8.5302153113859906E-3</v>
      </c>
      <c r="AK372">
        <f t="shared" si="34"/>
        <v>8.5374796084949443E-3</v>
      </c>
      <c r="AM372" s="6">
        <f t="shared" si="35"/>
        <v>3.6321485544768203E-6</v>
      </c>
      <c r="AO372">
        <v>368</v>
      </c>
      <c r="AP372">
        <v>-1.1400761975449793E-2</v>
      </c>
    </row>
    <row r="373" spans="2:42" x14ac:dyDescent="0.35">
      <c r="B373" s="1">
        <v>44376</v>
      </c>
      <c r="C373" s="4">
        <v>1018.99169921875</v>
      </c>
      <c r="D373" s="4">
        <v>3024.69384765625</v>
      </c>
      <c r="E373" s="4"/>
      <c r="F373" s="4"/>
      <c r="G373" s="4"/>
      <c r="H373" s="4"/>
      <c r="L373" s="1">
        <v>44376</v>
      </c>
      <c r="M373" s="5">
        <f t="shared" si="32"/>
        <v>5.7506247255792757E-4</v>
      </c>
      <c r="N373" s="6">
        <f t="shared" si="32"/>
        <v>1.1985406377487916E-3</v>
      </c>
      <c r="U373">
        <v>-2.0504380458256906</v>
      </c>
      <c r="V373">
        <v>-0.55935514854022017</v>
      </c>
      <c r="AB373">
        <v>-2.0504380458256906</v>
      </c>
      <c r="AC373">
        <v>-1.3136672888582428</v>
      </c>
      <c r="AE373">
        <v>370</v>
      </c>
      <c r="AF373">
        <f t="shared" si="30"/>
        <v>1271.7958614496276</v>
      </c>
      <c r="AG373">
        <f t="shared" si="31"/>
        <v>3617.3043848917496</v>
      </c>
      <c r="AI373">
        <v>370</v>
      </c>
      <c r="AJ373">
        <f t="shared" si="33"/>
        <v>-5.0462968642725883E-2</v>
      </c>
      <c r="AK373">
        <f t="shared" si="34"/>
        <v>-2.2227253185706335E-2</v>
      </c>
      <c r="AM373" s="6">
        <f t="shared" si="35"/>
        <v>-3.6345110914216106E-2</v>
      </c>
      <c r="AO373">
        <v>369</v>
      </c>
      <c r="AP373">
        <v>-1.1362800450474336E-2</v>
      </c>
    </row>
    <row r="374" spans="2:42" x14ac:dyDescent="0.35">
      <c r="B374" s="1">
        <v>44377</v>
      </c>
      <c r="C374" s="4">
        <v>1030.56213378906</v>
      </c>
      <c r="D374" s="4">
        <v>3029.81103515625</v>
      </c>
      <c r="E374" s="4"/>
      <c r="F374" s="4"/>
      <c r="G374" s="4"/>
      <c r="H374" s="4"/>
      <c r="L374" s="1">
        <v>44377</v>
      </c>
      <c r="M374" s="5">
        <f t="shared" si="32"/>
        <v>1.1290806128153585E-2</v>
      </c>
      <c r="N374" s="6">
        <f t="shared" si="32"/>
        <v>1.6903739669941115E-3</v>
      </c>
      <c r="U374">
        <v>-1.0410089730996257</v>
      </c>
      <c r="V374">
        <v>0.34097626257176478</v>
      </c>
      <c r="AB374">
        <v>-1.0410089730996257</v>
      </c>
      <c r="AC374">
        <v>-9.13207976367999E-2</v>
      </c>
      <c r="AE374">
        <v>371</v>
      </c>
      <c r="AF374">
        <f t="shared" si="30"/>
        <v>1296.1174314030145</v>
      </c>
      <c r="AG374">
        <f t="shared" si="31"/>
        <v>3686.7784122341441</v>
      </c>
      <c r="AI374">
        <v>371</v>
      </c>
      <c r="AJ374">
        <f t="shared" si="33"/>
        <v>1.8943238718770204E-2</v>
      </c>
      <c r="AK374">
        <f t="shared" si="34"/>
        <v>1.9023914304996968E-2</v>
      </c>
      <c r="AM374" s="6">
        <f t="shared" si="35"/>
        <v>1.8983576511883586E-2</v>
      </c>
      <c r="AO374">
        <v>370</v>
      </c>
      <c r="AP374">
        <v>-1.1240671234914961E-2</v>
      </c>
    </row>
    <row r="375" spans="2:42" x14ac:dyDescent="0.35">
      <c r="B375" s="1">
        <v>44378</v>
      </c>
      <c r="C375" s="4">
        <v>1024.14233398438</v>
      </c>
      <c r="D375" s="4">
        <v>3025.96142578125</v>
      </c>
      <c r="E375" s="4"/>
      <c r="F375" s="4"/>
      <c r="G375" s="4"/>
      <c r="H375" s="4"/>
      <c r="L375" s="1">
        <v>44378</v>
      </c>
      <c r="M375" s="5">
        <f t="shared" si="32"/>
        <v>-6.2488993388418951E-3</v>
      </c>
      <c r="N375" s="6">
        <f t="shared" si="32"/>
        <v>-1.271385250479787E-3</v>
      </c>
      <c r="U375">
        <v>-1.2916302596006428</v>
      </c>
      <c r="V375">
        <v>0.77074836454046813</v>
      </c>
      <c r="AB375">
        <v>-1.2916302596006428</v>
      </c>
      <c r="AC375">
        <v>0.20693164256818131</v>
      </c>
      <c r="AE375">
        <v>372</v>
      </c>
      <c r="AF375">
        <f t="shared" si="30"/>
        <v>1290.0355815660121</v>
      </c>
      <c r="AG375">
        <f t="shared" si="31"/>
        <v>3703.9313384514699</v>
      </c>
      <c r="AI375">
        <v>372</v>
      </c>
      <c r="AJ375">
        <f t="shared" si="33"/>
        <v>-4.7034038731608102E-3</v>
      </c>
      <c r="AK375">
        <f t="shared" si="34"/>
        <v>4.6417617776790161E-3</v>
      </c>
      <c r="AM375" s="6">
        <f t="shared" si="35"/>
        <v>-3.082104774089706E-5</v>
      </c>
      <c r="AO375">
        <v>371</v>
      </c>
      <c r="AP375">
        <v>-1.1215567624841525E-2</v>
      </c>
    </row>
    <row r="376" spans="2:42" x14ac:dyDescent="0.35">
      <c r="B376" s="1">
        <v>44379</v>
      </c>
      <c r="C376" s="4">
        <v>1039.49645996094</v>
      </c>
      <c r="D376" s="4">
        <v>3011.96875</v>
      </c>
      <c r="E376" s="4"/>
      <c r="F376" s="4"/>
      <c r="G376" s="4"/>
      <c r="H376" s="4"/>
      <c r="L376" s="1">
        <v>44379</v>
      </c>
      <c r="M376" s="5">
        <f t="shared" si="32"/>
        <v>1.488090779954471E-2</v>
      </c>
      <c r="N376" s="6">
        <f t="shared" si="32"/>
        <v>-4.6349329733201255E-3</v>
      </c>
      <c r="U376">
        <v>0.61607475632930953</v>
      </c>
      <c r="V376">
        <v>-1.6267911037681015</v>
      </c>
      <c r="AB376">
        <v>0.61607475632930953</v>
      </c>
      <c r="AC376">
        <v>-1.2584710030369783</v>
      </c>
      <c r="AE376">
        <v>373</v>
      </c>
      <c r="AF376">
        <f t="shared" si="30"/>
        <v>1337.0563835023988</v>
      </c>
      <c r="AG376">
        <f t="shared" si="31"/>
        <v>3620.4121290037515</v>
      </c>
      <c r="AI376">
        <v>373</v>
      </c>
      <c r="AJ376">
        <f t="shared" si="33"/>
        <v>3.5800668282856274E-2</v>
      </c>
      <c r="AK376">
        <f t="shared" si="34"/>
        <v>-2.2806912328382483E-2</v>
      </c>
      <c r="AM376" s="6">
        <f t="shared" si="35"/>
        <v>6.4968779772368954E-3</v>
      </c>
      <c r="AO376">
        <v>372</v>
      </c>
      <c r="AP376">
        <v>-1.1213077030778954E-2</v>
      </c>
    </row>
    <row r="377" spans="2:42" x14ac:dyDescent="0.35">
      <c r="B377" s="1">
        <v>44382</v>
      </c>
      <c r="C377" s="4">
        <v>1049.60229492188</v>
      </c>
      <c r="D377" s="4">
        <v>3008.34594726562</v>
      </c>
      <c r="E377" s="4"/>
      <c r="F377" s="4"/>
      <c r="G377" s="4"/>
      <c r="H377" s="4"/>
      <c r="L377" s="1">
        <v>44382</v>
      </c>
      <c r="M377" s="5">
        <f t="shared" si="32"/>
        <v>9.6749028889744886E-3</v>
      </c>
      <c r="N377" s="6">
        <f t="shared" si="32"/>
        <v>-1.2035261788957031E-3</v>
      </c>
      <c r="U377">
        <v>5.3146234498096405E-2</v>
      </c>
      <c r="V377">
        <v>0.88578346300612454</v>
      </c>
      <c r="AB377">
        <v>5.3146234498096405E-2</v>
      </c>
      <c r="AC377">
        <v>0.83655868278559109</v>
      </c>
      <c r="AE377">
        <v>374</v>
      </c>
      <c r="AF377">
        <f t="shared" si="30"/>
        <v>1323.0056744486481</v>
      </c>
      <c r="AG377">
        <f t="shared" si="31"/>
        <v>3740.4046482598651</v>
      </c>
      <c r="AI377">
        <v>374</v>
      </c>
      <c r="AJ377">
        <f t="shared" si="33"/>
        <v>-1.0564294684903377E-2</v>
      </c>
      <c r="AK377">
        <f t="shared" si="34"/>
        <v>3.2605933147099614E-2</v>
      </c>
      <c r="AM377" s="6">
        <f t="shared" si="35"/>
        <v>1.1020819231098117E-2</v>
      </c>
      <c r="AO377">
        <v>373</v>
      </c>
      <c r="AP377">
        <v>-1.1202004882263913E-2</v>
      </c>
    </row>
    <row r="378" spans="2:42" x14ac:dyDescent="0.35">
      <c r="B378" s="1">
        <v>44383</v>
      </c>
      <c r="C378" s="4">
        <v>1037.90991210938</v>
      </c>
      <c r="D378" s="4">
        <v>2954.72827148438</v>
      </c>
      <c r="E378" s="4"/>
      <c r="F378" s="4"/>
      <c r="G378" s="4"/>
      <c r="H378" s="4"/>
      <c r="L378" s="1">
        <v>44383</v>
      </c>
      <c r="M378" s="5">
        <f t="shared" si="32"/>
        <v>-1.1202334576243665E-2</v>
      </c>
      <c r="N378" s="6">
        <f t="shared" si="32"/>
        <v>-1.7983717413471385E-2</v>
      </c>
      <c r="U378">
        <v>0.63818370768384436</v>
      </c>
      <c r="V378">
        <v>1.8990402877551835</v>
      </c>
      <c r="AB378">
        <v>0.63818370768384436</v>
      </c>
      <c r="AC378">
        <v>1.997653384988662</v>
      </c>
      <c r="AE378">
        <v>375</v>
      </c>
      <c r="AF378">
        <f t="shared" si="30"/>
        <v>1337.6108824422599</v>
      </c>
      <c r="AG378">
        <f t="shared" si="31"/>
        <v>3808.610488369859</v>
      </c>
      <c r="AI378">
        <v>375</v>
      </c>
      <c r="AJ378">
        <f t="shared" si="33"/>
        <v>1.0978924911896648E-2</v>
      </c>
      <c r="AK378">
        <f t="shared" si="34"/>
        <v>1.8070621107984724E-2</v>
      </c>
      <c r="AM378" s="6">
        <f t="shared" si="35"/>
        <v>1.4524773009940685E-2</v>
      </c>
      <c r="AO378">
        <v>374</v>
      </c>
      <c r="AP378">
        <v>-1.114048707470372E-2</v>
      </c>
    </row>
    <row r="379" spans="2:42" x14ac:dyDescent="0.35">
      <c r="B379" s="1">
        <v>44384</v>
      </c>
      <c r="C379" s="4">
        <v>1030.19604492188</v>
      </c>
      <c r="D379" s="4">
        <v>2966.45751953125</v>
      </c>
      <c r="E379" s="4"/>
      <c r="F379" s="4"/>
      <c r="G379" s="4"/>
      <c r="H379" s="4"/>
      <c r="L379" s="1">
        <v>44384</v>
      </c>
      <c r="M379" s="5">
        <f t="shared" si="32"/>
        <v>-7.4598720961095068E-3</v>
      </c>
      <c r="N379" s="6">
        <f t="shared" si="32"/>
        <v>3.961795424945673E-3</v>
      </c>
      <c r="U379">
        <v>-0.41798347661386659</v>
      </c>
      <c r="V379">
        <v>-0.42276032942171532</v>
      </c>
      <c r="AB379">
        <v>-0.41798347661386659</v>
      </c>
      <c r="AC379">
        <v>-0.55215701715015075</v>
      </c>
      <c r="AE379">
        <v>376</v>
      </c>
      <c r="AF379">
        <f t="shared" si="30"/>
        <v>1311.3596205429303</v>
      </c>
      <c r="AG379">
        <f t="shared" si="31"/>
        <v>3660.4288461584579</v>
      </c>
      <c r="AI379">
        <v>376</v>
      </c>
      <c r="AJ379">
        <f t="shared" si="33"/>
        <v>-1.9820621845526864E-2</v>
      </c>
      <c r="AK379">
        <f t="shared" si="34"/>
        <v>-3.9684109772861895E-2</v>
      </c>
      <c r="AM379" s="6">
        <f t="shared" si="35"/>
        <v>-2.9752365809194381E-2</v>
      </c>
      <c r="AO379">
        <v>375</v>
      </c>
      <c r="AP379">
        <v>-1.0989188553157819E-2</v>
      </c>
    </row>
    <row r="380" spans="2:42" x14ac:dyDescent="0.35">
      <c r="B380" s="1">
        <v>44385</v>
      </c>
      <c r="C380" s="4">
        <v>1021.77459716797</v>
      </c>
      <c r="D380" s="4">
        <v>2949.97265625</v>
      </c>
      <c r="E380" s="4"/>
      <c r="F380" s="4"/>
      <c r="G380" s="4"/>
      <c r="H380" s="4"/>
      <c r="L380" s="1">
        <v>44385</v>
      </c>
      <c r="M380" s="5">
        <f t="shared" si="32"/>
        <v>-8.2082022654168772E-3</v>
      </c>
      <c r="N380" s="6">
        <f t="shared" si="32"/>
        <v>-5.5725853094268796E-3</v>
      </c>
      <c r="U380">
        <v>-0.41131320074563843</v>
      </c>
      <c r="V380">
        <v>-0.24261535171376741</v>
      </c>
      <c r="AB380">
        <v>-0.41131320074563843</v>
      </c>
      <c r="AC380">
        <v>-0.38363455170689931</v>
      </c>
      <c r="AE380">
        <v>377</v>
      </c>
      <c r="AF380">
        <f t="shared" si="30"/>
        <v>1311.5236023487646</v>
      </c>
      <c r="AG380">
        <f t="shared" si="31"/>
        <v>3670.0416797187895</v>
      </c>
      <c r="AI380">
        <v>377</v>
      </c>
      <c r="AJ380">
        <f t="shared" si="33"/>
        <v>1.2503934953470784E-4</v>
      </c>
      <c r="AK380">
        <f t="shared" si="34"/>
        <v>2.6227072427691331E-3</v>
      </c>
      <c r="AM380" s="6">
        <f t="shared" si="35"/>
        <v>1.3738732961519205E-3</v>
      </c>
      <c r="AO380">
        <v>376</v>
      </c>
      <c r="AP380">
        <v>-1.0972365665761204E-2</v>
      </c>
    </row>
    <row r="381" spans="2:42" x14ac:dyDescent="0.35">
      <c r="B381" s="1">
        <v>44386</v>
      </c>
      <c r="C381" s="4">
        <v>1012.15673828125</v>
      </c>
      <c r="D381" s="4">
        <v>2905.27685546875</v>
      </c>
      <c r="E381" s="4"/>
      <c r="F381" s="4"/>
      <c r="G381" s="4"/>
      <c r="H381" s="4"/>
      <c r="L381" s="1">
        <v>44386</v>
      </c>
      <c r="M381" s="5">
        <f t="shared" si="32"/>
        <v>-9.457478143151947E-3</v>
      </c>
      <c r="N381" s="6">
        <f t="shared" si="32"/>
        <v>-1.526721239080053E-2</v>
      </c>
      <c r="U381">
        <v>1.1466695195475576</v>
      </c>
      <c r="V381">
        <v>0.97317188755100026</v>
      </c>
      <c r="AB381">
        <v>1.1466695195475576</v>
      </c>
      <c r="AC381">
        <v>1.3428803084966863</v>
      </c>
      <c r="AE381">
        <v>378</v>
      </c>
      <c r="AF381">
        <f t="shared" si="30"/>
        <v>1350.4355190181466</v>
      </c>
      <c r="AG381">
        <f t="shared" si="31"/>
        <v>3769.9945869793137</v>
      </c>
      <c r="AI381">
        <v>378</v>
      </c>
      <c r="AJ381">
        <f t="shared" si="33"/>
        <v>2.923763048774412E-2</v>
      </c>
      <c r="AK381">
        <f t="shared" si="34"/>
        <v>2.6870546770788026E-2</v>
      </c>
      <c r="AM381" s="6">
        <f t="shared" si="35"/>
        <v>2.8054088629266075E-2</v>
      </c>
      <c r="AO381">
        <v>377</v>
      </c>
      <c r="AP381">
        <v>-1.0916695572135961E-2</v>
      </c>
    </row>
    <row r="382" spans="2:42" x14ac:dyDescent="0.35">
      <c r="B382" s="1">
        <v>44389</v>
      </c>
      <c r="C382" s="4">
        <v>1017.64898681641</v>
      </c>
      <c r="D382" s="4">
        <v>2891.87182617188</v>
      </c>
      <c r="E382" s="4"/>
      <c r="F382" s="4"/>
      <c r="G382" s="4"/>
      <c r="H382" s="4"/>
      <c r="L382" s="1">
        <v>44389</v>
      </c>
      <c r="M382" s="5">
        <f t="shared" si="32"/>
        <v>5.4116134079977935E-3</v>
      </c>
      <c r="N382" s="6">
        <f t="shared" si="32"/>
        <v>-4.624705670025848E-3</v>
      </c>
      <c r="U382">
        <v>0.26307523441694441</v>
      </c>
      <c r="V382">
        <v>-1.0202094751921149</v>
      </c>
      <c r="AB382">
        <v>0.26307523441694441</v>
      </c>
      <c r="AC382">
        <v>-0.83723308282245024</v>
      </c>
      <c r="AE382">
        <v>379</v>
      </c>
      <c r="AF382">
        <f t="shared" si="30"/>
        <v>1328.227174959482</v>
      </c>
      <c r="AG382">
        <f t="shared" si="31"/>
        <v>3644.2232448678565</v>
      </c>
      <c r="AI382">
        <v>379</v>
      </c>
      <c r="AJ382">
        <f t="shared" si="33"/>
        <v>-1.6582045198352002E-2</v>
      </c>
      <c r="AK382">
        <f t="shared" si="34"/>
        <v>-3.3930324438291727E-2</v>
      </c>
      <c r="AM382" s="6">
        <f t="shared" si="35"/>
        <v>-2.5256184818321863E-2</v>
      </c>
      <c r="AO382">
        <v>378</v>
      </c>
      <c r="AP382">
        <v>-1.0843950580073675E-2</v>
      </c>
    </row>
    <row r="383" spans="2:42" x14ac:dyDescent="0.35">
      <c r="B383" s="1">
        <v>44390</v>
      </c>
      <c r="C383" s="4">
        <v>1025.02111816406</v>
      </c>
      <c r="D383" s="4">
        <v>2887.29833984375</v>
      </c>
      <c r="E383" s="4"/>
      <c r="F383" s="4"/>
      <c r="G383" s="4"/>
      <c r="H383" s="4"/>
      <c r="L383" s="1">
        <v>44390</v>
      </c>
      <c r="M383" s="5">
        <f t="shared" si="32"/>
        <v>7.2181634598181754E-3</v>
      </c>
      <c r="N383" s="6">
        <f t="shared" si="32"/>
        <v>-1.5827487862445906E-3</v>
      </c>
      <c r="U383">
        <v>9.6614672215416406E-2</v>
      </c>
      <c r="V383">
        <v>0.32314312907120318</v>
      </c>
      <c r="AB383">
        <v>9.6614672215416406E-2</v>
      </c>
      <c r="AC383">
        <v>0.33525830208754342</v>
      </c>
      <c r="AE383">
        <v>380</v>
      </c>
      <c r="AF383">
        <f t="shared" si="30"/>
        <v>1324.0842575046413</v>
      </c>
      <c r="AG383">
        <f t="shared" si="31"/>
        <v>3711.3334583097562</v>
      </c>
      <c r="AI383">
        <v>380</v>
      </c>
      <c r="AJ383">
        <f t="shared" si="33"/>
        <v>-3.1240078171102955E-3</v>
      </c>
      <c r="AK383">
        <f t="shared" si="34"/>
        <v>1.8247993561379849E-2</v>
      </c>
      <c r="AM383" s="6">
        <f t="shared" si="35"/>
        <v>7.5619928721347767E-3</v>
      </c>
      <c r="AO383">
        <v>379</v>
      </c>
      <c r="AP383">
        <v>-1.0726700493783044E-2</v>
      </c>
    </row>
    <row r="384" spans="2:42" x14ac:dyDescent="0.35">
      <c r="B384" s="1">
        <v>44391</v>
      </c>
      <c r="C384" s="4">
        <v>1018.40588378906</v>
      </c>
      <c r="D384" s="4">
        <v>2910.80126953125</v>
      </c>
      <c r="E384" s="4"/>
      <c r="F384" s="4"/>
      <c r="G384" s="4"/>
      <c r="H384" s="4"/>
      <c r="L384" s="1">
        <v>44391</v>
      </c>
      <c r="M384" s="5">
        <f t="shared" si="32"/>
        <v>-6.4746697372824744E-3</v>
      </c>
      <c r="N384" s="6">
        <f t="shared" si="32"/>
        <v>8.1071592419283429E-3</v>
      </c>
      <c r="U384">
        <v>1.7610732702831884</v>
      </c>
      <c r="V384">
        <v>-0.77196400275353927</v>
      </c>
      <c r="AB384">
        <v>1.7610732702831884</v>
      </c>
      <c r="AC384">
        <v>-2.5244477576704338E-2</v>
      </c>
      <c r="AE384">
        <v>381</v>
      </c>
      <c r="AF384">
        <f t="shared" si="30"/>
        <v>1366.0958080071625</v>
      </c>
      <c r="AG384">
        <f t="shared" si="31"/>
        <v>3690.5682709243715</v>
      </c>
      <c r="AI384">
        <v>381</v>
      </c>
      <c r="AJ384">
        <f t="shared" si="33"/>
        <v>3.1235802233785748E-2</v>
      </c>
      <c r="AK384">
        <f t="shared" si="34"/>
        <v>-5.6107856117394586E-3</v>
      </c>
      <c r="AM384" s="6">
        <f t="shared" si="35"/>
        <v>1.2812508311023145E-2</v>
      </c>
      <c r="AO384">
        <v>380</v>
      </c>
      <c r="AP384">
        <v>-1.0669686834488021E-2</v>
      </c>
    </row>
    <row r="385" spans="2:42" x14ac:dyDescent="0.35">
      <c r="B385" s="1">
        <v>44392</v>
      </c>
      <c r="C385" s="4">
        <v>1017.06329345703</v>
      </c>
      <c r="D385" s="4">
        <v>2905.9453125</v>
      </c>
      <c r="E385" s="4"/>
      <c r="F385" s="4"/>
      <c r="G385" s="4"/>
      <c r="H385" s="4"/>
      <c r="L385" s="1">
        <v>44392</v>
      </c>
      <c r="M385" s="5">
        <f t="shared" si="32"/>
        <v>-1.3191951435520019E-3</v>
      </c>
      <c r="N385" s="6">
        <f t="shared" si="32"/>
        <v>-1.6696474879407839E-3</v>
      </c>
      <c r="U385">
        <v>-0.97318382705387008</v>
      </c>
      <c r="V385">
        <v>0.51887717700919511</v>
      </c>
      <c r="AB385">
        <v>-0.97318382705387008</v>
      </c>
      <c r="AC385">
        <v>9.8949196627505509E-2</v>
      </c>
      <c r="AE385">
        <v>382</v>
      </c>
      <c r="AF385">
        <f t="shared" si="30"/>
        <v>1297.7662577335764</v>
      </c>
      <c r="AG385">
        <f t="shared" si="31"/>
        <v>3697.7082821401996</v>
      </c>
      <c r="AI385">
        <v>382</v>
      </c>
      <c r="AJ385">
        <f t="shared" si="33"/>
        <v>-5.1312373044349199E-2</v>
      </c>
      <c r="AK385">
        <f t="shared" si="34"/>
        <v>1.9327953920755692E-3</v>
      </c>
      <c r="AM385" s="6">
        <f t="shared" si="35"/>
        <v>-2.4689788826136816E-2</v>
      </c>
      <c r="AO385">
        <v>381</v>
      </c>
      <c r="AP385">
        <v>-1.0635940882947463E-2</v>
      </c>
    </row>
    <row r="386" spans="2:42" x14ac:dyDescent="0.35">
      <c r="B386" s="1">
        <v>44393</v>
      </c>
      <c r="C386" s="4">
        <v>1031.00183105469</v>
      </c>
      <c r="D386" s="4">
        <v>2899.7275390625</v>
      </c>
      <c r="E386" s="4"/>
      <c r="F386" s="4"/>
      <c r="G386" s="4"/>
      <c r="H386" s="4"/>
      <c r="L386" s="1">
        <v>44393</v>
      </c>
      <c r="M386" s="5">
        <f t="shared" si="32"/>
        <v>1.3611630447790927E-2</v>
      </c>
      <c r="N386" s="6">
        <f t="shared" si="32"/>
        <v>-2.1419656166458685E-3</v>
      </c>
      <c r="U386">
        <v>1.1962093931053461</v>
      </c>
      <c r="V386">
        <v>0.61677990220395273</v>
      </c>
      <c r="AB386">
        <v>1.1962093931053461</v>
      </c>
      <c r="AC386">
        <v>1.033912061910818</v>
      </c>
      <c r="AE386">
        <v>383</v>
      </c>
      <c r="AF386">
        <f t="shared" si="30"/>
        <v>1351.6906523952805</v>
      </c>
      <c r="AG386">
        <f t="shared" si="31"/>
        <v>3751.9078071949948</v>
      </c>
      <c r="AI386">
        <v>383</v>
      </c>
      <c r="AJ386">
        <f t="shared" si="33"/>
        <v>4.0711620762350201E-2</v>
      </c>
      <c r="AK386">
        <f t="shared" si="34"/>
        <v>1.4551214651158391E-2</v>
      </c>
      <c r="AM386" s="6">
        <f t="shared" si="35"/>
        <v>2.7631417706754296E-2</v>
      </c>
      <c r="AO386">
        <v>382</v>
      </c>
      <c r="AP386">
        <v>-1.0635093883159976E-2</v>
      </c>
    </row>
    <row r="387" spans="2:42" x14ac:dyDescent="0.35">
      <c r="B387" s="1">
        <v>44396</v>
      </c>
      <c r="C387" s="4">
        <v>1024.80151367188</v>
      </c>
      <c r="D387" s="4">
        <v>2890.42358398438</v>
      </c>
      <c r="E387" s="4"/>
      <c r="F387" s="4"/>
      <c r="G387" s="4"/>
      <c r="H387" s="4"/>
      <c r="L387" s="1">
        <v>44396</v>
      </c>
      <c r="M387" s="5">
        <f t="shared" si="32"/>
        <v>-6.0320323914217254E-3</v>
      </c>
      <c r="N387" s="6">
        <f t="shared" si="32"/>
        <v>-3.2137202943418965E-3</v>
      </c>
      <c r="U387">
        <v>1.1404498297751544</v>
      </c>
      <c r="V387">
        <v>-1.2952585651941873</v>
      </c>
      <c r="AB387">
        <v>1.1404498297751544</v>
      </c>
      <c r="AC387">
        <v>-0.74891039379362812</v>
      </c>
      <c r="AE387">
        <v>384</v>
      </c>
      <c r="AF387">
        <f t="shared" si="30"/>
        <v>1350.2767863948604</v>
      </c>
      <c r="AG387">
        <f t="shared" si="31"/>
        <v>3649.2343504296941</v>
      </c>
      <c r="AI387">
        <v>384</v>
      </c>
      <c r="AJ387">
        <f t="shared" si="33"/>
        <v>-1.0465456460858407E-3</v>
      </c>
      <c r="AK387">
        <f t="shared" si="34"/>
        <v>-2.7747080614304039E-2</v>
      </c>
      <c r="AM387" s="6">
        <f t="shared" si="35"/>
        <v>-1.439681313019494E-2</v>
      </c>
      <c r="AO387">
        <v>383</v>
      </c>
      <c r="AP387">
        <v>-1.0616868669399288E-2</v>
      </c>
    </row>
    <row r="388" spans="2:42" x14ac:dyDescent="0.35">
      <c r="B388" s="1">
        <v>44397</v>
      </c>
      <c r="C388" s="4">
        <v>1022.11627197266</v>
      </c>
      <c r="D388" s="4">
        <v>2909.39428710938</v>
      </c>
      <c r="E388" s="4"/>
      <c r="F388" s="4"/>
      <c r="G388" s="4"/>
      <c r="H388" s="4"/>
      <c r="L388" s="1">
        <v>44397</v>
      </c>
      <c r="M388" s="5">
        <f t="shared" si="32"/>
        <v>-2.6236942767653439E-3</v>
      </c>
      <c r="N388" s="6">
        <f t="shared" si="32"/>
        <v>6.5418505208757628E-3</v>
      </c>
      <c r="U388">
        <v>-0.37515417618347169</v>
      </c>
      <c r="V388">
        <v>0.34547129648476432</v>
      </c>
      <c r="AB388">
        <v>-0.37515417618347169</v>
      </c>
      <c r="AC388">
        <v>0.17211140924455126</v>
      </c>
      <c r="AE388">
        <v>385</v>
      </c>
      <c r="AF388">
        <f t="shared" si="30"/>
        <v>1312.4124246128119</v>
      </c>
      <c r="AG388">
        <f t="shared" si="31"/>
        <v>3701.9200640935437</v>
      </c>
      <c r="AI388">
        <v>385</v>
      </c>
      <c r="AJ388">
        <f t="shared" si="33"/>
        <v>-2.8442609241373949E-2</v>
      </c>
      <c r="AK388">
        <f t="shared" si="34"/>
        <v>1.4334242706168529E-2</v>
      </c>
      <c r="AM388" s="6">
        <f t="shared" si="35"/>
        <v>-7.0541832676027103E-3</v>
      </c>
      <c r="AO388">
        <v>384</v>
      </c>
      <c r="AP388">
        <v>-1.059894553774198E-2</v>
      </c>
    </row>
    <row r="389" spans="2:42" x14ac:dyDescent="0.35">
      <c r="B389" s="1">
        <v>44399</v>
      </c>
      <c r="C389" s="4">
        <v>1035.4931640625</v>
      </c>
      <c r="D389" s="4">
        <v>2919.60546875</v>
      </c>
      <c r="E389" s="4"/>
      <c r="F389" s="4"/>
      <c r="G389" s="4"/>
      <c r="H389" s="4"/>
      <c r="L389" s="1">
        <v>44399</v>
      </c>
      <c r="M389" s="5">
        <f t="shared" si="32"/>
        <v>1.3002545886561396E-2</v>
      </c>
      <c r="N389" s="6">
        <f t="shared" si="32"/>
        <v>3.5035829519878829E-3</v>
      </c>
      <c r="U389">
        <v>3.0233593290414203E-2</v>
      </c>
      <c r="V389">
        <v>-0.96644609978614682</v>
      </c>
      <c r="AB389">
        <v>3.0233593290414203E-2</v>
      </c>
      <c r="AC389">
        <v>-0.87838497611428046</v>
      </c>
      <c r="AE389">
        <v>386</v>
      </c>
      <c r="AF389">
        <f t="shared" ref="AF389:AF452" si="36">$Y$6*EXP(($Y$4-(($Y$5^2)/2)*(AE389/1277))+($Y$5*AB389))</f>
        <v>1322.4347313876731</v>
      </c>
      <c r="AG389">
        <f t="shared" ref="AG389:AG452" si="37">$Z$6*EXP(($Z$4-(($Z$5^2)/2)*(AE389/1277))+($Z$5*AC389))</f>
        <v>3641.887565428498</v>
      </c>
      <c r="AI389">
        <v>386</v>
      </c>
      <c r="AJ389">
        <f t="shared" si="33"/>
        <v>7.6075419315955305E-3</v>
      </c>
      <c r="AK389">
        <f t="shared" si="34"/>
        <v>-1.634951211804913E-2</v>
      </c>
      <c r="AM389" s="6">
        <f t="shared" si="35"/>
        <v>-4.3709850932267995E-3</v>
      </c>
      <c r="AO389">
        <v>385</v>
      </c>
      <c r="AP389">
        <v>-1.0545027378992679E-2</v>
      </c>
    </row>
    <row r="390" spans="2:42" x14ac:dyDescent="0.35">
      <c r="B390" s="1">
        <v>44400</v>
      </c>
      <c r="C390" s="4">
        <v>1027.77954101562</v>
      </c>
      <c r="D390" s="4">
        <v>2915.52099609375</v>
      </c>
      <c r="E390" s="4"/>
      <c r="F390" s="4"/>
      <c r="G390" s="4"/>
      <c r="H390" s="4"/>
      <c r="L390" s="1">
        <v>44400</v>
      </c>
      <c r="M390" s="5">
        <f t="shared" ref="M390:N453" si="38">LN(C390/C389)</f>
        <v>-7.4771104809414138E-3</v>
      </c>
      <c r="N390" s="6">
        <f t="shared" si="38"/>
        <v>-1.399960514292702E-3</v>
      </c>
      <c r="U390">
        <v>0.41253350441975806</v>
      </c>
      <c r="V390">
        <v>-1.1527522238136734</v>
      </c>
      <c r="AB390">
        <v>0.41253350441975806</v>
      </c>
      <c r="AC390">
        <v>-0.90111250492144968</v>
      </c>
      <c r="AE390">
        <v>387</v>
      </c>
      <c r="AF390">
        <f t="shared" si="36"/>
        <v>1331.956343481367</v>
      </c>
      <c r="AG390">
        <f t="shared" si="37"/>
        <v>3640.5992385494978</v>
      </c>
      <c r="AI390">
        <v>387</v>
      </c>
      <c r="AJ390">
        <f t="shared" ref="AJ390:AJ453" si="39">LN(AF390/AF389)</f>
        <v>7.1742653323799161E-3</v>
      </c>
      <c r="AK390">
        <f t="shared" ref="AK390:AK453" si="40">LN(AG390/AG389)</f>
        <v>-3.5381509836342895E-4</v>
      </c>
      <c r="AM390" s="6">
        <f t="shared" ref="AM390:AM453" si="41">SUMPRODUCT($Y$7:$Z$7,AJ390:AK390)</f>
        <v>3.4102251170082436E-3</v>
      </c>
      <c r="AO390">
        <v>386</v>
      </c>
      <c r="AP390">
        <v>-1.0494110801757422E-2</v>
      </c>
    </row>
    <row r="391" spans="2:42" x14ac:dyDescent="0.35">
      <c r="B391" s="1">
        <v>44403</v>
      </c>
      <c r="C391" s="4">
        <v>1014.35357666016</v>
      </c>
      <c r="D391" s="4">
        <v>2903.99389648438</v>
      </c>
      <c r="E391" s="4"/>
      <c r="F391" s="4"/>
      <c r="G391" s="4"/>
      <c r="H391" s="4"/>
      <c r="L391" s="1">
        <v>44403</v>
      </c>
      <c r="M391" s="5">
        <f t="shared" si="38"/>
        <v>-1.3149150449241358E-2</v>
      </c>
      <c r="N391" s="6">
        <f t="shared" si="38"/>
        <v>-3.9615379967096152E-3</v>
      </c>
      <c r="U391">
        <v>0.53914212463861289</v>
      </c>
      <c r="V391">
        <v>1.4715288485276366E-2</v>
      </c>
      <c r="AB391">
        <v>0.53914212463861289</v>
      </c>
      <c r="AC391">
        <v>0.22350224812248937</v>
      </c>
      <c r="AE391">
        <v>388</v>
      </c>
      <c r="AF391">
        <f t="shared" si="36"/>
        <v>1335.1246388164138</v>
      </c>
      <c r="AG391">
        <f t="shared" si="37"/>
        <v>3704.8810720118599</v>
      </c>
      <c r="AI391">
        <v>388</v>
      </c>
      <c r="AJ391">
        <f t="shared" si="39"/>
        <v>2.375853486572026E-3</v>
      </c>
      <c r="AK391">
        <f t="shared" si="40"/>
        <v>1.7502864836403603E-2</v>
      </c>
      <c r="AM391" s="6">
        <f t="shared" si="41"/>
        <v>9.9393591614878145E-3</v>
      </c>
      <c r="AO391">
        <v>387</v>
      </c>
      <c r="AP391">
        <v>-1.0479088672392743E-2</v>
      </c>
    </row>
    <row r="392" spans="2:42" x14ac:dyDescent="0.35">
      <c r="B392" s="1">
        <v>44404</v>
      </c>
      <c r="C392" s="4">
        <v>1002.92962646484</v>
      </c>
      <c r="D392" s="4">
        <v>2889.19897460938</v>
      </c>
      <c r="E392" s="4"/>
      <c r="F392" s="4"/>
      <c r="G392" s="4"/>
      <c r="H392" s="4"/>
      <c r="L392" s="1">
        <v>44404</v>
      </c>
      <c r="M392" s="5">
        <f t="shared" si="38"/>
        <v>-1.1326195847932031E-2</v>
      </c>
      <c r="N392" s="6">
        <f t="shared" si="38"/>
        <v>-5.1077029089584671E-3</v>
      </c>
      <c r="U392">
        <v>0.51585267693795656</v>
      </c>
      <c r="V392">
        <v>1.1929802381348436</v>
      </c>
      <c r="AB392">
        <v>0.51585267693795656</v>
      </c>
      <c r="AC392">
        <v>1.2996899880503339</v>
      </c>
      <c r="AE392">
        <v>389</v>
      </c>
      <c r="AF392">
        <f t="shared" si="36"/>
        <v>1334.5410531035941</v>
      </c>
      <c r="AG392">
        <f t="shared" si="37"/>
        <v>3767.4573432364623</v>
      </c>
      <c r="AI392">
        <v>389</v>
      </c>
      <c r="AJ392">
        <f t="shared" si="39"/>
        <v>-4.371976040907811E-4</v>
      </c>
      <c r="AK392">
        <f t="shared" si="40"/>
        <v>1.6749170244049504E-2</v>
      </c>
      <c r="AM392" s="6">
        <f t="shared" si="41"/>
        <v>8.1559863199793612E-3</v>
      </c>
      <c r="AO392">
        <v>388</v>
      </c>
      <c r="AP392">
        <v>-1.0414515031803139E-2</v>
      </c>
    </row>
    <row r="393" spans="2:42" x14ac:dyDescent="0.35">
      <c r="B393" s="1">
        <v>44405</v>
      </c>
      <c r="C393" s="4">
        <v>994.41033935546898</v>
      </c>
      <c r="D393" s="4">
        <v>2902.31420898438</v>
      </c>
      <c r="E393" s="4"/>
      <c r="F393" s="4"/>
      <c r="G393" s="4"/>
      <c r="H393" s="4"/>
      <c r="L393" s="1">
        <v>44405</v>
      </c>
      <c r="M393" s="5">
        <f t="shared" si="38"/>
        <v>-8.5306847299972798E-3</v>
      </c>
      <c r="N393" s="6">
        <f t="shared" si="38"/>
        <v>4.5291295655033896E-3</v>
      </c>
      <c r="U393">
        <v>0.68718569006176378</v>
      </c>
      <c r="V393">
        <v>-0.29721299907317023</v>
      </c>
      <c r="AB393">
        <v>0.68718569006176378</v>
      </c>
      <c r="AC393">
        <v>-6.153564340470985E-3</v>
      </c>
      <c r="AE393">
        <v>390</v>
      </c>
      <c r="AF393">
        <f t="shared" si="36"/>
        <v>1338.8387353486557</v>
      </c>
      <c r="AG393">
        <f t="shared" si="37"/>
        <v>3691.6618308077336</v>
      </c>
      <c r="AI393">
        <v>390</v>
      </c>
      <c r="AJ393">
        <f t="shared" si="39"/>
        <v>3.215170523720781E-3</v>
      </c>
      <c r="AK393">
        <f t="shared" si="40"/>
        <v>-2.032361183185297E-2</v>
      </c>
      <c r="AM393" s="6">
        <f t="shared" si="41"/>
        <v>-8.5542206540660942E-3</v>
      </c>
      <c r="AO393">
        <v>389</v>
      </c>
      <c r="AP393">
        <v>-1.0335817115894215E-2</v>
      </c>
    </row>
    <row r="394" spans="2:42" x14ac:dyDescent="0.35">
      <c r="B394" s="1">
        <v>44406</v>
      </c>
      <c r="C394" s="4">
        <v>1003.39337158203</v>
      </c>
      <c r="D394" s="4">
        <v>2901.49780273438</v>
      </c>
      <c r="E394" s="4"/>
      <c r="F394" s="4"/>
      <c r="G394" s="4"/>
      <c r="H394" s="4"/>
      <c r="L394" s="1">
        <v>44406</v>
      </c>
      <c r="M394" s="5">
        <f t="shared" si="38"/>
        <v>8.9929683462447538E-3</v>
      </c>
      <c r="N394" s="6">
        <f t="shared" si="38"/>
        <v>-2.8133449316975411E-4</v>
      </c>
      <c r="U394">
        <v>1.6751879850973035</v>
      </c>
      <c r="V394">
        <v>-0.2055227054177968</v>
      </c>
      <c r="AB394">
        <v>1.6751879850973035</v>
      </c>
      <c r="AC394">
        <v>0.46303919333816235</v>
      </c>
      <c r="AE394">
        <v>391</v>
      </c>
      <c r="AF394">
        <f t="shared" si="36"/>
        <v>1363.8938822950893</v>
      </c>
      <c r="AG394">
        <f t="shared" si="37"/>
        <v>3718.7177256704144</v>
      </c>
      <c r="AI394">
        <v>391</v>
      </c>
      <c r="AJ394">
        <f t="shared" si="39"/>
        <v>1.8541134667741953E-2</v>
      </c>
      <c r="AK394">
        <f t="shared" si="40"/>
        <v>7.3021941398072072E-3</v>
      </c>
      <c r="AM394" s="6">
        <f t="shared" si="41"/>
        <v>1.2921664403774579E-2</v>
      </c>
      <c r="AO394">
        <v>390</v>
      </c>
      <c r="AP394">
        <v>-1.0265448187129848E-2</v>
      </c>
    </row>
    <row r="395" spans="2:42" x14ac:dyDescent="0.35">
      <c r="B395" s="1">
        <v>44407</v>
      </c>
      <c r="C395" s="4">
        <v>993.70245361328102</v>
      </c>
      <c r="D395" s="4">
        <v>2875.083984375</v>
      </c>
      <c r="E395" s="4"/>
      <c r="F395" s="4"/>
      <c r="G395" s="4"/>
      <c r="H395" s="4"/>
      <c r="L395" s="1">
        <v>44407</v>
      </c>
      <c r="M395" s="5">
        <f t="shared" si="38"/>
        <v>-9.7050866673041095E-3</v>
      </c>
      <c r="N395" s="6">
        <f t="shared" si="38"/>
        <v>-9.1452015829642536E-3</v>
      </c>
      <c r="U395">
        <v>1.3969622026866249</v>
      </c>
      <c r="V395">
        <v>0.73546763597242948</v>
      </c>
      <c r="AB395">
        <v>1.3969622026866249</v>
      </c>
      <c r="AC395">
        <v>1.2214066084589454</v>
      </c>
      <c r="AE395">
        <v>392</v>
      </c>
      <c r="AF395">
        <f t="shared" si="36"/>
        <v>1356.7909499240095</v>
      </c>
      <c r="AG395">
        <f t="shared" si="37"/>
        <v>3762.8689309440351</v>
      </c>
      <c r="AI395">
        <v>392</v>
      </c>
      <c r="AJ395">
        <f t="shared" si="39"/>
        <v>-5.2214416197684643E-3</v>
      </c>
      <c r="AK395">
        <f t="shared" si="40"/>
        <v>1.1802768541074376E-2</v>
      </c>
      <c r="AM395" s="6">
        <f t="shared" si="41"/>
        <v>3.290663460652956E-3</v>
      </c>
      <c r="AO395">
        <v>391</v>
      </c>
      <c r="AP395">
        <v>-1.0209087504107633E-2</v>
      </c>
    </row>
    <row r="396" spans="2:42" x14ac:dyDescent="0.35">
      <c r="B396" s="1">
        <v>44410</v>
      </c>
      <c r="C396" s="4">
        <v>1011.32684326172</v>
      </c>
      <c r="D396" s="4">
        <v>2920.83081054688</v>
      </c>
      <c r="E396" s="4"/>
      <c r="F396" s="4"/>
      <c r="G396" s="4"/>
      <c r="H396" s="4"/>
      <c r="L396" s="1">
        <v>44410</v>
      </c>
      <c r="M396" s="5">
        <f t="shared" si="38"/>
        <v>1.7580634474721031E-2</v>
      </c>
      <c r="N396" s="6">
        <f t="shared" si="38"/>
        <v>1.5786214191583554E-2</v>
      </c>
      <c r="U396">
        <v>0.93338004040371325</v>
      </c>
      <c r="V396">
        <v>-1.424907695318707</v>
      </c>
      <c r="AB396">
        <v>0.93338004040371325</v>
      </c>
      <c r="AC396">
        <v>-0.94896099246233334</v>
      </c>
      <c r="AE396">
        <v>393</v>
      </c>
      <c r="AF396">
        <f t="shared" si="36"/>
        <v>1345.0381774224809</v>
      </c>
      <c r="AG396">
        <f t="shared" si="37"/>
        <v>3637.8870572573819</v>
      </c>
      <c r="AI396">
        <v>393</v>
      </c>
      <c r="AJ396">
        <f t="shared" si="39"/>
        <v>-8.6999185194230055E-3</v>
      </c>
      <c r="AK396">
        <f t="shared" si="40"/>
        <v>-3.3778645673725426E-2</v>
      </c>
      <c r="AM396" s="6">
        <f t="shared" si="41"/>
        <v>-2.1239282096574216E-2</v>
      </c>
      <c r="AO396">
        <v>392</v>
      </c>
      <c r="AP396">
        <v>-1.0186775284359751E-2</v>
      </c>
    </row>
    <row r="397" spans="2:42" x14ac:dyDescent="0.35">
      <c r="B397" s="1">
        <v>44411</v>
      </c>
      <c r="C397" s="4">
        <v>1018.84527587891</v>
      </c>
      <c r="D397" s="4">
        <v>2980.96508789062</v>
      </c>
      <c r="E397" s="4"/>
      <c r="F397" s="4"/>
      <c r="G397" s="4"/>
      <c r="H397" s="4"/>
      <c r="L397" s="1">
        <v>44411</v>
      </c>
      <c r="M397" s="5">
        <f t="shared" si="38"/>
        <v>7.4067286392214453E-3</v>
      </c>
      <c r="N397" s="6">
        <f t="shared" si="38"/>
        <v>2.037900311369727E-2</v>
      </c>
      <c r="U397">
        <v>-0.99096178014306413</v>
      </c>
      <c r="V397">
        <v>-0.96056888992170997</v>
      </c>
      <c r="AB397">
        <v>-0.99096178014306413</v>
      </c>
      <c r="AC397">
        <v>-1.2706376498377754</v>
      </c>
      <c r="AE397">
        <v>394</v>
      </c>
      <c r="AF397">
        <f t="shared" si="36"/>
        <v>1297.3312112276196</v>
      </c>
      <c r="AG397">
        <f t="shared" si="37"/>
        <v>3619.7194386290289</v>
      </c>
      <c r="AI397">
        <v>394</v>
      </c>
      <c r="AJ397">
        <f t="shared" si="39"/>
        <v>-3.6113157441766207E-2</v>
      </c>
      <c r="AK397">
        <f t="shared" si="40"/>
        <v>-5.0065146371696696E-3</v>
      </c>
      <c r="AM397" s="6">
        <f t="shared" si="41"/>
        <v>-2.0559836039467937E-2</v>
      </c>
      <c r="AO397">
        <v>393</v>
      </c>
      <c r="AP397">
        <v>-1.0045905864901443E-2</v>
      </c>
    </row>
    <row r="398" spans="2:42" x14ac:dyDescent="0.35">
      <c r="B398" s="1">
        <v>44412</v>
      </c>
      <c r="C398" s="4">
        <v>1026.97399902344</v>
      </c>
      <c r="D398" s="4">
        <v>2971.25244140625</v>
      </c>
      <c r="E398" s="4"/>
      <c r="F398" s="4"/>
      <c r="G398" s="4"/>
      <c r="H398" s="4"/>
      <c r="L398" s="1">
        <v>44412</v>
      </c>
      <c r="M398" s="5">
        <f t="shared" si="38"/>
        <v>7.946709684227133E-3</v>
      </c>
      <c r="N398" s="6">
        <f t="shared" si="38"/>
        <v>-3.2635417160433882E-3</v>
      </c>
      <c r="U398">
        <v>1.4459037612389678</v>
      </c>
      <c r="V398">
        <v>0.15408749283861911</v>
      </c>
      <c r="AB398">
        <v>1.4459037612389678</v>
      </c>
      <c r="AC398">
        <v>0.7049769721040241</v>
      </c>
      <c r="AE398">
        <v>395</v>
      </c>
      <c r="AF398">
        <f t="shared" si="36"/>
        <v>1358.0371163071434</v>
      </c>
      <c r="AG398">
        <f t="shared" si="37"/>
        <v>3732.7451741578002</v>
      </c>
      <c r="AI398">
        <v>395</v>
      </c>
      <c r="AJ398">
        <f t="shared" si="39"/>
        <v>4.5731120448910187E-2</v>
      </c>
      <c r="AK398">
        <f t="shared" si="40"/>
        <v>3.0747414892487199E-2</v>
      </c>
      <c r="AM398" s="6">
        <f t="shared" si="41"/>
        <v>3.8239267670698691E-2</v>
      </c>
      <c r="AO398">
        <v>394</v>
      </c>
      <c r="AP398">
        <v>-1.0043631379056768E-2</v>
      </c>
    </row>
    <row r="399" spans="2:42" x14ac:dyDescent="0.35">
      <c r="B399" s="1">
        <v>44413</v>
      </c>
      <c r="C399" s="4">
        <v>1041.49816894531</v>
      </c>
      <c r="D399" s="4">
        <v>2981.87280273438</v>
      </c>
      <c r="E399" s="4"/>
      <c r="F399" s="4"/>
      <c r="G399" s="4"/>
      <c r="H399" s="4"/>
      <c r="L399" s="1">
        <v>44413</v>
      </c>
      <c r="M399" s="5">
        <f t="shared" si="38"/>
        <v>1.4043610404198863E-2</v>
      </c>
      <c r="N399" s="6">
        <f t="shared" si="38"/>
        <v>3.5679990457316698E-3</v>
      </c>
      <c r="U399">
        <v>-1.6433085496668325</v>
      </c>
      <c r="V399">
        <v>6.1291417862353668E-2</v>
      </c>
      <c r="AB399">
        <v>-1.6433085496668325</v>
      </c>
      <c r="AC399">
        <v>-0.58347113800713701</v>
      </c>
      <c r="AE399">
        <v>396</v>
      </c>
      <c r="AF399">
        <f t="shared" si="36"/>
        <v>1281.5454678205087</v>
      </c>
      <c r="AG399">
        <f t="shared" si="37"/>
        <v>3658.6384024126273</v>
      </c>
      <c r="AI399">
        <v>396</v>
      </c>
      <c r="AJ399">
        <f t="shared" si="39"/>
        <v>-5.7973614009790772E-2</v>
      </c>
      <c r="AK399">
        <f t="shared" si="40"/>
        <v>-2.0052877588005287E-2</v>
      </c>
      <c r="AM399" s="6">
        <f t="shared" si="41"/>
        <v>-3.9013245798898033E-2</v>
      </c>
      <c r="AO399">
        <v>395</v>
      </c>
      <c r="AP399">
        <v>-1.0039079758513243E-2</v>
      </c>
    </row>
    <row r="400" spans="2:42" x14ac:dyDescent="0.35">
      <c r="B400" s="1">
        <v>44414</v>
      </c>
      <c r="C400" s="4">
        <v>1019.89495849609</v>
      </c>
      <c r="D400" s="4">
        <v>3004.564453125</v>
      </c>
      <c r="E400" s="4"/>
      <c r="F400" s="4"/>
      <c r="G400" s="4"/>
      <c r="H400" s="4"/>
      <c r="L400" s="1">
        <v>44414</v>
      </c>
      <c r="M400" s="5">
        <f t="shared" si="38"/>
        <v>-2.0960583496942003E-2</v>
      </c>
      <c r="N400" s="6">
        <f t="shared" si="38"/>
        <v>7.5810563443118959E-3</v>
      </c>
      <c r="U400">
        <v>-0.98194979761161405</v>
      </c>
      <c r="V400">
        <v>-0.453772568359253</v>
      </c>
      <c r="AB400">
        <v>-0.98194979761161405</v>
      </c>
      <c r="AC400">
        <v>-0.80033663825792112</v>
      </c>
      <c r="AE400">
        <v>397</v>
      </c>
      <c r="AF400">
        <f t="shared" si="36"/>
        <v>1297.5501011813508</v>
      </c>
      <c r="AG400">
        <f t="shared" si="37"/>
        <v>3646.3102740280042</v>
      </c>
      <c r="AI400">
        <v>397</v>
      </c>
      <c r="AJ400">
        <f t="shared" si="39"/>
        <v>1.2411202590618122E-2</v>
      </c>
      <c r="AK400">
        <f t="shared" si="40"/>
        <v>-3.3752845186836885E-3</v>
      </c>
      <c r="AM400" s="6">
        <f t="shared" si="41"/>
        <v>4.5179590359672164E-3</v>
      </c>
      <c r="AO400">
        <v>396</v>
      </c>
      <c r="AP400">
        <v>-1.0035678650836623E-2</v>
      </c>
    </row>
    <row r="401" spans="2:42" x14ac:dyDescent="0.35">
      <c r="B401" s="1">
        <v>44417</v>
      </c>
      <c r="C401" s="4">
        <v>1014.13403320312</v>
      </c>
      <c r="D401" s="4">
        <v>3015.68408203125</v>
      </c>
      <c r="E401" s="4"/>
      <c r="F401" s="4"/>
      <c r="G401" s="4"/>
      <c r="H401" s="4"/>
      <c r="L401" s="1">
        <v>44417</v>
      </c>
      <c r="M401" s="5">
        <f t="shared" si="38"/>
        <v>-5.6645610468946455E-3</v>
      </c>
      <c r="N401" s="6">
        <f t="shared" si="38"/>
        <v>3.6940805637500681E-3</v>
      </c>
      <c r="U401">
        <v>0.5329667949092961</v>
      </c>
      <c r="V401">
        <v>2.7931725523748439</v>
      </c>
      <c r="AB401">
        <v>0.5329667949092961</v>
      </c>
      <c r="AC401">
        <v>2.7802333001086823</v>
      </c>
      <c r="AE401">
        <v>398</v>
      </c>
      <c r="AF401">
        <f t="shared" si="36"/>
        <v>1334.968080863953</v>
      </c>
      <c r="AG401">
        <f t="shared" si="37"/>
        <v>3855.2734373902385</v>
      </c>
      <c r="AI401">
        <v>398</v>
      </c>
      <c r="AJ401">
        <f t="shared" si="39"/>
        <v>2.8429433161508293E-2</v>
      </c>
      <c r="AK401">
        <f t="shared" si="40"/>
        <v>5.5726162602161483E-2</v>
      </c>
      <c r="AM401" s="6">
        <f t="shared" si="41"/>
        <v>4.207779788183489E-2</v>
      </c>
      <c r="AO401">
        <v>397</v>
      </c>
      <c r="AP401">
        <v>-1.0007836043158382E-2</v>
      </c>
    </row>
    <row r="402" spans="2:42" x14ac:dyDescent="0.35">
      <c r="B402" s="1">
        <v>44418</v>
      </c>
      <c r="C402" s="4">
        <v>1019.57739257812</v>
      </c>
      <c r="D402" s="4">
        <v>3025.53271484375</v>
      </c>
      <c r="E402" s="4"/>
      <c r="F402" s="4"/>
      <c r="G402" s="4"/>
      <c r="H402" s="4"/>
      <c r="L402" s="1">
        <v>44418</v>
      </c>
      <c r="M402" s="5">
        <f t="shared" si="38"/>
        <v>5.3531413599649394E-3</v>
      </c>
      <c r="N402" s="6">
        <f t="shared" si="38"/>
        <v>3.2604827366744956E-3</v>
      </c>
      <c r="U402">
        <v>0.93918815558755564</v>
      </c>
      <c r="V402">
        <v>-0.25885435646622745</v>
      </c>
      <c r="AB402">
        <v>0.93918815558755564</v>
      </c>
      <c r="AC402">
        <v>0.12731002404586511</v>
      </c>
      <c r="AE402">
        <v>399</v>
      </c>
      <c r="AF402">
        <f t="shared" si="36"/>
        <v>1345.1836783528533</v>
      </c>
      <c r="AG402">
        <f t="shared" si="37"/>
        <v>3699.334824948276</v>
      </c>
      <c r="AI402">
        <v>399</v>
      </c>
      <c r="AJ402">
        <f t="shared" si="39"/>
        <v>7.6231854597557528E-3</v>
      </c>
      <c r="AK402">
        <f t="shared" si="40"/>
        <v>-4.128890863362053E-2</v>
      </c>
      <c r="AM402" s="6">
        <f t="shared" si="41"/>
        <v>-1.6832861586932389E-2</v>
      </c>
      <c r="AO402">
        <v>398</v>
      </c>
      <c r="AP402">
        <v>-9.9987089772469607E-3</v>
      </c>
    </row>
    <row r="403" spans="2:42" x14ac:dyDescent="0.35">
      <c r="B403" s="1">
        <v>44419</v>
      </c>
      <c r="C403" s="4">
        <v>1033.10107421875</v>
      </c>
      <c r="D403" s="4">
        <v>3032.15869140625</v>
      </c>
      <c r="E403" s="4"/>
      <c r="F403" s="4"/>
      <c r="G403" s="4"/>
      <c r="H403" s="4"/>
      <c r="L403" s="1">
        <v>44419</v>
      </c>
      <c r="M403" s="5">
        <f t="shared" si="38"/>
        <v>1.3176810234372933E-2</v>
      </c>
      <c r="N403" s="6">
        <f t="shared" si="38"/>
        <v>2.1876252059192356E-3</v>
      </c>
      <c r="U403">
        <v>1.9097597227000762</v>
      </c>
      <c r="V403">
        <v>1.2983037239121507</v>
      </c>
      <c r="AB403">
        <v>1.9097597227000762</v>
      </c>
      <c r="AC403">
        <v>1.93950405270094</v>
      </c>
      <c r="AE403">
        <v>400</v>
      </c>
      <c r="AF403">
        <f t="shared" si="36"/>
        <v>1369.9093773772356</v>
      </c>
      <c r="AG403">
        <f t="shared" si="37"/>
        <v>3805.1562023051692</v>
      </c>
      <c r="AI403">
        <v>400</v>
      </c>
      <c r="AJ403">
        <f t="shared" si="39"/>
        <v>1.8214022191407688E-2</v>
      </c>
      <c r="AK403">
        <f t="shared" si="40"/>
        <v>2.820401587788552E-2</v>
      </c>
      <c r="AM403" s="6">
        <f t="shared" si="41"/>
        <v>2.3209019034646602E-2</v>
      </c>
      <c r="AO403">
        <v>399</v>
      </c>
      <c r="AP403">
        <v>-9.8912804975915623E-3</v>
      </c>
    </row>
    <row r="404" spans="2:42" x14ac:dyDescent="0.35">
      <c r="B404" s="1">
        <v>44420</v>
      </c>
      <c r="C404" s="4">
        <v>1030.24487304688</v>
      </c>
      <c r="D404" s="4">
        <v>3044.32104492188</v>
      </c>
      <c r="E404" s="4"/>
      <c r="F404" s="4"/>
      <c r="G404" s="4"/>
      <c r="H404" s="4"/>
      <c r="L404" s="1">
        <v>44420</v>
      </c>
      <c r="M404" s="5">
        <f t="shared" si="38"/>
        <v>-2.7685158661611663E-3</v>
      </c>
      <c r="N404" s="6">
        <f t="shared" si="38"/>
        <v>4.0030972816408666E-3</v>
      </c>
      <c r="U404">
        <v>-1.2208145669304922</v>
      </c>
      <c r="V404">
        <v>0.96870632877513874</v>
      </c>
      <c r="AB404">
        <v>-1.2208145669304922</v>
      </c>
      <c r="AC404">
        <v>0.41684001037065266</v>
      </c>
      <c r="AE404">
        <v>401</v>
      </c>
      <c r="AF404">
        <f t="shared" si="36"/>
        <v>1291.7459581453581</v>
      </c>
      <c r="AG404">
        <f t="shared" si="37"/>
        <v>3716.0413235709602</v>
      </c>
      <c r="AI404">
        <v>401</v>
      </c>
      <c r="AJ404">
        <f t="shared" si="39"/>
        <v>-5.874983054799289E-2</v>
      </c>
      <c r="AK404">
        <f t="shared" si="40"/>
        <v>-2.369810099118401E-2</v>
      </c>
      <c r="AM404" s="6">
        <f t="shared" si="41"/>
        <v>-4.122396576958845E-2</v>
      </c>
      <c r="AO404">
        <v>400</v>
      </c>
      <c r="AP404">
        <v>-9.8734795043519796E-3</v>
      </c>
    </row>
    <row r="405" spans="2:42" x14ac:dyDescent="0.35">
      <c r="B405" s="1">
        <v>44421</v>
      </c>
      <c r="C405" s="4">
        <v>1047.08837890625</v>
      </c>
      <c r="D405" s="4">
        <v>3142.30517578125</v>
      </c>
      <c r="E405" s="4"/>
      <c r="F405" s="4"/>
      <c r="G405" s="4"/>
      <c r="H405" s="4"/>
      <c r="L405" s="1">
        <v>44421</v>
      </c>
      <c r="M405" s="5">
        <f t="shared" si="38"/>
        <v>1.6216825080855778E-2</v>
      </c>
      <c r="N405" s="6">
        <f t="shared" si="38"/>
        <v>3.1678760444746337E-2</v>
      </c>
      <c r="U405">
        <v>0.83366714016962351</v>
      </c>
      <c r="V405">
        <v>5.5513708915188115E-2</v>
      </c>
      <c r="AB405">
        <v>0.83366714016962351</v>
      </c>
      <c r="AC405">
        <v>0.37577182761951194</v>
      </c>
      <c r="AE405">
        <v>402</v>
      </c>
      <c r="AF405">
        <f t="shared" si="36"/>
        <v>1342.5219555444025</v>
      </c>
      <c r="AG405">
        <f t="shared" si="37"/>
        <v>3713.6665655283887</v>
      </c>
      <c r="AI405">
        <v>402</v>
      </c>
      <c r="AJ405">
        <f t="shared" si="39"/>
        <v>3.8555142285828639E-2</v>
      </c>
      <c r="AK405">
        <f t="shared" si="40"/>
        <v>-6.3926015905059128E-4</v>
      </c>
      <c r="AM405" s="6">
        <f t="shared" si="41"/>
        <v>1.8957941063389022E-2</v>
      </c>
      <c r="AO405">
        <v>401</v>
      </c>
      <c r="AP405">
        <v>-9.8309372489692876E-3</v>
      </c>
    </row>
    <row r="406" spans="2:42" x14ac:dyDescent="0.35">
      <c r="B406" s="1">
        <v>44424</v>
      </c>
      <c r="C406" s="4">
        <v>1060.61145019531</v>
      </c>
      <c r="D406" s="4">
        <v>3151.24633789062</v>
      </c>
      <c r="E406" s="4"/>
      <c r="F406" s="4"/>
      <c r="G406" s="4"/>
      <c r="H406" s="4"/>
      <c r="L406" s="1">
        <v>44424</v>
      </c>
      <c r="M406" s="5">
        <f t="shared" si="38"/>
        <v>1.2832241734000167E-2</v>
      </c>
      <c r="N406" s="6">
        <f t="shared" si="38"/>
        <v>2.8413744148806652E-3</v>
      </c>
      <c r="U406">
        <v>0.1569944990336922</v>
      </c>
      <c r="V406">
        <v>0.85686320867269516</v>
      </c>
      <c r="AB406">
        <v>0.1569944990336922</v>
      </c>
      <c r="AC406">
        <v>0.85036107299086749</v>
      </c>
      <c r="AE406">
        <v>403</v>
      </c>
      <c r="AF406">
        <f t="shared" si="36"/>
        <v>1325.5812415773969</v>
      </c>
      <c r="AG406">
        <f t="shared" si="37"/>
        <v>3741.1979350787815</v>
      </c>
      <c r="AI406">
        <v>403</v>
      </c>
      <c r="AJ406">
        <f t="shared" si="39"/>
        <v>-1.2698865352207916E-2</v>
      </c>
      <c r="AK406">
        <f t="shared" si="40"/>
        <v>7.3861824622329444E-3</v>
      </c>
      <c r="AM406" s="6">
        <f t="shared" si="41"/>
        <v>-2.6563414449874857E-3</v>
      </c>
      <c r="AO406">
        <v>402</v>
      </c>
      <c r="AP406">
        <v>-9.7645397580782504E-3</v>
      </c>
    </row>
    <row r="407" spans="2:42" x14ac:dyDescent="0.35">
      <c r="B407" s="1">
        <v>44425</v>
      </c>
      <c r="C407" s="4">
        <v>1056.46179199219</v>
      </c>
      <c r="D407" s="4">
        <v>3224.451171875</v>
      </c>
      <c r="E407" s="4"/>
      <c r="F407" s="4"/>
      <c r="G407" s="4"/>
      <c r="H407" s="4"/>
      <c r="L407" s="1">
        <v>44425</v>
      </c>
      <c r="M407" s="5">
        <f t="shared" si="38"/>
        <v>-3.9201889048664116E-3</v>
      </c>
      <c r="N407" s="6">
        <f t="shared" si="38"/>
        <v>2.2964719095968956E-2</v>
      </c>
      <c r="U407">
        <v>4.4637482733801926E-3</v>
      </c>
      <c r="V407">
        <v>0.46906410424593931</v>
      </c>
      <c r="AB407">
        <v>4.4637482733801926E-3</v>
      </c>
      <c r="AC407">
        <v>0.43377610232807301</v>
      </c>
      <c r="AE407">
        <v>404</v>
      </c>
      <c r="AF407">
        <f t="shared" si="36"/>
        <v>1321.7920653254946</v>
      </c>
      <c r="AG407">
        <f t="shared" si="37"/>
        <v>3717.0198883625253</v>
      </c>
      <c r="AI407">
        <v>404</v>
      </c>
      <c r="AJ407">
        <f t="shared" si="39"/>
        <v>-2.8625950330010649E-3</v>
      </c>
      <c r="AK407">
        <f t="shared" si="40"/>
        <v>-6.4836216873748838E-3</v>
      </c>
      <c r="AM407" s="6">
        <f t="shared" si="41"/>
        <v>-4.6731083601879745E-3</v>
      </c>
      <c r="AO407">
        <v>403</v>
      </c>
      <c r="AP407">
        <v>-9.7381557953689669E-3</v>
      </c>
    </row>
    <row r="408" spans="2:42" x14ac:dyDescent="0.35">
      <c r="B408" s="1">
        <v>44426</v>
      </c>
      <c r="C408" s="4">
        <v>1060.17224121094</v>
      </c>
      <c r="D408" s="4">
        <v>3229.98754882812</v>
      </c>
      <c r="E408" s="4"/>
      <c r="F408" s="4"/>
      <c r="G408" s="4"/>
      <c r="H408" s="4"/>
      <c r="L408" s="1">
        <v>44426</v>
      </c>
      <c r="M408" s="5">
        <f t="shared" si="38"/>
        <v>3.5059939141853643E-3</v>
      </c>
      <c r="N408" s="6">
        <f t="shared" si="38"/>
        <v>1.7155258731239237E-3</v>
      </c>
      <c r="U408">
        <v>-0.57694953320376785</v>
      </c>
      <c r="V408">
        <v>-0.46587228025676902</v>
      </c>
      <c r="AB408">
        <v>-0.57694953320376785</v>
      </c>
      <c r="AC408">
        <v>-0.65376919007160317</v>
      </c>
      <c r="AE408">
        <v>405</v>
      </c>
      <c r="AF408">
        <f t="shared" si="36"/>
        <v>1307.4481411039462</v>
      </c>
      <c r="AG408">
        <f t="shared" si="37"/>
        <v>3654.6346110048876</v>
      </c>
      <c r="AI408">
        <v>405</v>
      </c>
      <c r="AJ408">
        <f t="shared" si="39"/>
        <v>-1.0911187570210883E-2</v>
      </c>
      <c r="AK408">
        <f t="shared" si="40"/>
        <v>-1.6926123374712464E-2</v>
      </c>
      <c r="AM408" s="6">
        <f t="shared" si="41"/>
        <v>-1.3918655472461672E-2</v>
      </c>
      <c r="AO408">
        <v>404</v>
      </c>
      <c r="AP408">
        <v>-9.7290528982227585E-3</v>
      </c>
    </row>
    <row r="409" spans="2:42" x14ac:dyDescent="0.35">
      <c r="B409" s="1">
        <v>44428</v>
      </c>
      <c r="C409" s="4">
        <v>1047.79614257812</v>
      </c>
      <c r="D409" s="4">
        <v>3229.03491210938</v>
      </c>
      <c r="E409" s="4"/>
      <c r="F409" s="4"/>
      <c r="G409" s="4"/>
      <c r="H409" s="4"/>
      <c r="L409" s="1">
        <v>44428</v>
      </c>
      <c r="M409" s="5">
        <f t="shared" si="38"/>
        <v>-1.1742340095491554E-2</v>
      </c>
      <c r="N409" s="6">
        <f t="shared" si="38"/>
        <v>-2.9497860749327405E-4</v>
      </c>
      <c r="U409">
        <v>-0.4126363477249903</v>
      </c>
      <c r="V409">
        <v>-1.9472629905734025</v>
      </c>
      <c r="AB409">
        <v>-0.4126363477249903</v>
      </c>
      <c r="AC409">
        <v>-1.9542386621793644</v>
      </c>
      <c r="AE409">
        <v>406</v>
      </c>
      <c r="AF409">
        <f t="shared" si="36"/>
        <v>1311.4857921428454</v>
      </c>
      <c r="AG409">
        <f t="shared" si="37"/>
        <v>3581.4084553627113</v>
      </c>
      <c r="AI409">
        <v>406</v>
      </c>
      <c r="AJ409">
        <f t="shared" si="39"/>
        <v>3.0834334434020737E-3</v>
      </c>
      <c r="AK409">
        <f t="shared" si="40"/>
        <v>-2.0239972247505747E-2</v>
      </c>
      <c r="AM409" s="6">
        <f t="shared" si="41"/>
        <v>-8.5782694020518357E-3</v>
      </c>
      <c r="AO409">
        <v>405</v>
      </c>
      <c r="AP409">
        <v>-9.7268424854123244E-3</v>
      </c>
    </row>
    <row r="410" spans="2:42" x14ac:dyDescent="0.35">
      <c r="B410" s="1">
        <v>44431</v>
      </c>
      <c r="C410" s="4">
        <v>1055.705078125</v>
      </c>
      <c r="D410" s="4">
        <v>3300.19702148438</v>
      </c>
      <c r="E410" s="4"/>
      <c r="F410" s="4"/>
      <c r="G410" s="4"/>
      <c r="H410" s="4"/>
      <c r="L410" s="1">
        <v>44431</v>
      </c>
      <c r="M410" s="5">
        <f t="shared" si="38"/>
        <v>7.5198176623984233E-3</v>
      </c>
      <c r="N410" s="6">
        <f t="shared" si="38"/>
        <v>2.1798866402701157E-2</v>
      </c>
      <c r="U410">
        <v>-1.3653992229186991</v>
      </c>
      <c r="V410">
        <v>-0.26749893806223829</v>
      </c>
      <c r="AB410">
        <v>-1.3653992229186991</v>
      </c>
      <c r="AC410">
        <v>-0.77808667311076363</v>
      </c>
      <c r="AE410">
        <v>407</v>
      </c>
      <c r="AF410">
        <f t="shared" si="36"/>
        <v>1288.2447005168267</v>
      </c>
      <c r="AG410">
        <f t="shared" si="37"/>
        <v>3647.5697056513254</v>
      </c>
      <c r="AI410">
        <v>407</v>
      </c>
      <c r="AJ410">
        <f t="shared" si="39"/>
        <v>-1.7880092467520623E-2</v>
      </c>
      <c r="AK410">
        <f t="shared" si="40"/>
        <v>1.8304965432688131E-2</v>
      </c>
      <c r="AM410" s="6">
        <f t="shared" si="41"/>
        <v>2.1243648258375408E-4</v>
      </c>
      <c r="AO410">
        <v>406</v>
      </c>
      <c r="AP410">
        <v>-9.7195089883438304E-3</v>
      </c>
    </row>
    <row r="411" spans="2:42" x14ac:dyDescent="0.35">
      <c r="B411" s="1">
        <v>44432</v>
      </c>
      <c r="C411" s="4">
        <v>1065.66455078125</v>
      </c>
      <c r="D411" s="4">
        <v>3278.72973632812</v>
      </c>
      <c r="E411" s="4"/>
      <c r="F411" s="4"/>
      <c r="G411" s="4"/>
      <c r="H411" s="4"/>
      <c r="L411" s="1">
        <v>44432</v>
      </c>
      <c r="M411" s="5">
        <f t="shared" si="38"/>
        <v>9.3897317046666602E-3</v>
      </c>
      <c r="N411" s="6">
        <f t="shared" si="38"/>
        <v>-6.5260982945623347E-3</v>
      </c>
      <c r="U411">
        <v>-1.0501811881511092</v>
      </c>
      <c r="V411">
        <v>0.69765157830619817</v>
      </c>
      <c r="AB411">
        <v>-1.0501811881511092</v>
      </c>
      <c r="AC411">
        <v>0.23362807377658923</v>
      </c>
      <c r="AE411">
        <v>408</v>
      </c>
      <c r="AF411">
        <f t="shared" si="36"/>
        <v>1295.8877386074735</v>
      </c>
      <c r="AG411">
        <f t="shared" si="37"/>
        <v>3705.4579544407316</v>
      </c>
      <c r="AI411">
        <v>408</v>
      </c>
      <c r="AJ411">
        <f t="shared" si="39"/>
        <v>5.9153782227442742E-3</v>
      </c>
      <c r="AK411">
        <f t="shared" si="40"/>
        <v>1.5745743786773604E-2</v>
      </c>
      <c r="AM411" s="6">
        <f t="shared" si="41"/>
        <v>1.0830561004758939E-2</v>
      </c>
      <c r="AO411">
        <v>407</v>
      </c>
      <c r="AP411">
        <v>-9.6961283928581107E-3</v>
      </c>
    </row>
    <row r="412" spans="2:42" x14ac:dyDescent="0.35">
      <c r="B412" s="1">
        <v>44433</v>
      </c>
      <c r="C412" s="4">
        <v>1075.18469238281</v>
      </c>
      <c r="D412" s="4">
        <v>3321.66357421875</v>
      </c>
      <c r="E412" s="4"/>
      <c r="F412" s="4"/>
      <c r="G412" s="4"/>
      <c r="H412" s="4"/>
      <c r="L412" s="1">
        <v>44433</v>
      </c>
      <c r="M412" s="5">
        <f t="shared" si="38"/>
        <v>8.8938577866111371E-3</v>
      </c>
      <c r="N412" s="6">
        <f t="shared" si="38"/>
        <v>1.3009662127559541E-2</v>
      </c>
      <c r="U412">
        <v>-7.5795838151623898E-3</v>
      </c>
      <c r="V412">
        <v>1.0321954884750828</v>
      </c>
      <c r="AB412">
        <v>-7.5795838151623898E-3</v>
      </c>
      <c r="AC412">
        <v>0.94776609172425941</v>
      </c>
      <c r="AE412">
        <v>409</v>
      </c>
      <c r="AF412">
        <f t="shared" si="36"/>
        <v>1321.4924493272204</v>
      </c>
      <c r="AG412">
        <f t="shared" si="37"/>
        <v>3746.8716275325055</v>
      </c>
      <c r="AI412">
        <v>409</v>
      </c>
      <c r="AJ412">
        <f t="shared" si="39"/>
        <v>1.9565768598710672E-2</v>
      </c>
      <c r="AK412">
        <f t="shared" si="40"/>
        <v>1.1114403611513878E-2</v>
      </c>
      <c r="AM412" s="6">
        <f t="shared" si="41"/>
        <v>1.5340086105112276E-2</v>
      </c>
      <c r="AO412">
        <v>408</v>
      </c>
      <c r="AP412">
        <v>-9.6947136161071451E-3</v>
      </c>
    </row>
    <row r="413" spans="2:42" x14ac:dyDescent="0.35">
      <c r="B413" s="1">
        <v>44434</v>
      </c>
      <c r="C413" s="4">
        <v>1089.02526855469</v>
      </c>
      <c r="D413" s="4">
        <v>3332.14721679688</v>
      </c>
      <c r="E413" s="4"/>
      <c r="F413" s="4"/>
      <c r="G413" s="4"/>
      <c r="H413" s="4"/>
      <c r="L413" s="1">
        <v>44434</v>
      </c>
      <c r="M413" s="5">
        <f t="shared" si="38"/>
        <v>1.2790593439213823E-2</v>
      </c>
      <c r="N413" s="6">
        <f t="shared" si="38"/>
        <v>3.1511720373529439E-3</v>
      </c>
      <c r="U413">
        <v>-3.8168389995868983</v>
      </c>
      <c r="V413">
        <v>-0.88281418405683743</v>
      </c>
      <c r="AB413">
        <v>-3.8168389995868983</v>
      </c>
      <c r="AC413">
        <v>-2.2994517441366282</v>
      </c>
      <c r="AE413">
        <v>410</v>
      </c>
      <c r="AF413">
        <f t="shared" si="36"/>
        <v>1230.3213755270965</v>
      </c>
      <c r="AG413">
        <f t="shared" si="37"/>
        <v>3562.216764201246</v>
      </c>
      <c r="AI413">
        <v>410</v>
      </c>
      <c r="AJ413">
        <f t="shared" si="39"/>
        <v>-7.1486325159338171E-2</v>
      </c>
      <c r="AK413">
        <f t="shared" si="40"/>
        <v>-5.0538221510128774E-2</v>
      </c>
      <c r="AM413" s="6">
        <f t="shared" si="41"/>
        <v>-6.1012273334733469E-2</v>
      </c>
      <c r="AO413">
        <v>409</v>
      </c>
      <c r="AP413">
        <v>-9.5655447054863348E-3</v>
      </c>
    </row>
    <row r="414" spans="2:42" x14ac:dyDescent="0.35">
      <c r="B414" s="1">
        <v>44435</v>
      </c>
      <c r="C414" s="4">
        <v>1087.12133789062</v>
      </c>
      <c r="D414" s="4">
        <v>3376.71435546875</v>
      </c>
      <c r="E414" s="4"/>
      <c r="F414" s="4"/>
      <c r="G414" s="4"/>
      <c r="H414" s="4"/>
      <c r="L414" s="1">
        <v>44435</v>
      </c>
      <c r="M414" s="5">
        <f t="shared" si="38"/>
        <v>-1.7498188258357672E-3</v>
      </c>
      <c r="N414" s="6">
        <f t="shared" si="38"/>
        <v>1.3286246493126158E-2</v>
      </c>
      <c r="U414">
        <v>1.6145629468164182</v>
      </c>
      <c r="V414">
        <v>-0.92727995198118329</v>
      </c>
      <c r="AB414">
        <v>1.6145629468164182</v>
      </c>
      <c r="AC414">
        <v>-0.22535325251957894</v>
      </c>
      <c r="AE414">
        <v>411</v>
      </c>
      <c r="AF414">
        <f t="shared" si="36"/>
        <v>1362.339284542614</v>
      </c>
      <c r="AG414">
        <f t="shared" si="37"/>
        <v>3679.0817913243009</v>
      </c>
      <c r="AI414">
        <v>411</v>
      </c>
      <c r="AJ414">
        <f t="shared" si="39"/>
        <v>0.10192786812612123</v>
      </c>
      <c r="AK414">
        <f t="shared" si="40"/>
        <v>3.2280170171662403E-2</v>
      </c>
      <c r="AM414" s="6">
        <f t="shared" si="41"/>
        <v>6.7104019148891816E-2</v>
      </c>
      <c r="AO414">
        <v>410</v>
      </c>
      <c r="AP414">
        <v>-9.5377850847014056E-3</v>
      </c>
    </row>
    <row r="415" spans="2:42" x14ac:dyDescent="0.35">
      <c r="B415" s="1">
        <v>44438</v>
      </c>
      <c r="C415" s="4">
        <v>1108.2607421875</v>
      </c>
      <c r="D415" s="4">
        <v>3359.6953125</v>
      </c>
      <c r="E415" s="4"/>
      <c r="F415" s="4"/>
      <c r="G415" s="4"/>
      <c r="H415" s="4"/>
      <c r="L415" s="1">
        <v>44438</v>
      </c>
      <c r="M415" s="5">
        <f t="shared" si="38"/>
        <v>1.9258659220464724E-2</v>
      </c>
      <c r="N415" s="6">
        <f t="shared" si="38"/>
        <v>-5.0528634740550889E-3</v>
      </c>
      <c r="U415">
        <v>-1.0074215857058395</v>
      </c>
      <c r="V415">
        <v>-0.51061935980758089</v>
      </c>
      <c r="AB415">
        <v>-1.0074215857058395</v>
      </c>
      <c r="AC415">
        <v>-0.86261517318960268</v>
      </c>
      <c r="AE415">
        <v>412</v>
      </c>
      <c r="AF415">
        <f t="shared" si="36"/>
        <v>1296.9273191528405</v>
      </c>
      <c r="AG415">
        <f t="shared" si="37"/>
        <v>3642.7725340619345</v>
      </c>
      <c r="AI415">
        <v>412</v>
      </c>
      <c r="AJ415">
        <f t="shared" si="39"/>
        <v>-4.9205418196382966E-2</v>
      </c>
      <c r="AK415">
        <f t="shared" si="40"/>
        <v>-9.9181309245851383E-3</v>
      </c>
      <c r="AM415" s="6">
        <f t="shared" si="41"/>
        <v>-2.9561774560484054E-2</v>
      </c>
      <c r="AO415">
        <v>411</v>
      </c>
      <c r="AP415">
        <v>-9.4561015877068916E-3</v>
      </c>
    </row>
    <row r="416" spans="2:42" x14ac:dyDescent="0.35">
      <c r="B416" s="1">
        <v>44439</v>
      </c>
      <c r="C416" s="4">
        <v>1103.01257324219</v>
      </c>
      <c r="D416" s="4">
        <v>3436.98461914062</v>
      </c>
      <c r="E416" s="4"/>
      <c r="F416" s="4"/>
      <c r="G416" s="4"/>
      <c r="H416" s="4"/>
      <c r="L416" s="1">
        <v>44439</v>
      </c>
      <c r="M416" s="5">
        <f t="shared" si="38"/>
        <v>-4.7467481860616915E-3</v>
      </c>
      <c r="N416" s="6">
        <f t="shared" si="38"/>
        <v>2.2744233715154129E-2</v>
      </c>
      <c r="U416">
        <v>-3.9607194690946292E-2</v>
      </c>
      <c r="V416">
        <v>0.54583680838974313</v>
      </c>
      <c r="AB416">
        <v>-3.9607194690946292E-2</v>
      </c>
      <c r="AC416">
        <v>0.48732688048341466</v>
      </c>
      <c r="AE416">
        <v>413</v>
      </c>
      <c r="AF416">
        <f t="shared" si="36"/>
        <v>1320.697684660918</v>
      </c>
      <c r="AG416">
        <f t="shared" si="37"/>
        <v>3720.1159113897897</v>
      </c>
      <c r="AI416">
        <v>413</v>
      </c>
      <c r="AJ416">
        <f t="shared" si="39"/>
        <v>1.8162279848519192E-2</v>
      </c>
      <c r="AK416">
        <f t="shared" si="40"/>
        <v>2.1009749879816342E-2</v>
      </c>
      <c r="AM416" s="6">
        <f t="shared" si="41"/>
        <v>1.9586014864167767E-2</v>
      </c>
      <c r="AO416">
        <v>412</v>
      </c>
      <c r="AP416">
        <v>-9.3755220092956726E-3</v>
      </c>
    </row>
    <row r="417" spans="2:42" x14ac:dyDescent="0.35">
      <c r="B417" s="1">
        <v>44440</v>
      </c>
      <c r="C417" s="4">
        <v>1108.11437988281</v>
      </c>
      <c r="D417" s="4">
        <v>3371.17822265625</v>
      </c>
      <c r="E417" s="4"/>
      <c r="F417" s="4"/>
      <c r="G417" s="4"/>
      <c r="H417" s="4"/>
      <c r="L417" s="1">
        <v>44440</v>
      </c>
      <c r="M417" s="5">
        <f t="shared" si="38"/>
        <v>4.614674600281663E-3</v>
      </c>
      <c r="N417" s="6">
        <f t="shared" si="38"/>
        <v>-1.9332218547594735E-2</v>
      </c>
      <c r="U417">
        <v>-1.2674242393177473</v>
      </c>
      <c r="V417">
        <v>0.95296900721817213</v>
      </c>
      <c r="AB417">
        <v>-1.2674242393177473</v>
      </c>
      <c r="AC417">
        <v>0.3841945605907614</v>
      </c>
      <c r="AE417">
        <v>414</v>
      </c>
      <c r="AF417">
        <f t="shared" si="36"/>
        <v>1290.6142522768591</v>
      </c>
      <c r="AG417">
        <f t="shared" si="37"/>
        <v>3714.149185075592</v>
      </c>
      <c r="AI417">
        <v>414</v>
      </c>
      <c r="AJ417">
        <f t="shared" si="39"/>
        <v>-2.3041876352090099E-2</v>
      </c>
      <c r="AK417">
        <f t="shared" si="40"/>
        <v>-1.605196349056114E-3</v>
      </c>
      <c r="AM417" s="6">
        <f t="shared" si="41"/>
        <v>-1.2323536350573107E-2</v>
      </c>
      <c r="AO417">
        <v>413</v>
      </c>
      <c r="AP417">
        <v>-9.3340127374596238E-3</v>
      </c>
    </row>
    <row r="418" spans="2:42" x14ac:dyDescent="0.35">
      <c r="B418" s="1">
        <v>44441</v>
      </c>
      <c r="C418" s="4">
        <v>1119.78271484375</v>
      </c>
      <c r="D418" s="4">
        <v>3483.63916015625</v>
      </c>
      <c r="E418" s="4"/>
      <c r="F418" s="4"/>
      <c r="G418" s="4"/>
      <c r="H418" s="4"/>
      <c r="L418" s="1">
        <v>44441</v>
      </c>
      <c r="M418" s="5">
        <f t="shared" si="38"/>
        <v>1.0474847943571671E-2</v>
      </c>
      <c r="N418" s="6">
        <f t="shared" si="38"/>
        <v>3.2815178835458814E-2</v>
      </c>
      <c r="U418">
        <v>-5.0085120201689634E-2</v>
      </c>
      <c r="V418">
        <v>0.72140184279528141</v>
      </c>
      <c r="AB418">
        <v>-5.0085120201689634E-2</v>
      </c>
      <c r="AC418">
        <v>0.6449532077690755</v>
      </c>
      <c r="AE418">
        <v>415</v>
      </c>
      <c r="AF418">
        <f t="shared" si="36"/>
        <v>1320.4376529945182</v>
      </c>
      <c r="AG418">
        <f t="shared" si="37"/>
        <v>3729.2526697907315</v>
      </c>
      <c r="AI418">
        <v>415</v>
      </c>
      <c r="AJ418">
        <f t="shared" si="39"/>
        <v>2.2844967345927013E-2</v>
      </c>
      <c r="AK418">
        <f t="shared" si="40"/>
        <v>4.0582265308673473E-3</v>
      </c>
      <c r="AM418" s="6">
        <f t="shared" si="41"/>
        <v>1.3451596938397181E-2</v>
      </c>
      <c r="AO418">
        <v>414</v>
      </c>
      <c r="AP418">
        <v>-9.3160104605718823E-3</v>
      </c>
    </row>
    <row r="419" spans="2:42" x14ac:dyDescent="0.35">
      <c r="B419" s="1">
        <v>44442</v>
      </c>
      <c r="C419" s="4">
        <v>1165.96728515625</v>
      </c>
      <c r="D419" s="4">
        <v>3486.72583007812</v>
      </c>
      <c r="E419" s="4"/>
      <c r="F419" s="4"/>
      <c r="G419" s="4"/>
      <c r="H419" s="4"/>
      <c r="L419" s="1">
        <v>44442</v>
      </c>
      <c r="M419" s="5">
        <f t="shared" si="38"/>
        <v>4.0416368325404073E-2</v>
      </c>
      <c r="N419" s="6">
        <f t="shared" si="38"/>
        <v>8.8565523554536615E-4</v>
      </c>
      <c r="U419">
        <v>0.55442827255619553</v>
      </c>
      <c r="V419">
        <v>-2.8479714694912565E-2</v>
      </c>
      <c r="AB419">
        <v>0.55442827255619553</v>
      </c>
      <c r="AC419">
        <v>0.18966951655422795</v>
      </c>
      <c r="AE419">
        <v>416</v>
      </c>
      <c r="AF419">
        <f t="shared" si="36"/>
        <v>1335.5025397283543</v>
      </c>
      <c r="AG419">
        <f t="shared" si="37"/>
        <v>3702.9209239559823</v>
      </c>
      <c r="AI419">
        <v>416</v>
      </c>
      <c r="AJ419">
        <f t="shared" si="39"/>
        <v>1.134441832721877E-2</v>
      </c>
      <c r="AK419">
        <f t="shared" si="40"/>
        <v>-7.0859098429791306E-3</v>
      </c>
      <c r="AM419" s="6">
        <f t="shared" si="41"/>
        <v>2.1292542421198195E-3</v>
      </c>
      <c r="AO419">
        <v>415</v>
      </c>
      <c r="AP419">
        <v>-9.3066150698770216E-3</v>
      </c>
    </row>
    <row r="420" spans="2:42" x14ac:dyDescent="0.35">
      <c r="B420" s="1">
        <v>44445</v>
      </c>
      <c r="C420" s="4">
        <v>1183.68933105469</v>
      </c>
      <c r="D420" s="4">
        <v>3495.53051757812</v>
      </c>
      <c r="E420" s="4"/>
      <c r="F420" s="4"/>
      <c r="G420" s="4"/>
      <c r="H420" s="4"/>
      <c r="L420" s="1">
        <v>44445</v>
      </c>
      <c r="M420" s="5">
        <f t="shared" si="38"/>
        <v>1.5085082512513307E-2</v>
      </c>
      <c r="N420" s="6">
        <f t="shared" si="38"/>
        <v>2.5220191664447385E-3</v>
      </c>
      <c r="U420">
        <v>1.3294227197194246</v>
      </c>
      <c r="V420">
        <v>0.82073852766031408</v>
      </c>
      <c r="AB420">
        <v>1.3294227197194246</v>
      </c>
      <c r="AC420">
        <v>1.2736458214080557</v>
      </c>
      <c r="AE420">
        <v>417</v>
      </c>
      <c r="AF420">
        <f t="shared" si="36"/>
        <v>1355.0676696628464</v>
      </c>
      <c r="AG420">
        <f t="shared" si="37"/>
        <v>3765.920555478554</v>
      </c>
      <c r="AI420">
        <v>417</v>
      </c>
      <c r="AJ420">
        <f t="shared" si="39"/>
        <v>1.4543738523192382E-2</v>
      </c>
      <c r="AK420">
        <f t="shared" si="40"/>
        <v>1.6870387698713209E-2</v>
      </c>
      <c r="AM420" s="6">
        <f t="shared" si="41"/>
        <v>1.5707063110952796E-2</v>
      </c>
      <c r="AO420">
        <v>416</v>
      </c>
      <c r="AP420">
        <v>-9.1757896122190933E-3</v>
      </c>
    </row>
    <row r="421" spans="2:42" x14ac:dyDescent="0.35">
      <c r="B421" s="1">
        <v>44446</v>
      </c>
      <c r="C421" s="4">
        <v>1191.86682128906</v>
      </c>
      <c r="D421" s="4">
        <v>3462.5810546875</v>
      </c>
      <c r="E421" s="4"/>
      <c r="F421" s="4"/>
      <c r="G421" s="4"/>
      <c r="H421" s="4"/>
      <c r="L421" s="1">
        <v>44446</v>
      </c>
      <c r="M421" s="5">
        <f t="shared" si="38"/>
        <v>6.8847225749283794E-3</v>
      </c>
      <c r="N421" s="6">
        <f t="shared" si="38"/>
        <v>-9.470876929304697E-3</v>
      </c>
      <c r="U421">
        <v>1.1959999981647216</v>
      </c>
      <c r="V421">
        <v>-1.3438351765366785</v>
      </c>
      <c r="AB421">
        <v>1.1959999981647216</v>
      </c>
      <c r="AC421">
        <v>-0.77202062704570951</v>
      </c>
      <c r="AE421">
        <v>418</v>
      </c>
      <c r="AF421">
        <f t="shared" si="36"/>
        <v>1351.6788172459378</v>
      </c>
      <c r="AG421">
        <f t="shared" si="37"/>
        <v>3647.910279659241</v>
      </c>
      <c r="AI421">
        <v>418</v>
      </c>
      <c r="AJ421">
        <f t="shared" si="39"/>
        <v>-2.5040056052433915E-3</v>
      </c>
      <c r="AK421">
        <f t="shared" si="40"/>
        <v>-3.1837857294937016E-2</v>
      </c>
      <c r="AM421" s="6">
        <f t="shared" si="41"/>
        <v>-1.7170931450090205E-2</v>
      </c>
      <c r="AO421">
        <v>417</v>
      </c>
      <c r="AP421">
        <v>-9.1020290977410559E-3</v>
      </c>
    </row>
    <row r="422" spans="2:42" x14ac:dyDescent="0.35">
      <c r="B422" s="1">
        <v>44447</v>
      </c>
      <c r="C422" s="4">
        <v>1186.64294433594</v>
      </c>
      <c r="D422" s="4">
        <v>3425.68432617188</v>
      </c>
      <c r="E422" s="4"/>
      <c r="F422" s="4"/>
      <c r="G422" s="4"/>
      <c r="H422" s="4"/>
      <c r="L422" s="1">
        <v>44447</v>
      </c>
      <c r="M422" s="5">
        <f t="shared" si="38"/>
        <v>-4.3925700268549247E-3</v>
      </c>
      <c r="N422" s="6">
        <f t="shared" si="38"/>
        <v>-1.0713025517454403E-2</v>
      </c>
      <c r="U422">
        <v>0.8098855655992574</v>
      </c>
      <c r="V422">
        <v>-1.139454213203579</v>
      </c>
      <c r="AB422">
        <v>0.8098855655992574</v>
      </c>
      <c r="AC422">
        <v>-0.73413044325928956</v>
      </c>
      <c r="AE422">
        <v>419</v>
      </c>
      <c r="AF422">
        <f t="shared" si="36"/>
        <v>1341.9197824493531</v>
      </c>
      <c r="AG422">
        <f t="shared" si="37"/>
        <v>3650.0617569298183</v>
      </c>
      <c r="AI422">
        <v>419</v>
      </c>
      <c r="AJ422">
        <f t="shared" si="39"/>
        <v>-7.2461260550008609E-3</v>
      </c>
      <c r="AK422">
        <f t="shared" si="40"/>
        <v>5.8960964008058744E-4</v>
      </c>
      <c r="AM422" s="6">
        <f t="shared" si="41"/>
        <v>-3.3282582074601369E-3</v>
      </c>
      <c r="AO422">
        <v>418</v>
      </c>
      <c r="AP422">
        <v>-9.1017342173395095E-3</v>
      </c>
    </row>
    <row r="423" spans="2:42" x14ac:dyDescent="0.35">
      <c r="B423" s="1">
        <v>44448</v>
      </c>
      <c r="C423" s="4">
        <v>1184.12854003906</v>
      </c>
      <c r="D423" s="4">
        <v>3441.70483398438</v>
      </c>
      <c r="E423" s="4"/>
      <c r="F423" s="4"/>
      <c r="G423" s="4"/>
      <c r="H423" s="4"/>
      <c r="L423" s="1">
        <v>44448</v>
      </c>
      <c r="M423" s="5">
        <f t="shared" si="38"/>
        <v>-2.1211704765473956E-3</v>
      </c>
      <c r="N423" s="6">
        <f t="shared" si="38"/>
        <v>4.6656848770013516E-3</v>
      </c>
      <c r="U423">
        <v>0.85689191487564698</v>
      </c>
      <c r="V423">
        <v>0.22320846473668826</v>
      </c>
      <c r="AB423">
        <v>0.85689191487564698</v>
      </c>
      <c r="AC423">
        <v>0.53927337123898522</v>
      </c>
      <c r="AE423">
        <v>420</v>
      </c>
      <c r="AF423">
        <f t="shared" si="36"/>
        <v>1343.103882253652</v>
      </c>
      <c r="AG423">
        <f t="shared" si="37"/>
        <v>3723.122258026714</v>
      </c>
      <c r="AI423">
        <v>420</v>
      </c>
      <c r="AJ423">
        <f t="shared" si="39"/>
        <v>8.8200331090348635E-4</v>
      </c>
      <c r="AK423">
        <f t="shared" si="40"/>
        <v>1.9818545771562814E-2</v>
      </c>
      <c r="AM423" s="6">
        <f t="shared" si="41"/>
        <v>1.035027454123315E-2</v>
      </c>
      <c r="AO423">
        <v>419</v>
      </c>
      <c r="AP423">
        <v>-9.0984500115019774E-3</v>
      </c>
    </row>
    <row r="424" spans="2:42" x14ac:dyDescent="0.35">
      <c r="B424" s="1">
        <v>44452</v>
      </c>
      <c r="C424" s="4">
        <v>1157.81420898438</v>
      </c>
      <c r="D424" s="4">
        <v>3489.04028320312</v>
      </c>
      <c r="E424" s="4"/>
      <c r="F424" s="4"/>
      <c r="G424" s="4"/>
      <c r="H424" s="4"/>
      <c r="L424" s="1">
        <v>44452</v>
      </c>
      <c r="M424" s="5">
        <f t="shared" si="38"/>
        <v>-2.2473169804156021E-2</v>
      </c>
      <c r="N424" s="6">
        <f t="shared" si="38"/>
        <v>1.3659768016267651E-2</v>
      </c>
      <c r="U424">
        <v>1.254148572231448</v>
      </c>
      <c r="V424">
        <v>0.50072221633269465</v>
      </c>
      <c r="AB424">
        <v>1.254148572231448</v>
      </c>
      <c r="AC424">
        <v>0.94957777838851132</v>
      </c>
      <c r="AE424">
        <v>421</v>
      </c>
      <c r="AF424">
        <f t="shared" si="36"/>
        <v>1353.1540698348692</v>
      </c>
      <c r="AG424">
        <f t="shared" si="37"/>
        <v>3746.9730122306164</v>
      </c>
      <c r="AI424">
        <v>421</v>
      </c>
      <c r="AJ424">
        <f t="shared" si="39"/>
        <v>7.4549500127702112E-3</v>
      </c>
      <c r="AK424">
        <f t="shared" si="40"/>
        <v>6.385684355483705E-3</v>
      </c>
      <c r="AM424" s="6">
        <f t="shared" si="41"/>
        <v>6.9203171841269581E-3</v>
      </c>
      <c r="AO424">
        <v>420</v>
      </c>
      <c r="AP424">
        <v>-9.0803847791467614E-3</v>
      </c>
    </row>
    <row r="425" spans="2:42" x14ac:dyDescent="0.35">
      <c r="B425" s="1">
        <v>44453</v>
      </c>
      <c r="C425" s="4">
        <v>1156.2275390625</v>
      </c>
      <c r="D425" s="4">
        <v>3526.48193359375</v>
      </c>
      <c r="E425" s="4"/>
      <c r="F425" s="4"/>
      <c r="G425" s="4"/>
      <c r="H425" s="4"/>
      <c r="L425" s="1">
        <v>44453</v>
      </c>
      <c r="M425" s="5">
        <f t="shared" si="38"/>
        <v>-1.3713410070268642E-3</v>
      </c>
      <c r="N425" s="6">
        <f t="shared" si="38"/>
        <v>1.0674046700053622E-2</v>
      </c>
      <c r="U425">
        <v>1.4629848479782619</v>
      </c>
      <c r="V425">
        <v>1.1364699024693539</v>
      </c>
      <c r="AB425">
        <v>1.4629848479782619</v>
      </c>
      <c r="AC425">
        <v>1.6164652174545884</v>
      </c>
      <c r="AE425">
        <v>422</v>
      </c>
      <c r="AF425">
        <f t="shared" si="36"/>
        <v>1358.4674484528907</v>
      </c>
      <c r="AG425">
        <f t="shared" si="37"/>
        <v>3786.0654338904046</v>
      </c>
      <c r="AI425">
        <v>422</v>
      </c>
      <c r="AJ425">
        <f t="shared" si="39"/>
        <v>3.9189727493884382E-3</v>
      </c>
      <c r="AK425">
        <f t="shared" si="40"/>
        <v>1.0379018472164218E-2</v>
      </c>
      <c r="AM425" s="6">
        <f t="shared" si="41"/>
        <v>7.148995610776328E-3</v>
      </c>
      <c r="AO425">
        <v>421</v>
      </c>
      <c r="AP425">
        <v>-8.9917837017734117E-3</v>
      </c>
    </row>
    <row r="426" spans="2:42" x14ac:dyDescent="0.35">
      <c r="B426" s="1">
        <v>44454</v>
      </c>
      <c r="C426" s="4">
        <v>1161.42700195312</v>
      </c>
      <c r="D426" s="4">
        <v>3589.70239257812</v>
      </c>
      <c r="E426" s="4"/>
      <c r="F426" s="4"/>
      <c r="G426" s="4"/>
      <c r="H426" s="4"/>
      <c r="L426" s="1">
        <v>44454</v>
      </c>
      <c r="M426" s="5">
        <f t="shared" si="38"/>
        <v>4.4868391914745865E-3</v>
      </c>
      <c r="N426" s="6">
        <f t="shared" si="38"/>
        <v>1.7768545449205433E-2</v>
      </c>
      <c r="U426">
        <v>-0.14567576097363272</v>
      </c>
      <c r="V426">
        <v>2.9599258877401358</v>
      </c>
      <c r="AB426">
        <v>-0.14567576097363272</v>
      </c>
      <c r="AC426">
        <v>2.6695520200925826</v>
      </c>
      <c r="AE426">
        <v>423</v>
      </c>
      <c r="AF426">
        <f t="shared" si="36"/>
        <v>1318.0695961593879</v>
      </c>
      <c r="AG426">
        <f t="shared" si="37"/>
        <v>3848.6289738723767</v>
      </c>
      <c r="AI426">
        <v>423</v>
      </c>
      <c r="AJ426">
        <f t="shared" si="39"/>
        <v>-3.0188949152066876E-2</v>
      </c>
      <c r="AK426">
        <f t="shared" si="40"/>
        <v>1.6389638437452999E-2</v>
      </c>
      <c r="AM426" s="6">
        <f t="shared" si="41"/>
        <v>-6.8996553573069386E-3</v>
      </c>
      <c r="AO426">
        <v>422</v>
      </c>
      <c r="AP426">
        <v>-8.9711628191259368E-3</v>
      </c>
    </row>
    <row r="427" spans="2:42" x14ac:dyDescent="0.35">
      <c r="B427" s="1">
        <v>44455</v>
      </c>
      <c r="C427" s="4">
        <v>1185.42236328125</v>
      </c>
      <c r="D427" s="4">
        <v>3542.23095703125</v>
      </c>
      <c r="E427" s="4"/>
      <c r="F427" s="4"/>
      <c r="G427" s="4"/>
      <c r="H427" s="4"/>
      <c r="L427" s="1">
        <v>44455</v>
      </c>
      <c r="M427" s="5">
        <f t="shared" si="38"/>
        <v>2.0449712621196478E-2</v>
      </c>
      <c r="N427" s="6">
        <f t="shared" si="38"/>
        <v>-1.3312557565601648E-2</v>
      </c>
      <c r="U427">
        <v>0.44423983210226065</v>
      </c>
      <c r="V427">
        <v>-1.2692588732468024</v>
      </c>
      <c r="AB427">
        <v>0.44423983210226065</v>
      </c>
      <c r="AC427">
        <v>-0.99607570535498469</v>
      </c>
      <c r="AE427">
        <v>424</v>
      </c>
      <c r="AF427">
        <f t="shared" si="36"/>
        <v>1332.7423128882108</v>
      </c>
      <c r="AG427">
        <f t="shared" si="37"/>
        <v>3635.2097917094152</v>
      </c>
      <c r="AI427">
        <v>424</v>
      </c>
      <c r="AJ427">
        <f t="shared" si="39"/>
        <v>1.1070469790812406E-2</v>
      </c>
      <c r="AK427">
        <f t="shared" si="40"/>
        <v>-5.705015051167861E-2</v>
      </c>
      <c r="AM427" s="6">
        <f t="shared" si="41"/>
        <v>-2.2989840360433101E-2</v>
      </c>
      <c r="AO427">
        <v>423</v>
      </c>
      <c r="AP427">
        <v>-8.9417762087215056E-3</v>
      </c>
    </row>
    <row r="428" spans="2:42" x14ac:dyDescent="0.35">
      <c r="B428" s="1">
        <v>44456</v>
      </c>
      <c r="C428" s="4">
        <v>1167.01684570312</v>
      </c>
      <c r="D428" s="4">
        <v>3476.83203125</v>
      </c>
      <c r="E428" s="4"/>
      <c r="F428" s="4"/>
      <c r="G428" s="4"/>
      <c r="H428" s="4"/>
      <c r="L428" s="1">
        <v>44456</v>
      </c>
      <c r="M428" s="5">
        <f t="shared" si="38"/>
        <v>-1.5648347542774887E-2</v>
      </c>
      <c r="N428" s="6">
        <f t="shared" si="38"/>
        <v>-1.8635199163600787E-2</v>
      </c>
      <c r="U428">
        <v>-0.21290423372638134</v>
      </c>
      <c r="V428">
        <v>8.0552538858593134E-2</v>
      </c>
      <c r="AB428">
        <v>-0.21290423372638134</v>
      </c>
      <c r="AC428">
        <v>-8.7135003522929994E-3</v>
      </c>
      <c r="AE428">
        <v>425</v>
      </c>
      <c r="AF428">
        <f t="shared" si="36"/>
        <v>1316.4073547248026</v>
      </c>
      <c r="AG428">
        <f t="shared" si="37"/>
        <v>3691.5024983269586</v>
      </c>
      <c r="AI428">
        <v>425</v>
      </c>
      <c r="AJ428">
        <f t="shared" si="39"/>
        <v>-1.233238377689639E-2</v>
      </c>
      <c r="AK428">
        <f t="shared" si="40"/>
        <v>1.5366732612069207E-2</v>
      </c>
      <c r="AM428" s="6">
        <f t="shared" si="41"/>
        <v>1.5171744175864086E-3</v>
      </c>
      <c r="AO428">
        <v>424</v>
      </c>
      <c r="AP428">
        <v>-8.9132644550732679E-3</v>
      </c>
    </row>
    <row r="429" spans="2:42" x14ac:dyDescent="0.35">
      <c r="B429" s="1">
        <v>44459</v>
      </c>
      <c r="C429" s="4">
        <v>1168.72570800781</v>
      </c>
      <c r="D429" s="4">
        <v>3470.3876953125</v>
      </c>
      <c r="E429" s="4"/>
      <c r="F429" s="4"/>
      <c r="G429" s="4"/>
      <c r="H429" s="4"/>
      <c r="L429" s="1">
        <v>44459</v>
      </c>
      <c r="M429" s="5">
        <f t="shared" si="38"/>
        <v>1.4632285624715019E-3</v>
      </c>
      <c r="N429" s="6">
        <f t="shared" si="38"/>
        <v>-1.8552278579129446E-3</v>
      </c>
      <c r="U429">
        <v>2.1431108943437214</v>
      </c>
      <c r="V429">
        <v>-1.5116277238829716</v>
      </c>
      <c r="AB429">
        <v>2.1431108943437214</v>
      </c>
      <c r="AC429">
        <v>-0.55775167487348032</v>
      </c>
      <c r="AE429">
        <v>426</v>
      </c>
      <c r="AF429">
        <f t="shared" si="36"/>
        <v>1375.9166618637457</v>
      </c>
      <c r="AG429">
        <f t="shared" si="37"/>
        <v>3660.0927808583838</v>
      </c>
      <c r="AI429">
        <v>426</v>
      </c>
      <c r="AJ429">
        <f t="shared" si="39"/>
        <v>4.4213847101065462E-2</v>
      </c>
      <c r="AK429">
        <f t="shared" si="40"/>
        <v>-8.5450592418403071E-3</v>
      </c>
      <c r="AM429" s="6">
        <f t="shared" si="41"/>
        <v>1.7834393929612578E-2</v>
      </c>
      <c r="AO429">
        <v>425</v>
      </c>
      <c r="AP429">
        <v>-8.8630963194872448E-3</v>
      </c>
    </row>
    <row r="430" spans="2:42" x14ac:dyDescent="0.35">
      <c r="B430" s="1">
        <v>44460</v>
      </c>
      <c r="C430" s="4">
        <v>1173.72973632812</v>
      </c>
      <c r="D430" s="4">
        <v>3508.14624023438</v>
      </c>
      <c r="E430" s="4"/>
      <c r="F430" s="4"/>
      <c r="G430" s="4"/>
      <c r="H430" s="4"/>
      <c r="L430" s="1">
        <v>44460</v>
      </c>
      <c r="M430" s="5">
        <f t="shared" si="38"/>
        <v>4.2724705346012023E-3</v>
      </c>
      <c r="N430" s="6">
        <f t="shared" si="38"/>
        <v>1.0821445805659169E-2</v>
      </c>
      <c r="U430">
        <v>-2.0220922339511431</v>
      </c>
      <c r="V430">
        <v>1.6132684686530341</v>
      </c>
      <c r="AB430">
        <v>-2.0220922339511431</v>
      </c>
      <c r="AC430">
        <v>0.69849540859998549</v>
      </c>
      <c r="AE430">
        <v>427</v>
      </c>
      <c r="AF430">
        <f t="shared" si="36"/>
        <v>1272.4625712489385</v>
      </c>
      <c r="AG430">
        <f t="shared" si="37"/>
        <v>3732.3573217044877</v>
      </c>
      <c r="AI430">
        <v>427</v>
      </c>
      <c r="AJ430">
        <f t="shared" si="39"/>
        <v>-7.8166116717861583E-2</v>
      </c>
      <c r="AK430">
        <f t="shared" si="40"/>
        <v>1.9551526714143709E-2</v>
      </c>
      <c r="AM430" s="6">
        <f t="shared" si="41"/>
        <v>-2.9307295001858937E-2</v>
      </c>
      <c r="AO430">
        <v>426</v>
      </c>
      <c r="AP430">
        <v>-8.8597549484822E-3</v>
      </c>
    </row>
    <row r="431" spans="2:42" x14ac:dyDescent="0.35">
      <c r="B431" s="1">
        <v>44461</v>
      </c>
      <c r="C431" s="4">
        <v>1186.64294433594</v>
      </c>
      <c r="D431" s="4">
        <v>3505.92309570312</v>
      </c>
      <c r="E431" s="4"/>
      <c r="F431" s="4"/>
      <c r="G431" s="4"/>
      <c r="H431" s="4"/>
      <c r="L431" s="1">
        <v>44461</v>
      </c>
      <c r="M431" s="5">
        <f t="shared" si="38"/>
        <v>1.0941777920761711E-2</v>
      </c>
      <c r="N431" s="6">
        <f t="shared" si="38"/>
        <v>-6.3391007394677005E-4</v>
      </c>
      <c r="U431">
        <v>1.1321860559568948E-2</v>
      </c>
      <c r="V431">
        <v>-2.220501821631108E-2</v>
      </c>
      <c r="AB431">
        <v>1.1321860559568948E-2</v>
      </c>
      <c r="AC431">
        <v>-1.6043362766104536E-2</v>
      </c>
      <c r="AE431">
        <v>428</v>
      </c>
      <c r="AF431">
        <f t="shared" si="36"/>
        <v>1321.9578189631636</v>
      </c>
      <c r="AG431">
        <f t="shared" si="37"/>
        <v>3691.0803513406199</v>
      </c>
      <c r="AI431">
        <v>428</v>
      </c>
      <c r="AJ431">
        <f t="shared" si="39"/>
        <v>3.8159778480311581E-2</v>
      </c>
      <c r="AK431">
        <f t="shared" si="40"/>
        <v>-1.1120830425051735E-2</v>
      </c>
      <c r="AM431" s="6">
        <f t="shared" si="41"/>
        <v>1.3519474027629923E-2</v>
      </c>
      <c r="AO431">
        <v>427</v>
      </c>
      <c r="AP431">
        <v>-8.7036123252633331E-3</v>
      </c>
    </row>
    <row r="432" spans="2:42" x14ac:dyDescent="0.35">
      <c r="B432" s="1">
        <v>44462</v>
      </c>
      <c r="C432" s="4">
        <v>1215.47180175781</v>
      </c>
      <c r="D432" s="4">
        <v>3511.55053710938</v>
      </c>
      <c r="E432" s="4"/>
      <c r="F432" s="4"/>
      <c r="G432" s="4"/>
      <c r="H432" s="4"/>
      <c r="L432" s="1">
        <v>44462</v>
      </c>
      <c r="M432" s="5">
        <f t="shared" si="38"/>
        <v>2.4004050354150382E-2</v>
      </c>
      <c r="N432" s="6">
        <f t="shared" si="38"/>
        <v>1.6038371946943001E-3</v>
      </c>
      <c r="U432">
        <v>1.1192880153550213</v>
      </c>
      <c r="V432">
        <v>0.71744672561643941</v>
      </c>
      <c r="AB432">
        <v>1.1192880153550213</v>
      </c>
      <c r="AC432">
        <v>1.0966784824097879</v>
      </c>
      <c r="AE432">
        <v>429</v>
      </c>
      <c r="AF432">
        <f t="shared" si="36"/>
        <v>1349.7322798627263</v>
      </c>
      <c r="AG432">
        <f t="shared" si="37"/>
        <v>3755.5583255206598</v>
      </c>
      <c r="AI432">
        <v>429</v>
      </c>
      <c r="AJ432">
        <f t="shared" si="39"/>
        <v>2.0792427637835127E-2</v>
      </c>
      <c r="AK432">
        <f t="shared" si="40"/>
        <v>1.7317769374785522E-2</v>
      </c>
      <c r="AM432" s="6">
        <f t="shared" si="41"/>
        <v>1.9055098506310326E-2</v>
      </c>
      <c r="AO432">
        <v>428</v>
      </c>
      <c r="AP432">
        <v>-8.6936051169769421E-3</v>
      </c>
    </row>
    <row r="433" spans="2:42" x14ac:dyDescent="0.35">
      <c r="B433" s="1">
        <v>44463</v>
      </c>
      <c r="C433" s="4">
        <v>1212.20080566406</v>
      </c>
      <c r="D433" s="4">
        <v>3513.91088867188</v>
      </c>
      <c r="E433" s="4"/>
      <c r="F433" s="4"/>
      <c r="G433" s="4"/>
      <c r="H433" s="4"/>
      <c r="L433" s="1">
        <v>44463</v>
      </c>
      <c r="M433" s="5">
        <f t="shared" si="38"/>
        <v>-2.6947604575468047E-3</v>
      </c>
      <c r="N433" s="6">
        <f t="shared" si="38"/>
        <v>6.7194209981642891E-4</v>
      </c>
      <c r="U433">
        <v>0.36257184449227886</v>
      </c>
      <c r="V433">
        <v>1.9173065236621486E-2</v>
      </c>
      <c r="AB433">
        <v>0.36257184449227886</v>
      </c>
      <c r="AC433">
        <v>0.15884951912134498</v>
      </c>
      <c r="AE433">
        <v>430</v>
      </c>
      <c r="AF433">
        <f t="shared" si="36"/>
        <v>1330.7001937835278</v>
      </c>
      <c r="AG433">
        <f t="shared" si="37"/>
        <v>3701.1402647050359</v>
      </c>
      <c r="AI433">
        <v>430</v>
      </c>
      <c r="AJ433">
        <f t="shared" si="39"/>
        <v>-1.420099637846931E-2</v>
      </c>
      <c r="AK433">
        <f t="shared" si="40"/>
        <v>-1.4596010894560169E-2</v>
      </c>
      <c r="AM433" s="6">
        <f t="shared" si="41"/>
        <v>-1.439850363651474E-2</v>
      </c>
      <c r="AO433">
        <v>429</v>
      </c>
      <c r="AP433">
        <v>-8.5782694020518357E-3</v>
      </c>
    </row>
    <row r="434" spans="2:42" x14ac:dyDescent="0.35">
      <c r="B434" s="1">
        <v>44466</v>
      </c>
      <c r="C434" s="4">
        <v>1232.82751464844</v>
      </c>
      <c r="D434" s="4">
        <v>3482.73217773438</v>
      </c>
      <c r="E434" s="4"/>
      <c r="F434" s="4"/>
      <c r="G434" s="4"/>
      <c r="H434" s="4"/>
      <c r="L434" s="1">
        <v>44466</v>
      </c>
      <c r="M434" s="5">
        <f t="shared" si="38"/>
        <v>1.6872768436027218E-2</v>
      </c>
      <c r="N434" s="6">
        <f t="shared" si="38"/>
        <v>-8.9125362054245511E-3</v>
      </c>
      <c r="U434">
        <v>0.40261566005920801</v>
      </c>
      <c r="V434">
        <v>0.16666718571799968</v>
      </c>
      <c r="AB434">
        <v>0.40261566005920801</v>
      </c>
      <c r="AC434">
        <v>0.31029453323338341</v>
      </c>
      <c r="AE434">
        <v>431</v>
      </c>
      <c r="AF434">
        <f t="shared" si="36"/>
        <v>1331.700379667544</v>
      </c>
      <c r="AG434">
        <f t="shared" si="37"/>
        <v>3709.8738519769954</v>
      </c>
      <c r="AI434">
        <v>431</v>
      </c>
      <c r="AJ434">
        <f t="shared" si="39"/>
        <v>7.5134143302214938E-4</v>
      </c>
      <c r="AK434">
        <f t="shared" si="40"/>
        <v>2.356922056127943E-3</v>
      </c>
      <c r="AM434" s="6">
        <f t="shared" si="41"/>
        <v>1.5541317445750462E-3</v>
      </c>
      <c r="AO434">
        <v>430</v>
      </c>
      <c r="AP434">
        <v>-8.5542206540660942E-3</v>
      </c>
    </row>
    <row r="435" spans="2:42" x14ac:dyDescent="0.35">
      <c r="B435" s="1">
        <v>44467</v>
      </c>
      <c r="C435" s="4">
        <v>1243.98315429688</v>
      </c>
      <c r="D435" s="4">
        <v>3430.13208007812</v>
      </c>
      <c r="E435" s="4"/>
      <c r="F435" s="4"/>
      <c r="G435" s="4"/>
      <c r="H435" s="4"/>
      <c r="L435" s="1">
        <v>44467</v>
      </c>
      <c r="M435" s="5">
        <f t="shared" si="38"/>
        <v>9.0081290628038092E-3</v>
      </c>
      <c r="N435" s="6">
        <f t="shared" si="38"/>
        <v>-1.5218326546383032E-2</v>
      </c>
      <c r="U435">
        <v>1.6438125869775073</v>
      </c>
      <c r="V435">
        <v>-0.32994704522522095</v>
      </c>
      <c r="AB435">
        <v>1.6438125869775073</v>
      </c>
      <c r="AC435">
        <v>0.33621850174168461</v>
      </c>
      <c r="AE435">
        <v>432</v>
      </c>
      <c r="AF435">
        <f t="shared" si="36"/>
        <v>1363.0833459862545</v>
      </c>
      <c r="AG435">
        <f t="shared" si="37"/>
        <v>3711.370617734608</v>
      </c>
      <c r="AI435">
        <v>432</v>
      </c>
      <c r="AJ435">
        <f t="shared" si="39"/>
        <v>2.3292693145134696E-2</v>
      </c>
      <c r="AK435">
        <f t="shared" si="40"/>
        <v>4.0337325741414426E-4</v>
      </c>
      <c r="AM435" s="6">
        <f t="shared" si="41"/>
        <v>1.184803320127442E-2</v>
      </c>
      <c r="AO435">
        <v>431</v>
      </c>
      <c r="AP435">
        <v>-8.5360846652034542E-3</v>
      </c>
    </row>
    <row r="436" spans="2:42" x14ac:dyDescent="0.35">
      <c r="B436" s="1">
        <v>44468</v>
      </c>
      <c r="C436" s="4">
        <v>1233.82836914062</v>
      </c>
      <c r="D436" s="4">
        <v>3441.56909179688</v>
      </c>
      <c r="E436" s="4"/>
      <c r="F436" s="4"/>
      <c r="G436" s="4"/>
      <c r="H436" s="4"/>
      <c r="L436" s="1">
        <v>44468</v>
      </c>
      <c r="M436" s="5">
        <f t="shared" si="38"/>
        <v>-8.1966218285088252E-3</v>
      </c>
      <c r="N436" s="6">
        <f t="shared" si="38"/>
        <v>3.3287309774678387E-3</v>
      </c>
      <c r="U436">
        <v>1.0552843287755265</v>
      </c>
      <c r="V436">
        <v>1.3117988587923575</v>
      </c>
      <c r="AB436">
        <v>1.0552843287755265</v>
      </c>
      <c r="AC436">
        <v>1.6191907696659236</v>
      </c>
      <c r="AE436">
        <v>433</v>
      </c>
      <c r="AF436">
        <f t="shared" si="36"/>
        <v>1348.1113184218907</v>
      </c>
      <c r="AG436">
        <f t="shared" si="37"/>
        <v>3786.2220891028001</v>
      </c>
      <c r="AI436">
        <v>433</v>
      </c>
      <c r="AJ436">
        <f t="shared" si="39"/>
        <v>-1.1044710258752864E-2</v>
      </c>
      <c r="AK436">
        <f t="shared" si="40"/>
        <v>1.9967464549333992E-2</v>
      </c>
      <c r="AM436" s="6">
        <f t="shared" si="41"/>
        <v>4.4613771452905642E-3</v>
      </c>
      <c r="AO436">
        <v>432</v>
      </c>
      <c r="AP436">
        <v>-8.5302064171913806E-3</v>
      </c>
    </row>
    <row r="437" spans="2:42" x14ac:dyDescent="0.35">
      <c r="B437" s="1">
        <v>44469</v>
      </c>
      <c r="C437" s="4">
        <v>1228.82421875</v>
      </c>
      <c r="D437" s="4">
        <v>3426.04711914062</v>
      </c>
      <c r="E437" s="4"/>
      <c r="F437" s="4"/>
      <c r="G437" s="4"/>
      <c r="H437" s="4"/>
      <c r="L437" s="1">
        <v>44469</v>
      </c>
      <c r="M437" s="5">
        <f t="shared" si="38"/>
        <v>-4.0640383485462716E-3</v>
      </c>
      <c r="N437" s="6">
        <f t="shared" si="38"/>
        <v>-4.5203455202539548E-3</v>
      </c>
      <c r="U437">
        <v>1.9748271700682425</v>
      </c>
      <c r="V437">
        <v>-0.72044388264173964</v>
      </c>
      <c r="AB437">
        <v>1.9748271700682425</v>
      </c>
      <c r="AC437">
        <v>0.10544720952195774</v>
      </c>
      <c r="AE437">
        <v>434</v>
      </c>
      <c r="AF437">
        <f t="shared" si="36"/>
        <v>1371.5767423310469</v>
      </c>
      <c r="AG437">
        <f t="shared" si="37"/>
        <v>3698.0640195771707</v>
      </c>
      <c r="AI437">
        <v>434</v>
      </c>
      <c r="AJ437">
        <f t="shared" si="39"/>
        <v>1.725639535328433E-2</v>
      </c>
      <c r="AK437">
        <f t="shared" si="40"/>
        <v>-2.3559266924154089E-2</v>
      </c>
      <c r="AM437" s="6">
        <f t="shared" si="41"/>
        <v>-3.1514357854348796E-3</v>
      </c>
      <c r="AO437">
        <v>433</v>
      </c>
      <c r="AP437">
        <v>-8.5031933295659709E-3</v>
      </c>
    </row>
    <row r="438" spans="2:42" x14ac:dyDescent="0.35">
      <c r="B438" s="1">
        <v>44470</v>
      </c>
      <c r="C438" s="4">
        <v>1231.68029785156</v>
      </c>
      <c r="D438" s="4">
        <v>3385.02026367188</v>
      </c>
      <c r="E438" s="4"/>
      <c r="F438" s="4"/>
      <c r="G438" s="4"/>
      <c r="H438" s="4"/>
      <c r="L438" s="1">
        <v>44470</v>
      </c>
      <c r="M438" s="5">
        <f t="shared" si="38"/>
        <v>2.3215404524053098E-3</v>
      </c>
      <c r="N438" s="6">
        <f t="shared" si="38"/>
        <v>-1.2047260545058095E-2</v>
      </c>
      <c r="U438">
        <v>0.47067882475330863</v>
      </c>
      <c r="V438">
        <v>-3.4105839908893612</v>
      </c>
      <c r="AB438">
        <v>0.47067882475330863</v>
      </c>
      <c r="AC438">
        <v>-2.9580766223280728</v>
      </c>
      <c r="AE438">
        <v>435</v>
      </c>
      <c r="AF438">
        <f t="shared" si="36"/>
        <v>1333.4017150695734</v>
      </c>
      <c r="AG438">
        <f t="shared" si="37"/>
        <v>3525.8803431366359</v>
      </c>
      <c r="AI438">
        <v>435</v>
      </c>
      <c r="AJ438">
        <f t="shared" si="39"/>
        <v>-2.8227627426629705E-2</v>
      </c>
      <c r="AK438">
        <f t="shared" si="40"/>
        <v>-4.7679296943812198E-2</v>
      </c>
      <c r="AM438" s="6">
        <f t="shared" si="41"/>
        <v>-3.795346218522095E-2</v>
      </c>
      <c r="AO438">
        <v>434</v>
      </c>
      <c r="AP438">
        <v>-8.4835072060795089E-3</v>
      </c>
    </row>
    <row r="439" spans="2:42" x14ac:dyDescent="0.35">
      <c r="B439" s="1">
        <v>44473</v>
      </c>
      <c r="C439" s="4">
        <v>1247.79150390625</v>
      </c>
      <c r="D439" s="4">
        <v>3422.9609375</v>
      </c>
      <c r="E439" s="4"/>
      <c r="F439" s="4"/>
      <c r="G439" s="4"/>
      <c r="H439" s="4"/>
      <c r="L439" s="1">
        <v>44473</v>
      </c>
      <c r="M439" s="5">
        <f t="shared" si="38"/>
        <v>1.2995858874120783E-2</v>
      </c>
      <c r="N439" s="6">
        <f t="shared" si="38"/>
        <v>1.1146055049613194E-2</v>
      </c>
      <c r="U439">
        <v>-0.60193794008867707</v>
      </c>
      <c r="V439">
        <v>-1.1899456150655154</v>
      </c>
      <c r="AB439">
        <v>-0.60193794008867707</v>
      </c>
      <c r="AC439">
        <v>-1.3304175607108704</v>
      </c>
      <c r="AE439">
        <v>436</v>
      </c>
      <c r="AF439">
        <f t="shared" si="36"/>
        <v>1306.8295797560363</v>
      </c>
      <c r="AG439">
        <f t="shared" si="37"/>
        <v>3616.3388649365866</v>
      </c>
      <c r="AI439">
        <v>436</v>
      </c>
      <c r="AJ439">
        <f t="shared" si="39"/>
        <v>-2.012932169158425E-2</v>
      </c>
      <c r="AK439">
        <f t="shared" si="40"/>
        <v>2.5332002970062346E-2</v>
      </c>
      <c r="AM439" s="6">
        <f t="shared" si="41"/>
        <v>2.6013406392390477E-3</v>
      </c>
      <c r="AO439">
        <v>435</v>
      </c>
      <c r="AP439">
        <v>-8.4824317407564444E-3</v>
      </c>
    </row>
    <row r="440" spans="2:42" x14ac:dyDescent="0.35">
      <c r="B440" s="1">
        <v>44474</v>
      </c>
      <c r="C440" s="4">
        <v>1273.78845214844</v>
      </c>
      <c r="D440" s="4">
        <v>3479.78247070312</v>
      </c>
      <c r="E440" s="4"/>
      <c r="F440" s="4"/>
      <c r="G440" s="4"/>
      <c r="H440" s="4"/>
      <c r="L440" s="1">
        <v>44474</v>
      </c>
      <c r="M440" s="5">
        <f t="shared" si="38"/>
        <v>2.0620301430382872E-2</v>
      </c>
      <c r="N440" s="6">
        <f t="shared" si="38"/>
        <v>1.6463835704371408E-2</v>
      </c>
      <c r="U440">
        <v>-0.26085988166973167</v>
      </c>
      <c r="V440">
        <v>0.8251523572424202</v>
      </c>
      <c r="AB440">
        <v>-0.26085988166973167</v>
      </c>
      <c r="AC440">
        <v>0.65843576043544028</v>
      </c>
      <c r="AE440">
        <v>437</v>
      </c>
      <c r="AF440">
        <f t="shared" si="36"/>
        <v>1315.2210024468798</v>
      </c>
      <c r="AG440">
        <f t="shared" si="37"/>
        <v>3730.0275003876877</v>
      </c>
      <c r="AI440">
        <v>437</v>
      </c>
      <c r="AJ440">
        <f t="shared" si="39"/>
        <v>6.400678458742478E-3</v>
      </c>
      <c r="AK440">
        <f t="shared" si="40"/>
        <v>3.0953455599072373E-2</v>
      </c>
      <c r="AM440" s="6">
        <f t="shared" si="41"/>
        <v>1.8677067028907424E-2</v>
      </c>
      <c r="AO440">
        <v>436</v>
      </c>
      <c r="AP440">
        <v>-8.4812611817882966E-3</v>
      </c>
    </row>
    <row r="441" spans="2:42" x14ac:dyDescent="0.35">
      <c r="B441" s="1">
        <v>44475</v>
      </c>
      <c r="C441" s="4">
        <v>1249.91491699219</v>
      </c>
      <c r="D441" s="4">
        <v>3458.17919921875</v>
      </c>
      <c r="E441" s="4"/>
      <c r="F441" s="4"/>
      <c r="G441" s="4"/>
      <c r="H441" s="4"/>
      <c r="L441" s="1">
        <v>44475</v>
      </c>
      <c r="M441" s="5">
        <f t="shared" si="38"/>
        <v>-1.8920010651821525E-2</v>
      </c>
      <c r="N441" s="6">
        <f t="shared" si="38"/>
        <v>-6.2275758591797637E-3</v>
      </c>
      <c r="U441">
        <v>1.0898118006228146</v>
      </c>
      <c r="V441">
        <v>-0.85576439766016332</v>
      </c>
      <c r="AB441">
        <v>1.0898118006228146</v>
      </c>
      <c r="AC441">
        <v>-0.36382738879091692</v>
      </c>
      <c r="AE441">
        <v>438</v>
      </c>
      <c r="AF441">
        <f t="shared" si="36"/>
        <v>1348.9841899313149</v>
      </c>
      <c r="AG441">
        <f t="shared" si="37"/>
        <v>3671.1519758480913</v>
      </c>
      <c r="AI441">
        <v>438</v>
      </c>
      <c r="AJ441">
        <f t="shared" si="39"/>
        <v>2.534714310756455E-2</v>
      </c>
      <c r="AK441">
        <f t="shared" si="40"/>
        <v>-1.5910103696416687E-2</v>
      </c>
      <c r="AM441" s="6">
        <f t="shared" si="41"/>
        <v>4.7185197055739318E-3</v>
      </c>
      <c r="AO441">
        <v>437</v>
      </c>
      <c r="AP441">
        <v>-8.47948505215332E-3</v>
      </c>
    </row>
    <row r="442" spans="2:42" x14ac:dyDescent="0.35">
      <c r="B442" s="1">
        <v>44476</v>
      </c>
      <c r="C442" s="4">
        <v>1255.74914550781</v>
      </c>
      <c r="D442" s="4">
        <v>3533.24487304688</v>
      </c>
      <c r="E442" s="4"/>
      <c r="F442" s="4"/>
      <c r="G442" s="4"/>
      <c r="H442" s="4"/>
      <c r="L442" s="1">
        <v>44476</v>
      </c>
      <c r="M442" s="5">
        <f t="shared" si="38"/>
        <v>4.6568405928273391E-3</v>
      </c>
      <c r="N442" s="6">
        <f t="shared" si="38"/>
        <v>2.147446865155251E-2</v>
      </c>
      <c r="U442">
        <v>-0.52065349599058619</v>
      </c>
      <c r="V442">
        <v>1.1133776055592708</v>
      </c>
      <c r="AB442">
        <v>-0.52065349599058619</v>
      </c>
      <c r="AC442">
        <v>0.8227427320060452</v>
      </c>
      <c r="AE442">
        <v>439</v>
      </c>
      <c r="AF442">
        <f t="shared" si="36"/>
        <v>1308.8240216171064</v>
      </c>
      <c r="AG442">
        <f t="shared" si="37"/>
        <v>3739.5774018430816</v>
      </c>
      <c r="AI442">
        <v>439</v>
      </c>
      <c r="AJ442">
        <f t="shared" si="39"/>
        <v>-3.0222816690621407E-2</v>
      </c>
      <c r="AK442">
        <f t="shared" si="40"/>
        <v>1.8467108192293608E-2</v>
      </c>
      <c r="AM442" s="6">
        <f t="shared" si="41"/>
        <v>-5.8778542491638996E-3</v>
      </c>
      <c r="AO442">
        <v>438</v>
      </c>
      <c r="AP442">
        <v>-8.464010930493435E-3</v>
      </c>
    </row>
    <row r="443" spans="2:42" x14ac:dyDescent="0.35">
      <c r="B443" s="1">
        <v>44477</v>
      </c>
      <c r="C443" s="4">
        <v>1303.93542480469</v>
      </c>
      <c r="D443" s="4">
        <v>3572.00219726562</v>
      </c>
      <c r="E443" s="4"/>
      <c r="F443" s="4"/>
      <c r="G443" s="4"/>
      <c r="H443" s="4"/>
      <c r="L443" s="1">
        <v>44477</v>
      </c>
      <c r="M443" s="5">
        <f t="shared" si="38"/>
        <v>3.7654618238797913E-2</v>
      </c>
      <c r="N443" s="6">
        <f t="shared" si="38"/>
        <v>1.0909601943635898E-2</v>
      </c>
      <c r="U443">
        <v>0.47503578004858005</v>
      </c>
      <c r="V443">
        <v>-6.3346288789587687E-2</v>
      </c>
      <c r="AB443">
        <v>0.47503578004858005</v>
      </c>
      <c r="AC443">
        <v>0.12663877813484409</v>
      </c>
      <c r="AE443">
        <v>440</v>
      </c>
      <c r="AF443">
        <f t="shared" si="36"/>
        <v>1333.5098250183448</v>
      </c>
      <c r="AG443">
        <f t="shared" si="37"/>
        <v>3699.2817938348753</v>
      </c>
      <c r="AI443">
        <v>440</v>
      </c>
      <c r="AJ443">
        <f t="shared" si="39"/>
        <v>1.8685391832602698E-2</v>
      </c>
      <c r="AK443">
        <f t="shared" si="40"/>
        <v>-1.0833919848435484E-2</v>
      </c>
      <c r="AM443" s="6">
        <f t="shared" si="41"/>
        <v>3.9257359920836067E-3</v>
      </c>
      <c r="AO443">
        <v>439</v>
      </c>
      <c r="AP443">
        <v>-8.3801433237184492E-3</v>
      </c>
    </row>
    <row r="444" spans="2:42" x14ac:dyDescent="0.35">
      <c r="B444" s="1">
        <v>44480</v>
      </c>
      <c r="C444" s="4">
        <v>1294.31762695312</v>
      </c>
      <c r="D444" s="4">
        <v>3346.17138671875</v>
      </c>
      <c r="E444" s="4"/>
      <c r="F444" s="4"/>
      <c r="G444" s="4"/>
      <c r="H444" s="4"/>
      <c r="L444" s="1">
        <v>44480</v>
      </c>
      <c r="M444" s="5">
        <f t="shared" si="38"/>
        <v>-7.4033141410623149E-3</v>
      </c>
      <c r="N444" s="6">
        <f t="shared" si="38"/>
        <v>-6.5309455522750581E-2</v>
      </c>
      <c r="U444">
        <v>1.4589342608066118</v>
      </c>
      <c r="V444">
        <v>3.2333465474743327E-2</v>
      </c>
      <c r="AB444">
        <v>1.4589342608066118</v>
      </c>
      <c r="AC444">
        <v>0.59790800726418536</v>
      </c>
      <c r="AE444">
        <v>441</v>
      </c>
      <c r="AF444">
        <f t="shared" si="36"/>
        <v>1358.3606295456639</v>
      </c>
      <c r="AG444">
        <f t="shared" si="37"/>
        <v>3726.5139633367157</v>
      </c>
      <c r="AI444">
        <v>441</v>
      </c>
      <c r="AJ444">
        <f t="shared" si="39"/>
        <v>1.8464120738280188E-2</v>
      </c>
      <c r="AK444">
        <f t="shared" si="40"/>
        <v>7.334511336406088E-3</v>
      </c>
      <c r="AM444" s="6">
        <f t="shared" si="41"/>
        <v>1.2899316037343138E-2</v>
      </c>
      <c r="AO444">
        <v>440</v>
      </c>
      <c r="AP444">
        <v>-8.3004640890188743E-3</v>
      </c>
    </row>
    <row r="445" spans="2:42" x14ac:dyDescent="0.35">
      <c r="B445" s="1">
        <v>44481</v>
      </c>
      <c r="C445" s="4">
        <v>1302.81262207031</v>
      </c>
      <c r="D445" s="4">
        <v>3316.58056640625</v>
      </c>
      <c r="E445" s="4"/>
      <c r="F445" s="4"/>
      <c r="G445" s="4"/>
      <c r="H445" s="4"/>
      <c r="L445" s="1">
        <v>44481</v>
      </c>
      <c r="M445" s="5">
        <f t="shared" si="38"/>
        <v>6.5418555086001135E-3</v>
      </c>
      <c r="N445" s="6">
        <f t="shared" si="38"/>
        <v>-8.8825203393489635E-3</v>
      </c>
      <c r="U445">
        <v>-1.9906770298647272</v>
      </c>
      <c r="V445">
        <v>-4.4601534464879097E-3</v>
      </c>
      <c r="AB445">
        <v>-1.9906770298647272</v>
      </c>
      <c r="AC445">
        <v>-0.77930204694583505</v>
      </c>
      <c r="AE445">
        <v>442</v>
      </c>
      <c r="AF445">
        <f t="shared" si="36"/>
        <v>1273.210340659183</v>
      </c>
      <c r="AG445">
        <f t="shared" si="37"/>
        <v>3647.4886031579886</v>
      </c>
      <c r="AI445">
        <v>442</v>
      </c>
      <c r="AJ445">
        <f t="shared" si="39"/>
        <v>-6.4737015014048743E-2</v>
      </c>
      <c r="AK445">
        <f t="shared" si="40"/>
        <v>-2.1434325523144351E-2</v>
      </c>
      <c r="AM445" s="6">
        <f t="shared" si="41"/>
        <v>-4.3085670268596547E-2</v>
      </c>
      <c r="AO445">
        <v>441</v>
      </c>
      <c r="AP445">
        <v>-8.274735090119275E-3</v>
      </c>
    </row>
    <row r="446" spans="2:42" x14ac:dyDescent="0.35">
      <c r="B446" s="1">
        <v>44482</v>
      </c>
      <c r="C446" s="4">
        <v>1316.1650390625</v>
      </c>
      <c r="D446" s="4">
        <v>3318.5322265625</v>
      </c>
      <c r="E446" s="4"/>
      <c r="F446" s="4"/>
      <c r="G446" s="4"/>
      <c r="H446" s="4"/>
      <c r="L446" s="1">
        <v>44482</v>
      </c>
      <c r="M446" s="5">
        <f t="shared" si="38"/>
        <v>1.0196751871454687E-2</v>
      </c>
      <c r="N446" s="6">
        <f t="shared" si="38"/>
        <v>5.8828245229035001E-4</v>
      </c>
      <c r="U446">
        <v>1.6705706992461717</v>
      </c>
      <c r="V446">
        <v>3.338650569486437</v>
      </c>
      <c r="AB446">
        <v>1.6705706992461717</v>
      </c>
      <c r="AC446">
        <v>3.7256500988078098</v>
      </c>
      <c r="AE446">
        <v>443</v>
      </c>
      <c r="AF446">
        <f t="shared" si="36"/>
        <v>1363.7659272375386</v>
      </c>
      <c r="AG446">
        <f t="shared" si="37"/>
        <v>3912.4026614849422</v>
      </c>
      <c r="AI446">
        <v>443</v>
      </c>
      <c r="AJ446">
        <f t="shared" si="39"/>
        <v>6.8708398918090136E-2</v>
      </c>
      <c r="AK446">
        <f t="shared" si="40"/>
        <v>7.0112799855757038E-2</v>
      </c>
      <c r="AM446" s="6">
        <f t="shared" si="41"/>
        <v>6.9410599386923594E-2</v>
      </c>
      <c r="AO446">
        <v>442</v>
      </c>
      <c r="AP446">
        <v>-8.1971067446566723E-3</v>
      </c>
    </row>
    <row r="447" spans="2:42" x14ac:dyDescent="0.35">
      <c r="B447" s="1">
        <v>44483</v>
      </c>
      <c r="C447" s="4">
        <v>1318.09350585938</v>
      </c>
      <c r="D447" s="4">
        <v>3284.20190429688</v>
      </c>
      <c r="E447" s="4"/>
      <c r="F447" s="4"/>
      <c r="G447" s="4"/>
      <c r="H447" s="4"/>
      <c r="L447" s="1">
        <v>44483</v>
      </c>
      <c r="M447" s="5">
        <f t="shared" si="38"/>
        <v>1.4641441669458915E-3</v>
      </c>
      <c r="N447" s="6">
        <f t="shared" si="38"/>
        <v>-1.0398913828929811E-2</v>
      </c>
      <c r="U447">
        <v>1.3574651803979538</v>
      </c>
      <c r="V447">
        <v>0.44508765886880752</v>
      </c>
      <c r="AB447">
        <v>1.3574651803979538</v>
      </c>
      <c r="AC447">
        <v>0.93856756336571889</v>
      </c>
      <c r="AE447">
        <v>444</v>
      </c>
      <c r="AF447">
        <f t="shared" si="36"/>
        <v>1355.7759231708076</v>
      </c>
      <c r="AG447">
        <f t="shared" si="37"/>
        <v>3746.3228227275708</v>
      </c>
      <c r="AI447">
        <v>444</v>
      </c>
      <c r="AJ447">
        <f t="shared" si="39"/>
        <v>-5.8760096338160333E-3</v>
      </c>
      <c r="AK447">
        <f t="shared" si="40"/>
        <v>-4.3376898410442934E-2</v>
      </c>
      <c r="AM447" s="6">
        <f t="shared" si="41"/>
        <v>-2.4626454022129485E-2</v>
      </c>
      <c r="AO447">
        <v>443</v>
      </c>
      <c r="AP447">
        <v>-8.1869228427263688E-3</v>
      </c>
    </row>
    <row r="448" spans="2:42" x14ac:dyDescent="0.35">
      <c r="B448" s="1">
        <v>44487</v>
      </c>
      <c r="C448" s="4">
        <v>1321.58422851562</v>
      </c>
      <c r="D448" s="4">
        <v>3317.03149414062</v>
      </c>
      <c r="E448" s="4"/>
      <c r="F448" s="4"/>
      <c r="G448" s="4"/>
      <c r="H448" s="4"/>
      <c r="L448" s="1">
        <v>44487</v>
      </c>
      <c r="M448" s="5">
        <f t="shared" si="38"/>
        <v>2.6448112552455486E-3</v>
      </c>
      <c r="N448" s="6">
        <f t="shared" si="38"/>
        <v>9.9465837751062363E-3</v>
      </c>
      <c r="U448">
        <v>-0.98878120690696469</v>
      </c>
      <c r="V448">
        <v>-0.58440929680279152</v>
      </c>
      <c r="AB448">
        <v>-0.98878120690696469</v>
      </c>
      <c r="AC448">
        <v>-0.92332160560410292</v>
      </c>
      <c r="AE448">
        <v>445</v>
      </c>
      <c r="AF448">
        <f t="shared" si="36"/>
        <v>1297.3751772607507</v>
      </c>
      <c r="AG448">
        <f t="shared" si="37"/>
        <v>3639.321057634264</v>
      </c>
      <c r="AI448">
        <v>445</v>
      </c>
      <c r="AJ448">
        <f t="shared" si="39"/>
        <v>-4.4030798530454926E-2</v>
      </c>
      <c r="AK448">
        <f t="shared" si="40"/>
        <v>-2.8977636669464946E-2</v>
      </c>
      <c r="AM448" s="6">
        <f t="shared" si="41"/>
        <v>-3.6504217599959934E-2</v>
      </c>
      <c r="AO448">
        <v>444</v>
      </c>
      <c r="AP448">
        <v>-8.1736504199261695E-3</v>
      </c>
    </row>
    <row r="449" spans="2:42" x14ac:dyDescent="0.35">
      <c r="B449" s="1">
        <v>44488</v>
      </c>
      <c r="C449" s="4">
        <v>1333.54528808594</v>
      </c>
      <c r="D449" s="4">
        <v>3305.39111328125</v>
      </c>
      <c r="E449" s="4"/>
      <c r="F449" s="4"/>
      <c r="G449" s="4"/>
      <c r="H449" s="4"/>
      <c r="L449" s="1">
        <v>44488</v>
      </c>
      <c r="M449" s="5">
        <f t="shared" si="38"/>
        <v>9.0098357983218573E-3</v>
      </c>
      <c r="N449" s="6">
        <f t="shared" si="38"/>
        <v>-3.5154485110451667E-3</v>
      </c>
      <c r="U449">
        <v>-0.65275132948315007</v>
      </c>
      <c r="V449">
        <v>-0.40463909189803932</v>
      </c>
      <c r="AB449">
        <v>-0.65275132948315007</v>
      </c>
      <c r="AC449">
        <v>-0.62688767603342654</v>
      </c>
      <c r="AE449">
        <v>446</v>
      </c>
      <c r="AF449">
        <f t="shared" si="36"/>
        <v>1305.5821993705313</v>
      </c>
      <c r="AG449">
        <f t="shared" si="37"/>
        <v>3656.1497067216087</v>
      </c>
      <c r="AI449">
        <v>446</v>
      </c>
      <c r="AJ449">
        <f t="shared" si="39"/>
        <v>6.3059421405812716E-3</v>
      </c>
      <c r="AK449">
        <f t="shared" si="40"/>
        <v>4.6134593583677507E-3</v>
      </c>
      <c r="AM449" s="6">
        <f t="shared" si="41"/>
        <v>5.4597007494745116E-3</v>
      </c>
      <c r="AO449">
        <v>445</v>
      </c>
      <c r="AP449">
        <v>-8.1615058467803103E-3</v>
      </c>
    </row>
    <row r="450" spans="2:42" x14ac:dyDescent="0.35">
      <c r="B450" s="1">
        <v>44489</v>
      </c>
      <c r="C450" s="4">
        <v>1318.11791992188</v>
      </c>
      <c r="D450" s="4">
        <v>3281.06396484375</v>
      </c>
      <c r="E450" s="4"/>
      <c r="F450" s="4"/>
      <c r="G450" s="4"/>
      <c r="H450" s="4"/>
      <c r="L450" s="1">
        <v>44489</v>
      </c>
      <c r="M450" s="5">
        <f t="shared" si="38"/>
        <v>-1.1636124971262506E-2</v>
      </c>
      <c r="N450" s="6">
        <f t="shared" si="38"/>
        <v>-7.3870568534150994E-3</v>
      </c>
      <c r="U450">
        <v>-1.0044466234459212E-3</v>
      </c>
      <c r="V450">
        <v>-2.241300280260023</v>
      </c>
      <c r="AB450">
        <v>-1.0044466234459212E-3</v>
      </c>
      <c r="AC450">
        <v>-2.0647712090178532</v>
      </c>
      <c r="AE450">
        <v>447</v>
      </c>
      <c r="AF450">
        <f t="shared" si="36"/>
        <v>1321.6485953884751</v>
      </c>
      <c r="AG450">
        <f t="shared" si="37"/>
        <v>3575.2388417737684</v>
      </c>
      <c r="AI450">
        <v>447</v>
      </c>
      <c r="AJ450">
        <f t="shared" si="39"/>
        <v>1.2230822152770833E-2</v>
      </c>
      <c r="AK450">
        <f t="shared" si="40"/>
        <v>-2.2378618179434907E-2</v>
      </c>
      <c r="AM450" s="6">
        <f t="shared" si="41"/>
        <v>-5.0738980133320372E-3</v>
      </c>
      <c r="AO450">
        <v>446</v>
      </c>
      <c r="AP450">
        <v>-8.0926715223973815E-3</v>
      </c>
    </row>
    <row r="451" spans="2:42" x14ac:dyDescent="0.35">
      <c r="B451" s="1">
        <v>44490</v>
      </c>
      <c r="C451" s="4">
        <v>1280.57446289062</v>
      </c>
      <c r="D451" s="4">
        <v>3213.357421875</v>
      </c>
      <c r="E451" s="4"/>
      <c r="F451" s="4"/>
      <c r="G451" s="4"/>
      <c r="H451" s="4"/>
      <c r="L451" s="1">
        <v>44490</v>
      </c>
      <c r="M451" s="5">
        <f t="shared" si="38"/>
        <v>-2.8896124526593528E-2</v>
      </c>
      <c r="N451" s="6">
        <f t="shared" si="38"/>
        <v>-2.0851432961547067E-2</v>
      </c>
      <c r="U451">
        <v>0.56667087825253426</v>
      </c>
      <c r="V451">
        <v>0.28891070107291966</v>
      </c>
      <c r="AB451">
        <v>0.56667087825253426</v>
      </c>
      <c r="AC451">
        <v>0.48677369016668343</v>
      </c>
      <c r="AE451">
        <v>448</v>
      </c>
      <c r="AF451">
        <f t="shared" si="36"/>
        <v>1335.8035122868928</v>
      </c>
      <c r="AG451">
        <f t="shared" si="37"/>
        <v>3720.0715343574984</v>
      </c>
      <c r="AI451">
        <v>448</v>
      </c>
      <c r="AJ451">
        <f t="shared" si="39"/>
        <v>1.0653099429841819E-2</v>
      </c>
      <c r="AK451">
        <f t="shared" si="40"/>
        <v>3.9710914964037662E-2</v>
      </c>
      <c r="AM451" s="6">
        <f t="shared" si="41"/>
        <v>2.5182007196939742E-2</v>
      </c>
      <c r="AO451">
        <v>447</v>
      </c>
      <c r="AP451">
        <v>-8.089131149470536E-3</v>
      </c>
    </row>
    <row r="452" spans="2:42" x14ac:dyDescent="0.35">
      <c r="B452" s="1">
        <v>44491</v>
      </c>
      <c r="C452" s="4">
        <v>1282.5517578125</v>
      </c>
      <c r="D452" s="4">
        <v>3183.02783203125</v>
      </c>
      <c r="E452" s="4"/>
      <c r="F452" s="4"/>
      <c r="G452" s="4"/>
      <c r="H452" s="4"/>
      <c r="L452" s="1">
        <v>44491</v>
      </c>
      <c r="M452" s="5">
        <f t="shared" si="38"/>
        <v>1.5428778326638233E-3</v>
      </c>
      <c r="N452" s="6">
        <f t="shared" si="38"/>
        <v>-9.4834241365834154E-3</v>
      </c>
      <c r="U452">
        <v>1.2991118153029173</v>
      </c>
      <c r="V452">
        <v>-0.60061293192404919</v>
      </c>
      <c r="AB452">
        <v>1.2991118153029173</v>
      </c>
      <c r="AC452">
        <v>-4.7312682303058073E-2</v>
      </c>
      <c r="AE452">
        <v>449</v>
      </c>
      <c r="AF452">
        <f t="shared" si="36"/>
        <v>1354.2911133512725</v>
      </c>
      <c r="AG452">
        <f t="shared" si="37"/>
        <v>3689.2771373853989</v>
      </c>
      <c r="AI452">
        <v>449</v>
      </c>
      <c r="AJ452">
        <f t="shared" si="39"/>
        <v>1.3745161198641609E-2</v>
      </c>
      <c r="AK452">
        <f t="shared" si="40"/>
        <v>-8.3123566317261834E-3</v>
      </c>
      <c r="AM452" s="6">
        <f t="shared" si="41"/>
        <v>2.7164022834577127E-3</v>
      </c>
      <c r="AO452">
        <v>448</v>
      </c>
      <c r="AP452">
        <v>-8.0683449678598633E-3</v>
      </c>
    </row>
    <row r="453" spans="2:42" x14ac:dyDescent="0.35">
      <c r="B453" s="1">
        <v>44494</v>
      </c>
      <c r="C453" s="4">
        <v>1270.15124511719</v>
      </c>
      <c r="D453" s="4">
        <v>3176.16259765625</v>
      </c>
      <c r="E453" s="4"/>
      <c r="F453" s="4"/>
      <c r="G453" s="4"/>
      <c r="H453" s="4"/>
      <c r="L453" s="1">
        <v>44494</v>
      </c>
      <c r="M453" s="5">
        <f t="shared" si="38"/>
        <v>-9.7156701940489983E-3</v>
      </c>
      <c r="N453" s="6">
        <f t="shared" si="38"/>
        <v>-2.1591544137642038E-3</v>
      </c>
      <c r="U453">
        <v>1.8339271544098674</v>
      </c>
      <c r="V453">
        <v>-1.7399810230177151</v>
      </c>
      <c r="AB453">
        <v>1.8339271544098674</v>
      </c>
      <c r="AC453">
        <v>-0.88847950925105801</v>
      </c>
      <c r="AE453">
        <v>450</v>
      </c>
      <c r="AF453">
        <f t="shared" ref="AF453:AF516" si="42">$Y$6*EXP(($Y$4-(($Y$5^2)/2)*(AE453/1277))+($Y$5*AB453))</f>
        <v>1367.9518056256181</v>
      </c>
      <c r="AG453">
        <f t="shared" ref="AG453:AG516" si="43">$Z$6*EXP(($Z$4-(($Z$5^2)/2)*(AE453/1277))+($Z$5*AC453))</f>
        <v>3641.2933444296605</v>
      </c>
      <c r="AI453">
        <v>450</v>
      </c>
      <c r="AJ453">
        <f t="shared" si="39"/>
        <v>1.0036434918485933E-2</v>
      </c>
      <c r="AK453">
        <f t="shared" si="40"/>
        <v>-1.3091608191247521E-2</v>
      </c>
      <c r="AM453" s="6">
        <f t="shared" si="41"/>
        <v>-1.5275866363807936E-3</v>
      </c>
      <c r="AO453">
        <v>449</v>
      </c>
      <c r="AP453">
        <v>-7.9764326014559704E-3</v>
      </c>
    </row>
    <row r="454" spans="2:42" x14ac:dyDescent="0.35">
      <c r="B454" s="1">
        <v>44495</v>
      </c>
      <c r="C454" s="4">
        <v>1299.37060546875</v>
      </c>
      <c r="D454" s="4">
        <v>3167.568359375</v>
      </c>
      <c r="E454" s="4"/>
      <c r="F454" s="4"/>
      <c r="G454" s="4"/>
      <c r="H454" s="4"/>
      <c r="L454" s="1">
        <v>44495</v>
      </c>
      <c r="M454" s="5">
        <f t="shared" ref="M454:N517" si="44">LN(C454/C453)</f>
        <v>2.2744013566560264E-2</v>
      </c>
      <c r="N454" s="6">
        <f t="shared" si="44"/>
        <v>-2.7095233380346759E-3</v>
      </c>
      <c r="U454">
        <v>-7.3500059828018563E-2</v>
      </c>
      <c r="V454">
        <v>-1.6072500512311987</v>
      </c>
      <c r="AB454">
        <v>-7.3500059828018563E-2</v>
      </c>
      <c r="AC454">
        <v>-1.5090013113849203</v>
      </c>
      <c r="AE454">
        <v>451</v>
      </c>
      <c r="AF454">
        <f t="shared" si="42"/>
        <v>1319.8510087255397</v>
      </c>
      <c r="AG454">
        <f t="shared" si="43"/>
        <v>3606.2964698837959</v>
      </c>
      <c r="AI454">
        <v>451</v>
      </c>
      <c r="AJ454">
        <f t="shared" ref="AJ454:AJ517" si="45">LN(AF454/AF453)</f>
        <v>-3.57957307238254E-2</v>
      </c>
      <c r="AK454">
        <f t="shared" ref="AK454:AK517" si="46">LN(AG454/AG453)</f>
        <v>-9.6575958222894984E-3</v>
      </c>
      <c r="AM454" s="6">
        <f t="shared" ref="AM454:AM517" si="47">SUMPRODUCT($Y$7:$Z$7,AJ454:AK454)</f>
        <v>-2.2726663273057449E-2</v>
      </c>
      <c r="AO454">
        <v>450</v>
      </c>
      <c r="AP454">
        <v>-7.9495307054145235E-3</v>
      </c>
    </row>
    <row r="455" spans="2:42" x14ac:dyDescent="0.35">
      <c r="B455" s="1">
        <v>44496</v>
      </c>
      <c r="C455" s="4">
        <v>1285.28576660156</v>
      </c>
      <c r="D455" s="4">
        <v>3172.93383789062</v>
      </c>
      <c r="E455" s="4"/>
      <c r="F455" s="4"/>
      <c r="G455" s="4"/>
      <c r="H455" s="4"/>
      <c r="L455" s="1">
        <v>44496</v>
      </c>
      <c r="M455" s="5">
        <f t="shared" si="44"/>
        <v>-1.0898917506451439E-2</v>
      </c>
      <c r="N455" s="6">
        <f t="shared" si="44"/>
        <v>1.6924463171583393E-3</v>
      </c>
      <c r="U455">
        <v>0.92696374678552118</v>
      </c>
      <c r="V455">
        <v>1.0040432951092186</v>
      </c>
      <c r="AB455">
        <v>0.92696374678552118</v>
      </c>
      <c r="AC455">
        <v>1.2857587249572318</v>
      </c>
      <c r="AE455">
        <v>452</v>
      </c>
      <c r="AF455">
        <f t="shared" si="42"/>
        <v>1344.8652884619146</v>
      </c>
      <c r="AG455">
        <f t="shared" si="43"/>
        <v>3766.6180683461193</v>
      </c>
      <c r="AI455">
        <v>452</v>
      </c>
      <c r="AJ455">
        <f t="shared" si="45"/>
        <v>1.8774992710225997E-2</v>
      </c>
      <c r="AK455">
        <f t="shared" si="46"/>
        <v>4.3496197637057539E-2</v>
      </c>
      <c r="AM455" s="6">
        <f t="shared" si="47"/>
        <v>3.113559517364177E-2</v>
      </c>
      <c r="AO455">
        <v>451</v>
      </c>
      <c r="AP455">
        <v>-7.9281313739130548E-3</v>
      </c>
    </row>
    <row r="456" spans="2:42" x14ac:dyDescent="0.35">
      <c r="B456" s="1">
        <v>44497</v>
      </c>
      <c r="C456" s="4">
        <v>1269.02844238281</v>
      </c>
      <c r="D456" s="4">
        <v>3114.18505859375</v>
      </c>
      <c r="E456" s="4"/>
      <c r="F456" s="4"/>
      <c r="G456" s="4"/>
      <c r="H456" s="4"/>
      <c r="L456" s="1">
        <v>44497</v>
      </c>
      <c r="M456" s="5">
        <f t="shared" si="44"/>
        <v>-1.2729478377035123E-2</v>
      </c>
      <c r="N456" s="6">
        <f t="shared" si="44"/>
        <v>-1.8689161206778424E-2</v>
      </c>
      <c r="U456">
        <v>0.44919568616491912</v>
      </c>
      <c r="V456">
        <v>-1.6429104888634014</v>
      </c>
      <c r="AB456">
        <v>0.44919568616491912</v>
      </c>
      <c r="AC456">
        <v>-1.3383027308467663</v>
      </c>
      <c r="AE456">
        <v>453</v>
      </c>
      <c r="AF456">
        <f t="shared" si="42"/>
        <v>1332.8609385956718</v>
      </c>
      <c r="AG456">
        <f t="shared" si="43"/>
        <v>3615.8892616780836</v>
      </c>
      <c r="AI456">
        <v>453</v>
      </c>
      <c r="AJ456">
        <f t="shared" si="45"/>
        <v>-8.9661371394807003E-3</v>
      </c>
      <c r="AK456">
        <f t="shared" si="46"/>
        <v>-4.0839717232894951E-2</v>
      </c>
      <c r="AM456" s="6">
        <f t="shared" si="47"/>
        <v>-2.4902927186187827E-2</v>
      </c>
      <c r="AO456">
        <v>452</v>
      </c>
      <c r="AP456">
        <v>-7.9174761463633864E-3</v>
      </c>
    </row>
    <row r="457" spans="2:42" x14ac:dyDescent="0.35">
      <c r="B457" s="1">
        <v>44498</v>
      </c>
      <c r="C457" s="4">
        <v>1238.88159179688</v>
      </c>
      <c r="D457" s="4">
        <v>3090.94873046875</v>
      </c>
      <c r="E457" s="4"/>
      <c r="F457" s="4"/>
      <c r="G457" s="4"/>
      <c r="H457" s="4"/>
      <c r="L457" s="1">
        <v>44498</v>
      </c>
      <c r="M457" s="5">
        <f t="shared" si="44"/>
        <v>-2.4042571183164704E-2</v>
      </c>
      <c r="N457" s="6">
        <f t="shared" si="44"/>
        <v>-7.4894232833966987E-3</v>
      </c>
      <c r="U457">
        <v>1.2058440010264311</v>
      </c>
      <c r="V457">
        <v>-0.71392558362474845</v>
      </c>
      <c r="AB457">
        <v>1.2058440010264311</v>
      </c>
      <c r="AC457">
        <v>-0.18800046583943136</v>
      </c>
      <c r="AE457">
        <v>454</v>
      </c>
      <c r="AF457">
        <f t="shared" si="42"/>
        <v>1351.9218339161371</v>
      </c>
      <c r="AG457">
        <f t="shared" si="43"/>
        <v>3681.2062005513349</v>
      </c>
      <c r="AI457">
        <v>454</v>
      </c>
      <c r="AJ457">
        <f t="shared" si="45"/>
        <v>1.4199447177766127E-2</v>
      </c>
      <c r="AK457">
        <f t="shared" si="46"/>
        <v>1.7902652839257651E-2</v>
      </c>
      <c r="AM457" s="6">
        <f t="shared" si="47"/>
        <v>1.605105000851189E-2</v>
      </c>
      <c r="AO457">
        <v>453</v>
      </c>
      <c r="AP457">
        <v>-7.9151752691440092E-3</v>
      </c>
    </row>
    <row r="458" spans="2:42" x14ac:dyDescent="0.35">
      <c r="B458" s="1">
        <v>44501</v>
      </c>
      <c r="C458" s="4">
        <v>1238.75952148438</v>
      </c>
      <c r="D458" s="4">
        <v>3162.33837890625</v>
      </c>
      <c r="E458" s="4"/>
      <c r="F458" s="4"/>
      <c r="G458" s="4"/>
      <c r="H458" s="4"/>
      <c r="L458" s="1">
        <v>44501</v>
      </c>
      <c r="M458" s="5">
        <f t="shared" si="44"/>
        <v>-9.8537525830092056E-5</v>
      </c>
      <c r="N458" s="6">
        <f t="shared" si="44"/>
        <v>2.2833670964543279E-2</v>
      </c>
      <c r="U458">
        <v>0.1985075497213582</v>
      </c>
      <c r="V458">
        <v>0.2904081504447148</v>
      </c>
      <c r="AB458">
        <v>0.1985075497213582</v>
      </c>
      <c r="AC458">
        <v>0.34478563706512955</v>
      </c>
      <c r="AE458">
        <v>455</v>
      </c>
      <c r="AF458">
        <f t="shared" si="42"/>
        <v>1326.6048277858608</v>
      </c>
      <c r="AG458">
        <f t="shared" si="43"/>
        <v>3711.8574085774294</v>
      </c>
      <c r="AI458">
        <v>455</v>
      </c>
      <c r="AJ458">
        <f t="shared" si="45"/>
        <v>-1.8904243478485527E-2</v>
      </c>
      <c r="AK458">
        <f t="shared" si="46"/>
        <v>8.2919301842667922E-3</v>
      </c>
      <c r="AM458" s="6">
        <f t="shared" si="47"/>
        <v>-5.3061566471093672E-3</v>
      </c>
      <c r="AO458">
        <v>454</v>
      </c>
      <c r="AP458">
        <v>-7.9024389588435908E-3</v>
      </c>
    </row>
    <row r="459" spans="2:42" x14ac:dyDescent="0.35">
      <c r="B459" s="1">
        <v>44502</v>
      </c>
      <c r="C459" s="4">
        <v>1220.96411132812</v>
      </c>
      <c r="D459" s="4">
        <v>3168.20483398438</v>
      </c>
      <c r="E459" s="4"/>
      <c r="F459" s="4"/>
      <c r="G459" s="4"/>
      <c r="H459" s="4"/>
      <c r="L459" s="1">
        <v>44502</v>
      </c>
      <c r="M459" s="5">
        <f t="shared" si="44"/>
        <v>-1.4469691152381108E-2</v>
      </c>
      <c r="N459" s="6">
        <f t="shared" si="44"/>
        <v>1.8533817905132665E-3</v>
      </c>
      <c r="U459">
        <v>0.94846378538405873</v>
      </c>
      <c r="V459">
        <v>0.41393492341906418</v>
      </c>
      <c r="AB459">
        <v>0.94846378538405873</v>
      </c>
      <c r="AC459">
        <v>0.75060377192803296</v>
      </c>
      <c r="AE459">
        <v>456</v>
      </c>
      <c r="AF459">
        <f t="shared" si="42"/>
        <v>1345.4072806186787</v>
      </c>
      <c r="AG459">
        <f t="shared" si="43"/>
        <v>3735.3751777379489</v>
      </c>
      <c r="AI459">
        <v>456</v>
      </c>
      <c r="AJ459">
        <f t="shared" si="45"/>
        <v>1.4073860764610303E-2</v>
      </c>
      <c r="AK459">
        <f t="shared" si="46"/>
        <v>6.3158621850733588E-3</v>
      </c>
      <c r="AM459" s="6">
        <f t="shared" si="47"/>
        <v>1.019486147484183E-2</v>
      </c>
      <c r="AO459">
        <v>455</v>
      </c>
      <c r="AP459">
        <v>-7.9011292520113768E-3</v>
      </c>
    </row>
    <row r="460" spans="2:42" x14ac:dyDescent="0.35">
      <c r="B460" s="1">
        <v>44503</v>
      </c>
      <c r="C460" s="4">
        <v>1212.64013671875</v>
      </c>
      <c r="D460" s="4">
        <v>3176.20703125</v>
      </c>
      <c r="E460" s="4"/>
      <c r="F460" s="4"/>
      <c r="G460" s="4"/>
      <c r="H460" s="4"/>
      <c r="L460" s="1">
        <v>44503</v>
      </c>
      <c r="M460" s="5">
        <f t="shared" si="44"/>
        <v>-6.8408880186371203E-3</v>
      </c>
      <c r="N460" s="6">
        <f t="shared" si="44"/>
        <v>2.5225983681700774E-3</v>
      </c>
      <c r="U460">
        <v>-1.0099673054961142</v>
      </c>
      <c r="V460">
        <v>-0.28856160416794779</v>
      </c>
      <c r="AB460">
        <v>-1.0099673054961142</v>
      </c>
      <c r="AC460">
        <v>-0.65907719569027035</v>
      </c>
      <c r="AE460">
        <v>457</v>
      </c>
      <c r="AF460">
        <f t="shared" si="42"/>
        <v>1296.8573138790323</v>
      </c>
      <c r="AG460">
        <f t="shared" si="43"/>
        <v>3654.3146875346247</v>
      </c>
      <c r="AI460">
        <v>457</v>
      </c>
      <c r="AJ460">
        <f t="shared" si="45"/>
        <v>-3.6752891231682627E-2</v>
      </c>
      <c r="AK460">
        <f t="shared" si="46"/>
        <v>-2.1939687102764591E-2</v>
      </c>
      <c r="AM460" s="6">
        <f t="shared" si="47"/>
        <v>-2.9346289167223608E-2</v>
      </c>
      <c r="AO460">
        <v>456</v>
      </c>
      <c r="AP460">
        <v>-7.8395651508269583E-3</v>
      </c>
    </row>
    <row r="461" spans="2:42" x14ac:dyDescent="0.35">
      <c r="B461" s="1">
        <v>44504</v>
      </c>
      <c r="C461" s="4">
        <v>1219.93896484375</v>
      </c>
      <c r="D461" s="4">
        <v>3191.212890625</v>
      </c>
      <c r="E461" s="4"/>
      <c r="F461" s="4"/>
      <c r="G461" s="4"/>
      <c r="H461" s="4"/>
      <c r="L461" s="1">
        <v>44504</v>
      </c>
      <c r="M461" s="5">
        <f t="shared" si="44"/>
        <v>6.0009148507943104E-3</v>
      </c>
      <c r="N461" s="6">
        <f t="shared" si="44"/>
        <v>4.7133336074403238E-3</v>
      </c>
      <c r="U461">
        <v>-0.97905184038043203</v>
      </c>
      <c r="V461">
        <v>-0.10381263783260863</v>
      </c>
      <c r="AB461">
        <v>-0.97905184038043203</v>
      </c>
      <c r="AC461">
        <v>-0.47687279101318658</v>
      </c>
      <c r="AE461">
        <v>458</v>
      </c>
      <c r="AF461">
        <f t="shared" si="42"/>
        <v>1297.6097545996718</v>
      </c>
      <c r="AG461">
        <f t="shared" si="43"/>
        <v>3664.6917374083378</v>
      </c>
      <c r="AI461">
        <v>458</v>
      </c>
      <c r="AJ461">
        <f t="shared" si="45"/>
        <v>5.8003491420426762E-4</v>
      </c>
      <c r="AK461">
        <f t="shared" si="46"/>
        <v>2.8356463226322354E-3</v>
      </c>
      <c r="AM461" s="6">
        <f t="shared" si="47"/>
        <v>1.7078406184182515E-3</v>
      </c>
      <c r="AO461">
        <v>457</v>
      </c>
      <c r="AP461">
        <v>-7.7795364238505893E-3</v>
      </c>
    </row>
    <row r="462" spans="2:42" x14ac:dyDescent="0.35">
      <c r="B462" s="1">
        <v>44508</v>
      </c>
      <c r="C462" s="4">
        <v>1221.50109863281</v>
      </c>
      <c r="D462" s="4">
        <v>3185.34692382812</v>
      </c>
      <c r="E462" s="4"/>
      <c r="F462" s="4"/>
      <c r="G462" s="4"/>
      <c r="H462" s="4"/>
      <c r="L462" s="1">
        <v>44508</v>
      </c>
      <c r="M462" s="5">
        <f t="shared" si="44"/>
        <v>1.2796824510310761E-3</v>
      </c>
      <c r="N462" s="6">
        <f t="shared" si="44"/>
        <v>-1.8398536584901873E-3</v>
      </c>
      <c r="U462">
        <v>-0.16177854910080219</v>
      </c>
      <c r="V462">
        <v>-5.3396717379304376E-2</v>
      </c>
      <c r="AB462">
        <v>-0.16177854910080219</v>
      </c>
      <c r="AC462">
        <v>-0.11218031579134928</v>
      </c>
      <c r="AE462">
        <v>459</v>
      </c>
      <c r="AF462">
        <f t="shared" si="42"/>
        <v>1317.6648054233774</v>
      </c>
      <c r="AG462">
        <f t="shared" si="43"/>
        <v>3685.5509436568009</v>
      </c>
      <c r="AI462">
        <v>459</v>
      </c>
      <c r="AJ462">
        <f t="shared" si="45"/>
        <v>1.5337161348478139E-2</v>
      </c>
      <c r="AK462">
        <f t="shared" si="46"/>
        <v>5.675802324181729E-3</v>
      </c>
      <c r="AM462" s="6">
        <f t="shared" si="47"/>
        <v>1.0506481836329934E-2</v>
      </c>
      <c r="AO462">
        <v>458</v>
      </c>
      <c r="AP462">
        <v>-7.7685212103687801E-3</v>
      </c>
    </row>
    <row r="463" spans="2:42" x14ac:dyDescent="0.35">
      <c r="B463" s="1">
        <v>44509</v>
      </c>
      <c r="C463" s="4">
        <v>1230.3134765625</v>
      </c>
      <c r="D463" s="4">
        <v>3187.07495117188</v>
      </c>
      <c r="E463" s="4"/>
      <c r="F463" s="4"/>
      <c r="G463" s="4"/>
      <c r="H463" s="4"/>
      <c r="L463" s="1">
        <v>44509</v>
      </c>
      <c r="M463" s="5">
        <f t="shared" si="44"/>
        <v>7.1884847790771719E-3</v>
      </c>
      <c r="N463" s="6">
        <f t="shared" si="44"/>
        <v>5.4234556971051884E-4</v>
      </c>
      <c r="U463">
        <v>0.22394400352721483</v>
      </c>
      <c r="V463">
        <v>0.39460986850951785</v>
      </c>
      <c r="AB463">
        <v>0.22394400352721483</v>
      </c>
      <c r="AC463">
        <v>0.45066731074377808</v>
      </c>
      <c r="AE463">
        <v>460</v>
      </c>
      <c r="AF463">
        <f t="shared" si="42"/>
        <v>1327.2373204656844</v>
      </c>
      <c r="AG463">
        <f t="shared" si="43"/>
        <v>3717.977424989881</v>
      </c>
      <c r="AI463">
        <v>460</v>
      </c>
      <c r="AJ463">
        <f t="shared" si="45"/>
        <v>7.238496082878733E-3</v>
      </c>
      <c r="AK463">
        <f t="shared" si="46"/>
        <v>8.7597931875863493E-3</v>
      </c>
      <c r="AM463" s="6">
        <f t="shared" si="47"/>
        <v>7.9991446352325416E-3</v>
      </c>
      <c r="AO463">
        <v>459</v>
      </c>
      <c r="AP463">
        <v>-7.6259164475402392E-3</v>
      </c>
    </row>
    <row r="464" spans="2:42" x14ac:dyDescent="0.35">
      <c r="B464" s="1">
        <v>44510</v>
      </c>
      <c r="C464" s="4">
        <v>1244.64233398438</v>
      </c>
      <c r="D464" s="4">
        <v>3168.75048828125</v>
      </c>
      <c r="E464" s="4"/>
      <c r="F464" s="4"/>
      <c r="G464" s="4"/>
      <c r="H464" s="4"/>
      <c r="L464" s="1">
        <v>44510</v>
      </c>
      <c r="M464" s="5">
        <f t="shared" si="44"/>
        <v>1.1579210795860332E-2</v>
      </c>
      <c r="N464" s="6">
        <f t="shared" si="44"/>
        <v>-5.7662104908168211E-3</v>
      </c>
      <c r="U464">
        <v>-1.2436279321318624</v>
      </c>
      <c r="V464">
        <v>0.40626187381647116</v>
      </c>
      <c r="AB464">
        <v>-1.2436279321318624</v>
      </c>
      <c r="AC464">
        <v>-0.11009089737370592</v>
      </c>
      <c r="AE464">
        <v>461</v>
      </c>
      <c r="AF464">
        <f t="shared" si="42"/>
        <v>1291.1823645827835</v>
      </c>
      <c r="AG464">
        <f t="shared" si="43"/>
        <v>3685.6700958168458</v>
      </c>
      <c r="AI464">
        <v>461</v>
      </c>
      <c r="AJ464">
        <f t="shared" si="45"/>
        <v>-2.7541218919148781E-2</v>
      </c>
      <c r="AK464">
        <f t="shared" si="46"/>
        <v>-8.7274641719681367E-3</v>
      </c>
      <c r="AM464" s="6">
        <f t="shared" si="47"/>
        <v>-1.8134341545558458E-2</v>
      </c>
      <c r="AO464">
        <v>460</v>
      </c>
      <c r="AP464">
        <v>-7.5451222822041173E-3</v>
      </c>
    </row>
    <row r="465" spans="2:42" x14ac:dyDescent="0.35">
      <c r="B465" s="1">
        <v>44511</v>
      </c>
      <c r="C465" s="4">
        <v>1247.35180664062</v>
      </c>
      <c r="D465" s="4">
        <v>3172.16064453125</v>
      </c>
      <c r="E465" s="4"/>
      <c r="F465" s="4"/>
      <c r="G465" s="4"/>
      <c r="H465" s="4"/>
      <c r="L465" s="1">
        <v>44511</v>
      </c>
      <c r="M465" s="5">
        <f t="shared" si="44"/>
        <v>2.1745426120754622E-3</v>
      </c>
      <c r="N465" s="6">
        <f t="shared" si="44"/>
        <v>1.0756045960422641E-3</v>
      </c>
      <c r="U465">
        <v>2.1239456561332926</v>
      </c>
      <c r="V465">
        <v>-2.3746850894687874</v>
      </c>
      <c r="AB465">
        <v>2.1239456561332926</v>
      </c>
      <c r="AC465">
        <v>-1.3601455617453198</v>
      </c>
      <c r="AE465">
        <v>462</v>
      </c>
      <c r="AF465">
        <f t="shared" si="42"/>
        <v>1375.4150566995427</v>
      </c>
      <c r="AG465">
        <f t="shared" si="43"/>
        <v>3614.6571591775701</v>
      </c>
      <c r="AI465">
        <v>462</v>
      </c>
      <c r="AJ465">
        <f t="shared" si="45"/>
        <v>6.3197184706515835E-2</v>
      </c>
      <c r="AK465">
        <f t="shared" si="46"/>
        <v>-1.9455340581822612E-2</v>
      </c>
      <c r="AM465" s="6">
        <f t="shared" si="47"/>
        <v>2.1870922062346611E-2</v>
      </c>
      <c r="AO465">
        <v>461</v>
      </c>
      <c r="AP465">
        <v>-7.537596100109404E-3</v>
      </c>
    </row>
    <row r="466" spans="2:42" x14ac:dyDescent="0.35">
      <c r="B466" s="1">
        <v>44512</v>
      </c>
      <c r="C466" s="4">
        <v>1265.68420410156</v>
      </c>
      <c r="D466" s="4">
        <v>3205.26318359375</v>
      </c>
      <c r="E466" s="4"/>
      <c r="F466" s="4"/>
      <c r="G466" s="4"/>
      <c r="H466" s="4"/>
      <c r="L466" s="1">
        <v>44512</v>
      </c>
      <c r="M466" s="5">
        <f t="shared" si="44"/>
        <v>1.4590099452937712E-2</v>
      </c>
      <c r="N466" s="6">
        <f t="shared" si="44"/>
        <v>1.038125652107637E-2</v>
      </c>
      <c r="U466">
        <v>2.1886697712132586</v>
      </c>
      <c r="V466">
        <v>0.11363990361791468</v>
      </c>
      <c r="AB466">
        <v>2.1886697712132586</v>
      </c>
      <c r="AC466">
        <v>0.95696433176266371</v>
      </c>
      <c r="AE466">
        <v>463</v>
      </c>
      <c r="AF466">
        <f t="shared" si="42"/>
        <v>1377.0865164634906</v>
      </c>
      <c r="AG466">
        <f t="shared" si="43"/>
        <v>3747.3888647554718</v>
      </c>
      <c r="AI466">
        <v>463</v>
      </c>
      <c r="AJ466">
        <f t="shared" si="45"/>
        <v>1.2145024625579111E-3</v>
      </c>
      <c r="AK466">
        <f t="shared" si="46"/>
        <v>3.6062282007604265E-2</v>
      </c>
      <c r="AM466" s="6">
        <f t="shared" si="47"/>
        <v>1.8638392235081087E-2</v>
      </c>
      <c r="AO466">
        <v>462</v>
      </c>
      <c r="AP466">
        <v>-7.5293699259934531E-3</v>
      </c>
    </row>
    <row r="467" spans="2:42" x14ac:dyDescent="0.35">
      <c r="B467" s="1">
        <v>44515</v>
      </c>
      <c r="C467" s="4">
        <v>1258.87353515625</v>
      </c>
      <c r="D467" s="4">
        <v>3232.00024414062</v>
      </c>
      <c r="E467" s="4"/>
      <c r="F467" s="4"/>
      <c r="G467" s="4"/>
      <c r="H467" s="4"/>
      <c r="L467" s="1">
        <v>44515</v>
      </c>
      <c r="M467" s="5">
        <f t="shared" si="44"/>
        <v>-5.3955473959160323E-3</v>
      </c>
      <c r="N467" s="6">
        <f t="shared" si="44"/>
        <v>8.3070126302389469E-3</v>
      </c>
      <c r="U467">
        <v>0.23251328891709297</v>
      </c>
      <c r="V467">
        <v>1.6546995133997846</v>
      </c>
      <c r="AB467">
        <v>0.23251328891709297</v>
      </c>
      <c r="AC467">
        <v>1.6146269775812996</v>
      </c>
      <c r="AE467">
        <v>464</v>
      </c>
      <c r="AF467">
        <f t="shared" si="42"/>
        <v>1327.4500449351617</v>
      </c>
      <c r="AG467">
        <f t="shared" si="43"/>
        <v>3785.9420374918668</v>
      </c>
      <c r="AI467">
        <v>464</v>
      </c>
      <c r="AJ467">
        <f t="shared" si="45"/>
        <v>-3.6710204956623242E-2</v>
      </c>
      <c r="AK467">
        <f t="shared" si="46"/>
        <v>1.023544825507215E-2</v>
      </c>
      <c r="AM467" s="6">
        <f t="shared" si="47"/>
        <v>-1.3237378350775545E-2</v>
      </c>
      <c r="AO467">
        <v>463</v>
      </c>
      <c r="AP467">
        <v>-7.4919475397715058E-3</v>
      </c>
    </row>
    <row r="468" spans="2:42" x14ac:dyDescent="0.35">
      <c r="B468" s="1">
        <v>44516</v>
      </c>
      <c r="C468" s="4">
        <v>1226.43212890625</v>
      </c>
      <c r="D468" s="4">
        <v>3233.13720703125</v>
      </c>
      <c r="E468" s="4"/>
      <c r="F468" s="4"/>
      <c r="G468" s="4"/>
      <c r="H468" s="4"/>
      <c r="L468" s="1">
        <v>44516</v>
      </c>
      <c r="M468" s="5">
        <f t="shared" si="44"/>
        <v>-2.6108055401537739E-2</v>
      </c>
      <c r="N468" s="6">
        <f t="shared" si="44"/>
        <v>3.5172118487432249E-4</v>
      </c>
      <c r="U468">
        <v>-0.23266730834359853</v>
      </c>
      <c r="V468">
        <v>-0.59526055549964174</v>
      </c>
      <c r="AB468">
        <v>-0.23266730834359853</v>
      </c>
      <c r="AC468">
        <v>-0.63887631279779544</v>
      </c>
      <c r="AE468">
        <v>465</v>
      </c>
      <c r="AF468">
        <f t="shared" si="42"/>
        <v>1315.9119548555914</v>
      </c>
      <c r="AG468">
        <f t="shared" si="43"/>
        <v>3655.4609993790896</v>
      </c>
      <c r="AI468">
        <v>465</v>
      </c>
      <c r="AJ468">
        <f t="shared" si="45"/>
        <v>-8.7299154321249552E-3</v>
      </c>
      <c r="AK468">
        <f t="shared" si="46"/>
        <v>-3.5072529304867428E-2</v>
      </c>
      <c r="AM468" s="6">
        <f t="shared" si="47"/>
        <v>-2.190122236849619E-2</v>
      </c>
      <c r="AO468">
        <v>464</v>
      </c>
      <c r="AP468">
        <v>-7.4453190706842828E-3</v>
      </c>
    </row>
    <row r="469" spans="2:42" x14ac:dyDescent="0.35">
      <c r="B469" s="1">
        <v>44517</v>
      </c>
      <c r="C469" s="4">
        <v>1202.9736328125</v>
      </c>
      <c r="D469" s="4">
        <v>3204.7626953125</v>
      </c>
      <c r="E469" s="4"/>
      <c r="F469" s="4"/>
      <c r="G469" s="4"/>
      <c r="H469" s="4"/>
      <c r="L469" s="1">
        <v>44517</v>
      </c>
      <c r="M469" s="5">
        <f t="shared" si="44"/>
        <v>-1.9312727079865637E-2</v>
      </c>
      <c r="N469" s="6">
        <f t="shared" si="44"/>
        <v>-8.8148917750722755E-3</v>
      </c>
      <c r="U469">
        <v>1.3226696385503793</v>
      </c>
      <c r="V469">
        <v>-0.55661182491968375</v>
      </c>
      <c r="AB469">
        <v>1.3226696385503793</v>
      </c>
      <c r="AC469">
        <v>2.3888391966117029E-3</v>
      </c>
      <c r="AE469">
        <v>466</v>
      </c>
      <c r="AF469">
        <f t="shared" si="42"/>
        <v>1354.8867965163815</v>
      </c>
      <c r="AG469">
        <f t="shared" si="43"/>
        <v>3692.1260567295776</v>
      </c>
      <c r="AI469">
        <v>466</v>
      </c>
      <c r="AJ469">
        <f t="shared" si="45"/>
        <v>2.91879787754196E-2</v>
      </c>
      <c r="AK469">
        <f t="shared" si="46"/>
        <v>9.9802455979547886E-3</v>
      </c>
      <c r="AM469" s="6">
        <f t="shared" si="47"/>
        <v>1.9584112186687194E-2</v>
      </c>
      <c r="AO469">
        <v>465</v>
      </c>
      <c r="AP469">
        <v>-7.4245296387483216E-3</v>
      </c>
    </row>
    <row r="470" spans="2:42" x14ac:dyDescent="0.35">
      <c r="B470" s="1">
        <v>44518</v>
      </c>
      <c r="C470" s="4">
        <v>1207.22106933594</v>
      </c>
      <c r="D470" s="4">
        <v>3160.83837890625</v>
      </c>
      <c r="E470" s="4"/>
      <c r="F470" s="4"/>
      <c r="G470" s="4"/>
      <c r="H470" s="4"/>
      <c r="L470" s="1">
        <v>44518</v>
      </c>
      <c r="M470" s="5">
        <f t="shared" si="44"/>
        <v>3.5245624900338075E-3</v>
      </c>
      <c r="N470" s="6">
        <f t="shared" si="44"/>
        <v>-1.3800743416342831E-2</v>
      </c>
      <c r="U470">
        <v>0.78004099004111516</v>
      </c>
      <c r="V470">
        <v>-0.62593110361076332</v>
      </c>
      <c r="AB470">
        <v>0.78004099004111516</v>
      </c>
      <c r="AC470">
        <v>-0.27276485075618651</v>
      </c>
      <c r="AE470">
        <v>467</v>
      </c>
      <c r="AF470">
        <f t="shared" si="42"/>
        <v>1341.1595387834757</v>
      </c>
      <c r="AG470">
        <f t="shared" si="43"/>
        <v>3676.3485053018076</v>
      </c>
      <c r="AI470">
        <v>467</v>
      </c>
      <c r="AJ470">
        <f t="shared" si="45"/>
        <v>-1.0183338602005283E-2</v>
      </c>
      <c r="AK470">
        <f t="shared" si="46"/>
        <v>-4.2824536903861826E-3</v>
      </c>
      <c r="AM470" s="6">
        <f t="shared" si="47"/>
        <v>-7.2328961461957325E-3</v>
      </c>
      <c r="AO470">
        <v>466</v>
      </c>
      <c r="AP470">
        <v>-7.4184053899462544E-3</v>
      </c>
    </row>
    <row r="471" spans="2:42" x14ac:dyDescent="0.35">
      <c r="B471" s="1">
        <v>44522</v>
      </c>
      <c r="C471" s="4">
        <v>1153.83520507812</v>
      </c>
      <c r="D471" s="4">
        <v>3147.74243164062</v>
      </c>
      <c r="E471" s="4"/>
      <c r="F471" s="4"/>
      <c r="G471" s="4"/>
      <c r="H471" s="4"/>
      <c r="L471" s="1">
        <v>44522</v>
      </c>
      <c r="M471" s="5">
        <f t="shared" si="44"/>
        <v>-4.5229726717422626E-2</v>
      </c>
      <c r="N471" s="6">
        <f t="shared" si="44"/>
        <v>-4.1517946652605943E-3</v>
      </c>
      <c r="U471">
        <v>0.18383621153184826</v>
      </c>
      <c r="V471">
        <v>-0.73698630506428198</v>
      </c>
      <c r="AB471">
        <v>0.18383621153184826</v>
      </c>
      <c r="AC471">
        <v>-0.60722317897730393</v>
      </c>
      <c r="AE471">
        <v>468</v>
      </c>
      <c r="AF471">
        <f t="shared" si="42"/>
        <v>1326.2372483975782</v>
      </c>
      <c r="AG471">
        <f t="shared" si="43"/>
        <v>3657.2612070206296</v>
      </c>
      <c r="AI471">
        <v>468</v>
      </c>
      <c r="AJ471">
        <f t="shared" si="45"/>
        <v>-1.1188771113723371E-2</v>
      </c>
      <c r="AK471">
        <f t="shared" si="46"/>
        <v>-5.2054423755899725E-3</v>
      </c>
      <c r="AM471" s="6">
        <f t="shared" si="47"/>
        <v>-8.1971067446566723E-3</v>
      </c>
      <c r="AO471">
        <v>467</v>
      </c>
      <c r="AP471">
        <v>-7.4113717099838806E-3</v>
      </c>
    </row>
    <row r="472" spans="2:42" x14ac:dyDescent="0.35">
      <c r="B472" s="1">
        <v>44523</v>
      </c>
      <c r="C472" s="4">
        <v>1164.94201660156</v>
      </c>
      <c r="D472" s="4">
        <v>3149.97045898438</v>
      </c>
      <c r="E472" s="4"/>
      <c r="F472" s="4"/>
      <c r="G472" s="4"/>
      <c r="H472" s="4"/>
      <c r="L472" s="1">
        <v>44523</v>
      </c>
      <c r="M472" s="5">
        <f t="shared" si="44"/>
        <v>9.5799599582223165E-3</v>
      </c>
      <c r="N472" s="6">
        <f t="shared" si="44"/>
        <v>7.0756716776721644E-4</v>
      </c>
      <c r="U472">
        <v>-0.20048375554048065</v>
      </c>
      <c r="V472">
        <v>0.41718665467771437</v>
      </c>
      <c r="AB472">
        <v>-0.20048375554048065</v>
      </c>
      <c r="AC472">
        <v>0.30618461028789645</v>
      </c>
      <c r="AE472">
        <v>469</v>
      </c>
      <c r="AF472">
        <f t="shared" si="42"/>
        <v>1316.7062403687014</v>
      </c>
      <c r="AG472">
        <f t="shared" si="43"/>
        <v>3709.6231887351146</v>
      </c>
      <c r="AI472">
        <v>469</v>
      </c>
      <c r="AJ472">
        <f t="shared" si="45"/>
        <v>-7.2124503500187471E-3</v>
      </c>
      <c r="AK472">
        <f t="shared" si="46"/>
        <v>1.421574188116311E-2</v>
      </c>
      <c r="AM472" s="6">
        <f t="shared" si="47"/>
        <v>3.5016457655721814E-3</v>
      </c>
      <c r="AO472">
        <v>468</v>
      </c>
      <c r="AP472">
        <v>-7.3014382789307747E-3</v>
      </c>
    </row>
    <row r="473" spans="2:42" x14ac:dyDescent="0.35">
      <c r="B473" s="1">
        <v>44524</v>
      </c>
      <c r="C473" s="4">
        <v>1147.73266601562</v>
      </c>
      <c r="D473" s="4">
        <v>3131.64526367188</v>
      </c>
      <c r="E473" s="4"/>
      <c r="F473" s="4"/>
      <c r="G473" s="4"/>
      <c r="H473" s="4"/>
      <c r="L473" s="1">
        <v>44524</v>
      </c>
      <c r="M473" s="5">
        <f t="shared" si="44"/>
        <v>-1.4882913166848914E-2</v>
      </c>
      <c r="N473" s="6">
        <f t="shared" si="44"/>
        <v>-5.8345648977303731E-3</v>
      </c>
      <c r="U473">
        <v>0.5502110070415509</v>
      </c>
      <c r="V473">
        <v>1.0763227154819794</v>
      </c>
      <c r="AB473">
        <v>0.5502110070415509</v>
      </c>
      <c r="AC473">
        <v>1.2056205459395022</v>
      </c>
      <c r="AE473">
        <v>470</v>
      </c>
      <c r="AF473">
        <f t="shared" si="42"/>
        <v>1335.3869046025748</v>
      </c>
      <c r="AG473">
        <f t="shared" si="43"/>
        <v>3761.9167287425048</v>
      </c>
      <c r="AI473">
        <v>470</v>
      </c>
      <c r="AJ473">
        <f t="shared" si="45"/>
        <v>1.408772027584166E-2</v>
      </c>
      <c r="AK473">
        <f t="shared" si="46"/>
        <v>1.399829071421866E-2</v>
      </c>
      <c r="AM473" s="6">
        <f t="shared" si="47"/>
        <v>1.404300549503016E-2</v>
      </c>
      <c r="AO473">
        <v>469</v>
      </c>
      <c r="AP473">
        <v>-7.2989373007837947E-3</v>
      </c>
    </row>
    <row r="474" spans="2:42" x14ac:dyDescent="0.35">
      <c r="B474" s="1">
        <v>44525</v>
      </c>
      <c r="C474" s="4">
        <v>1217.79077148438</v>
      </c>
      <c r="D474" s="4">
        <v>3133.41943359375</v>
      </c>
      <c r="E474" s="4"/>
      <c r="F474" s="4"/>
      <c r="G474" s="4"/>
      <c r="H474" s="4"/>
      <c r="L474" s="1">
        <v>44525</v>
      </c>
      <c r="M474" s="5">
        <f t="shared" si="44"/>
        <v>5.9249972686540871E-2</v>
      </c>
      <c r="N474" s="6">
        <f t="shared" si="44"/>
        <v>5.6636924118914228E-4</v>
      </c>
      <c r="U474">
        <v>0.52374258488173908</v>
      </c>
      <c r="V474">
        <v>-1.0401530219848683</v>
      </c>
      <c r="AB474">
        <v>0.52374258488173908</v>
      </c>
      <c r="AC474">
        <v>-0.75409530578020145</v>
      </c>
      <c r="AE474">
        <v>471</v>
      </c>
      <c r="AF474">
        <f t="shared" si="42"/>
        <v>1334.7235749507372</v>
      </c>
      <c r="AG474">
        <f t="shared" si="43"/>
        <v>3648.9097778860773</v>
      </c>
      <c r="AI474">
        <v>471</v>
      </c>
      <c r="AJ474">
        <f t="shared" si="45"/>
        <v>-4.9685559497490543E-4</v>
      </c>
      <c r="AK474">
        <f t="shared" si="46"/>
        <v>-3.0500163809427255E-2</v>
      </c>
      <c r="AM474" s="6">
        <f t="shared" si="47"/>
        <v>-1.5498509702201081E-2</v>
      </c>
      <c r="AO474">
        <v>470</v>
      </c>
      <c r="AP474">
        <v>-7.2666712512149366E-3</v>
      </c>
    </row>
    <row r="475" spans="2:42" x14ac:dyDescent="0.35">
      <c r="B475" s="1">
        <v>44526</v>
      </c>
      <c r="C475" s="4">
        <v>1177.63537597656</v>
      </c>
      <c r="D475" s="4">
        <v>3133.55541992188</v>
      </c>
      <c r="E475" s="4"/>
      <c r="F475" s="4"/>
      <c r="G475" s="4"/>
      <c r="H475" s="4"/>
      <c r="L475" s="1">
        <v>44526</v>
      </c>
      <c r="M475" s="5">
        <f t="shared" si="44"/>
        <v>-3.3529864859046139E-2</v>
      </c>
      <c r="N475" s="6">
        <f t="shared" si="44"/>
        <v>4.3397757715635249E-5</v>
      </c>
      <c r="U475">
        <v>1.5315866301619923</v>
      </c>
      <c r="V475">
        <v>-0.97345891099735127</v>
      </c>
      <c r="AB475">
        <v>1.5315866301619923</v>
      </c>
      <c r="AC475">
        <v>-0.30019900163757918</v>
      </c>
      <c r="AE475">
        <v>472</v>
      </c>
      <c r="AF475">
        <f t="shared" si="42"/>
        <v>1360.2081015228762</v>
      </c>
      <c r="AG475">
        <f t="shared" si="43"/>
        <v>3674.7774004642984</v>
      </c>
      <c r="AI475">
        <v>472</v>
      </c>
      <c r="AJ475">
        <f t="shared" si="45"/>
        <v>1.8913493417532869E-2</v>
      </c>
      <c r="AK475">
        <f t="shared" si="46"/>
        <v>7.0641275408069686E-3</v>
      </c>
      <c r="AM475" s="6">
        <f t="shared" si="47"/>
        <v>1.2988810479169919E-2</v>
      </c>
      <c r="AO475">
        <v>471</v>
      </c>
      <c r="AP475">
        <v>-7.2328961461957325E-3</v>
      </c>
    </row>
    <row r="476" spans="2:42" x14ac:dyDescent="0.35">
      <c r="B476" s="1">
        <v>44529</v>
      </c>
      <c r="C476" s="4">
        <v>1192.45251464844</v>
      </c>
      <c r="D476" s="4">
        <v>3183.619140625</v>
      </c>
      <c r="E476" s="4"/>
      <c r="F476" s="4"/>
      <c r="G476" s="4"/>
      <c r="H476" s="4"/>
      <c r="L476" s="1">
        <v>44529</v>
      </c>
      <c r="M476" s="5">
        <f t="shared" si="44"/>
        <v>1.2503613703988434E-2</v>
      </c>
      <c r="N476" s="6">
        <f t="shared" si="44"/>
        <v>1.5850367395074446E-2</v>
      </c>
      <c r="U476">
        <v>0.94554213639409934</v>
      </c>
      <c r="V476">
        <v>1.2135350097004505</v>
      </c>
      <c r="AB476">
        <v>0.94554213639409934</v>
      </c>
      <c r="AC476">
        <v>1.4859485660149119</v>
      </c>
      <c r="AE476">
        <v>473</v>
      </c>
      <c r="AF476">
        <f t="shared" si="42"/>
        <v>1345.3303617224301</v>
      </c>
      <c r="AG476">
        <f t="shared" si="43"/>
        <v>3778.3643369623423</v>
      </c>
      <c r="AI476">
        <v>473</v>
      </c>
      <c r="AJ476">
        <f t="shared" si="45"/>
        <v>-1.0998098875783166E-2</v>
      </c>
      <c r="AK476">
        <f t="shared" si="46"/>
        <v>2.7798641365925383E-2</v>
      </c>
      <c r="AM476" s="6">
        <f t="shared" si="47"/>
        <v>8.4002712450711083E-3</v>
      </c>
      <c r="AO476">
        <v>472</v>
      </c>
      <c r="AP476">
        <v>-7.0946355568307466E-3</v>
      </c>
    </row>
    <row r="477" spans="2:42" x14ac:dyDescent="0.35">
      <c r="B477" s="1">
        <v>44530</v>
      </c>
      <c r="C477" s="4">
        <v>1174.99914550781</v>
      </c>
      <c r="D477" s="4">
        <v>3212.08447265625</v>
      </c>
      <c r="E477" s="4"/>
      <c r="F477" s="4"/>
      <c r="G477" s="4"/>
      <c r="H477" s="4"/>
      <c r="L477" s="1">
        <v>44530</v>
      </c>
      <c r="M477" s="5">
        <f t="shared" si="44"/>
        <v>-1.4744702617751624E-2</v>
      </c>
      <c r="N477" s="6">
        <f t="shared" si="44"/>
        <v>8.901450632596215E-3</v>
      </c>
      <c r="U477">
        <v>0.16387197547306498</v>
      </c>
      <c r="V477">
        <v>-0.5447423281933218</v>
      </c>
      <c r="AB477">
        <v>0.16387197547306498</v>
      </c>
      <c r="AC477">
        <v>-0.43792857044751432</v>
      </c>
      <c r="AE477">
        <v>474</v>
      </c>
      <c r="AF477">
        <f t="shared" si="42"/>
        <v>1325.739360044442</v>
      </c>
      <c r="AG477">
        <f t="shared" si="43"/>
        <v>3666.9080489748503</v>
      </c>
      <c r="AI477">
        <v>474</v>
      </c>
      <c r="AJ477">
        <f t="shared" si="45"/>
        <v>-1.4669293601536102E-2</v>
      </c>
      <c r="AK477">
        <f t="shared" si="46"/>
        <v>-2.9942387391922606E-2</v>
      </c>
      <c r="AM477" s="6">
        <f t="shared" si="47"/>
        <v>-2.2305840496729352E-2</v>
      </c>
      <c r="AO477">
        <v>473</v>
      </c>
      <c r="AP477">
        <v>-7.0541832676027103E-3</v>
      </c>
    </row>
    <row r="478" spans="2:42" x14ac:dyDescent="0.35">
      <c r="B478" s="1">
        <v>44531</v>
      </c>
      <c r="C478" s="4">
        <v>1204.36499023438</v>
      </c>
      <c r="D478" s="4">
        <v>3254.05395507812</v>
      </c>
      <c r="E478" s="4"/>
      <c r="F478" s="4"/>
      <c r="G478" s="4"/>
      <c r="H478" s="4"/>
      <c r="L478" s="1">
        <v>44531</v>
      </c>
      <c r="M478" s="5">
        <f t="shared" si="44"/>
        <v>2.4685028613285042E-2</v>
      </c>
      <c r="N478" s="6">
        <f t="shared" si="44"/>
        <v>1.298149499208808E-2</v>
      </c>
      <c r="U478">
        <v>-1.0182429084062659</v>
      </c>
      <c r="V478">
        <v>0.48391438491000838</v>
      </c>
      <c r="AB478">
        <v>-1.0182429084062659</v>
      </c>
      <c r="AC478">
        <v>4.9199685175503438E-2</v>
      </c>
      <c r="AE478">
        <v>475</v>
      </c>
      <c r="AF478">
        <f t="shared" si="42"/>
        <v>1296.6527046524754</v>
      </c>
      <c r="AG478">
        <f t="shared" si="43"/>
        <v>3694.8137495378783</v>
      </c>
      <c r="AI478">
        <v>475</v>
      </c>
      <c r="AJ478">
        <f t="shared" si="45"/>
        <v>-2.218421010648311E-2</v>
      </c>
      <c r="AK478">
        <f t="shared" si="46"/>
        <v>7.5813335486215614E-3</v>
      </c>
      <c r="AM478" s="6">
        <f t="shared" si="47"/>
        <v>-7.3014382789307747E-3</v>
      </c>
      <c r="AO478">
        <v>474</v>
      </c>
      <c r="AP478">
        <v>-7.0173373277701116E-3</v>
      </c>
    </row>
    <row r="479" spans="2:42" x14ac:dyDescent="0.35">
      <c r="B479" s="1">
        <v>44532</v>
      </c>
      <c r="C479" s="4">
        <v>1212.61572265625</v>
      </c>
      <c r="D479" s="4">
        <v>3311.34741210938</v>
      </c>
      <c r="E479" s="4"/>
      <c r="F479" s="4"/>
      <c r="G479" s="4"/>
      <c r="H479" s="4"/>
      <c r="L479" s="1">
        <v>44532</v>
      </c>
      <c r="M479" s="5">
        <f t="shared" si="44"/>
        <v>6.8273316594959499E-3</v>
      </c>
      <c r="N479" s="6">
        <f t="shared" si="44"/>
        <v>1.7453589887701577E-2</v>
      </c>
      <c r="U479">
        <v>0.54496750908173164</v>
      </c>
      <c r="V479">
        <v>1.689700164593682</v>
      </c>
      <c r="AB479">
        <v>0.54496750908173164</v>
      </c>
      <c r="AC479">
        <v>1.7685382943602455</v>
      </c>
      <c r="AE479">
        <v>476</v>
      </c>
      <c r="AF479">
        <f t="shared" si="42"/>
        <v>1335.2544019657541</v>
      </c>
      <c r="AG479">
        <f t="shared" si="43"/>
        <v>3795.0174391143287</v>
      </c>
      <c r="AI479">
        <v>476</v>
      </c>
      <c r="AJ479">
        <f t="shared" si="45"/>
        <v>2.9335735683491921E-2</v>
      </c>
      <c r="AK479">
        <f t="shared" si="46"/>
        <v>2.6758859073400691E-2</v>
      </c>
      <c r="AM479" s="6">
        <f t="shared" si="47"/>
        <v>2.8047297378446308E-2</v>
      </c>
      <c r="AO479">
        <v>475</v>
      </c>
      <c r="AP479">
        <v>-7.0024241508220382E-3</v>
      </c>
    </row>
    <row r="480" spans="2:42" x14ac:dyDescent="0.35">
      <c r="B480" s="1">
        <v>44533</v>
      </c>
      <c r="C480" s="4">
        <v>1175.6826171875</v>
      </c>
      <c r="D480" s="4">
        <v>3309.9833984375</v>
      </c>
      <c r="E480" s="4"/>
      <c r="F480" s="4"/>
      <c r="G480" s="4"/>
      <c r="H480" s="4"/>
      <c r="L480" s="1">
        <v>44533</v>
      </c>
      <c r="M480" s="5">
        <f t="shared" si="44"/>
        <v>-3.0930850933834145E-2</v>
      </c>
      <c r="N480" s="6">
        <f t="shared" si="44"/>
        <v>-4.1200590340609197E-4</v>
      </c>
      <c r="U480">
        <v>-0.38512063071308378</v>
      </c>
      <c r="V480">
        <v>-0.33029421595583047</v>
      </c>
      <c r="AB480">
        <v>-0.38512063071308378</v>
      </c>
      <c r="AC480">
        <v>-0.45419265365000605</v>
      </c>
      <c r="AE480">
        <v>477</v>
      </c>
      <c r="AF480">
        <f t="shared" si="42"/>
        <v>1312.1503346018676</v>
      </c>
      <c r="AG480">
        <f t="shared" si="43"/>
        <v>3665.9789324523313</v>
      </c>
      <c r="AI480">
        <v>477</v>
      </c>
      <c r="AJ480">
        <f t="shared" si="45"/>
        <v>-1.7454568709745311E-2</v>
      </c>
      <c r="AK480">
        <f t="shared" si="46"/>
        <v>-3.4593603462757867E-2</v>
      </c>
      <c r="AM480" s="6">
        <f t="shared" si="47"/>
        <v>-2.6024086086251591E-2</v>
      </c>
      <c r="AO480">
        <v>476</v>
      </c>
      <c r="AP480">
        <v>-6.9124111542820934E-3</v>
      </c>
    </row>
    <row r="481" spans="2:42" x14ac:dyDescent="0.35">
      <c r="B481" s="1">
        <v>44536</v>
      </c>
      <c r="C481" s="4">
        <v>1153.78649902344</v>
      </c>
      <c r="D481" s="4">
        <v>3214.22143554688</v>
      </c>
      <c r="E481" s="4"/>
      <c r="F481" s="4"/>
      <c r="G481" s="4"/>
      <c r="H481" s="4"/>
      <c r="L481" s="1">
        <v>44536</v>
      </c>
      <c r="M481" s="5">
        <f t="shared" si="44"/>
        <v>-1.8799788249622584E-2</v>
      </c>
      <c r="N481" s="6">
        <f t="shared" si="44"/>
        <v>-2.9358011673356638E-2</v>
      </c>
      <c r="U481">
        <v>-1.2335892967427917</v>
      </c>
      <c r="V481">
        <v>-0.31381868052484746</v>
      </c>
      <c r="AB481">
        <v>-1.2335892967427917</v>
      </c>
      <c r="AC481">
        <v>-0.76942170503085539</v>
      </c>
      <c r="AE481">
        <v>478</v>
      </c>
      <c r="AF481">
        <f t="shared" si="42"/>
        <v>1291.4226051246205</v>
      </c>
      <c r="AG481">
        <f t="shared" si="43"/>
        <v>3648.037075655006</v>
      </c>
      <c r="AI481">
        <v>478</v>
      </c>
      <c r="AJ481">
        <f t="shared" si="45"/>
        <v>-1.5922862845347528E-2</v>
      </c>
      <c r="AK481">
        <f t="shared" si="46"/>
        <v>-4.9061672182587517E-3</v>
      </c>
      <c r="AM481" s="6">
        <f t="shared" si="47"/>
        <v>-1.0414515031803139E-2</v>
      </c>
      <c r="AO481">
        <v>477</v>
      </c>
      <c r="AP481">
        <v>-6.8996553573069386E-3</v>
      </c>
    </row>
    <row r="482" spans="2:42" x14ac:dyDescent="0.35">
      <c r="B482" s="1">
        <v>44537</v>
      </c>
      <c r="C482" s="4">
        <v>1162.720703125</v>
      </c>
      <c r="D482" s="4">
        <v>3260.01098632812</v>
      </c>
      <c r="E482" s="4"/>
      <c r="F482" s="4"/>
      <c r="G482" s="4"/>
      <c r="H482" s="4"/>
      <c r="L482" s="1">
        <v>44537</v>
      </c>
      <c r="M482" s="5">
        <f t="shared" si="44"/>
        <v>7.7135511524865485E-3</v>
      </c>
      <c r="N482" s="6">
        <f t="shared" si="44"/>
        <v>1.4145403286995938E-2</v>
      </c>
      <c r="U482">
        <v>0.88188772004497296</v>
      </c>
      <c r="V482">
        <v>1.2033155897107841</v>
      </c>
      <c r="AB482">
        <v>0.88188772004497296</v>
      </c>
      <c r="AC482">
        <v>1.4517480228294992</v>
      </c>
      <c r="AE482">
        <v>479</v>
      </c>
      <c r="AF482">
        <f t="shared" si="42"/>
        <v>1343.7231236660939</v>
      </c>
      <c r="AG482">
        <f t="shared" si="43"/>
        <v>3776.3515727899085</v>
      </c>
      <c r="AI482">
        <v>479</v>
      </c>
      <c r="AJ482">
        <f t="shared" si="45"/>
        <v>3.9699806288664839E-2</v>
      </c>
      <c r="AK482">
        <f t="shared" si="46"/>
        <v>3.4569115706703832E-2</v>
      </c>
      <c r="AM482" s="6">
        <f t="shared" si="47"/>
        <v>3.7134460997684332E-2</v>
      </c>
      <c r="AO482">
        <v>478</v>
      </c>
      <c r="AP482">
        <v>-6.8855011407902662E-3</v>
      </c>
    </row>
    <row r="483" spans="2:42" x14ac:dyDescent="0.35">
      <c r="B483" s="1">
        <v>44538</v>
      </c>
      <c r="C483" s="4">
        <v>1180.19860839844</v>
      </c>
      <c r="D483" s="4">
        <v>3298.0244140625</v>
      </c>
      <c r="E483" s="4"/>
      <c r="F483" s="4"/>
      <c r="G483" s="4"/>
      <c r="H483" s="4"/>
      <c r="L483" s="1">
        <v>44538</v>
      </c>
      <c r="M483" s="5">
        <f t="shared" si="44"/>
        <v>1.4920043906458583E-2</v>
      </c>
      <c r="N483" s="6">
        <f t="shared" si="44"/>
        <v>1.159306138500376E-2</v>
      </c>
      <c r="U483">
        <v>-0.7992920285108237</v>
      </c>
      <c r="V483">
        <v>1.3966285463172607</v>
      </c>
      <c r="AB483">
        <v>-0.7992920285108237</v>
      </c>
      <c r="AC483">
        <v>0.97512960860006581</v>
      </c>
      <c r="AE483">
        <v>480</v>
      </c>
      <c r="AF483">
        <f t="shared" si="42"/>
        <v>1301.9906173680129</v>
      </c>
      <c r="AG483">
        <f t="shared" si="43"/>
        <v>3748.44241614762</v>
      </c>
      <c r="AI483">
        <v>480</v>
      </c>
      <c r="AJ483">
        <f t="shared" si="45"/>
        <v>-3.1549874263298007E-2</v>
      </c>
      <c r="AK483">
        <f t="shared" si="46"/>
        <v>-7.4179531454831955E-3</v>
      </c>
      <c r="AM483" s="6">
        <f t="shared" si="47"/>
        <v>-1.94839137043906E-2</v>
      </c>
      <c r="AO483">
        <v>479</v>
      </c>
      <c r="AP483">
        <v>-6.8264440300264129E-3</v>
      </c>
    </row>
    <row r="484" spans="2:42" x14ac:dyDescent="0.35">
      <c r="B484" s="1">
        <v>44539</v>
      </c>
      <c r="C484" s="4">
        <v>1198.97021484375</v>
      </c>
      <c r="D484" s="4">
        <v>3277.19921875</v>
      </c>
      <c r="E484" s="4"/>
      <c r="F484" s="4"/>
      <c r="G484" s="4"/>
      <c r="H484" s="4"/>
      <c r="L484" s="1">
        <v>44539</v>
      </c>
      <c r="M484" s="5">
        <f t="shared" si="44"/>
        <v>1.5780297555157242E-2</v>
      </c>
      <c r="N484" s="6">
        <f t="shared" si="44"/>
        <v>-6.3344659012267417E-3</v>
      </c>
      <c r="U484">
        <v>-0.74972743082500071</v>
      </c>
      <c r="V484">
        <v>0.75732179935773114</v>
      </c>
      <c r="AB484">
        <v>-0.74972743082500071</v>
      </c>
      <c r="AC484">
        <v>0.40558850606512259</v>
      </c>
      <c r="AE484">
        <v>481</v>
      </c>
      <c r="AF484">
        <f t="shared" si="42"/>
        <v>1303.2020481421016</v>
      </c>
      <c r="AG484">
        <f t="shared" si="43"/>
        <v>3715.3624640219173</v>
      </c>
      <c r="AI484">
        <v>481</v>
      </c>
      <c r="AJ484">
        <f t="shared" si="45"/>
        <v>9.3001249193051978E-4</v>
      </c>
      <c r="AK484">
        <f t="shared" si="46"/>
        <v>-8.864156889559216E-3</v>
      </c>
      <c r="AM484" s="6">
        <f t="shared" si="47"/>
        <v>-3.9670721988143481E-3</v>
      </c>
      <c r="AO484">
        <v>480</v>
      </c>
      <c r="AP484">
        <v>-6.7875815758750135E-3</v>
      </c>
    </row>
    <row r="485" spans="2:42" x14ac:dyDescent="0.35">
      <c r="B485" s="1">
        <v>44540</v>
      </c>
      <c r="C485" s="4">
        <v>1200.48364257812</v>
      </c>
      <c r="D485" s="4">
        <v>3307.16430664062</v>
      </c>
      <c r="E485" s="4"/>
      <c r="F485" s="4"/>
      <c r="G485" s="4"/>
      <c r="H485" s="4"/>
      <c r="L485" s="1">
        <v>44540</v>
      </c>
      <c r="M485" s="5">
        <f t="shared" si="44"/>
        <v>1.2614770068487991E-3</v>
      </c>
      <c r="N485" s="6">
        <f t="shared" si="44"/>
        <v>9.1019563691404539E-3</v>
      </c>
      <c r="U485">
        <v>1.0567861586040868</v>
      </c>
      <c r="V485">
        <v>1.1395026338386665</v>
      </c>
      <c r="AB485">
        <v>1.0567861586040868</v>
      </c>
      <c r="AC485">
        <v>1.4610798223750263</v>
      </c>
      <c r="AE485">
        <v>482</v>
      </c>
      <c r="AF485">
        <f t="shared" si="42"/>
        <v>1348.1402050110364</v>
      </c>
      <c r="AG485">
        <f t="shared" si="43"/>
        <v>3776.8989987382283</v>
      </c>
      <c r="AI485">
        <v>482</v>
      </c>
      <c r="AJ485">
        <f t="shared" si="45"/>
        <v>3.3901666803819064E-2</v>
      </c>
      <c r="AK485">
        <f t="shared" si="46"/>
        <v>1.642706112440305E-2</v>
      </c>
      <c r="AM485" s="6">
        <f t="shared" si="47"/>
        <v>2.5164363964111057E-2</v>
      </c>
      <c r="AO485">
        <v>481</v>
      </c>
      <c r="AP485">
        <v>-6.7674058235534301E-3</v>
      </c>
    </row>
    <row r="486" spans="2:42" x14ac:dyDescent="0.35">
      <c r="B486" s="1">
        <v>44543</v>
      </c>
      <c r="C486" s="4">
        <v>1176.48815917969</v>
      </c>
      <c r="D486" s="4">
        <v>3283.11010742188</v>
      </c>
      <c r="E486" s="4"/>
      <c r="F486" s="4"/>
      <c r="G486" s="4"/>
      <c r="H486" s="4"/>
      <c r="L486" s="1">
        <v>44543</v>
      </c>
      <c r="M486" s="5">
        <f t="shared" si="44"/>
        <v>-2.0190646389756681E-2</v>
      </c>
      <c r="N486" s="6">
        <f t="shared" si="44"/>
        <v>-7.2999406477734187E-3</v>
      </c>
      <c r="U486">
        <v>-0.9980723494926137</v>
      </c>
      <c r="V486">
        <v>-0.886277581124439</v>
      </c>
      <c r="AB486">
        <v>-0.9980723494926137</v>
      </c>
      <c r="AC486">
        <v>-1.2049795734182669</v>
      </c>
      <c r="AE486">
        <v>483</v>
      </c>
      <c r="AF486">
        <f t="shared" si="42"/>
        <v>1297.142187681879</v>
      </c>
      <c r="AG486">
        <f t="shared" si="43"/>
        <v>3623.3896292513609</v>
      </c>
      <c r="AI486">
        <v>483</v>
      </c>
      <c r="AJ486">
        <f t="shared" si="45"/>
        <v>-3.8562489280113459E-2</v>
      </c>
      <c r="AK486">
        <f t="shared" si="46"/>
        <v>-4.1493352842922569E-2</v>
      </c>
      <c r="AM486" s="6">
        <f t="shared" si="47"/>
        <v>-4.0027921061518014E-2</v>
      </c>
      <c r="AO486">
        <v>482</v>
      </c>
      <c r="AP486">
        <v>-6.7490433122772003E-3</v>
      </c>
    </row>
    <row r="487" spans="2:42" x14ac:dyDescent="0.35">
      <c r="B487" s="1">
        <v>44544</v>
      </c>
      <c r="C487" s="4">
        <v>1162.134765625</v>
      </c>
      <c r="D487" s="4">
        <v>3294.65966796875</v>
      </c>
      <c r="E487" s="4"/>
      <c r="F487" s="4"/>
      <c r="G487" s="4"/>
      <c r="H487" s="4"/>
      <c r="L487" s="1">
        <v>44544</v>
      </c>
      <c r="M487" s="5">
        <f t="shared" si="44"/>
        <v>-1.2275235682043396E-2</v>
      </c>
      <c r="N487" s="6">
        <f t="shared" si="44"/>
        <v>3.5116985879324169E-3</v>
      </c>
      <c r="U487">
        <v>-0.73100462497710794</v>
      </c>
      <c r="V487">
        <v>0.18248580071732115</v>
      </c>
      <c r="AB487">
        <v>-0.73100462497710794</v>
      </c>
      <c r="AC487">
        <v>-0.11658110870372684</v>
      </c>
      <c r="AE487">
        <v>484</v>
      </c>
      <c r="AF487">
        <f t="shared" si="42"/>
        <v>1303.6594825801265</v>
      </c>
      <c r="AG487">
        <f t="shared" si="43"/>
        <v>3685.2897843506939</v>
      </c>
      <c r="AI487">
        <v>484</v>
      </c>
      <c r="AJ487">
        <f t="shared" si="45"/>
        <v>5.0117689591272323E-3</v>
      </c>
      <c r="AK487">
        <f t="shared" si="46"/>
        <v>1.6939212054358478E-2</v>
      </c>
      <c r="AM487" s="6">
        <f t="shared" si="47"/>
        <v>1.0975490506742855E-2</v>
      </c>
      <c r="AO487">
        <v>483</v>
      </c>
      <c r="AP487">
        <v>-6.6969514933372942E-3</v>
      </c>
    </row>
    <row r="488" spans="2:42" x14ac:dyDescent="0.35">
      <c r="B488" s="1">
        <v>44545</v>
      </c>
      <c r="C488" s="4">
        <v>1158.27807617188</v>
      </c>
      <c r="D488" s="4">
        <v>3246.27880859375</v>
      </c>
      <c r="E488" s="4"/>
      <c r="F488" s="4"/>
      <c r="G488" s="4"/>
      <c r="H488" s="4"/>
      <c r="L488" s="1">
        <v>44545</v>
      </c>
      <c r="M488" s="5">
        <f t="shared" si="44"/>
        <v>-3.3241438204412001E-3</v>
      </c>
      <c r="N488" s="6">
        <f t="shared" si="44"/>
        <v>-1.4793516827460598E-2</v>
      </c>
      <c r="U488">
        <v>-0.10941231296256911</v>
      </c>
      <c r="V488">
        <v>-1.6931283351024107E-2</v>
      </c>
      <c r="AB488">
        <v>-0.10941231296256911</v>
      </c>
      <c r="AC488">
        <v>-5.8201280212177929E-2</v>
      </c>
      <c r="AE488">
        <v>485</v>
      </c>
      <c r="AF488">
        <f t="shared" si="42"/>
        <v>1318.9556180975014</v>
      </c>
      <c r="AG488">
        <f t="shared" si="43"/>
        <v>3688.6393934875418</v>
      </c>
      <c r="AI488">
        <v>485</v>
      </c>
      <c r="AJ488">
        <f t="shared" si="45"/>
        <v>1.1664928612035042E-2</v>
      </c>
      <c r="AK488">
        <f t="shared" si="46"/>
        <v>9.0850055281368775E-4</v>
      </c>
      <c r="AM488" s="6">
        <f t="shared" si="47"/>
        <v>6.2867145824243654E-3</v>
      </c>
      <c r="AO488">
        <v>484</v>
      </c>
      <c r="AP488">
        <v>-6.5185692556645556E-3</v>
      </c>
    </row>
    <row r="489" spans="2:42" x14ac:dyDescent="0.35">
      <c r="B489" s="1">
        <v>44546</v>
      </c>
      <c r="C489" s="4">
        <v>1173.87622070312</v>
      </c>
      <c r="D489" s="4">
        <v>3256.96435546875</v>
      </c>
      <c r="E489" s="4"/>
      <c r="F489" s="4"/>
      <c r="G489" s="4"/>
      <c r="H489" s="4"/>
      <c r="L489" s="1">
        <v>44546</v>
      </c>
      <c r="M489" s="5">
        <f t="shared" si="44"/>
        <v>1.3376796847517134E-2</v>
      </c>
      <c r="N489" s="6">
        <f t="shared" si="44"/>
        <v>3.2862238799211264E-3</v>
      </c>
      <c r="U489">
        <v>-0.76734111915804148</v>
      </c>
      <c r="V489">
        <v>-3.550570641620969E-2</v>
      </c>
      <c r="AB489">
        <v>-0.76734111915804148</v>
      </c>
      <c r="AC489">
        <v>-0.33151502205879285</v>
      </c>
      <c r="AE489">
        <v>486</v>
      </c>
      <c r="AF489">
        <f t="shared" si="42"/>
        <v>1302.7704529031082</v>
      </c>
      <c r="AG489">
        <f t="shared" si="43"/>
        <v>3672.981919838659</v>
      </c>
      <c r="AI489">
        <v>486</v>
      </c>
      <c r="AJ489">
        <f t="shared" si="45"/>
        <v>-1.2347110549399064E-2</v>
      </c>
      <c r="AK489">
        <f t="shared" si="46"/>
        <v>-4.2538176286386854E-3</v>
      </c>
      <c r="AM489" s="6">
        <f t="shared" si="47"/>
        <v>-8.3004640890188743E-3</v>
      </c>
      <c r="AO489">
        <v>485</v>
      </c>
      <c r="AP489">
        <v>-6.5055767487508485E-3</v>
      </c>
    </row>
    <row r="490" spans="2:42" x14ac:dyDescent="0.35">
      <c r="B490" s="1">
        <v>44547</v>
      </c>
      <c r="C490" s="4">
        <v>1142.97253417969</v>
      </c>
      <c r="D490" s="4">
        <v>3262.28466796875</v>
      </c>
      <c r="E490" s="4"/>
      <c r="F490" s="4"/>
      <c r="G490" s="4"/>
      <c r="H490" s="4"/>
      <c r="L490" s="1">
        <v>44547</v>
      </c>
      <c r="M490" s="5">
        <f t="shared" si="44"/>
        <v>-2.6678927099127683E-2</v>
      </c>
      <c r="N490" s="6">
        <f t="shared" si="44"/>
        <v>1.6321860576260347E-3</v>
      </c>
      <c r="U490">
        <v>3.0558703072003728</v>
      </c>
      <c r="V490">
        <v>-0.62858175335705235</v>
      </c>
      <c r="AB490">
        <v>3.0558703072003728</v>
      </c>
      <c r="AC490">
        <v>0.61102947963726806</v>
      </c>
      <c r="AE490">
        <v>487</v>
      </c>
      <c r="AF490">
        <f t="shared" si="42"/>
        <v>1399.6762966826714</v>
      </c>
      <c r="AG490">
        <f t="shared" si="43"/>
        <v>3727.2587949001659</v>
      </c>
      <c r="AI490">
        <v>487</v>
      </c>
      <c r="AJ490">
        <f t="shared" si="45"/>
        <v>7.1747878756045741E-2</v>
      </c>
      <c r="AK490">
        <f t="shared" si="46"/>
        <v>1.4669211570600331E-2</v>
      </c>
      <c r="AM490" s="6">
        <f t="shared" si="47"/>
        <v>4.3208545163323037E-2</v>
      </c>
      <c r="AO490">
        <v>486</v>
      </c>
      <c r="AP490">
        <v>-6.4995698614475498E-3</v>
      </c>
    </row>
    <row r="491" spans="2:42" x14ac:dyDescent="0.35">
      <c r="B491" s="1">
        <v>44550</v>
      </c>
      <c r="C491" s="4">
        <v>1111.75158691406</v>
      </c>
      <c r="D491" s="4">
        <v>3234.9111328125</v>
      </c>
      <c r="E491" s="4"/>
      <c r="F491" s="4"/>
      <c r="G491" s="4"/>
      <c r="H491" s="4"/>
      <c r="L491" s="1">
        <v>44550</v>
      </c>
      <c r="M491" s="5">
        <f t="shared" si="44"/>
        <v>-2.7695577125337798E-2</v>
      </c>
      <c r="N491" s="6">
        <f t="shared" si="44"/>
        <v>-8.4263112769538077E-3</v>
      </c>
      <c r="U491">
        <v>-1.0322576313966241</v>
      </c>
      <c r="V491">
        <v>-2.7918244910013787</v>
      </c>
      <c r="AB491">
        <v>-1.0322576313966241</v>
      </c>
      <c r="AC491">
        <v>-2.9734216030664533</v>
      </c>
      <c r="AE491">
        <v>488</v>
      </c>
      <c r="AF491">
        <f t="shared" si="42"/>
        <v>1296.3093979245514</v>
      </c>
      <c r="AG491">
        <f t="shared" si="43"/>
        <v>3525.0206676493081</v>
      </c>
      <c r="AI491">
        <v>488</v>
      </c>
      <c r="AJ491">
        <f t="shared" si="45"/>
        <v>-7.6719690826908535E-2</v>
      </c>
      <c r="AK491">
        <f t="shared" si="46"/>
        <v>-5.5786756535369075E-2</v>
      </c>
      <c r="AM491" s="6">
        <f t="shared" si="47"/>
        <v>-6.6253223681138812E-2</v>
      </c>
      <c r="AO491">
        <v>487</v>
      </c>
      <c r="AP491">
        <v>-6.4921109109291643E-3</v>
      </c>
    </row>
    <row r="492" spans="2:42" x14ac:dyDescent="0.35">
      <c r="B492" s="1">
        <v>44551</v>
      </c>
      <c r="C492" s="4">
        <v>1127.81359863281</v>
      </c>
      <c r="D492" s="4">
        <v>3281.60913085938</v>
      </c>
      <c r="E492" s="4"/>
      <c r="F492" s="4"/>
      <c r="G492" s="4"/>
      <c r="H492" s="4"/>
      <c r="L492" s="1">
        <v>44551</v>
      </c>
      <c r="M492" s="5">
        <f t="shared" si="44"/>
        <v>1.434411217212803E-2</v>
      </c>
      <c r="N492" s="6">
        <f t="shared" si="44"/>
        <v>1.4332433734963679E-2</v>
      </c>
      <c r="U492">
        <v>0.98223451755888291</v>
      </c>
      <c r="V492">
        <v>1.0180739495983659</v>
      </c>
      <c r="AB492">
        <v>0.98223451755888291</v>
      </c>
      <c r="AC492">
        <v>1.3202049634062685</v>
      </c>
      <c r="AE492">
        <v>489</v>
      </c>
      <c r="AF492">
        <f t="shared" si="42"/>
        <v>1346.2540846547583</v>
      </c>
      <c r="AG492">
        <f t="shared" si="43"/>
        <v>3768.6246864080913</v>
      </c>
      <c r="AI492">
        <v>489</v>
      </c>
      <c r="AJ492">
        <f t="shared" si="45"/>
        <v>3.7804681177722788E-2</v>
      </c>
      <c r="AK492">
        <f t="shared" si="46"/>
        <v>6.6823830826252872E-2</v>
      </c>
      <c r="AM492" s="6">
        <f t="shared" si="47"/>
        <v>5.231425600198783E-2</v>
      </c>
      <c r="AO492">
        <v>488</v>
      </c>
      <c r="AP492">
        <v>-6.441831095876707E-3</v>
      </c>
    </row>
    <row r="493" spans="2:42" x14ac:dyDescent="0.35">
      <c r="B493" s="1">
        <v>44552</v>
      </c>
      <c r="C493" s="4">
        <v>1155.08020019531</v>
      </c>
      <c r="D493" s="4">
        <v>3301.2080078125</v>
      </c>
      <c r="E493" s="4"/>
      <c r="F493" s="4"/>
      <c r="G493" s="4"/>
      <c r="H493" s="4"/>
      <c r="L493" s="1">
        <v>44552</v>
      </c>
      <c r="M493" s="5">
        <f t="shared" si="44"/>
        <v>2.3888888979953022E-2</v>
      </c>
      <c r="N493" s="6">
        <f t="shared" si="44"/>
        <v>5.9545736878045081E-3</v>
      </c>
      <c r="U493">
        <v>-0.19158439240764996</v>
      </c>
      <c r="V493">
        <v>-1.4309569360621475</v>
      </c>
      <c r="AB493">
        <v>-0.19158439240764996</v>
      </c>
      <c r="AC493">
        <v>-1.3926076253146655</v>
      </c>
      <c r="AE493">
        <v>490</v>
      </c>
      <c r="AF493">
        <f t="shared" si="42"/>
        <v>1316.9223473599509</v>
      </c>
      <c r="AG493">
        <f t="shared" si="43"/>
        <v>3612.8218154347496</v>
      </c>
      <c r="AI493">
        <v>490</v>
      </c>
      <c r="AJ493">
        <f t="shared" si="45"/>
        <v>-2.2028524320886096E-2</v>
      </c>
      <c r="AK493">
        <f t="shared" si="46"/>
        <v>-4.2220996908031362E-2</v>
      </c>
      <c r="AM493" s="6">
        <f t="shared" si="47"/>
        <v>-3.2124760614458729E-2</v>
      </c>
      <c r="AO493">
        <v>489</v>
      </c>
      <c r="AP493">
        <v>-6.3706313938044525E-3</v>
      </c>
    </row>
    <row r="494" spans="2:42" x14ac:dyDescent="0.35">
      <c r="B494" s="1">
        <v>44553</v>
      </c>
      <c r="C494" s="4">
        <v>1154.44543457031</v>
      </c>
      <c r="D494" s="4">
        <v>3331.03735351562</v>
      </c>
      <c r="E494" s="4"/>
      <c r="F494" s="4"/>
      <c r="G494" s="4"/>
      <c r="H494" s="4"/>
      <c r="L494" s="1">
        <v>44553</v>
      </c>
      <c r="M494" s="5">
        <f t="shared" si="44"/>
        <v>-5.496935227115717E-4</v>
      </c>
      <c r="N494" s="6">
        <f t="shared" si="44"/>
        <v>8.9953085918706554E-3</v>
      </c>
      <c r="U494">
        <v>-1.2405574187304775</v>
      </c>
      <c r="V494">
        <v>-0.71655940194961165</v>
      </c>
      <c r="AB494">
        <v>-1.2405574187304775</v>
      </c>
      <c r="AC494">
        <v>-1.1430849885134491</v>
      </c>
      <c r="AE494">
        <v>491</v>
      </c>
      <c r="AF494">
        <f t="shared" si="42"/>
        <v>1291.2514263176497</v>
      </c>
      <c r="AG494">
        <f t="shared" si="43"/>
        <v>3626.8789608009997</v>
      </c>
      <c r="AI494">
        <v>491</v>
      </c>
      <c r="AJ494">
        <f t="shared" si="45"/>
        <v>-1.9685613207867488E-2</v>
      </c>
      <c r="AK494">
        <f t="shared" si="46"/>
        <v>3.8833547038447354E-3</v>
      </c>
      <c r="AM494" s="6">
        <f t="shared" si="47"/>
        <v>-7.9011292520113768E-3</v>
      </c>
      <c r="AO494">
        <v>490</v>
      </c>
      <c r="AP494">
        <v>-6.3215001773556587E-3</v>
      </c>
    </row>
    <row r="495" spans="2:42" x14ac:dyDescent="0.35">
      <c r="B495" s="1">
        <v>44554</v>
      </c>
      <c r="C495" s="4">
        <v>1158.15588378906</v>
      </c>
      <c r="D495" s="4">
        <v>3337.81201171875</v>
      </c>
      <c r="E495" s="4"/>
      <c r="F495" s="4"/>
      <c r="G495" s="4"/>
      <c r="H495" s="4"/>
      <c r="L495" s="1">
        <v>44554</v>
      </c>
      <c r="M495" s="5">
        <f t="shared" si="44"/>
        <v>3.2088993231804779E-3</v>
      </c>
      <c r="N495" s="6">
        <f t="shared" si="44"/>
        <v>2.031732960979827E-3</v>
      </c>
      <c r="U495">
        <v>0.49103805362002656</v>
      </c>
      <c r="V495">
        <v>-1.079338689291804</v>
      </c>
      <c r="AB495">
        <v>0.49103805362002656</v>
      </c>
      <c r="AC495">
        <v>-0.80292334101759677</v>
      </c>
      <c r="AE495">
        <v>492</v>
      </c>
      <c r="AF495">
        <f t="shared" si="42"/>
        <v>1333.900780793731</v>
      </c>
      <c r="AG495">
        <f t="shared" si="43"/>
        <v>3646.1306318497795</v>
      </c>
      <c r="AI495">
        <v>492</v>
      </c>
      <c r="AJ495">
        <f t="shared" si="45"/>
        <v>3.2495721457869074E-2</v>
      </c>
      <c r="AK495">
        <f t="shared" si="46"/>
        <v>5.2940163949373141E-3</v>
      </c>
      <c r="AM495" s="6">
        <f t="shared" si="47"/>
        <v>1.8894868926403192E-2</v>
      </c>
      <c r="AO495">
        <v>491</v>
      </c>
      <c r="AP495">
        <v>-6.3068936197024283E-3</v>
      </c>
    </row>
    <row r="496" spans="2:42" x14ac:dyDescent="0.35">
      <c r="B496" s="1">
        <v>44557</v>
      </c>
      <c r="C496" s="4">
        <v>1156.9599609375</v>
      </c>
      <c r="D496" s="4">
        <v>3360.8203125</v>
      </c>
      <c r="E496" s="4"/>
      <c r="F496" s="4"/>
      <c r="G496" s="4"/>
      <c r="H496" s="4"/>
      <c r="L496" s="1">
        <v>44557</v>
      </c>
      <c r="M496" s="5">
        <f t="shared" si="44"/>
        <v>-1.033143080645344E-3</v>
      </c>
      <c r="N496" s="6">
        <f t="shared" si="44"/>
        <v>6.8695787885741924E-3</v>
      </c>
      <c r="U496">
        <v>-0.54486809416870774</v>
      </c>
      <c r="V496">
        <v>-0.769129522595418</v>
      </c>
      <c r="AB496">
        <v>-0.54486809416870774</v>
      </c>
      <c r="AC496">
        <v>-0.92059548766551313</v>
      </c>
      <c r="AE496">
        <v>493</v>
      </c>
      <c r="AF496">
        <f t="shared" si="42"/>
        <v>1308.2196576520043</v>
      </c>
      <c r="AG496">
        <f t="shared" si="43"/>
        <v>3639.4589018178676</v>
      </c>
      <c r="AI496">
        <v>493</v>
      </c>
      <c r="AJ496">
        <f t="shared" si="45"/>
        <v>-1.9440394590829357E-2</v>
      </c>
      <c r="AK496">
        <f t="shared" si="46"/>
        <v>-1.8314871750655705E-3</v>
      </c>
      <c r="AM496" s="6">
        <f t="shared" si="47"/>
        <v>-1.0635940882947463E-2</v>
      </c>
      <c r="AO496">
        <v>492</v>
      </c>
      <c r="AP496">
        <v>-6.1736638094130169E-3</v>
      </c>
    </row>
    <row r="497" spans="2:42" x14ac:dyDescent="0.35">
      <c r="B497" s="1">
        <v>44558</v>
      </c>
      <c r="C497" s="4">
        <v>1170.58081054688</v>
      </c>
      <c r="D497" s="4">
        <v>3371.505859375</v>
      </c>
      <c r="E497" s="4"/>
      <c r="F497" s="4"/>
      <c r="G497" s="4"/>
      <c r="H497" s="4"/>
      <c r="L497" s="1">
        <v>44558</v>
      </c>
      <c r="M497" s="5">
        <f t="shared" si="44"/>
        <v>1.1704203223766273E-2</v>
      </c>
      <c r="N497" s="6">
        <f t="shared" si="44"/>
        <v>3.1744023017408378E-3</v>
      </c>
      <c r="U497">
        <v>-0.36924789844188821</v>
      </c>
      <c r="V497">
        <v>0.9041882145343304</v>
      </c>
      <c r="AB497">
        <v>-0.36924789844188821</v>
      </c>
      <c r="AC497">
        <v>0.68902519202415302</v>
      </c>
      <c r="AE497">
        <v>494</v>
      </c>
      <c r="AF497">
        <f t="shared" si="42"/>
        <v>1312.5381720689004</v>
      </c>
      <c r="AG497">
        <f t="shared" si="43"/>
        <v>3731.7835375574705</v>
      </c>
      <c r="AI497">
        <v>494</v>
      </c>
      <c r="AJ497">
        <f t="shared" si="45"/>
        <v>3.2956256214058234E-3</v>
      </c>
      <c r="AK497">
        <f t="shared" si="46"/>
        <v>2.5051262324732319E-2</v>
      </c>
      <c r="AM497" s="6">
        <f t="shared" si="47"/>
        <v>1.4173443973069071E-2</v>
      </c>
      <c r="AO497">
        <v>493</v>
      </c>
      <c r="AP497">
        <v>-6.1482290088716056E-3</v>
      </c>
    </row>
    <row r="498" spans="2:42" x14ac:dyDescent="0.35">
      <c r="B498" s="1">
        <v>44559</v>
      </c>
      <c r="C498" s="4">
        <v>1173.19287109375</v>
      </c>
      <c r="D498" s="4">
        <v>3358.63818359375</v>
      </c>
      <c r="E498" s="4"/>
      <c r="F498" s="4"/>
      <c r="G498" s="4"/>
      <c r="H498" s="4"/>
      <c r="L498" s="1">
        <v>44559</v>
      </c>
      <c r="M498" s="5">
        <f t="shared" si="44"/>
        <v>2.2289367345990707E-3</v>
      </c>
      <c r="N498" s="6">
        <f t="shared" si="44"/>
        <v>-3.8238977883870689E-3</v>
      </c>
      <c r="U498">
        <v>0.29094470073801265</v>
      </c>
      <c r="V498">
        <v>-1.9031508119213507</v>
      </c>
      <c r="AB498">
        <v>0.29094470073801265</v>
      </c>
      <c r="AC498">
        <v>-1.639625482665499</v>
      </c>
      <c r="AE498">
        <v>495</v>
      </c>
      <c r="AF498">
        <f t="shared" si="42"/>
        <v>1328.9007764163432</v>
      </c>
      <c r="AG498">
        <f t="shared" si="43"/>
        <v>3598.9574012591343</v>
      </c>
      <c r="AI498">
        <v>495</v>
      </c>
      <c r="AJ498">
        <f t="shared" si="45"/>
        <v>1.2389318068266783E-2</v>
      </c>
      <c r="AK498">
        <f t="shared" si="46"/>
        <v>-3.6242086821220723E-2</v>
      </c>
      <c r="AM498" s="6">
        <f t="shared" si="47"/>
        <v>-1.1926384376476969E-2</v>
      </c>
      <c r="AO498">
        <v>494</v>
      </c>
      <c r="AP498">
        <v>-6.1242615499975794E-3</v>
      </c>
    </row>
    <row r="499" spans="2:42" x14ac:dyDescent="0.35">
      <c r="B499" s="1">
        <v>44560</v>
      </c>
      <c r="C499" s="4">
        <v>1150.4423828125</v>
      </c>
      <c r="D499" s="4">
        <v>3395.01440429688</v>
      </c>
      <c r="E499" s="4"/>
      <c r="F499" s="4"/>
      <c r="G499" s="4"/>
      <c r="H499" s="4"/>
      <c r="L499" s="1">
        <v>44560</v>
      </c>
      <c r="M499" s="5">
        <f t="shared" si="44"/>
        <v>-1.9582432528790921E-2</v>
      </c>
      <c r="N499" s="6">
        <f t="shared" si="44"/>
        <v>1.0772414482978474E-2</v>
      </c>
      <c r="U499">
        <v>-0.34150163826036772</v>
      </c>
      <c r="V499">
        <v>-0.42411317238089918</v>
      </c>
      <c r="AB499">
        <v>-0.34150163826036772</v>
      </c>
      <c r="AC499">
        <v>-0.52362010904911838</v>
      </c>
      <c r="AE499">
        <v>496</v>
      </c>
      <c r="AF499">
        <f t="shared" si="42"/>
        <v>1313.2214240686956</v>
      </c>
      <c r="AG499">
        <f t="shared" si="43"/>
        <v>3662.0132532605699</v>
      </c>
      <c r="AI499">
        <v>496</v>
      </c>
      <c r="AJ499">
        <f t="shared" si="45"/>
        <v>-1.1868895698891293E-2</v>
      </c>
      <c r="AK499">
        <f t="shared" si="46"/>
        <v>1.7368872622130192E-2</v>
      </c>
      <c r="AM499" s="6">
        <f t="shared" si="47"/>
        <v>2.7499884616194493E-3</v>
      </c>
      <c r="AO499">
        <v>495</v>
      </c>
      <c r="AP499">
        <v>-6.066873865301213E-3</v>
      </c>
    </row>
    <row r="500" spans="2:42" x14ac:dyDescent="0.35">
      <c r="B500" s="1">
        <v>44561</v>
      </c>
      <c r="C500" s="4">
        <v>1156.15417480469</v>
      </c>
      <c r="D500" s="4">
        <v>3398.3798828125</v>
      </c>
      <c r="E500" s="4"/>
      <c r="F500" s="4"/>
      <c r="G500" s="4"/>
      <c r="H500" s="4"/>
      <c r="L500" s="1">
        <v>44561</v>
      </c>
      <c r="M500" s="5">
        <f t="shared" si="44"/>
        <v>4.952581454486067E-3</v>
      </c>
      <c r="N500" s="6">
        <f t="shared" si="44"/>
        <v>9.9080920338494804E-4</v>
      </c>
      <c r="U500">
        <v>-0.54046400743948264</v>
      </c>
      <c r="V500">
        <v>-0.43919353505999192</v>
      </c>
      <c r="AB500">
        <v>-0.54046400743948264</v>
      </c>
      <c r="AC500">
        <v>-0.61498845985292883</v>
      </c>
      <c r="AE500">
        <v>497</v>
      </c>
      <c r="AF500">
        <f t="shared" si="42"/>
        <v>1308.3270634911362</v>
      </c>
      <c r="AG500">
        <f t="shared" si="43"/>
        <v>3656.8091775335333</v>
      </c>
      <c r="AI500">
        <v>497</v>
      </c>
      <c r="AJ500">
        <f t="shared" si="45"/>
        <v>-3.7339505924629773E-3</v>
      </c>
      <c r="AK500">
        <f t="shared" si="46"/>
        <v>-1.4221076281878979E-3</v>
      </c>
      <c r="AM500" s="6">
        <f t="shared" si="47"/>
        <v>-2.5780291103254375E-3</v>
      </c>
      <c r="AO500">
        <v>496</v>
      </c>
      <c r="AP500">
        <v>-5.8778542491638996E-3</v>
      </c>
    </row>
    <row r="501" spans="2:42" x14ac:dyDescent="0.35">
      <c r="B501" s="1">
        <v>44564</v>
      </c>
      <c r="C501" s="4">
        <v>1173.82751464844</v>
      </c>
      <c r="D501" s="4">
        <v>3472.31567382812</v>
      </c>
      <c r="E501" s="4"/>
      <c r="F501" s="4"/>
      <c r="G501" s="4"/>
      <c r="H501" s="4"/>
      <c r="L501" s="1">
        <v>44564</v>
      </c>
      <c r="M501" s="5">
        <f t="shared" si="44"/>
        <v>1.5170658963331723E-2</v>
      </c>
      <c r="N501" s="6">
        <f t="shared" si="44"/>
        <v>2.1522899544155441E-2</v>
      </c>
      <c r="U501">
        <v>-0.67089955948267121</v>
      </c>
      <c r="V501">
        <v>0.88652034613440667</v>
      </c>
      <c r="AB501">
        <v>-0.67089955948267121</v>
      </c>
      <c r="AC501">
        <v>0.55528511879027387</v>
      </c>
      <c r="AE501">
        <v>498</v>
      </c>
      <c r="AF501">
        <f t="shared" si="42"/>
        <v>1305.1282648822512</v>
      </c>
      <c r="AG501">
        <f t="shared" si="43"/>
        <v>3724.022623490313</v>
      </c>
      <c r="AI501">
        <v>498</v>
      </c>
      <c r="AJ501">
        <f t="shared" si="45"/>
        <v>-2.4479471078322234E-3</v>
      </c>
      <c r="AK501">
        <f t="shared" si="46"/>
        <v>1.8213476698112293E-2</v>
      </c>
      <c r="AM501" s="6">
        <f t="shared" si="47"/>
        <v>7.8827647951400341E-3</v>
      </c>
      <c r="AO501">
        <v>497</v>
      </c>
      <c r="AP501">
        <v>-5.845403949365547E-3</v>
      </c>
    </row>
    <row r="502" spans="2:42" x14ac:dyDescent="0.35">
      <c r="B502" s="1">
        <v>44565</v>
      </c>
      <c r="C502" s="4">
        <v>1199.89782714844</v>
      </c>
      <c r="D502" s="4">
        <v>3531.01879882812</v>
      </c>
      <c r="E502" s="4"/>
      <c r="F502" s="4"/>
      <c r="G502" s="4"/>
      <c r="H502" s="4"/>
      <c r="L502" s="1">
        <v>44565</v>
      </c>
      <c r="M502" s="5">
        <f t="shared" si="44"/>
        <v>2.1966619597183448E-2</v>
      </c>
      <c r="N502" s="6">
        <f t="shared" si="44"/>
        <v>1.6764728324425951E-2</v>
      </c>
      <c r="U502">
        <v>0.65526811933400964</v>
      </c>
      <c r="V502">
        <v>-0.24037174465542624</v>
      </c>
      <c r="AB502">
        <v>0.65526811933400964</v>
      </c>
      <c r="AC502">
        <v>3.3771752995404358E-2</v>
      </c>
      <c r="AE502">
        <v>499</v>
      </c>
      <c r="AF502">
        <f t="shared" si="42"/>
        <v>1338.0169285225716</v>
      </c>
      <c r="AG502">
        <f t="shared" si="43"/>
        <v>3693.9182756938135</v>
      </c>
      <c r="AI502">
        <v>499</v>
      </c>
      <c r="AJ502">
        <f t="shared" si="45"/>
        <v>2.4887290524671923E-2</v>
      </c>
      <c r="AK502">
        <f t="shared" si="46"/>
        <v>-8.1166764414619796E-3</v>
      </c>
      <c r="AM502" s="6">
        <f t="shared" si="47"/>
        <v>8.385307041604971E-3</v>
      </c>
      <c r="AO502">
        <v>498</v>
      </c>
      <c r="AP502">
        <v>-5.7498080053596662E-3</v>
      </c>
    </row>
    <row r="503" spans="2:42" x14ac:dyDescent="0.35">
      <c r="B503" s="1">
        <v>44566</v>
      </c>
      <c r="C503" s="4">
        <v>1203.94995117188</v>
      </c>
      <c r="D503" s="4">
        <v>3511.32983398438</v>
      </c>
      <c r="E503" s="4"/>
      <c r="F503" s="4"/>
      <c r="G503" s="4"/>
      <c r="H503" s="4"/>
      <c r="L503" s="1">
        <v>44566</v>
      </c>
      <c r="M503" s="5">
        <f t="shared" si="44"/>
        <v>3.3713681024752124E-3</v>
      </c>
      <c r="N503" s="6">
        <f t="shared" si="44"/>
        <v>-5.591605065290722E-3</v>
      </c>
      <c r="U503">
        <v>-0.42249543359184966</v>
      </c>
      <c r="V503">
        <v>0.86534794214443156</v>
      </c>
      <c r="AB503">
        <v>-0.42249543359184966</v>
      </c>
      <c r="AC503">
        <v>0.63251559071128272</v>
      </c>
      <c r="AE503">
        <v>500</v>
      </c>
      <c r="AF503">
        <f t="shared" si="42"/>
        <v>1311.2261675853047</v>
      </c>
      <c r="AG503">
        <f t="shared" si="43"/>
        <v>3728.5007995698716</v>
      </c>
      <c r="AI503">
        <v>500</v>
      </c>
      <c r="AJ503">
        <f t="shared" si="45"/>
        <v>-2.0225908512440122E-2</v>
      </c>
      <c r="AK503">
        <f t="shared" si="46"/>
        <v>9.3184644438143623E-3</v>
      </c>
      <c r="AM503" s="6">
        <f t="shared" si="47"/>
        <v>-5.4537220343128801E-3</v>
      </c>
      <c r="AO503">
        <v>499</v>
      </c>
      <c r="AP503">
        <v>-5.637824152202188E-3</v>
      </c>
    </row>
    <row r="504" spans="2:42" x14ac:dyDescent="0.35">
      <c r="B504" s="1">
        <v>44567</v>
      </c>
      <c r="C504" s="4">
        <v>1179.80798339844</v>
      </c>
      <c r="D504" s="4">
        <v>3462.03955078125</v>
      </c>
      <c r="E504" s="4"/>
      <c r="F504" s="4"/>
      <c r="G504" s="4"/>
      <c r="H504" s="4"/>
      <c r="L504" s="1">
        <v>44567</v>
      </c>
      <c r="M504" s="5">
        <f t="shared" si="44"/>
        <v>-2.0256077925756712E-2</v>
      </c>
      <c r="N504" s="6">
        <f t="shared" si="44"/>
        <v>-1.4136954858871341E-2</v>
      </c>
      <c r="U504">
        <v>-0.87505626218531551</v>
      </c>
      <c r="V504">
        <v>1.0033544845969404</v>
      </c>
      <c r="AB504">
        <v>-0.87505626218531551</v>
      </c>
      <c r="AC504">
        <v>0.58339567401989467</v>
      </c>
      <c r="AE504">
        <v>501</v>
      </c>
      <c r="AF504">
        <f t="shared" si="42"/>
        <v>1300.1369664866384</v>
      </c>
      <c r="AG504">
        <f t="shared" si="43"/>
        <v>3725.6511763663575</v>
      </c>
      <c r="AI504">
        <v>501</v>
      </c>
      <c r="AJ504">
        <f t="shared" si="45"/>
        <v>-8.4930874695901826E-3</v>
      </c>
      <c r="AK504">
        <f t="shared" si="46"/>
        <v>-7.6457344887277277E-4</v>
      </c>
      <c r="AM504" s="6">
        <f t="shared" si="47"/>
        <v>-4.6288304592314779E-3</v>
      </c>
      <c r="AO504">
        <v>500</v>
      </c>
      <c r="AP504">
        <v>-5.6042678064395102E-3</v>
      </c>
    </row>
    <row r="505" spans="2:42" x14ac:dyDescent="0.35">
      <c r="B505" s="1">
        <v>44568</v>
      </c>
      <c r="C505" s="4">
        <v>1189.2548828125</v>
      </c>
      <c r="D505" s="4">
        <v>3505.69213867188</v>
      </c>
      <c r="E505" s="4"/>
      <c r="F505" s="4"/>
      <c r="G505" s="4"/>
      <c r="H505" s="4"/>
      <c r="L505" s="1">
        <v>44568</v>
      </c>
      <c r="M505" s="5">
        <f t="shared" si="44"/>
        <v>7.9752628105435042E-3</v>
      </c>
      <c r="N505" s="6">
        <f t="shared" si="44"/>
        <v>1.2530091848461232E-2</v>
      </c>
      <c r="U505">
        <v>-0.20713426065075538</v>
      </c>
      <c r="V505">
        <v>-0.35477126957687211</v>
      </c>
      <c r="AB505">
        <v>-0.20713426065075538</v>
      </c>
      <c r="AC505">
        <v>-0.40742750879996498</v>
      </c>
      <c r="AE505">
        <v>502</v>
      </c>
      <c r="AF505">
        <f t="shared" si="42"/>
        <v>1316.5359266293005</v>
      </c>
      <c r="AG505">
        <f t="shared" si="43"/>
        <v>3668.6394150114602</v>
      </c>
      <c r="AI505">
        <v>502</v>
      </c>
      <c r="AJ505">
        <f t="shared" si="45"/>
        <v>1.253437133029835E-2</v>
      </c>
      <c r="AK505">
        <f t="shared" si="46"/>
        <v>-1.5420787276930284E-2</v>
      </c>
      <c r="AM505" s="6">
        <f t="shared" si="47"/>
        <v>-1.4432079733159671E-3</v>
      </c>
      <c r="AO505">
        <v>501</v>
      </c>
      <c r="AP505">
        <v>-5.5396799043871611E-3</v>
      </c>
    </row>
    <row r="506" spans="2:42" x14ac:dyDescent="0.35">
      <c r="B506" s="1">
        <v>44571</v>
      </c>
      <c r="C506" s="4">
        <v>1190.08483886719</v>
      </c>
      <c r="D506" s="4">
        <v>3527.97314453125</v>
      </c>
      <c r="E506" s="4"/>
      <c r="F506" s="4"/>
      <c r="G506" s="4"/>
      <c r="H506" s="4"/>
      <c r="L506" s="1">
        <v>44571</v>
      </c>
      <c r="M506" s="5">
        <f t="shared" si="44"/>
        <v>6.9763563461656324E-4</v>
      </c>
      <c r="N506" s="6">
        <f t="shared" si="44"/>
        <v>6.3355532260179499E-3</v>
      </c>
      <c r="U506">
        <v>-0.31114185434130959</v>
      </c>
      <c r="V506">
        <v>1.02341268370464</v>
      </c>
      <c r="AB506">
        <v>-0.31114185434130959</v>
      </c>
      <c r="AC506">
        <v>0.82146571234447818</v>
      </c>
      <c r="AE506">
        <v>503</v>
      </c>
      <c r="AF506">
        <f t="shared" si="42"/>
        <v>1313.9685698302503</v>
      </c>
      <c r="AG506">
        <f t="shared" si="43"/>
        <v>3739.4803808215092</v>
      </c>
      <c r="AI506">
        <v>503</v>
      </c>
      <c r="AJ506">
        <f t="shared" si="45"/>
        <v>-1.9519887669434428E-3</v>
      </c>
      <c r="AK506">
        <f t="shared" si="46"/>
        <v>1.912580444075113E-2</v>
      </c>
      <c r="AM506" s="6">
        <f t="shared" si="47"/>
        <v>8.5869078369038426E-3</v>
      </c>
      <c r="AO506">
        <v>502</v>
      </c>
      <c r="AP506">
        <v>-5.4749656297362831E-3</v>
      </c>
    </row>
    <row r="507" spans="2:42" x14ac:dyDescent="0.35">
      <c r="B507" s="1">
        <v>44572</v>
      </c>
      <c r="C507" s="4">
        <v>1198.50646972656</v>
      </c>
      <c r="D507" s="4">
        <v>3561.12060546875</v>
      </c>
      <c r="E507" s="4"/>
      <c r="F507" s="4"/>
      <c r="G507" s="4"/>
      <c r="H507" s="4"/>
      <c r="L507" s="1">
        <v>44572</v>
      </c>
      <c r="M507" s="5">
        <f t="shared" si="44"/>
        <v>7.0515753163580899E-3</v>
      </c>
      <c r="N507" s="6">
        <f t="shared" si="44"/>
        <v>9.3517461279195684E-3</v>
      </c>
      <c r="U507">
        <v>1.8318781082869957</v>
      </c>
      <c r="V507">
        <v>0.43745659389421254</v>
      </c>
      <c r="AB507">
        <v>1.8318781082869957</v>
      </c>
      <c r="AC507">
        <v>1.1162810588959355</v>
      </c>
      <c r="AE507">
        <v>504</v>
      </c>
      <c r="AF507">
        <f t="shared" si="42"/>
        <v>1367.889018767248</v>
      </c>
      <c r="AG507">
        <f t="shared" si="43"/>
        <v>3756.6775433477114</v>
      </c>
      <c r="AI507">
        <v>504</v>
      </c>
      <c r="AJ507">
        <f t="shared" si="45"/>
        <v>4.021668896041751E-2</v>
      </c>
      <c r="AK507">
        <f t="shared" si="46"/>
        <v>4.5882685156878747E-3</v>
      </c>
      <c r="AM507" s="6">
        <f t="shared" si="47"/>
        <v>2.2402478738052692E-2</v>
      </c>
      <c r="AO507">
        <v>503</v>
      </c>
      <c r="AP507">
        <v>-5.4537220343128801E-3</v>
      </c>
    </row>
    <row r="508" spans="2:42" x14ac:dyDescent="0.35">
      <c r="B508" s="1">
        <v>44573</v>
      </c>
      <c r="C508" s="4">
        <v>1230.58190917969</v>
      </c>
      <c r="D508" s="4">
        <v>3507.87426757812</v>
      </c>
      <c r="E508" s="4"/>
      <c r="F508" s="4"/>
      <c r="G508" s="4"/>
      <c r="H508" s="4"/>
      <c r="L508" s="1">
        <v>44573</v>
      </c>
      <c r="M508" s="5">
        <f t="shared" si="44"/>
        <v>2.6410981339066188E-2</v>
      </c>
      <c r="N508" s="6">
        <f t="shared" si="44"/>
        <v>-1.5065039906958606E-2</v>
      </c>
      <c r="U508">
        <v>-0.42073294202189415</v>
      </c>
      <c r="V508">
        <v>0.27097909037704171</v>
      </c>
      <c r="AB508">
        <v>-0.42073294202189415</v>
      </c>
      <c r="AC508">
        <v>8.5750422628642797E-2</v>
      </c>
      <c r="AE508">
        <v>505</v>
      </c>
      <c r="AF508">
        <f t="shared" si="42"/>
        <v>1311.2686339106042</v>
      </c>
      <c r="AG508">
        <f t="shared" si="43"/>
        <v>3696.9056532570066</v>
      </c>
      <c r="AI508">
        <v>505</v>
      </c>
      <c r="AJ508">
        <f t="shared" si="45"/>
        <v>-4.2273597850572574E-2</v>
      </c>
      <c r="AK508">
        <f t="shared" si="46"/>
        <v>-1.6038774863068567E-2</v>
      </c>
      <c r="AM508" s="6">
        <f t="shared" si="47"/>
        <v>-2.915618635682057E-2</v>
      </c>
      <c r="AO508">
        <v>504</v>
      </c>
      <c r="AP508">
        <v>-5.4428914270965873E-3</v>
      </c>
    </row>
    <row r="509" spans="2:42" x14ac:dyDescent="0.35">
      <c r="B509" s="1">
        <v>44574</v>
      </c>
      <c r="C509" s="4">
        <v>1237.78295898438</v>
      </c>
      <c r="D509" s="4">
        <v>3544.61474609375</v>
      </c>
      <c r="E509" s="4"/>
      <c r="F509" s="4"/>
      <c r="G509" s="4"/>
      <c r="H509" s="4"/>
      <c r="L509" s="1">
        <v>44574</v>
      </c>
      <c r="M509" s="5">
        <f t="shared" si="44"/>
        <v>5.8346886448498959E-3</v>
      </c>
      <c r="N509" s="6">
        <f t="shared" si="44"/>
        <v>1.0419246545383938E-2</v>
      </c>
      <c r="U509">
        <v>0.16089507568837855</v>
      </c>
      <c r="V509">
        <v>0.47091435441203927</v>
      </c>
      <c r="AB509">
        <v>0.16089507568837855</v>
      </c>
      <c r="AC509">
        <v>0.49639657090230771</v>
      </c>
      <c r="AE509">
        <v>506</v>
      </c>
      <c r="AF509">
        <f t="shared" si="42"/>
        <v>1325.6594490745354</v>
      </c>
      <c r="AG509">
        <f t="shared" si="43"/>
        <v>3720.6082495637083</v>
      </c>
      <c r="AI509">
        <v>506</v>
      </c>
      <c r="AJ509">
        <f t="shared" si="45"/>
        <v>1.0914941615934872E-2</v>
      </c>
      <c r="AK509">
        <f t="shared" si="46"/>
        <v>6.3910030489291595E-3</v>
      </c>
      <c r="AM509" s="6">
        <f t="shared" si="47"/>
        <v>8.652972332432016E-3</v>
      </c>
      <c r="AO509">
        <v>505</v>
      </c>
      <c r="AP509">
        <v>-5.38813847305563E-3</v>
      </c>
    </row>
    <row r="510" spans="2:42" x14ac:dyDescent="0.35">
      <c r="B510" s="1">
        <v>44575</v>
      </c>
      <c r="C510" s="4">
        <v>1239.41845703125</v>
      </c>
      <c r="D510" s="4">
        <v>3609.7294921875</v>
      </c>
      <c r="E510" s="4"/>
      <c r="F510" s="4"/>
      <c r="G510" s="4"/>
      <c r="H510" s="4"/>
      <c r="L510" s="1">
        <v>44575</v>
      </c>
      <c r="M510" s="5">
        <f t="shared" si="44"/>
        <v>1.3204402951887578E-3</v>
      </c>
      <c r="N510" s="6">
        <f t="shared" si="44"/>
        <v>1.8203357837527821E-2</v>
      </c>
      <c r="U510">
        <v>-0.37857047219932694</v>
      </c>
      <c r="V510">
        <v>-0.86145101569730742</v>
      </c>
      <c r="AB510">
        <v>-0.37857047219932694</v>
      </c>
      <c r="AC510">
        <v>-0.9408711266323323</v>
      </c>
      <c r="AE510">
        <v>507</v>
      </c>
      <c r="AF510">
        <f t="shared" si="42"/>
        <v>1312.3062093146505</v>
      </c>
      <c r="AG510">
        <f t="shared" si="43"/>
        <v>3638.3057836791149</v>
      </c>
      <c r="AI510">
        <v>507</v>
      </c>
      <c r="AJ510">
        <f t="shared" si="45"/>
        <v>-1.0123978506329189E-2</v>
      </c>
      <c r="AK510">
        <f t="shared" si="46"/>
        <v>-2.2369033614572913E-2</v>
      </c>
      <c r="AM510" s="6">
        <f t="shared" si="47"/>
        <v>-1.6246506060451051E-2</v>
      </c>
      <c r="AO510">
        <v>506</v>
      </c>
      <c r="AP510">
        <v>-5.3061566471093672E-3</v>
      </c>
    </row>
    <row r="511" spans="2:42" x14ac:dyDescent="0.35">
      <c r="B511" s="1">
        <v>44578</v>
      </c>
      <c r="C511" s="4">
        <v>1246.05822753906</v>
      </c>
      <c r="D511" s="4">
        <v>3655.06494140625</v>
      </c>
      <c r="E511" s="4"/>
      <c r="F511" s="4"/>
      <c r="G511" s="4"/>
      <c r="H511" s="4"/>
      <c r="L511" s="1">
        <v>44578</v>
      </c>
      <c r="M511" s="5">
        <f t="shared" si="44"/>
        <v>5.342867502284911E-3</v>
      </c>
      <c r="N511" s="6">
        <f t="shared" si="44"/>
        <v>1.2481024245374448E-2</v>
      </c>
      <c r="U511">
        <v>7.6562428757521284E-2</v>
      </c>
      <c r="V511">
        <v>-1.2499040045826031</v>
      </c>
      <c r="AB511">
        <v>7.6562428757521284E-2</v>
      </c>
      <c r="AC511">
        <v>-1.1214267146660581</v>
      </c>
      <c r="AE511">
        <v>508</v>
      </c>
      <c r="AF511">
        <f t="shared" si="42"/>
        <v>1323.5627249863931</v>
      </c>
      <c r="AG511">
        <f t="shared" si="43"/>
        <v>3628.0958616577823</v>
      </c>
      <c r="AI511">
        <v>508</v>
      </c>
      <c r="AJ511">
        <f t="shared" si="45"/>
        <v>8.5410802907986295E-3</v>
      </c>
      <c r="AK511">
        <f t="shared" si="46"/>
        <v>-2.8101746197672995E-3</v>
      </c>
      <c r="AM511" s="6">
        <f t="shared" si="47"/>
        <v>2.865452835515665E-3</v>
      </c>
      <c r="AO511">
        <v>507</v>
      </c>
      <c r="AP511">
        <v>-5.2671593548871791E-3</v>
      </c>
    </row>
    <row r="512" spans="2:42" x14ac:dyDescent="0.35">
      <c r="B512" s="1">
        <v>44579</v>
      </c>
      <c r="C512" s="4">
        <v>1230.70397949219</v>
      </c>
      <c r="D512" s="4">
        <v>3628.82763671875</v>
      </c>
      <c r="E512" s="4"/>
      <c r="F512" s="4"/>
      <c r="G512" s="4"/>
      <c r="H512" s="4"/>
      <c r="L512" s="1">
        <v>44579</v>
      </c>
      <c r="M512" s="5">
        <f t="shared" si="44"/>
        <v>-1.2398804135438847E-2</v>
      </c>
      <c r="N512" s="6">
        <f t="shared" si="44"/>
        <v>-7.20422984945422E-3</v>
      </c>
      <c r="U512">
        <v>1.4713438123582721</v>
      </c>
      <c r="V512">
        <v>-0.18178150017568001</v>
      </c>
      <c r="AB512">
        <v>1.4713438123582721</v>
      </c>
      <c r="AC512">
        <v>0.40552694099260472</v>
      </c>
      <c r="AE512">
        <v>509</v>
      </c>
      <c r="AF512">
        <f t="shared" si="42"/>
        <v>1358.6642655171947</v>
      </c>
      <c r="AG512">
        <f t="shared" si="43"/>
        <v>3715.3490378137421</v>
      </c>
      <c r="AI512">
        <v>509</v>
      </c>
      <c r="AJ512">
        <f t="shared" si="45"/>
        <v>2.6174924579974973E-2</v>
      </c>
      <c r="AK512">
        <f t="shared" si="46"/>
        <v>2.3764672775448199E-2</v>
      </c>
      <c r="AM512" s="6">
        <f t="shared" si="47"/>
        <v>2.4969798677711586E-2</v>
      </c>
      <c r="AO512">
        <v>508</v>
      </c>
      <c r="AP512">
        <v>-5.2479290276708432E-3</v>
      </c>
    </row>
    <row r="513" spans="2:42" x14ac:dyDescent="0.35">
      <c r="B513" s="1">
        <v>44580</v>
      </c>
      <c r="C513" s="4">
        <v>1230.97241210938</v>
      </c>
      <c r="D513" s="4">
        <v>3567.37915039062</v>
      </c>
      <c r="E513" s="4"/>
      <c r="F513" s="4"/>
      <c r="G513" s="4"/>
      <c r="H513" s="4"/>
      <c r="L513" s="1">
        <v>44580</v>
      </c>
      <c r="M513" s="5">
        <f t="shared" si="44"/>
        <v>2.1808928189720022E-4</v>
      </c>
      <c r="N513" s="6">
        <f t="shared" si="44"/>
        <v>-1.7078436379265611E-2</v>
      </c>
      <c r="U513">
        <v>0.80575577896544925</v>
      </c>
      <c r="V513">
        <v>-2.1601208243365599</v>
      </c>
      <c r="AB513">
        <v>0.80575577896544925</v>
      </c>
      <c r="AC513">
        <v>-1.6758374778629799</v>
      </c>
      <c r="AE513">
        <v>510</v>
      </c>
      <c r="AF513">
        <f t="shared" si="42"/>
        <v>1341.7989485470823</v>
      </c>
      <c r="AG513">
        <f t="shared" si="43"/>
        <v>3596.9245338119704</v>
      </c>
      <c r="AI513">
        <v>510</v>
      </c>
      <c r="AJ513">
        <f t="shared" si="45"/>
        <v>-1.2490846874491063E-2</v>
      </c>
      <c r="AK513">
        <f t="shared" si="46"/>
        <v>-3.2393443227635148E-2</v>
      </c>
      <c r="AM513" s="6">
        <f t="shared" si="47"/>
        <v>-2.2442145051063105E-2</v>
      </c>
      <c r="AO513">
        <v>509</v>
      </c>
      <c r="AP513">
        <v>-5.2188929423033562E-3</v>
      </c>
    </row>
    <row r="514" spans="2:42" x14ac:dyDescent="0.35">
      <c r="B514" s="1">
        <v>44581</v>
      </c>
      <c r="C514" s="4">
        <v>1210.17456054688</v>
      </c>
      <c r="D514" s="4">
        <v>3487.2548828125</v>
      </c>
      <c r="E514" s="4"/>
      <c r="F514" s="4"/>
      <c r="G514" s="4"/>
      <c r="H514" s="4"/>
      <c r="L514" s="1">
        <v>44581</v>
      </c>
      <c r="M514" s="5">
        <f t="shared" si="44"/>
        <v>-1.7039821873868707E-2</v>
      </c>
      <c r="N514" s="6">
        <f t="shared" si="44"/>
        <v>-2.2716334462578404E-2</v>
      </c>
      <c r="U514">
        <v>0.51632619140392866</v>
      </c>
      <c r="V514">
        <v>-1.4023256405485587</v>
      </c>
      <c r="AB514">
        <v>0.51632619140392866</v>
      </c>
      <c r="AC514">
        <v>-1.0905673495092312</v>
      </c>
      <c r="AE514">
        <v>511</v>
      </c>
      <c r="AF514">
        <f t="shared" si="42"/>
        <v>1334.5304611952827</v>
      </c>
      <c r="AG514">
        <f t="shared" si="43"/>
        <v>3629.8377500891393</v>
      </c>
      <c r="AI514">
        <v>511</v>
      </c>
      <c r="AJ514">
        <f t="shared" si="45"/>
        <v>-5.4316970068895671E-3</v>
      </c>
      <c r="AK514">
        <f t="shared" si="46"/>
        <v>9.10876615288626E-3</v>
      </c>
      <c r="AM514" s="6">
        <f t="shared" si="47"/>
        <v>1.8385345729983464E-3</v>
      </c>
      <c r="AO514">
        <v>510</v>
      </c>
      <c r="AP514">
        <v>-5.2104971971090848E-3</v>
      </c>
    </row>
    <row r="515" spans="2:42" x14ac:dyDescent="0.35">
      <c r="B515" s="1">
        <v>44582</v>
      </c>
      <c r="C515" s="4">
        <v>1209.83288574219</v>
      </c>
      <c r="D515" s="4">
        <v>3493.63232421875</v>
      </c>
      <c r="E515" s="4"/>
      <c r="F515" s="4"/>
      <c r="G515" s="4"/>
      <c r="H515" s="4"/>
      <c r="L515" s="1">
        <v>44582</v>
      </c>
      <c r="M515" s="5">
        <f t="shared" si="44"/>
        <v>-2.8237500465895212E-4</v>
      </c>
      <c r="N515" s="6">
        <f t="shared" si="44"/>
        <v>1.8271153769693377E-3</v>
      </c>
      <c r="U515">
        <v>0.3493602986521851</v>
      </c>
      <c r="V515">
        <v>-0.68730098159128705</v>
      </c>
      <c r="AB515">
        <v>0.3493602986521851</v>
      </c>
      <c r="AC515">
        <v>-0.49700273467647949</v>
      </c>
      <c r="AE515">
        <v>512</v>
      </c>
      <c r="AF515">
        <f t="shared" si="42"/>
        <v>1330.355266801532</v>
      </c>
      <c r="AG515">
        <f t="shared" si="43"/>
        <v>3663.525033662188</v>
      </c>
      <c r="AI515">
        <v>512</v>
      </c>
      <c r="AJ515">
        <f t="shared" si="45"/>
        <v>-3.1334910657952299E-3</v>
      </c>
      <c r="AK515">
        <f t="shared" si="46"/>
        <v>9.2378575257243394E-3</v>
      </c>
      <c r="AM515" s="6">
        <f t="shared" si="47"/>
        <v>3.0521832299645548E-3</v>
      </c>
      <c r="AO515">
        <v>511</v>
      </c>
      <c r="AP515">
        <v>-5.1906153299051388E-3</v>
      </c>
    </row>
    <row r="516" spans="2:42" x14ac:dyDescent="0.35">
      <c r="B516" s="1">
        <v>44585</v>
      </c>
      <c r="C516" s="4">
        <v>1160.74340820312</v>
      </c>
      <c r="D516" s="4">
        <v>3435.91870117188</v>
      </c>
      <c r="E516" s="4"/>
      <c r="F516" s="4"/>
      <c r="G516" s="4"/>
      <c r="H516" s="4"/>
      <c r="L516" s="1">
        <v>44585</v>
      </c>
      <c r="M516" s="5">
        <f t="shared" si="44"/>
        <v>-4.1421570123623547E-2</v>
      </c>
      <c r="N516" s="6">
        <f t="shared" si="44"/>
        <v>-1.6657632607022507E-2</v>
      </c>
      <c r="U516">
        <v>0.70940226574096588</v>
      </c>
      <c r="V516">
        <v>-0.41519036640683382</v>
      </c>
      <c r="AB516">
        <v>0.70940226574096588</v>
      </c>
      <c r="AC516">
        <v>-0.10616681486946972</v>
      </c>
      <c r="AE516">
        <v>513</v>
      </c>
      <c r="AF516">
        <f t="shared" si="42"/>
        <v>1339.3743309465347</v>
      </c>
      <c r="AG516">
        <f t="shared" si="43"/>
        <v>3685.8770181178043</v>
      </c>
      <c r="AI516">
        <v>513</v>
      </c>
      <c r="AJ516">
        <f t="shared" si="45"/>
        <v>6.7565632590428836E-3</v>
      </c>
      <c r="AK516">
        <f t="shared" si="46"/>
        <v>6.0826862416786557E-3</v>
      </c>
      <c r="AM516" s="6">
        <f t="shared" si="47"/>
        <v>6.4196247503607697E-3</v>
      </c>
      <c r="AO516">
        <v>512</v>
      </c>
      <c r="AP516">
        <v>-5.0951530932069056E-3</v>
      </c>
    </row>
    <row r="517" spans="2:42" x14ac:dyDescent="0.35">
      <c r="B517" s="1">
        <v>44586</v>
      </c>
      <c r="C517" s="4">
        <v>1158.86389160156</v>
      </c>
      <c r="D517" s="4">
        <v>3434.64306640625</v>
      </c>
      <c r="E517" s="4"/>
      <c r="F517" s="4"/>
      <c r="G517" s="4"/>
      <c r="H517" s="4"/>
      <c r="L517" s="1">
        <v>44586</v>
      </c>
      <c r="M517" s="5">
        <f t="shared" si="44"/>
        <v>-1.6205475927295451E-3</v>
      </c>
      <c r="N517" s="6">
        <f t="shared" si="44"/>
        <v>-3.7133347270311851E-4</v>
      </c>
      <c r="U517">
        <v>-0.65333565641439428</v>
      </c>
      <c r="V517">
        <v>-0.16908836222115781</v>
      </c>
      <c r="AB517">
        <v>-0.65333565641439428</v>
      </c>
      <c r="AC517">
        <v>-0.41015802118292161</v>
      </c>
      <c r="AE517">
        <v>514</v>
      </c>
      <c r="AF517">
        <f t="shared" ref="AF517:AF580" si="48">$Y$6*EXP(($Y$4-(($Y$5^2)/2)*(AE517/1277))+($Y$5*AB517))</f>
        <v>1305.5556408952361</v>
      </c>
      <c r="AG517">
        <f t="shared" ref="AG517:AG580" si="49">$Z$6*EXP(($Z$4-(($Z$5^2)/2)*(AE517/1277))+($Z$5*AC517))</f>
        <v>3668.4793394006269</v>
      </c>
      <c r="AI517">
        <v>514</v>
      </c>
      <c r="AJ517">
        <f t="shared" si="45"/>
        <v>-2.5573859098450315E-2</v>
      </c>
      <c r="AK517">
        <f t="shared" si="46"/>
        <v>-4.7312668370044185E-3</v>
      </c>
      <c r="AM517" s="6">
        <f t="shared" si="47"/>
        <v>-1.5152562967727367E-2</v>
      </c>
      <c r="AO517">
        <v>513</v>
      </c>
      <c r="AP517">
        <v>-5.0738980133320372E-3</v>
      </c>
    </row>
    <row r="518" spans="2:42" x14ac:dyDescent="0.35">
      <c r="B518" s="1">
        <v>44588</v>
      </c>
      <c r="C518" s="4">
        <v>1141.55676269531</v>
      </c>
      <c r="D518" s="4">
        <v>3325.32055664062</v>
      </c>
      <c r="E518" s="4"/>
      <c r="F518" s="4"/>
      <c r="G518" s="4"/>
      <c r="H518" s="4"/>
      <c r="L518" s="1">
        <v>44588</v>
      </c>
      <c r="M518" s="5">
        <f t="shared" ref="M518:N581" si="50">LN(C518/C517)</f>
        <v>-1.5047209237329745E-2</v>
      </c>
      <c r="N518" s="6">
        <f t="shared" si="50"/>
        <v>-3.2346932003368557E-2</v>
      </c>
      <c r="U518">
        <v>-0.39237025279264975</v>
      </c>
      <c r="V518">
        <v>1.0287289915528326</v>
      </c>
      <c r="AB518">
        <v>-0.39237025279264975</v>
      </c>
      <c r="AC518">
        <v>0.79473103890624863</v>
      </c>
      <c r="AE518">
        <v>515</v>
      </c>
      <c r="AF518">
        <f t="shared" si="48"/>
        <v>1311.9649547183626</v>
      </c>
      <c r="AG518">
        <f t="shared" si="49"/>
        <v>3737.9205067668045</v>
      </c>
      <c r="AI518">
        <v>515</v>
      </c>
      <c r="AJ518">
        <f t="shared" ref="AJ518:AJ581" si="51">LN(AF518/AF517)</f>
        <v>4.8972502019214116E-3</v>
      </c>
      <c r="AK518">
        <f t="shared" ref="AK518:AK581" si="52">LN(AG518/AG517)</f>
        <v>1.875221529665104E-2</v>
      </c>
      <c r="AM518" s="6">
        <f t="shared" ref="AM518:AM581" si="53">SUMPRODUCT($Y$7:$Z$7,AJ518:AK518)</f>
        <v>1.1824732749286226E-2</v>
      </c>
      <c r="AO518">
        <v>514</v>
      </c>
      <c r="AP518">
        <v>-5.0519706546253533E-3</v>
      </c>
    </row>
    <row r="519" spans="2:42" x14ac:dyDescent="0.35">
      <c r="B519" s="1">
        <v>44589</v>
      </c>
      <c r="C519" s="4">
        <v>1140.16528320312</v>
      </c>
      <c r="D519" s="4">
        <v>3361.89794921875</v>
      </c>
      <c r="E519" s="4"/>
      <c r="F519" s="4"/>
      <c r="G519" s="4"/>
      <c r="H519" s="4"/>
      <c r="L519" s="1">
        <v>44589</v>
      </c>
      <c r="M519" s="5">
        <f t="shared" si="50"/>
        <v>-1.2196749969517007E-3</v>
      </c>
      <c r="N519" s="6">
        <f t="shared" si="50"/>
        <v>1.0939602864290701E-2</v>
      </c>
      <c r="U519">
        <v>-0.87349926984991233</v>
      </c>
      <c r="V519">
        <v>-0.35183246780667349</v>
      </c>
      <c r="AB519">
        <v>-0.87349926984991233</v>
      </c>
      <c r="AC519">
        <v>-0.66421136325438068</v>
      </c>
      <c r="AE519">
        <v>516</v>
      </c>
      <c r="AF519">
        <f t="shared" si="48"/>
        <v>1300.1722667078632</v>
      </c>
      <c r="AG519">
        <f t="shared" si="49"/>
        <v>3654.0022522444356</v>
      </c>
      <c r="AI519">
        <v>516</v>
      </c>
      <c r="AJ519">
        <f t="shared" si="51"/>
        <v>-9.0292102817905086E-3</v>
      </c>
      <c r="AK519">
        <f t="shared" si="52"/>
        <v>-2.2706368226317875E-2</v>
      </c>
      <c r="AM519" s="6">
        <f t="shared" si="53"/>
        <v>-1.5867789254054191E-2</v>
      </c>
      <c r="AO519">
        <v>515</v>
      </c>
      <c r="AP519">
        <v>-5.0205222619365414E-3</v>
      </c>
    </row>
    <row r="520" spans="2:42" x14ac:dyDescent="0.35">
      <c r="B520" s="1">
        <v>44592</v>
      </c>
      <c r="C520" s="4">
        <v>1165.03967285156</v>
      </c>
      <c r="D520" s="4">
        <v>3405.30786132812</v>
      </c>
      <c r="E520" s="4"/>
      <c r="F520" s="4"/>
      <c r="G520" s="4"/>
      <c r="H520" s="4"/>
      <c r="L520" s="1">
        <v>44592</v>
      </c>
      <c r="M520" s="5">
        <f t="shared" si="50"/>
        <v>2.1581903224727281E-2</v>
      </c>
      <c r="N520" s="6">
        <f t="shared" si="50"/>
        <v>1.2829669663927587E-2</v>
      </c>
      <c r="U520">
        <v>-1.1466940849453331</v>
      </c>
      <c r="V520">
        <v>1.6449729498281007</v>
      </c>
      <c r="AB520">
        <v>-1.1466940849453331</v>
      </c>
      <c r="AC520">
        <v>1.0685879884294072</v>
      </c>
      <c r="AE520">
        <v>517</v>
      </c>
      <c r="AF520">
        <f t="shared" si="48"/>
        <v>1293.5233059184202</v>
      </c>
      <c r="AG520">
        <f t="shared" si="49"/>
        <v>3753.8854736768158</v>
      </c>
      <c r="AI520">
        <v>517</v>
      </c>
      <c r="AJ520">
        <f t="shared" si="51"/>
        <v>-5.1270283408666531E-3</v>
      </c>
      <c r="AK520">
        <f t="shared" si="52"/>
        <v>2.6968355554347918E-2</v>
      </c>
      <c r="AM520" s="6">
        <f t="shared" si="53"/>
        <v>1.0920663606740632E-2</v>
      </c>
      <c r="AO520">
        <v>516</v>
      </c>
      <c r="AP520">
        <v>-4.9240407173424304E-3</v>
      </c>
    </row>
    <row r="521" spans="2:42" x14ac:dyDescent="0.35">
      <c r="B521" s="1">
        <v>44593</v>
      </c>
      <c r="C521" s="4">
        <v>1162.15930175781</v>
      </c>
      <c r="D521" s="4">
        <v>3462.474609375</v>
      </c>
      <c r="E521" s="4"/>
      <c r="F521" s="4"/>
      <c r="G521" s="4"/>
      <c r="H521" s="4"/>
      <c r="L521" s="1">
        <v>44593</v>
      </c>
      <c r="M521" s="5">
        <f t="shared" si="50"/>
        <v>-2.4753986195326866E-3</v>
      </c>
      <c r="N521" s="6">
        <f t="shared" si="50"/>
        <v>1.6648188452780509E-2</v>
      </c>
      <c r="U521">
        <v>-0.52055846595749256</v>
      </c>
      <c r="V521">
        <v>-0.11162910245884473</v>
      </c>
      <c r="AB521">
        <v>-0.52055846595749256</v>
      </c>
      <c r="AC521">
        <v>-0.30552932901117263</v>
      </c>
      <c r="AE521">
        <v>518</v>
      </c>
      <c r="AF521">
        <f t="shared" si="48"/>
        <v>1308.8120980564904</v>
      </c>
      <c r="AG521">
        <f t="shared" si="49"/>
        <v>3674.4565281146565</v>
      </c>
      <c r="AI521">
        <v>518</v>
      </c>
      <c r="AJ521">
        <f t="shared" si="51"/>
        <v>1.1750190248918217E-2</v>
      </c>
      <c r="AK521">
        <f t="shared" si="52"/>
        <v>-2.1386191665020218E-2</v>
      </c>
      <c r="AM521" s="6">
        <f t="shared" si="53"/>
        <v>-4.8180007080510009E-3</v>
      </c>
      <c r="AO521">
        <v>517</v>
      </c>
      <c r="AP521">
        <v>-4.9165832500783491E-3</v>
      </c>
    </row>
    <row r="522" spans="2:42" x14ac:dyDescent="0.35">
      <c r="B522" s="1">
        <v>44594</v>
      </c>
      <c r="C522" s="4">
        <v>1163.64831542969</v>
      </c>
      <c r="D522" s="4">
        <v>3513.81079101562</v>
      </c>
      <c r="E522" s="4"/>
      <c r="F522" s="4"/>
      <c r="G522" s="4"/>
      <c r="H522" s="4"/>
      <c r="L522" s="1">
        <v>44594</v>
      </c>
      <c r="M522" s="5">
        <f t="shared" si="50"/>
        <v>1.2804273786980558E-3</v>
      </c>
      <c r="N522" s="6">
        <f t="shared" si="50"/>
        <v>1.4717605528675366E-2</v>
      </c>
      <c r="U522">
        <v>-1.4507663252860579</v>
      </c>
      <c r="V522">
        <v>1.1358935391176121</v>
      </c>
      <c r="AB522">
        <v>-1.4507663252860579</v>
      </c>
      <c r="AC522">
        <v>0.48128403647393614</v>
      </c>
      <c r="AE522">
        <v>519</v>
      </c>
      <c r="AF522">
        <f t="shared" si="48"/>
        <v>1286.1626754194849</v>
      </c>
      <c r="AG522">
        <f t="shared" si="49"/>
        <v>3719.72866372816</v>
      </c>
      <c r="AI522">
        <v>519</v>
      </c>
      <c r="AJ522">
        <f t="shared" si="51"/>
        <v>-1.7456815417589411E-2</v>
      </c>
      <c r="AK522">
        <f t="shared" si="52"/>
        <v>1.2245487544052677E-2</v>
      </c>
      <c r="AM522" s="6">
        <f t="shared" si="53"/>
        <v>-2.6056639367683671E-3</v>
      </c>
      <c r="AO522">
        <v>518</v>
      </c>
      <c r="AP522">
        <v>-4.8787326661982565E-3</v>
      </c>
    </row>
    <row r="523" spans="2:42" x14ac:dyDescent="0.35">
      <c r="B523" s="1">
        <v>44595</v>
      </c>
      <c r="C523" s="4">
        <v>1148.611328125</v>
      </c>
      <c r="D523" s="4">
        <v>3484.658203125</v>
      </c>
      <c r="E523" s="4"/>
      <c r="F523" s="4"/>
      <c r="G523" s="4"/>
      <c r="H523" s="4"/>
      <c r="L523" s="1">
        <v>44595</v>
      </c>
      <c r="M523" s="5">
        <f t="shared" si="50"/>
        <v>-1.3006497197358228E-2</v>
      </c>
      <c r="N523" s="6">
        <f t="shared" si="50"/>
        <v>-8.3311811582815753E-3</v>
      </c>
      <c r="U523">
        <v>0.30769544470887356</v>
      </c>
      <c r="V523">
        <v>-0.86282484078599309</v>
      </c>
      <c r="AB523">
        <v>0.30769544470887356</v>
      </c>
      <c r="AC523">
        <v>-0.67489617249305689</v>
      </c>
      <c r="AE523">
        <v>520</v>
      </c>
      <c r="AF523">
        <f t="shared" si="48"/>
        <v>1329.3140015914303</v>
      </c>
      <c r="AG523">
        <f t="shared" si="49"/>
        <v>3653.3932810786196</v>
      </c>
      <c r="AI523">
        <v>520</v>
      </c>
      <c r="AJ523">
        <f t="shared" si="51"/>
        <v>3.299990586090832E-2</v>
      </c>
      <c r="AK523">
        <f t="shared" si="52"/>
        <v>-1.7994323995293496E-2</v>
      </c>
      <c r="AM523" s="6">
        <f t="shared" si="53"/>
        <v>7.5027909328074117E-3</v>
      </c>
      <c r="AO523">
        <v>519</v>
      </c>
      <c r="AP523">
        <v>-4.8180007080510009E-3</v>
      </c>
    </row>
    <row r="524" spans="2:42" x14ac:dyDescent="0.35">
      <c r="B524" s="1">
        <v>44596</v>
      </c>
      <c r="C524" s="4">
        <v>1138.40783691406</v>
      </c>
      <c r="D524" s="4">
        <v>3475.22900390625</v>
      </c>
      <c r="E524" s="4"/>
      <c r="F524" s="4"/>
      <c r="G524" s="4"/>
      <c r="H524" s="4"/>
      <c r="L524" s="1">
        <v>44596</v>
      </c>
      <c r="M524" s="5">
        <f t="shared" si="50"/>
        <v>-8.9230200316959031E-3</v>
      </c>
      <c r="N524" s="6">
        <f t="shared" si="50"/>
        <v>-2.7095855743774155E-3</v>
      </c>
      <c r="U524">
        <v>0.80826961945658482</v>
      </c>
      <c r="V524">
        <v>-6.4289469927302806E-2</v>
      </c>
      <c r="AB524">
        <v>0.80826961945658482</v>
      </c>
      <c r="AC524">
        <v>0.25553537760940009</v>
      </c>
      <c r="AE524">
        <v>521</v>
      </c>
      <c r="AF524">
        <f t="shared" si="48"/>
        <v>1341.8602151169648</v>
      </c>
      <c r="AG524">
        <f t="shared" si="49"/>
        <v>3706.6818383516948</v>
      </c>
      <c r="AI524">
        <v>521</v>
      </c>
      <c r="AJ524">
        <f t="shared" si="51"/>
        <v>9.3938506204814618E-3</v>
      </c>
      <c r="AK524">
        <f t="shared" si="52"/>
        <v>1.4480691454943769E-2</v>
      </c>
      <c r="AM524" s="6">
        <f t="shared" si="53"/>
        <v>1.1937271037712615E-2</v>
      </c>
      <c r="AO524">
        <v>520</v>
      </c>
      <c r="AP524">
        <v>-4.7670022429326985E-3</v>
      </c>
    </row>
    <row r="525" spans="2:42" x14ac:dyDescent="0.35">
      <c r="B525" s="1">
        <v>44599</v>
      </c>
      <c r="C525" s="4">
        <v>1131.49963378906</v>
      </c>
      <c r="D525" s="4">
        <v>3442.38696289062</v>
      </c>
      <c r="E525" s="4"/>
      <c r="F525" s="4"/>
      <c r="G525" s="4"/>
      <c r="H525" s="4"/>
      <c r="L525" s="1">
        <v>44599</v>
      </c>
      <c r="M525" s="5">
        <f t="shared" si="50"/>
        <v>-6.0867894772397551E-3</v>
      </c>
      <c r="N525" s="6">
        <f t="shared" si="50"/>
        <v>-9.4952619301489089E-3</v>
      </c>
      <c r="U525">
        <v>0.24571473603638672</v>
      </c>
      <c r="V525">
        <v>0.7290364267482512</v>
      </c>
      <c r="AB525">
        <v>0.24571473603638672</v>
      </c>
      <c r="AC525">
        <v>0.76717322378684993</v>
      </c>
      <c r="AE525">
        <v>522</v>
      </c>
      <c r="AF525">
        <f t="shared" si="48"/>
        <v>1327.7683341832603</v>
      </c>
      <c r="AG525">
        <f t="shared" si="49"/>
        <v>3736.3151890268473</v>
      </c>
      <c r="AI525">
        <v>522</v>
      </c>
      <c r="AJ525">
        <f t="shared" si="51"/>
        <v>-1.0557282827084324E-2</v>
      </c>
      <c r="AK525">
        <f t="shared" si="52"/>
        <v>7.9627889528070921E-3</v>
      </c>
      <c r="AM525" s="6">
        <f t="shared" si="53"/>
        <v>-1.297246937138616E-3</v>
      </c>
      <c r="AO525">
        <v>521</v>
      </c>
      <c r="AP525">
        <v>-4.7210607862899195E-3</v>
      </c>
    </row>
    <row r="526" spans="2:42" x14ac:dyDescent="0.35">
      <c r="B526" s="1">
        <v>44600</v>
      </c>
      <c r="C526" s="4">
        <v>1150.02722167969</v>
      </c>
      <c r="D526" s="4">
        <v>3409.40795898438</v>
      </c>
      <c r="E526" s="4"/>
      <c r="F526" s="4"/>
      <c r="G526" s="4"/>
      <c r="H526" s="4"/>
      <c r="L526" s="1">
        <v>44600</v>
      </c>
      <c r="M526" s="5">
        <f t="shared" si="50"/>
        <v>1.6241750680271921E-2</v>
      </c>
      <c r="N526" s="6">
        <f t="shared" si="50"/>
        <v>-9.6264581642201159E-3</v>
      </c>
      <c r="U526">
        <v>0.90917901253148292</v>
      </c>
      <c r="V526">
        <v>-1.1469764996809277</v>
      </c>
      <c r="AB526">
        <v>0.90917901253148292</v>
      </c>
      <c r="AC526">
        <v>-0.70239286576161142</v>
      </c>
      <c r="AE526">
        <v>523</v>
      </c>
      <c r="AF526">
        <f t="shared" si="48"/>
        <v>1344.4033443028002</v>
      </c>
      <c r="AG526">
        <f t="shared" si="49"/>
        <v>3651.8291243314343</v>
      </c>
      <c r="AI526">
        <v>523</v>
      </c>
      <c r="AJ526">
        <f t="shared" si="51"/>
        <v>1.2450715760495596E-2</v>
      </c>
      <c r="AK526">
        <f t="shared" si="52"/>
        <v>-2.2871710154713766E-2</v>
      </c>
      <c r="AM526" s="6">
        <f t="shared" si="53"/>
        <v>-5.2104971971090848E-3</v>
      </c>
      <c r="AO526">
        <v>522</v>
      </c>
      <c r="AP526">
        <v>-4.6731083601879745E-3</v>
      </c>
    </row>
    <row r="527" spans="2:42" x14ac:dyDescent="0.35">
      <c r="B527" s="1">
        <v>44601</v>
      </c>
      <c r="C527" s="4">
        <v>1163.86804199219</v>
      </c>
      <c r="D527" s="4">
        <v>3426.5810546875</v>
      </c>
      <c r="E527" s="4"/>
      <c r="F527" s="4"/>
      <c r="G527" s="4"/>
      <c r="H527" s="4"/>
      <c r="L527" s="1">
        <v>44601</v>
      </c>
      <c r="M527" s="5">
        <f t="shared" si="50"/>
        <v>1.1963363775924182E-2</v>
      </c>
      <c r="N527" s="6">
        <f t="shared" si="50"/>
        <v>5.0243298504637299E-3</v>
      </c>
      <c r="U527">
        <v>-0.13413734469873975</v>
      </c>
      <c r="V527">
        <v>-0.38528732995996673</v>
      </c>
      <c r="AB527">
        <v>-0.13413734469873975</v>
      </c>
      <c r="AC527">
        <v>-0.40710884958167842</v>
      </c>
      <c r="AE527">
        <v>524</v>
      </c>
      <c r="AF527">
        <f t="shared" si="48"/>
        <v>1318.3366741945081</v>
      </c>
      <c r="AG527">
        <f t="shared" si="49"/>
        <v>3668.6499548935635</v>
      </c>
      <c r="AI527">
        <v>524</v>
      </c>
      <c r="AJ527">
        <f t="shared" si="51"/>
        <v>-1.9579457742481356E-2</v>
      </c>
      <c r="AK527">
        <f t="shared" si="52"/>
        <v>4.5955626629383449E-3</v>
      </c>
      <c r="AM527" s="6">
        <f t="shared" si="53"/>
        <v>-7.4919475397715058E-3</v>
      </c>
      <c r="AO527">
        <v>523</v>
      </c>
      <c r="AP527">
        <v>-4.6655836355669368E-3</v>
      </c>
    </row>
    <row r="528" spans="2:42" x14ac:dyDescent="0.35">
      <c r="B528" s="1">
        <v>44602</v>
      </c>
      <c r="C528" s="4">
        <v>1161.45129394531</v>
      </c>
      <c r="D528" s="4">
        <v>3435.64526367188</v>
      </c>
      <c r="E528" s="4"/>
      <c r="F528" s="4"/>
      <c r="G528" s="4"/>
      <c r="H528" s="4"/>
      <c r="L528" s="1">
        <v>44602</v>
      </c>
      <c r="M528" s="5">
        <f t="shared" si="50"/>
        <v>-2.0786383011633944E-3</v>
      </c>
      <c r="N528" s="6">
        <f t="shared" si="50"/>
        <v>2.6417707127162904E-3</v>
      </c>
      <c r="U528">
        <v>0.50436246911050087</v>
      </c>
      <c r="V528">
        <v>-0.72383761126833235</v>
      </c>
      <c r="AB528">
        <v>0.50436246911050087</v>
      </c>
      <c r="AC528">
        <v>-0.47029555434890469</v>
      </c>
      <c r="AE528">
        <v>525</v>
      </c>
      <c r="AF528">
        <f t="shared" si="48"/>
        <v>1334.228295231494</v>
      </c>
      <c r="AG528">
        <f t="shared" si="49"/>
        <v>3665.0436035670987</v>
      </c>
      <c r="AI528">
        <v>525</v>
      </c>
      <c r="AJ528">
        <f t="shared" si="51"/>
        <v>1.1982222003631747E-2</v>
      </c>
      <c r="AK528">
        <f t="shared" si="52"/>
        <v>-9.8350212983721826E-4</v>
      </c>
      <c r="AM528" s="6">
        <f t="shared" si="53"/>
        <v>5.4993599368972643E-3</v>
      </c>
      <c r="AO528">
        <v>524</v>
      </c>
      <c r="AP528">
        <v>-4.6480365414178978E-3</v>
      </c>
    </row>
    <row r="529" spans="2:42" x14ac:dyDescent="0.35">
      <c r="B529" s="1">
        <v>44603</v>
      </c>
      <c r="C529" s="4">
        <v>1160.40173339844</v>
      </c>
      <c r="D529" s="4">
        <v>3366.7724609375</v>
      </c>
      <c r="E529" s="4"/>
      <c r="F529" s="4"/>
      <c r="G529" s="4"/>
      <c r="H529" s="4"/>
      <c r="L529" s="1">
        <v>44603</v>
      </c>
      <c r="M529" s="5">
        <f t="shared" si="50"/>
        <v>-9.0407153768772052E-4</v>
      </c>
      <c r="N529" s="6">
        <f t="shared" si="50"/>
        <v>-2.0250198992685649E-2</v>
      </c>
      <c r="U529">
        <v>0.51095899877180506</v>
      </c>
      <c r="V529">
        <v>0.42052877062115579</v>
      </c>
      <c r="AB529">
        <v>0.51095899877180506</v>
      </c>
      <c r="AC529">
        <v>0.58630741412114284</v>
      </c>
      <c r="AE529">
        <v>526</v>
      </c>
      <c r="AF529">
        <f t="shared" si="48"/>
        <v>1334.3932899617364</v>
      </c>
      <c r="AG529">
        <f t="shared" si="49"/>
        <v>3725.8111812346974</v>
      </c>
      <c r="AI529">
        <v>526</v>
      </c>
      <c r="AJ529">
        <f t="shared" si="51"/>
        <v>1.2365539675470246E-4</v>
      </c>
      <c r="AK529">
        <f t="shared" si="52"/>
        <v>1.6444362340558388E-2</v>
      </c>
      <c r="AM529" s="6">
        <f t="shared" si="53"/>
        <v>8.284008868656545E-3</v>
      </c>
      <c r="AO529">
        <v>525</v>
      </c>
      <c r="AP529">
        <v>-4.6290761361193946E-3</v>
      </c>
    </row>
    <row r="530" spans="2:42" x14ac:dyDescent="0.35">
      <c r="B530" s="1">
        <v>44607</v>
      </c>
      <c r="C530" s="4">
        <v>1180.17407226562</v>
      </c>
      <c r="D530" s="4">
        <v>3478.00805664062</v>
      </c>
      <c r="E530" s="4"/>
      <c r="F530" s="4"/>
      <c r="G530" s="4"/>
      <c r="H530" s="4"/>
      <c r="L530" s="1">
        <v>44607</v>
      </c>
      <c r="M530" s="5">
        <f t="shared" si="50"/>
        <v>1.6895679409009597E-2</v>
      </c>
      <c r="N530" s="6">
        <f t="shared" si="50"/>
        <v>3.2505173661100048E-2</v>
      </c>
      <c r="U530">
        <v>-0.80197273833712324</v>
      </c>
      <c r="V530">
        <v>0.48238567589247133</v>
      </c>
      <c r="AB530">
        <v>-0.80197273833712324</v>
      </c>
      <c r="AC530">
        <v>0.13200989407566172</v>
      </c>
      <c r="AE530">
        <v>527</v>
      </c>
      <c r="AF530">
        <f t="shared" si="48"/>
        <v>1301.916681612689</v>
      </c>
      <c r="AG530">
        <f t="shared" si="49"/>
        <v>3699.5605167772278</v>
      </c>
      <c r="AI530">
        <v>527</v>
      </c>
      <c r="AJ530">
        <f t="shared" si="51"/>
        <v>-2.463917498202902E-2</v>
      </c>
      <c r="AK530">
        <f t="shared" si="52"/>
        <v>-7.0705615522288125E-3</v>
      </c>
      <c r="AM530" s="6">
        <f t="shared" si="53"/>
        <v>-1.5854868267128917E-2</v>
      </c>
      <c r="AO530">
        <v>526</v>
      </c>
      <c r="AP530">
        <v>-4.6288304592314779E-3</v>
      </c>
    </row>
    <row r="531" spans="2:42" x14ac:dyDescent="0.35">
      <c r="B531" s="1">
        <v>44608</v>
      </c>
      <c r="C531" s="4">
        <v>1177.73315429688</v>
      </c>
      <c r="D531" s="4">
        <v>3474.22778320312</v>
      </c>
      <c r="E531" s="4"/>
      <c r="F531" s="4"/>
      <c r="G531" s="4"/>
      <c r="H531" s="4"/>
      <c r="L531" s="1">
        <v>44608</v>
      </c>
      <c r="M531" s="5">
        <f t="shared" si="50"/>
        <v>-2.0704112640051514E-3</v>
      </c>
      <c r="N531" s="6">
        <f t="shared" si="50"/>
        <v>-1.0874987262077225E-3</v>
      </c>
      <c r="U531">
        <v>1.2271694150340022</v>
      </c>
      <c r="V531">
        <v>0.3485338122232392</v>
      </c>
      <c r="AB531">
        <v>1.2271694150340022</v>
      </c>
      <c r="AC531">
        <v>0.7988965682041862</v>
      </c>
      <c r="AE531">
        <v>528</v>
      </c>
      <c r="AF531">
        <f t="shared" si="48"/>
        <v>1352.4491831931771</v>
      </c>
      <c r="AG531">
        <f t="shared" si="49"/>
        <v>3738.158236177218</v>
      </c>
      <c r="AI531">
        <v>528</v>
      </c>
      <c r="AJ531">
        <f t="shared" si="51"/>
        <v>3.8079609410431474E-2</v>
      </c>
      <c r="AK531">
        <f t="shared" si="52"/>
        <v>1.0379006567046394E-2</v>
      </c>
      <c r="AM531" s="6">
        <f t="shared" si="53"/>
        <v>2.4229307988738933E-2</v>
      </c>
      <c r="AO531">
        <v>527</v>
      </c>
      <c r="AP531">
        <v>-4.5575780793139578E-3</v>
      </c>
    </row>
    <row r="532" spans="2:42" x14ac:dyDescent="0.35">
      <c r="B532" s="1">
        <v>44609</v>
      </c>
      <c r="C532" s="4">
        <v>1193.62426757812</v>
      </c>
      <c r="D532" s="4">
        <v>3447.71630859375</v>
      </c>
      <c r="E532" s="4"/>
      <c r="F532" s="4"/>
      <c r="G532" s="4"/>
      <c r="H532" s="4"/>
      <c r="L532" s="1">
        <v>44609</v>
      </c>
      <c r="M532" s="5">
        <f t="shared" si="50"/>
        <v>1.3402746473764857E-2</v>
      </c>
      <c r="N532" s="6">
        <f t="shared" si="50"/>
        <v>-7.6601613345916681E-3</v>
      </c>
      <c r="U532">
        <v>0.11231241043238868</v>
      </c>
      <c r="V532">
        <v>0.72508586630877037</v>
      </c>
      <c r="AB532">
        <v>0.11231241043238868</v>
      </c>
      <c r="AC532">
        <v>0.7115860106339571</v>
      </c>
      <c r="AE532">
        <v>529</v>
      </c>
      <c r="AF532">
        <f t="shared" si="48"/>
        <v>1324.4471650947733</v>
      </c>
      <c r="AG532">
        <f t="shared" si="49"/>
        <v>3733.0817008923023</v>
      </c>
      <c r="AI532">
        <v>529</v>
      </c>
      <c r="AJ532">
        <f t="shared" si="51"/>
        <v>-2.0922020051042069E-2</v>
      </c>
      <c r="AK532">
        <f t="shared" si="52"/>
        <v>-1.3589540983653722E-3</v>
      </c>
      <c r="AM532" s="6">
        <f t="shared" si="53"/>
        <v>-1.114048707470372E-2</v>
      </c>
      <c r="AO532">
        <v>528</v>
      </c>
      <c r="AP532">
        <v>-4.5521949360130768E-3</v>
      </c>
    </row>
    <row r="533" spans="2:42" x14ac:dyDescent="0.35">
      <c r="B533" s="1">
        <v>44610</v>
      </c>
      <c r="C533" s="4">
        <v>1183.49389648438</v>
      </c>
      <c r="D533" s="4">
        <v>3457.14575195312</v>
      </c>
      <c r="E533" s="4"/>
      <c r="F533" s="4"/>
      <c r="G533" s="4"/>
      <c r="H533" s="4"/>
      <c r="L533" s="1">
        <v>44610</v>
      </c>
      <c r="M533" s="5">
        <f t="shared" si="50"/>
        <v>-8.5232888922222722E-3</v>
      </c>
      <c r="N533" s="6">
        <f t="shared" si="50"/>
        <v>2.7312491222667968E-3</v>
      </c>
      <c r="U533">
        <v>0.34607260515739074</v>
      </c>
      <c r="V533">
        <v>-2.3474737532499383</v>
      </c>
      <c r="AB533">
        <v>0.34607260515739074</v>
      </c>
      <c r="AC533">
        <v>-2.0274076830612637</v>
      </c>
      <c r="AE533">
        <v>530</v>
      </c>
      <c r="AF533">
        <f t="shared" si="48"/>
        <v>1330.2698868973716</v>
      </c>
      <c r="AG533">
        <f t="shared" si="49"/>
        <v>3577.2903160362398</v>
      </c>
      <c r="AI533">
        <v>530</v>
      </c>
      <c r="AJ533">
        <f t="shared" si="51"/>
        <v>4.38670564573794E-3</v>
      </c>
      <c r="AK533">
        <f t="shared" si="52"/>
        <v>-4.2628466953596345E-2</v>
      </c>
      <c r="AM533" s="6">
        <f t="shared" si="53"/>
        <v>-1.9120880653929202E-2</v>
      </c>
      <c r="AO533">
        <v>529</v>
      </c>
      <c r="AP533">
        <v>-4.5500328527727524E-3</v>
      </c>
    </row>
    <row r="534" spans="2:42" x14ac:dyDescent="0.35">
      <c r="B534" s="1">
        <v>44613</v>
      </c>
      <c r="C534" s="4">
        <v>1171.77697753906</v>
      </c>
      <c r="D534" s="4">
        <v>3389.22900390625</v>
      </c>
      <c r="E534" s="4"/>
      <c r="F534" s="4"/>
      <c r="G534" s="4"/>
      <c r="H534" s="4"/>
      <c r="L534" s="1">
        <v>44613</v>
      </c>
      <c r="M534" s="5">
        <f t="shared" si="50"/>
        <v>-9.9496119396465642E-3</v>
      </c>
      <c r="N534" s="6">
        <f t="shared" si="50"/>
        <v>-1.9840858399149574E-2</v>
      </c>
      <c r="U534">
        <v>0.33520839368798488</v>
      </c>
      <c r="V534">
        <v>0.58525811107010761</v>
      </c>
      <c r="AB534">
        <v>0.33520839368798488</v>
      </c>
      <c r="AC534">
        <v>0.66959417721197834</v>
      </c>
      <c r="AE534">
        <v>531</v>
      </c>
      <c r="AF534">
        <f t="shared" si="48"/>
        <v>1329.9985124929301</v>
      </c>
      <c r="AG534">
        <f t="shared" si="49"/>
        <v>3730.6420699695987</v>
      </c>
      <c r="AI534">
        <v>531</v>
      </c>
      <c r="AJ534">
        <f t="shared" si="51"/>
        <v>-2.0402032023913034E-4</v>
      </c>
      <c r="AK534">
        <f t="shared" si="52"/>
        <v>4.1974736701918952E-2</v>
      </c>
      <c r="AM534" s="6">
        <f t="shared" si="53"/>
        <v>2.088535819083991E-2</v>
      </c>
      <c r="AO534">
        <v>530</v>
      </c>
      <c r="AP534">
        <v>-4.4797275290863149E-3</v>
      </c>
    </row>
    <row r="535" spans="2:42" x14ac:dyDescent="0.35">
      <c r="B535" s="1">
        <v>44614</v>
      </c>
      <c r="C535" s="4">
        <v>1165.94274902344</v>
      </c>
      <c r="D535" s="4">
        <v>3267.51586914062</v>
      </c>
      <c r="E535" s="4"/>
      <c r="F535" s="4"/>
      <c r="G535" s="4"/>
      <c r="H535" s="4"/>
      <c r="L535" s="1">
        <v>44614</v>
      </c>
      <c r="M535" s="5">
        <f t="shared" si="50"/>
        <v>-4.9913944449052035E-3</v>
      </c>
      <c r="N535" s="6">
        <f t="shared" si="50"/>
        <v>-3.657243988394681E-2</v>
      </c>
      <c r="U535">
        <v>-0.64603032545566574</v>
      </c>
      <c r="V535">
        <v>0.65904397332393927</v>
      </c>
      <c r="AB535">
        <v>-0.64603032545566574</v>
      </c>
      <c r="AC535">
        <v>0.35544929959135574</v>
      </c>
      <c r="AE535">
        <v>532</v>
      </c>
      <c r="AF535">
        <f t="shared" si="48"/>
        <v>1305.731397333223</v>
      </c>
      <c r="AG535">
        <f t="shared" si="49"/>
        <v>3712.446383613988</v>
      </c>
      <c r="AI535">
        <v>532</v>
      </c>
      <c r="AJ535">
        <f t="shared" si="51"/>
        <v>-1.8414482303178208E-2</v>
      </c>
      <c r="AK535">
        <f t="shared" si="52"/>
        <v>-4.8892936626195498E-3</v>
      </c>
      <c r="AM535" s="6">
        <f t="shared" si="53"/>
        <v>-1.1651887982898878E-2</v>
      </c>
      <c r="AO535">
        <v>531</v>
      </c>
      <c r="AP535">
        <v>-4.4684649731767962E-3</v>
      </c>
    </row>
    <row r="536" spans="2:42" x14ac:dyDescent="0.35">
      <c r="B536" s="1">
        <v>44615</v>
      </c>
      <c r="C536" s="4">
        <v>1158.91259765625</v>
      </c>
      <c r="D536" s="4">
        <v>3248.06591796875</v>
      </c>
      <c r="E536" s="4"/>
      <c r="F536" s="4"/>
      <c r="G536" s="4"/>
      <c r="H536" s="4"/>
      <c r="L536" s="1">
        <v>44615</v>
      </c>
      <c r="M536" s="5">
        <f t="shared" si="50"/>
        <v>-6.0478367441755181E-3</v>
      </c>
      <c r="N536" s="6">
        <f t="shared" si="50"/>
        <v>-5.9703061310824616E-3</v>
      </c>
      <c r="U536">
        <v>-0.3222989884944743</v>
      </c>
      <c r="V536">
        <v>0.42952676651284066</v>
      </c>
      <c r="AB536">
        <v>-0.3222989884944743</v>
      </c>
      <c r="AC536">
        <v>0.27011429757420358</v>
      </c>
      <c r="AE536">
        <v>533</v>
      </c>
      <c r="AF536">
        <f t="shared" si="48"/>
        <v>1313.6880460330119</v>
      </c>
      <c r="AG536">
        <f t="shared" si="49"/>
        <v>3707.5187576337321</v>
      </c>
      <c r="AI536">
        <v>533</v>
      </c>
      <c r="AJ536">
        <f t="shared" si="51"/>
        <v>6.0751424835733866E-3</v>
      </c>
      <c r="AK536">
        <f t="shared" si="52"/>
        <v>-1.3282075079516975E-3</v>
      </c>
      <c r="AM536" s="6">
        <f t="shared" si="53"/>
        <v>2.3734674878108444E-3</v>
      </c>
      <c r="AO536">
        <v>532</v>
      </c>
      <c r="AP536">
        <v>-4.3796797493919036E-3</v>
      </c>
    </row>
    <row r="537" spans="2:42" x14ac:dyDescent="0.35">
      <c r="B537" s="1">
        <v>44616</v>
      </c>
      <c r="C537" s="4">
        <v>1101.20629882812</v>
      </c>
      <c r="D537" s="4">
        <v>3099.52392578125</v>
      </c>
      <c r="E537" s="4"/>
      <c r="F537" s="4"/>
      <c r="G537" s="4"/>
      <c r="H537" s="4"/>
      <c r="L537" s="1">
        <v>44616</v>
      </c>
      <c r="M537" s="5">
        <f t="shared" si="50"/>
        <v>-5.107593541834092E-2</v>
      </c>
      <c r="N537" s="6">
        <f t="shared" si="50"/>
        <v>-4.6811189665575612E-2</v>
      </c>
      <c r="U537">
        <v>-0.65363718161682194</v>
      </c>
      <c r="V537">
        <v>0.76719433826303873</v>
      </c>
      <c r="AB537">
        <v>-0.65363718161682194</v>
      </c>
      <c r="AC537">
        <v>0.45210045940619198</v>
      </c>
      <c r="AE537">
        <v>534</v>
      </c>
      <c r="AF537">
        <f t="shared" si="48"/>
        <v>1305.5446528486966</v>
      </c>
      <c r="AG537">
        <f t="shared" si="49"/>
        <v>3718.034260746228</v>
      </c>
      <c r="AI537">
        <v>534</v>
      </c>
      <c r="AJ537">
        <f t="shared" si="51"/>
        <v>-6.2181717774940541E-3</v>
      </c>
      <c r="AK537">
        <f t="shared" si="52"/>
        <v>2.8322496966254819E-3</v>
      </c>
      <c r="AM537" s="6">
        <f t="shared" si="53"/>
        <v>-1.6929610404342861E-3</v>
      </c>
      <c r="AO537">
        <v>533</v>
      </c>
      <c r="AP537">
        <v>-4.3709850932267995E-3</v>
      </c>
    </row>
    <row r="538" spans="2:42" x14ac:dyDescent="0.35">
      <c r="B538" s="1">
        <v>44617</v>
      </c>
      <c r="C538" s="4">
        <v>1115.04699707031</v>
      </c>
      <c r="D538" s="4">
        <v>3206.52319335938</v>
      </c>
      <c r="E538" s="4"/>
      <c r="F538" s="4"/>
      <c r="G538" s="4"/>
      <c r="H538" s="4"/>
      <c r="L538" s="1">
        <v>44617</v>
      </c>
      <c r="M538" s="5">
        <f t="shared" si="50"/>
        <v>1.2490339625271919E-2</v>
      </c>
      <c r="N538" s="6">
        <f t="shared" si="50"/>
        <v>3.3938705443889931E-2</v>
      </c>
      <c r="U538">
        <v>0.25279126910062433</v>
      </c>
      <c r="V538">
        <v>-0.1151940875689538</v>
      </c>
      <c r="AB538">
        <v>0.25279126910062433</v>
      </c>
      <c r="AC538">
        <v>-7.661069595593456E-3</v>
      </c>
      <c r="AE538">
        <v>535</v>
      </c>
      <c r="AF538">
        <f t="shared" si="48"/>
        <v>1327.942294687497</v>
      </c>
      <c r="AG538">
        <f t="shared" si="49"/>
        <v>3691.5244519458206</v>
      </c>
      <c r="AI538">
        <v>535</v>
      </c>
      <c r="AJ538">
        <f t="shared" si="51"/>
        <v>1.7010285105012922E-2</v>
      </c>
      <c r="AK538">
        <f t="shared" si="52"/>
        <v>-7.1556007429190395E-3</v>
      </c>
      <c r="AM538" s="6">
        <f t="shared" si="53"/>
        <v>4.9273421810469408E-3</v>
      </c>
      <c r="AO538">
        <v>534</v>
      </c>
      <c r="AP538">
        <v>-4.3359634537460997E-3</v>
      </c>
    </row>
    <row r="539" spans="2:42" x14ac:dyDescent="0.35">
      <c r="B539" s="1">
        <v>44620</v>
      </c>
      <c r="C539" s="4">
        <v>1151.73608398438</v>
      </c>
      <c r="D539" s="4">
        <v>3238.2724609375</v>
      </c>
      <c r="E539" s="4"/>
      <c r="F539" s="4"/>
      <c r="G539" s="4"/>
      <c r="H539" s="4"/>
      <c r="L539" s="1">
        <v>44620</v>
      </c>
      <c r="M539" s="5">
        <f t="shared" si="50"/>
        <v>3.2373888401510016E-2</v>
      </c>
      <c r="N539" s="6">
        <f t="shared" si="50"/>
        <v>9.8527637257357619E-3</v>
      </c>
      <c r="U539">
        <v>0.13944377118429011</v>
      </c>
      <c r="V539">
        <v>-1.0027236685734975</v>
      </c>
      <c r="AB539">
        <v>0.13944377118429011</v>
      </c>
      <c r="AC539">
        <v>-0.86927114573058029</v>
      </c>
      <c r="AE539">
        <v>536</v>
      </c>
      <c r="AF539">
        <f t="shared" si="48"/>
        <v>1325.1204115099472</v>
      </c>
      <c r="AG539">
        <f t="shared" si="49"/>
        <v>3642.3523623857204</v>
      </c>
      <c r="AI539">
        <v>536</v>
      </c>
      <c r="AJ539">
        <f t="shared" si="51"/>
        <v>-2.1272653941452205E-3</v>
      </c>
      <c r="AK539">
        <f t="shared" si="52"/>
        <v>-1.3409777026592339E-2</v>
      </c>
      <c r="AM539" s="6">
        <f t="shared" si="53"/>
        <v>-7.7685212103687801E-3</v>
      </c>
      <c r="AO539">
        <v>535</v>
      </c>
      <c r="AP539">
        <v>-4.2995667321001959E-3</v>
      </c>
    </row>
    <row r="540" spans="2:42" x14ac:dyDescent="0.35">
      <c r="B540" s="1">
        <v>44622</v>
      </c>
      <c r="C540" s="4">
        <v>1170.92260742188</v>
      </c>
      <c r="D540" s="4">
        <v>3228.98022460938</v>
      </c>
      <c r="E540" s="4"/>
      <c r="F540" s="4"/>
      <c r="G540" s="4"/>
      <c r="H540" s="4"/>
      <c r="L540" s="1">
        <v>44622</v>
      </c>
      <c r="M540" s="5">
        <f t="shared" si="50"/>
        <v>1.6521549152697424E-2</v>
      </c>
      <c r="N540" s="6">
        <f t="shared" si="50"/>
        <v>-2.8736290893023974E-3</v>
      </c>
      <c r="U540">
        <v>0.29247977079878229</v>
      </c>
      <c r="V540">
        <v>0.68743582921776547</v>
      </c>
      <c r="AB540">
        <v>0.29247977079878229</v>
      </c>
      <c r="AC540">
        <v>0.74706730441578184</v>
      </c>
      <c r="AE540">
        <v>537</v>
      </c>
      <c r="AF540">
        <f t="shared" si="48"/>
        <v>1328.931363111245</v>
      </c>
      <c r="AG540">
        <f t="shared" si="49"/>
        <v>3735.1408950269774</v>
      </c>
      <c r="AI540">
        <v>537</v>
      </c>
      <c r="AJ540">
        <f t="shared" si="51"/>
        <v>2.8718009625071051E-3</v>
      </c>
      <c r="AK540">
        <f t="shared" si="52"/>
        <v>2.5155814452565328E-2</v>
      </c>
      <c r="AM540" s="6">
        <f t="shared" si="53"/>
        <v>1.4013807707536217E-2</v>
      </c>
      <c r="AO540">
        <v>536</v>
      </c>
      <c r="AP540">
        <v>-4.2943599936564056E-3</v>
      </c>
    </row>
    <row r="541" spans="2:42" x14ac:dyDescent="0.35">
      <c r="B541" s="1">
        <v>44623</v>
      </c>
      <c r="C541" s="4">
        <v>1161.06066894531</v>
      </c>
      <c r="D541" s="4">
        <v>3229.07104492188</v>
      </c>
      <c r="E541" s="4"/>
      <c r="F541" s="4"/>
      <c r="G541" s="4"/>
      <c r="H541" s="4"/>
      <c r="L541" s="1">
        <v>44623</v>
      </c>
      <c r="M541" s="5">
        <f t="shared" si="50"/>
        <v>-8.4580342995360276E-3</v>
      </c>
      <c r="N541" s="6">
        <f t="shared" si="50"/>
        <v>2.8126228397843401E-5</v>
      </c>
      <c r="U541">
        <v>0.86796755028077344</v>
      </c>
      <c r="V541">
        <v>-1.0373802195951873</v>
      </c>
      <c r="AB541">
        <v>0.86796755028077344</v>
      </c>
      <c r="AC541">
        <v>-0.61749597043059468</v>
      </c>
      <c r="AE541">
        <v>538</v>
      </c>
      <c r="AF541">
        <f t="shared" si="48"/>
        <v>1343.3612170292588</v>
      </c>
      <c r="AG541">
        <f t="shared" si="49"/>
        <v>3656.6522520514163</v>
      </c>
      <c r="AI541">
        <v>538</v>
      </c>
      <c r="AJ541">
        <f t="shared" si="51"/>
        <v>1.0799711285852991E-2</v>
      </c>
      <c r="AK541">
        <f t="shared" si="52"/>
        <v>-2.1237497170459703E-2</v>
      </c>
      <c r="AM541" s="6">
        <f t="shared" si="53"/>
        <v>-5.2188929423033562E-3</v>
      </c>
      <c r="AO541">
        <v>537</v>
      </c>
      <c r="AP541">
        <v>-4.2617580591445296E-3</v>
      </c>
    </row>
    <row r="542" spans="2:42" x14ac:dyDescent="0.35">
      <c r="B542" s="1">
        <v>44624</v>
      </c>
      <c r="C542" s="4">
        <v>1135.25903320312</v>
      </c>
      <c r="D542" s="4">
        <v>3211.53442382812</v>
      </c>
      <c r="E542" s="4"/>
      <c r="F542" s="4"/>
      <c r="G542" s="4"/>
      <c r="H542" s="4"/>
      <c r="L542" s="1">
        <v>44624</v>
      </c>
      <c r="M542" s="5">
        <f t="shared" si="50"/>
        <v>-2.2473109136428526E-2</v>
      </c>
      <c r="N542" s="6">
        <f t="shared" si="50"/>
        <v>-5.4456570943420719E-3</v>
      </c>
      <c r="U542">
        <v>-1.4622944737333814</v>
      </c>
      <c r="V542">
        <v>-3.9785322216070243E-2</v>
      </c>
      <c r="AB542">
        <v>-1.4622944737333814</v>
      </c>
      <c r="AC542">
        <v>-0.60608014910579422</v>
      </c>
      <c r="AE542">
        <v>539</v>
      </c>
      <c r="AF542">
        <f t="shared" si="48"/>
        <v>1285.8809080304209</v>
      </c>
      <c r="AG542">
        <f t="shared" si="49"/>
        <v>3657.3016414751401</v>
      </c>
      <c r="AI542">
        <v>539</v>
      </c>
      <c r="AJ542">
        <f t="shared" si="51"/>
        <v>-4.3730829149843643E-2</v>
      </c>
      <c r="AK542">
        <f t="shared" si="52"/>
        <v>1.7757547692636249E-4</v>
      </c>
      <c r="AM542" s="6">
        <f t="shared" si="53"/>
        <v>-2.1776626836458639E-2</v>
      </c>
      <c r="AO542">
        <v>538</v>
      </c>
      <c r="AP542">
        <v>-4.2074724322186032E-3</v>
      </c>
    </row>
    <row r="543" spans="2:42" x14ac:dyDescent="0.35">
      <c r="B543" s="1">
        <v>44627</v>
      </c>
      <c r="C543" s="4">
        <v>1093.56555175781</v>
      </c>
      <c r="D543" s="4">
        <v>3175.1845703125</v>
      </c>
      <c r="E543" s="4"/>
      <c r="F543" s="4"/>
      <c r="G543" s="4"/>
      <c r="H543" s="4"/>
      <c r="L543" s="1">
        <v>44627</v>
      </c>
      <c r="M543" s="5">
        <f t="shared" si="50"/>
        <v>-3.7417341905113394E-2</v>
      </c>
      <c r="N543" s="6">
        <f t="shared" si="50"/>
        <v>-1.1383073546489826E-2</v>
      </c>
      <c r="U543">
        <v>-0.96410792455716221</v>
      </c>
      <c r="V543">
        <v>-0.12465609250959363</v>
      </c>
      <c r="AB543">
        <v>-0.96410792455716221</v>
      </c>
      <c r="AC543">
        <v>-0.4902515946060122</v>
      </c>
      <c r="AE543">
        <v>540</v>
      </c>
      <c r="AF543">
        <f t="shared" si="48"/>
        <v>1297.9590359708168</v>
      </c>
      <c r="AG543">
        <f t="shared" si="49"/>
        <v>3663.9002562291244</v>
      </c>
      <c r="AI543">
        <v>540</v>
      </c>
      <c r="AJ543">
        <f t="shared" si="51"/>
        <v>9.3490434204207985E-3</v>
      </c>
      <c r="AK543">
        <f t="shared" si="52"/>
        <v>1.802604717905474E-3</v>
      </c>
      <c r="AM543" s="6">
        <f t="shared" si="53"/>
        <v>5.5758240691631362E-3</v>
      </c>
      <c r="AO543">
        <v>539</v>
      </c>
      <c r="AP543">
        <v>-4.1975119409103645E-3</v>
      </c>
    </row>
    <row r="544" spans="2:42" x14ac:dyDescent="0.35">
      <c r="B544" s="1">
        <v>44628</v>
      </c>
      <c r="C544" s="4">
        <v>1091.97912597656</v>
      </c>
      <c r="D544" s="4">
        <v>3279.63305664062</v>
      </c>
      <c r="E544" s="4"/>
      <c r="F544" s="4"/>
      <c r="G544" s="4"/>
      <c r="H544" s="4"/>
      <c r="L544" s="1">
        <v>44628</v>
      </c>
      <c r="M544" s="5">
        <f t="shared" si="50"/>
        <v>-1.4517443418440535E-3</v>
      </c>
      <c r="N544" s="6">
        <f t="shared" si="50"/>
        <v>3.2365780125460313E-2</v>
      </c>
      <c r="U544">
        <v>-2.189259172150734</v>
      </c>
      <c r="V544">
        <v>-1.6985384573537241</v>
      </c>
      <c r="AB544">
        <v>-2.189259172150734</v>
      </c>
      <c r="AC544">
        <v>-2.416986191234181</v>
      </c>
      <c r="AE544">
        <v>541</v>
      </c>
      <c r="AF544">
        <f t="shared" si="48"/>
        <v>1268.4570106475708</v>
      </c>
      <c r="AG544">
        <f t="shared" si="49"/>
        <v>3555.6623618319923</v>
      </c>
      <c r="AI544">
        <v>541</v>
      </c>
      <c r="AJ544">
        <f t="shared" si="51"/>
        <v>-2.2991848867707887E-2</v>
      </c>
      <c r="AK544">
        <f t="shared" si="52"/>
        <v>-2.9986859518865993E-2</v>
      </c>
      <c r="AM544" s="6">
        <f t="shared" si="53"/>
        <v>-2.6489354193286942E-2</v>
      </c>
      <c r="AO544">
        <v>540</v>
      </c>
      <c r="AP544">
        <v>-4.0413658151462872E-3</v>
      </c>
    </row>
    <row r="545" spans="2:42" x14ac:dyDescent="0.35">
      <c r="B545" s="1">
        <v>44629</v>
      </c>
      <c r="C545" s="4">
        <v>1149.1484375</v>
      </c>
      <c r="D545" s="4">
        <v>3310.0615234375</v>
      </c>
      <c r="E545" s="4"/>
      <c r="F545" s="4"/>
      <c r="G545" s="4"/>
      <c r="H545" s="4"/>
      <c r="L545" s="1">
        <v>44629</v>
      </c>
      <c r="M545" s="5">
        <f t="shared" si="50"/>
        <v>5.1029417213298831E-2</v>
      </c>
      <c r="N545" s="6">
        <f t="shared" si="50"/>
        <v>9.2352331950877956E-3</v>
      </c>
      <c r="U545">
        <v>0.28360975949006828</v>
      </c>
      <c r="V545">
        <v>2.6087412103962531</v>
      </c>
      <c r="AB545">
        <v>0.28360975949006828</v>
      </c>
      <c r="AC545">
        <v>2.5132576307688939</v>
      </c>
      <c r="AE545">
        <v>542</v>
      </c>
      <c r="AF545">
        <f t="shared" si="48"/>
        <v>1328.7092536125267</v>
      </c>
      <c r="AG545">
        <f t="shared" si="49"/>
        <v>3839.235268472431</v>
      </c>
      <c r="AI545">
        <v>542</v>
      </c>
      <c r="AJ545">
        <f t="shared" si="51"/>
        <v>4.6406775429929416E-2</v>
      </c>
      <c r="AK545">
        <f t="shared" si="52"/>
        <v>7.6731833653983325E-2</v>
      </c>
      <c r="AM545" s="6">
        <f t="shared" si="53"/>
        <v>6.1569304541956374E-2</v>
      </c>
      <c r="AO545">
        <v>541</v>
      </c>
      <c r="AP545">
        <v>-4.0410812239912094E-3</v>
      </c>
    </row>
    <row r="546" spans="2:42" x14ac:dyDescent="0.35">
      <c r="B546" s="1">
        <v>44630</v>
      </c>
      <c r="C546" s="4">
        <v>1168.408203125</v>
      </c>
      <c r="D546" s="4">
        <v>3297.98999023438</v>
      </c>
      <c r="E546" s="4"/>
      <c r="F546" s="4"/>
      <c r="G546" s="4"/>
      <c r="H546" s="4"/>
      <c r="L546" s="1">
        <v>44630</v>
      </c>
      <c r="M546" s="5">
        <f t="shared" si="50"/>
        <v>1.6621133378641854E-2</v>
      </c>
      <c r="N546" s="6">
        <f t="shared" si="50"/>
        <v>-3.653587326434872E-3</v>
      </c>
      <c r="U546">
        <v>-0.53900706864794479</v>
      </c>
      <c r="V546">
        <v>0.43291766609497367</v>
      </c>
      <c r="AB546">
        <v>-0.53900706864794479</v>
      </c>
      <c r="AC546">
        <v>0.18884875704824974</v>
      </c>
      <c r="AE546">
        <v>543</v>
      </c>
      <c r="AF546">
        <f t="shared" si="48"/>
        <v>1308.3545366279679</v>
      </c>
      <c r="AG546">
        <f t="shared" si="49"/>
        <v>3702.829023536161</v>
      </c>
      <c r="AI546">
        <v>543</v>
      </c>
      <c r="AJ546">
        <f t="shared" si="51"/>
        <v>-1.5437716226807157E-2</v>
      </c>
      <c r="AK546">
        <f t="shared" si="52"/>
        <v>-3.6176069484067784E-2</v>
      </c>
      <c r="AM546" s="6">
        <f t="shared" si="53"/>
        <v>-2.5806892855437469E-2</v>
      </c>
      <c r="AO546">
        <v>542</v>
      </c>
      <c r="AP546">
        <v>-3.9670721988143481E-3</v>
      </c>
    </row>
    <row r="547" spans="2:42" x14ac:dyDescent="0.35">
      <c r="B547" s="1">
        <v>44631</v>
      </c>
      <c r="C547" s="4">
        <v>1170.97143554688</v>
      </c>
      <c r="D547" s="4">
        <v>3280.31616210938</v>
      </c>
      <c r="E547" s="4"/>
      <c r="F547" s="4"/>
      <c r="G547" s="4"/>
      <c r="H547" s="4"/>
      <c r="L547" s="1">
        <v>44631</v>
      </c>
      <c r="M547" s="5">
        <f t="shared" si="50"/>
        <v>2.1913787785940468E-3</v>
      </c>
      <c r="N547" s="6">
        <f t="shared" si="50"/>
        <v>-5.3733803932811113E-3</v>
      </c>
      <c r="U547">
        <v>-0.21093077950842451</v>
      </c>
      <c r="V547">
        <v>-1.3188765086447647</v>
      </c>
      <c r="AB547">
        <v>-0.21093077950842451</v>
      </c>
      <c r="AC547">
        <v>-1.2969081448828681</v>
      </c>
      <c r="AE547">
        <v>544</v>
      </c>
      <c r="AF547">
        <f t="shared" si="48"/>
        <v>1316.4345064523091</v>
      </c>
      <c r="AG547">
        <f t="shared" si="49"/>
        <v>3618.188304985445</v>
      </c>
      <c r="AI547">
        <v>544</v>
      </c>
      <c r="AJ547">
        <f t="shared" si="51"/>
        <v>6.156681709754204E-3</v>
      </c>
      <c r="AK547">
        <f t="shared" si="52"/>
        <v>-2.3123696121913222E-2</v>
      </c>
      <c r="AM547" s="6">
        <f t="shared" si="53"/>
        <v>-8.4835072060795089E-3</v>
      </c>
      <c r="AO547">
        <v>543</v>
      </c>
      <c r="AP547">
        <v>-3.9653926170190642E-3</v>
      </c>
    </row>
    <row r="548" spans="2:42" x14ac:dyDescent="0.35">
      <c r="B548" s="1">
        <v>44634</v>
      </c>
      <c r="C548" s="4">
        <v>1180.76013183594</v>
      </c>
      <c r="D548" s="4">
        <v>3318.5791015625</v>
      </c>
      <c r="E548" s="4"/>
      <c r="F548" s="4"/>
      <c r="G548" s="4"/>
      <c r="H548" s="4"/>
      <c r="L548" s="1">
        <v>44634</v>
      </c>
      <c r="M548" s="5">
        <f t="shared" si="50"/>
        <v>8.3247195005239014E-3</v>
      </c>
      <c r="N548" s="6">
        <f t="shared" si="50"/>
        <v>1.159690122336029E-2</v>
      </c>
      <c r="U548">
        <v>-0.82781095469407284</v>
      </c>
      <c r="V548">
        <v>-0.51091775028493536</v>
      </c>
      <c r="AB548">
        <v>-0.82781095469407284</v>
      </c>
      <c r="AC548">
        <v>-0.79294743518571564</v>
      </c>
      <c r="AE548">
        <v>545</v>
      </c>
      <c r="AF548">
        <f t="shared" si="48"/>
        <v>1301.2823170874153</v>
      </c>
      <c r="AG548">
        <f t="shared" si="49"/>
        <v>3646.6784443848246</v>
      </c>
      <c r="AI548">
        <v>545</v>
      </c>
      <c r="AJ548">
        <f t="shared" si="51"/>
        <v>-1.1576774428092856E-2</v>
      </c>
      <c r="AK548">
        <f t="shared" si="52"/>
        <v>7.8433057165378257E-3</v>
      </c>
      <c r="AM548" s="6">
        <f t="shared" si="53"/>
        <v>-1.8667343557775152E-3</v>
      </c>
      <c r="AO548">
        <v>544</v>
      </c>
      <c r="AP548">
        <v>-3.8546551123607685E-3</v>
      </c>
    </row>
    <row r="549" spans="2:42" x14ac:dyDescent="0.35">
      <c r="B549" s="1">
        <v>44635</v>
      </c>
      <c r="C549" s="4">
        <v>1153.85961914062</v>
      </c>
      <c r="D549" s="4">
        <v>3275.48706054688</v>
      </c>
      <c r="E549" s="4"/>
      <c r="F549" s="4"/>
      <c r="G549" s="4"/>
      <c r="H549" s="4"/>
      <c r="L549" s="1">
        <v>44635</v>
      </c>
      <c r="M549" s="5">
        <f t="shared" si="50"/>
        <v>-2.3045897110538602E-2</v>
      </c>
      <c r="N549" s="6">
        <f t="shared" si="50"/>
        <v>-1.3070131054065796E-2</v>
      </c>
      <c r="U549">
        <v>-2.5713489912270506</v>
      </c>
      <c r="V549">
        <v>-1.3755381244202052</v>
      </c>
      <c r="AB549">
        <v>-2.5713489912270506</v>
      </c>
      <c r="AC549">
        <v>-2.2682727922745762</v>
      </c>
      <c r="AE549">
        <v>546</v>
      </c>
      <c r="AF549">
        <f t="shared" si="48"/>
        <v>1259.3932527646512</v>
      </c>
      <c r="AG549">
        <f t="shared" si="49"/>
        <v>3563.899795366221</v>
      </c>
      <c r="AI549">
        <v>546</v>
      </c>
      <c r="AJ549">
        <f t="shared" si="51"/>
        <v>-3.2720116498176299E-2</v>
      </c>
      <c r="AK549">
        <f t="shared" si="52"/>
        <v>-2.296134460709541E-2</v>
      </c>
      <c r="AM549" s="6">
        <f t="shared" si="53"/>
        <v>-2.7840730552635855E-2</v>
      </c>
      <c r="AO549">
        <v>545</v>
      </c>
      <c r="AP549">
        <v>-3.8450697323599873E-3</v>
      </c>
    </row>
    <row r="550" spans="2:42" x14ac:dyDescent="0.35">
      <c r="B550" s="1">
        <v>44636</v>
      </c>
      <c r="C550" s="4">
        <v>1173.29040527344</v>
      </c>
      <c r="D550" s="4">
        <v>3329.1015625</v>
      </c>
      <c r="E550" s="4"/>
      <c r="F550" s="4"/>
      <c r="G550" s="4"/>
      <c r="H550" s="4"/>
      <c r="L550" s="1">
        <v>44636</v>
      </c>
      <c r="M550" s="5">
        <f t="shared" si="50"/>
        <v>1.6699600363464E-2</v>
      </c>
      <c r="N550" s="6">
        <f t="shared" si="50"/>
        <v>1.6235887731399903E-2</v>
      </c>
      <c r="U550">
        <v>1.2287443280666899</v>
      </c>
      <c r="V550">
        <v>-3.0853409109560208</v>
      </c>
      <c r="AB550">
        <v>1.2287443280666899</v>
      </c>
      <c r="AC550">
        <v>-2.3633070952412409</v>
      </c>
      <c r="AE550">
        <v>547</v>
      </c>
      <c r="AF550">
        <f t="shared" si="48"/>
        <v>1352.4856126092091</v>
      </c>
      <c r="AG550">
        <f t="shared" si="49"/>
        <v>3558.6321044503811</v>
      </c>
      <c r="AI550">
        <v>547</v>
      </c>
      <c r="AJ550">
        <f t="shared" si="51"/>
        <v>7.1314034496443662E-2</v>
      </c>
      <c r="AK550">
        <f t="shared" si="52"/>
        <v>-1.4791627332457439E-3</v>
      </c>
      <c r="AM550" s="6">
        <f t="shared" si="53"/>
        <v>3.4917435881598957E-2</v>
      </c>
      <c r="AO550">
        <v>546</v>
      </c>
      <c r="AP550">
        <v>-3.7629717320736087E-3</v>
      </c>
    </row>
    <row r="551" spans="2:42" x14ac:dyDescent="0.35">
      <c r="B551" s="1">
        <v>44637</v>
      </c>
      <c r="C551" s="4">
        <v>1210.58959960938</v>
      </c>
      <c r="D551" s="4">
        <v>3348.18701171875</v>
      </c>
      <c r="E551" s="4"/>
      <c r="F551" s="4"/>
      <c r="G551" s="4"/>
      <c r="H551" s="4"/>
      <c r="L551" s="1">
        <v>44637</v>
      </c>
      <c r="M551" s="5">
        <f t="shared" si="50"/>
        <v>3.1295399476533987E-2</v>
      </c>
      <c r="N551" s="6">
        <f t="shared" si="50"/>
        <v>5.7165422703553516E-3</v>
      </c>
      <c r="U551">
        <v>-0.88700644779843096</v>
      </c>
      <c r="V551">
        <v>-5.6881635091920464E-2</v>
      </c>
      <c r="AB551">
        <v>-0.88700644779843096</v>
      </c>
      <c r="AC551">
        <v>-0.39780275281547678</v>
      </c>
      <c r="AE551">
        <v>548</v>
      </c>
      <c r="AF551">
        <f t="shared" si="48"/>
        <v>1299.8370032620505</v>
      </c>
      <c r="AG551">
        <f t="shared" si="49"/>
        <v>3669.1729927477872</v>
      </c>
      <c r="AI551">
        <v>548</v>
      </c>
      <c r="AJ551">
        <f t="shared" si="51"/>
        <v>-3.9705219554334675E-2</v>
      </c>
      <c r="AK551">
        <f t="shared" si="52"/>
        <v>3.059006339570676E-2</v>
      </c>
      <c r="AM551" s="6">
        <f t="shared" si="53"/>
        <v>-4.5575780793139578E-3</v>
      </c>
      <c r="AO551">
        <v>547</v>
      </c>
      <c r="AP551">
        <v>-3.7537089857844234E-3</v>
      </c>
    </row>
    <row r="552" spans="2:42" x14ac:dyDescent="0.35">
      <c r="B552" s="1">
        <v>44641</v>
      </c>
      <c r="C552" s="4">
        <v>1204.48706054688</v>
      </c>
      <c r="D552" s="4">
        <v>3302.68139648438</v>
      </c>
      <c r="E552" s="4"/>
      <c r="F552" s="4"/>
      <c r="G552" s="4"/>
      <c r="H552" s="4"/>
      <c r="L552" s="1">
        <v>44641</v>
      </c>
      <c r="M552" s="5">
        <f t="shared" si="50"/>
        <v>-5.0537129122387326E-3</v>
      </c>
      <c r="N552" s="6">
        <f t="shared" si="50"/>
        <v>-1.368432588264434E-2</v>
      </c>
      <c r="U552">
        <v>9.6525025900172007E-2</v>
      </c>
      <c r="V552">
        <v>0.5724012857513</v>
      </c>
      <c r="AB552">
        <v>9.6525025900172007E-2</v>
      </c>
      <c r="AC552">
        <v>0.56480600343524556</v>
      </c>
      <c r="AE552">
        <v>549</v>
      </c>
      <c r="AF552">
        <f t="shared" si="48"/>
        <v>1324.0511740030868</v>
      </c>
      <c r="AG552">
        <f t="shared" si="49"/>
        <v>3724.5564689887283</v>
      </c>
      <c r="AI552">
        <v>549</v>
      </c>
      <c r="AJ552">
        <f t="shared" si="51"/>
        <v>1.8457233327234007E-2</v>
      </c>
      <c r="AK552">
        <f t="shared" si="52"/>
        <v>1.4981481916929999E-2</v>
      </c>
      <c r="AM552" s="6">
        <f t="shared" si="53"/>
        <v>1.6719357622082001E-2</v>
      </c>
      <c r="AO552">
        <v>548</v>
      </c>
      <c r="AP552">
        <v>-3.5663569507683578E-3</v>
      </c>
    </row>
    <row r="553" spans="2:42" x14ac:dyDescent="0.35">
      <c r="B553" s="1">
        <v>44642</v>
      </c>
      <c r="C553" s="4">
        <v>1235.70812988281</v>
      </c>
      <c r="D553" s="4">
        <v>3371.64575195312</v>
      </c>
      <c r="E553" s="4"/>
      <c r="F553" s="4"/>
      <c r="G553" s="4"/>
      <c r="H553" s="4"/>
      <c r="L553" s="1">
        <v>44642</v>
      </c>
      <c r="M553" s="5">
        <f t="shared" si="50"/>
        <v>2.5590389856130168E-2</v>
      </c>
      <c r="N553" s="6">
        <f t="shared" si="50"/>
        <v>2.0666295927539442E-2</v>
      </c>
      <c r="U553">
        <v>0.47002780270956734</v>
      </c>
      <c r="V553">
        <v>-0.417121449974237</v>
      </c>
      <c r="AB553">
        <v>0.47002780270956734</v>
      </c>
      <c r="AC553">
        <v>-0.20116080674219142</v>
      </c>
      <c r="AE553">
        <v>550</v>
      </c>
      <c r="AF553">
        <f t="shared" si="48"/>
        <v>1333.3642802692939</v>
      </c>
      <c r="AG553">
        <f t="shared" si="49"/>
        <v>3680.4187795082262</v>
      </c>
      <c r="AI553">
        <v>550</v>
      </c>
      <c r="AJ553">
        <f t="shared" si="51"/>
        <v>7.0091745567820224E-3</v>
      </c>
      <c r="AK553">
        <f t="shared" si="52"/>
        <v>-1.1921231528762044E-2</v>
      </c>
      <c r="AM553" s="6">
        <f t="shared" si="53"/>
        <v>-2.4560284859900107E-3</v>
      </c>
      <c r="AO553">
        <v>549</v>
      </c>
      <c r="AP553">
        <v>-3.5495380036068046E-3</v>
      </c>
    </row>
    <row r="554" spans="2:42" x14ac:dyDescent="0.35">
      <c r="B554" s="1">
        <v>44643</v>
      </c>
      <c r="C554" s="4">
        <v>1239.90661621094</v>
      </c>
      <c r="D554" s="4">
        <v>3378.29663085938</v>
      </c>
      <c r="E554" s="4"/>
      <c r="F554" s="4"/>
      <c r="G554" s="4"/>
      <c r="H554" s="4"/>
      <c r="L554" s="1">
        <v>44643</v>
      </c>
      <c r="M554" s="5">
        <f t="shared" si="50"/>
        <v>3.3918769953952877E-3</v>
      </c>
      <c r="N554" s="6">
        <f t="shared" si="50"/>
        <v>1.9706482459941753E-3</v>
      </c>
      <c r="U554">
        <v>1.2059210907582707</v>
      </c>
      <c r="V554">
        <v>-0.19172175758341051</v>
      </c>
      <c r="AB554">
        <v>1.2059210907582707</v>
      </c>
      <c r="AC554">
        <v>0.29301248056766038</v>
      </c>
      <c r="AE554">
        <v>551</v>
      </c>
      <c r="AF554">
        <f t="shared" si="48"/>
        <v>1351.9057070395934</v>
      </c>
      <c r="AG554">
        <f t="shared" si="49"/>
        <v>3708.8339332059213</v>
      </c>
      <c r="AI554">
        <v>551</v>
      </c>
      <c r="AJ554">
        <f t="shared" si="51"/>
        <v>1.3809949490285446E-2</v>
      </c>
      <c r="AK554">
        <f t="shared" si="52"/>
        <v>7.6909790118386357E-3</v>
      </c>
      <c r="AM554" s="6">
        <f t="shared" si="53"/>
        <v>1.075046425106204E-2</v>
      </c>
      <c r="AO554">
        <v>550</v>
      </c>
      <c r="AP554">
        <v>-3.5205846063332286E-3</v>
      </c>
    </row>
    <row r="555" spans="2:42" x14ac:dyDescent="0.35">
      <c r="B555" s="1">
        <v>44644</v>
      </c>
      <c r="C555" s="4">
        <v>1258.55627441406</v>
      </c>
      <c r="D555" s="4">
        <v>3416.33203125</v>
      </c>
      <c r="E555" s="4"/>
      <c r="F555" s="4"/>
      <c r="G555" s="4"/>
      <c r="H555" s="4"/>
      <c r="L555" s="1">
        <v>44644</v>
      </c>
      <c r="M555" s="5">
        <f t="shared" si="50"/>
        <v>1.4929182785869709E-2</v>
      </c>
      <c r="N555" s="6">
        <f t="shared" si="50"/>
        <v>1.1195842946804011E-2</v>
      </c>
      <c r="U555">
        <v>-0.57567675030825594</v>
      </c>
      <c r="V555">
        <v>0.27034923317131715</v>
      </c>
      <c r="AB555">
        <v>-0.57567675030825594</v>
      </c>
      <c r="AC555">
        <v>2.4833271692922099E-2</v>
      </c>
      <c r="AE555">
        <v>552</v>
      </c>
      <c r="AF555">
        <f t="shared" si="48"/>
        <v>1307.4528679469713</v>
      </c>
      <c r="AG555">
        <f t="shared" si="49"/>
        <v>3693.385869910258</v>
      </c>
      <c r="AI555">
        <v>552</v>
      </c>
      <c r="AJ555">
        <f t="shared" si="51"/>
        <v>-3.3434363026763898E-2</v>
      </c>
      <c r="AK555">
        <f t="shared" si="52"/>
        <v>-4.1739062426961095E-3</v>
      </c>
      <c r="AM555" s="6">
        <f t="shared" si="53"/>
        <v>-1.8804134634730005E-2</v>
      </c>
      <c r="AO555">
        <v>551</v>
      </c>
      <c r="AP555">
        <v>-3.3738521942194189E-3</v>
      </c>
    </row>
    <row r="556" spans="2:42" x14ac:dyDescent="0.35">
      <c r="B556" s="1">
        <v>44645</v>
      </c>
      <c r="C556" s="4">
        <v>1267.73474121094</v>
      </c>
      <c r="D556" s="4">
        <v>3378.02294921875</v>
      </c>
      <c r="E556" s="4"/>
      <c r="F556" s="4"/>
      <c r="G556" s="4"/>
      <c r="H556" s="4"/>
      <c r="L556" s="1">
        <v>44645</v>
      </c>
      <c r="M556" s="5">
        <f t="shared" si="50"/>
        <v>7.2663894425839259E-3</v>
      </c>
      <c r="N556" s="6">
        <f t="shared" si="50"/>
        <v>-1.127685795431997E-2</v>
      </c>
      <c r="U556">
        <v>-0.27606933927276706</v>
      </c>
      <c r="V556">
        <v>0.88484361722188831</v>
      </c>
      <c r="AB556">
        <v>-0.27606933927276706</v>
      </c>
      <c r="AC556">
        <v>0.70749245753204937</v>
      </c>
      <c r="AE556">
        <v>553</v>
      </c>
      <c r="AF556">
        <f t="shared" si="48"/>
        <v>1314.8246246439994</v>
      </c>
      <c r="AG556">
        <f t="shared" si="49"/>
        <v>3732.8353769391088</v>
      </c>
      <c r="AI556">
        <v>553</v>
      </c>
      <c r="AJ556">
        <f t="shared" si="51"/>
        <v>5.6224225981322947E-3</v>
      </c>
      <c r="AK556">
        <f t="shared" si="52"/>
        <v>1.0624482305053022E-2</v>
      </c>
      <c r="AM556" s="6">
        <f t="shared" si="53"/>
        <v>8.1234524515926589E-3</v>
      </c>
      <c r="AO556">
        <v>552</v>
      </c>
      <c r="AP556">
        <v>-3.3676862185275554E-3</v>
      </c>
    </row>
    <row r="557" spans="2:42" x14ac:dyDescent="0.35">
      <c r="B557" s="1">
        <v>44648</v>
      </c>
      <c r="C557" s="4">
        <v>1279.91540527344</v>
      </c>
      <c r="D557" s="4">
        <v>3376.2919921875</v>
      </c>
      <c r="E557" s="4"/>
      <c r="F557" s="4"/>
      <c r="G557" s="4"/>
      <c r="H557" s="4"/>
      <c r="L557" s="1">
        <v>44648</v>
      </c>
      <c r="M557" s="5">
        <f t="shared" si="50"/>
        <v>9.5623466151953645E-3</v>
      </c>
      <c r="N557" s="6">
        <f t="shared" si="50"/>
        <v>-5.1254852169630642E-4</v>
      </c>
      <c r="U557">
        <v>-4.0135232814729159E-2</v>
      </c>
      <c r="V557">
        <v>0.41525750374308679</v>
      </c>
      <c r="AB557">
        <v>-4.0135232814729159E-2</v>
      </c>
      <c r="AC557">
        <v>0.36684941386838937</v>
      </c>
      <c r="AE557">
        <v>554</v>
      </c>
      <c r="AF557">
        <f t="shared" si="48"/>
        <v>1320.6589197096159</v>
      </c>
      <c r="AG557">
        <f t="shared" si="49"/>
        <v>3713.0973786812128</v>
      </c>
      <c r="AI557">
        <v>554</v>
      </c>
      <c r="AJ557">
        <f t="shared" si="51"/>
        <v>4.4275022007337784E-3</v>
      </c>
      <c r="AK557">
        <f t="shared" si="52"/>
        <v>-5.3016982931936834E-3</v>
      </c>
      <c r="AM557" s="6">
        <f t="shared" si="53"/>
        <v>-4.3709804622995251E-4</v>
      </c>
      <c r="AO557">
        <v>553</v>
      </c>
      <c r="AP557">
        <v>-3.366389895497637E-3</v>
      </c>
    </row>
    <row r="558" spans="2:42" x14ac:dyDescent="0.35">
      <c r="B558" s="1">
        <v>44649</v>
      </c>
      <c r="C558" s="4">
        <v>1280.15954589844</v>
      </c>
      <c r="D558" s="4">
        <v>3375.29028320312</v>
      </c>
      <c r="E558" s="4"/>
      <c r="F558" s="4"/>
      <c r="G558" s="4"/>
      <c r="H558" s="4"/>
      <c r="L558" s="1">
        <v>44649</v>
      </c>
      <c r="M558" s="5">
        <f t="shared" si="50"/>
        <v>1.9072927972541974E-4</v>
      </c>
      <c r="N558" s="6">
        <f t="shared" si="50"/>
        <v>-2.9673310666190265E-4</v>
      </c>
      <c r="U558">
        <v>0.87602650531463311</v>
      </c>
      <c r="V558">
        <v>1.0371470018832274</v>
      </c>
      <c r="AB558">
        <v>0.87602650531463311</v>
      </c>
      <c r="AC558">
        <v>1.2964137594116494</v>
      </c>
      <c r="AE558">
        <v>555</v>
      </c>
      <c r="AF558">
        <f t="shared" si="48"/>
        <v>1343.5612498176581</v>
      </c>
      <c r="AG558">
        <f t="shared" si="49"/>
        <v>3767.2059371962046</v>
      </c>
      <c r="AI558">
        <v>555</v>
      </c>
      <c r="AJ558">
        <f t="shared" si="51"/>
        <v>1.7192944128906769E-2</v>
      </c>
      <c r="AK558">
        <f t="shared" si="52"/>
        <v>1.4467194702931119E-2</v>
      </c>
      <c r="AM558" s="6">
        <f t="shared" si="53"/>
        <v>1.5830069415918944E-2</v>
      </c>
      <c r="AO558">
        <v>554</v>
      </c>
      <c r="AP558">
        <v>-3.3282582074601369E-3</v>
      </c>
    </row>
    <row r="559" spans="2:42" x14ac:dyDescent="0.35">
      <c r="B559" s="1">
        <v>44650</v>
      </c>
      <c r="C559" s="4">
        <v>1304.98498535156</v>
      </c>
      <c r="D559" s="4">
        <v>3398.70336914062</v>
      </c>
      <c r="E559" s="4"/>
      <c r="F559" s="4"/>
      <c r="G559" s="4"/>
      <c r="H559" s="4"/>
      <c r="L559" s="1">
        <v>44650</v>
      </c>
      <c r="M559" s="5">
        <f t="shared" si="50"/>
        <v>1.9206819833626043E-2</v>
      </c>
      <c r="N559" s="6">
        <f t="shared" si="50"/>
        <v>6.9126664038429084E-3</v>
      </c>
      <c r="U559">
        <v>-1.2061119006459904</v>
      </c>
      <c r="V559">
        <v>0.44977244890281842</v>
      </c>
      <c r="AB559">
        <v>-1.2061119006459904</v>
      </c>
      <c r="AC559">
        <v>-5.5405690098624449E-2</v>
      </c>
      <c r="AE559">
        <v>556</v>
      </c>
      <c r="AF559">
        <f t="shared" si="48"/>
        <v>1292.0748050041523</v>
      </c>
      <c r="AG559">
        <f t="shared" si="49"/>
        <v>3688.7750476320762</v>
      </c>
      <c r="AI559">
        <v>556</v>
      </c>
      <c r="AJ559">
        <f t="shared" si="51"/>
        <v>-3.9074435481317817E-2</v>
      </c>
      <c r="AK559">
        <f t="shared" si="52"/>
        <v>-2.1039158441232209E-2</v>
      </c>
      <c r="AM559" s="6">
        <f t="shared" si="53"/>
        <v>-3.0056796961275015E-2</v>
      </c>
      <c r="AO559">
        <v>555</v>
      </c>
      <c r="AP559">
        <v>-3.3102826525205301E-3</v>
      </c>
    </row>
    <row r="560" spans="2:42" x14ac:dyDescent="0.35">
      <c r="B560" s="1">
        <v>44651</v>
      </c>
      <c r="C560" s="4">
        <v>1285.92041015625</v>
      </c>
      <c r="D560" s="4">
        <v>3406.12866210938</v>
      </c>
      <c r="E560" s="4"/>
      <c r="F560" s="4"/>
      <c r="G560" s="4"/>
      <c r="H560" s="4"/>
      <c r="L560" s="1">
        <v>44651</v>
      </c>
      <c r="M560" s="5">
        <f t="shared" si="50"/>
        <v>-1.4716800789132839E-2</v>
      </c>
      <c r="N560" s="6">
        <f t="shared" si="50"/>
        <v>2.1823597942443656E-3</v>
      </c>
      <c r="U560">
        <v>0.42716289616251879</v>
      </c>
      <c r="V560">
        <v>4.688610643420859E-2</v>
      </c>
      <c r="AB560">
        <v>0.42716289616251879</v>
      </c>
      <c r="AC560">
        <v>0.20952753696453824</v>
      </c>
      <c r="AE560">
        <v>557</v>
      </c>
      <c r="AF560">
        <f t="shared" si="48"/>
        <v>1332.2908391718202</v>
      </c>
      <c r="AG560">
        <f t="shared" si="49"/>
        <v>3704.0159954475112</v>
      </c>
      <c r="AI560">
        <v>557</v>
      </c>
      <c r="AJ560">
        <f t="shared" si="51"/>
        <v>3.0650593716018443E-2</v>
      </c>
      <c r="AK560">
        <f t="shared" si="52"/>
        <v>4.1231976716027572E-3</v>
      </c>
      <c r="AM560" s="6">
        <f t="shared" si="53"/>
        <v>1.7386895693810599E-2</v>
      </c>
      <c r="AO560">
        <v>556</v>
      </c>
      <c r="AP560">
        <v>-3.292770588192117E-3</v>
      </c>
    </row>
    <row r="561" spans="2:42" x14ac:dyDescent="0.35">
      <c r="B561" s="1">
        <v>44652</v>
      </c>
      <c r="C561" s="4">
        <v>1295.92858886719</v>
      </c>
      <c r="D561" s="4">
        <v>3422.57250976562</v>
      </c>
      <c r="E561" s="4"/>
      <c r="F561" s="4"/>
      <c r="G561" s="4"/>
      <c r="H561" s="4"/>
      <c r="L561" s="1">
        <v>44652</v>
      </c>
      <c r="M561" s="5">
        <f t="shared" si="50"/>
        <v>7.7527607876298008E-3</v>
      </c>
      <c r="N561" s="6">
        <f t="shared" si="50"/>
        <v>4.8161074930010992E-3</v>
      </c>
      <c r="U561">
        <v>-1.5983961511747657</v>
      </c>
      <c r="V561">
        <v>4.2598083639926898E-2</v>
      </c>
      <c r="AB561">
        <v>-1.5983961511747657</v>
      </c>
      <c r="AC561">
        <v>-0.58319945057753531</v>
      </c>
      <c r="AE561">
        <v>558</v>
      </c>
      <c r="AF561">
        <f t="shared" si="48"/>
        <v>1282.5974157915502</v>
      </c>
      <c r="AG561">
        <f t="shared" si="49"/>
        <v>3658.5976608681635</v>
      </c>
      <c r="AI561">
        <v>558</v>
      </c>
      <c r="AJ561">
        <f t="shared" si="51"/>
        <v>-3.8012643100045665E-2</v>
      </c>
      <c r="AK561">
        <f t="shared" si="52"/>
        <v>-1.2337713976725976E-2</v>
      </c>
      <c r="AM561" s="6">
        <f t="shared" si="53"/>
        <v>-2.5175178538385821E-2</v>
      </c>
      <c r="AO561">
        <v>557</v>
      </c>
      <c r="AP561">
        <v>-3.2708261250893123E-3</v>
      </c>
    </row>
    <row r="562" spans="2:42" x14ac:dyDescent="0.35">
      <c r="B562" s="1">
        <v>44655</v>
      </c>
      <c r="C562" s="4">
        <v>1300.12731933594</v>
      </c>
      <c r="D562" s="4">
        <v>3434.3701171875</v>
      </c>
      <c r="E562" s="4"/>
      <c r="F562" s="4"/>
      <c r="G562" s="4"/>
      <c r="H562" s="4"/>
      <c r="L562" s="1">
        <v>44655</v>
      </c>
      <c r="M562" s="5">
        <f t="shared" si="50"/>
        <v>3.2347023933729045E-3</v>
      </c>
      <c r="N562" s="6">
        <f t="shared" si="50"/>
        <v>3.4410727068868584E-3</v>
      </c>
      <c r="U562">
        <v>0.38005179253170351</v>
      </c>
      <c r="V562">
        <v>-0.80680444632252191</v>
      </c>
      <c r="AB562">
        <v>0.38005179253170351</v>
      </c>
      <c r="AC562">
        <v>-0.59512138122851099</v>
      </c>
      <c r="AE562">
        <v>559</v>
      </c>
      <c r="AF562">
        <f t="shared" si="48"/>
        <v>1331.1131048567474</v>
      </c>
      <c r="AG562">
        <f t="shared" si="49"/>
        <v>3657.9185345246665</v>
      </c>
      <c r="AI562">
        <v>559</v>
      </c>
      <c r="AJ562">
        <f t="shared" si="51"/>
        <v>3.7128260245184036E-2</v>
      </c>
      <c r="AK562">
        <f t="shared" si="52"/>
        <v>-1.8564199881772707E-4</v>
      </c>
      <c r="AM562" s="6">
        <f t="shared" si="53"/>
        <v>1.8471309123183153E-2</v>
      </c>
      <c r="AO562">
        <v>558</v>
      </c>
      <c r="AP562">
        <v>-3.2605832059852003E-3</v>
      </c>
    </row>
    <row r="563" spans="2:42" x14ac:dyDescent="0.35">
      <c r="B563" s="1">
        <v>44656</v>
      </c>
      <c r="C563" s="4">
        <v>1281.74609375</v>
      </c>
      <c r="D563" s="4">
        <v>3474.68286132812</v>
      </c>
      <c r="E563" s="4"/>
      <c r="F563" s="4"/>
      <c r="G563" s="4"/>
      <c r="H563" s="4"/>
      <c r="L563" s="1">
        <v>44656</v>
      </c>
      <c r="M563" s="5">
        <f t="shared" si="50"/>
        <v>-1.4238913536761051E-2</v>
      </c>
      <c r="N563" s="6">
        <f t="shared" si="50"/>
        <v>1.1669675063085758E-2</v>
      </c>
      <c r="U563">
        <v>-1.1759411540780127</v>
      </c>
      <c r="V563">
        <v>-0.75954128965200352</v>
      </c>
      <c r="AB563">
        <v>-1.1759411540780127</v>
      </c>
      <c r="AC563">
        <v>-1.157511676892506</v>
      </c>
      <c r="AE563">
        <v>560</v>
      </c>
      <c r="AF563">
        <f t="shared" si="48"/>
        <v>1292.8058680827569</v>
      </c>
      <c r="AG563">
        <f t="shared" si="49"/>
        <v>3626.0409801928181</v>
      </c>
      <c r="AI563">
        <v>560</v>
      </c>
      <c r="AJ563">
        <f t="shared" si="51"/>
        <v>-2.9200565331977475E-2</v>
      </c>
      <c r="AK563">
        <f t="shared" si="52"/>
        <v>-8.7528651925742884E-3</v>
      </c>
      <c r="AM563" s="6">
        <f t="shared" si="53"/>
        <v>-1.897671526227588E-2</v>
      </c>
      <c r="AO563">
        <v>559</v>
      </c>
      <c r="AP563">
        <v>-3.249890829635135E-3</v>
      </c>
    </row>
    <row r="564" spans="2:42" x14ac:dyDescent="0.35">
      <c r="B564" s="1">
        <v>44657</v>
      </c>
      <c r="C564" s="4">
        <v>1278.79248046875</v>
      </c>
      <c r="D564" s="4">
        <v>3421.93432617188</v>
      </c>
      <c r="E564" s="4"/>
      <c r="F564" s="4"/>
      <c r="G564" s="4"/>
      <c r="H564" s="4"/>
      <c r="L564" s="1">
        <v>44657</v>
      </c>
      <c r="M564" s="5">
        <f t="shared" si="50"/>
        <v>-2.3070260460101868E-3</v>
      </c>
      <c r="N564" s="6">
        <f t="shared" si="50"/>
        <v>-1.5297228289573599E-2</v>
      </c>
      <c r="U564">
        <v>-1.7080309644943266</v>
      </c>
      <c r="V564">
        <v>-1.238153785675868</v>
      </c>
      <c r="AB564">
        <v>-1.7080309644943266</v>
      </c>
      <c r="AC564">
        <v>-1.805546491487054</v>
      </c>
      <c r="AE564">
        <v>561</v>
      </c>
      <c r="AF564">
        <f t="shared" si="48"/>
        <v>1279.9607143586056</v>
      </c>
      <c r="AG564">
        <f t="shared" si="49"/>
        <v>3589.6532819801751</v>
      </c>
      <c r="AI564">
        <v>561</v>
      </c>
      <c r="AJ564">
        <f t="shared" si="51"/>
        <v>-9.9855622703743738E-3</v>
      </c>
      <c r="AK564">
        <f t="shared" si="52"/>
        <v>-1.0085795031298875E-2</v>
      </c>
      <c r="AM564" s="6">
        <f t="shared" si="53"/>
        <v>-1.0035678650836623E-2</v>
      </c>
      <c r="AO564">
        <v>560</v>
      </c>
      <c r="AP564">
        <v>-3.2257208427475302E-3</v>
      </c>
    </row>
    <row r="565" spans="2:42" x14ac:dyDescent="0.35">
      <c r="B565" s="1">
        <v>44658</v>
      </c>
      <c r="C565" s="4">
        <v>1255.55383300781</v>
      </c>
      <c r="D565" s="4">
        <v>3357.0693359375</v>
      </c>
      <c r="E565" s="4"/>
      <c r="F565" s="4"/>
      <c r="G565" s="4"/>
      <c r="H565" s="4"/>
      <c r="L565" s="1">
        <v>44658</v>
      </c>
      <c r="M565" s="5">
        <f t="shared" si="50"/>
        <v>-1.8339481599382781E-2</v>
      </c>
      <c r="N565" s="6">
        <f t="shared" si="50"/>
        <v>-1.9137611713825463E-2</v>
      </c>
      <c r="U565">
        <v>1.0625564125589746</v>
      </c>
      <c r="V565">
        <v>0.75760727810000761</v>
      </c>
      <c r="AB565">
        <v>1.0625564125589746</v>
      </c>
      <c r="AC565">
        <v>1.1115769253447876</v>
      </c>
      <c r="AE565">
        <v>562</v>
      </c>
      <c r="AF565">
        <f t="shared" si="48"/>
        <v>1348.2713255795632</v>
      </c>
      <c r="AG565">
        <f t="shared" si="49"/>
        <v>3756.3818533132121</v>
      </c>
      <c r="AI565">
        <v>562</v>
      </c>
      <c r="AJ565">
        <f t="shared" si="51"/>
        <v>5.1993886786346234E-2</v>
      </c>
      <c r="AK565">
        <f t="shared" si="52"/>
        <v>4.540060206431825E-2</v>
      </c>
      <c r="AM565" s="6">
        <f t="shared" si="53"/>
        <v>4.8697244425332242E-2</v>
      </c>
      <c r="AO565">
        <v>561</v>
      </c>
      <c r="AP565">
        <v>-3.1514357854348796E-3</v>
      </c>
    </row>
    <row r="566" spans="2:42" x14ac:dyDescent="0.35">
      <c r="B566" s="1">
        <v>44659</v>
      </c>
      <c r="C566" s="4">
        <v>1277.52307128906</v>
      </c>
      <c r="D566" s="4">
        <v>3358.80078125</v>
      </c>
      <c r="E566" s="4"/>
      <c r="F566" s="4"/>
      <c r="G566" s="4"/>
      <c r="H566" s="4"/>
      <c r="L566" s="1">
        <v>44659</v>
      </c>
      <c r="M566" s="5">
        <f t="shared" si="50"/>
        <v>1.7346326209659417E-2</v>
      </c>
      <c r="N566" s="6">
        <f t="shared" si="50"/>
        <v>5.1562800371343892E-4</v>
      </c>
      <c r="U566">
        <v>0.16340104010215059</v>
      </c>
      <c r="V566">
        <v>-0.65184356400678167</v>
      </c>
      <c r="AB566">
        <v>0.16340104010215059</v>
      </c>
      <c r="AC566">
        <v>-0.53675900636691498</v>
      </c>
      <c r="AE566">
        <v>563</v>
      </c>
      <c r="AF566">
        <f t="shared" si="48"/>
        <v>1325.7113736469778</v>
      </c>
      <c r="AG566">
        <f t="shared" si="49"/>
        <v>3661.2412293236312</v>
      </c>
      <c r="AI566">
        <v>563</v>
      </c>
      <c r="AJ566">
        <f t="shared" si="51"/>
        <v>-1.687407120163837E-2</v>
      </c>
      <c r="AK566">
        <f t="shared" si="52"/>
        <v>-2.5653997449441222E-2</v>
      </c>
      <c r="AM566" s="6">
        <f t="shared" si="53"/>
        <v>-2.1264034325539798E-2</v>
      </c>
      <c r="AO566">
        <v>562</v>
      </c>
      <c r="AP566">
        <v>-3.1444864304481668E-3</v>
      </c>
    </row>
    <row r="567" spans="2:42" x14ac:dyDescent="0.35">
      <c r="B567" s="1">
        <v>44662</v>
      </c>
      <c r="C567" s="4">
        <v>1274.13024902344</v>
      </c>
      <c r="D567" s="4">
        <v>3367.50073242188</v>
      </c>
      <c r="E567" s="4"/>
      <c r="F567" s="4"/>
      <c r="G567" s="4"/>
      <c r="H567" s="4"/>
      <c r="L567" s="1">
        <v>44662</v>
      </c>
      <c r="M567" s="5">
        <f t="shared" si="50"/>
        <v>-2.6593144437773715E-3</v>
      </c>
      <c r="N567" s="6">
        <f t="shared" si="50"/>
        <v>2.586846874380125E-3</v>
      </c>
      <c r="U567">
        <v>0.23574564431123793</v>
      </c>
      <c r="V567">
        <v>0.15459899212893333</v>
      </c>
      <c r="AB567">
        <v>0.23574564431123793</v>
      </c>
      <c r="AC567">
        <v>0.23419773628545928</v>
      </c>
      <c r="AE567">
        <v>564</v>
      </c>
      <c r="AF567">
        <f t="shared" si="48"/>
        <v>1327.5122645855147</v>
      </c>
      <c r="AG567">
        <f t="shared" si="49"/>
        <v>3705.4359841400587</v>
      </c>
      <c r="AI567">
        <v>564</v>
      </c>
      <c r="AJ567">
        <f t="shared" si="51"/>
        <v>1.3575118125353717E-3</v>
      </c>
      <c r="AK567">
        <f t="shared" si="52"/>
        <v>1.1998702741252646E-2</v>
      </c>
      <c r="AM567" s="6">
        <f t="shared" si="53"/>
        <v>6.6781072768940086E-3</v>
      </c>
      <c r="AO567">
        <v>563</v>
      </c>
      <c r="AP567">
        <v>-3.1300078725690333E-3</v>
      </c>
    </row>
    <row r="568" spans="2:42" x14ac:dyDescent="0.35">
      <c r="B568" s="1">
        <v>44663</v>
      </c>
      <c r="C568" s="4">
        <v>1249.890625</v>
      </c>
      <c r="D568" s="4">
        <v>3362.9912109375</v>
      </c>
      <c r="E568" s="4"/>
      <c r="F568" s="4"/>
      <c r="G568" s="4"/>
      <c r="H568" s="4"/>
      <c r="L568" s="1">
        <v>44663</v>
      </c>
      <c r="M568" s="5">
        <f t="shared" si="50"/>
        <v>-1.9207740720472662E-2</v>
      </c>
      <c r="N568" s="6">
        <f t="shared" si="50"/>
        <v>-1.3400275038235731E-3</v>
      </c>
      <c r="U568">
        <v>-0.97873583256433894</v>
      </c>
      <c r="V568">
        <v>1.1536842143588451</v>
      </c>
      <c r="AB568">
        <v>-0.97873583256433894</v>
      </c>
      <c r="AC568">
        <v>0.68148482174842062</v>
      </c>
      <c r="AE568">
        <v>565</v>
      </c>
      <c r="AF568">
        <f t="shared" si="48"/>
        <v>1297.5983042621776</v>
      </c>
      <c r="AG568">
        <f t="shared" si="49"/>
        <v>3731.3204953893069</v>
      </c>
      <c r="AI568">
        <v>565</v>
      </c>
      <c r="AJ568">
        <f t="shared" si="51"/>
        <v>-2.279161539857805E-2</v>
      </c>
      <c r="AK568">
        <f t="shared" si="52"/>
        <v>6.9612648602900328E-3</v>
      </c>
      <c r="AM568" s="6">
        <f t="shared" si="53"/>
        <v>-7.9151752691440092E-3</v>
      </c>
      <c r="AO568">
        <v>564</v>
      </c>
      <c r="AP568">
        <v>-3.0481670659211584E-3</v>
      </c>
    </row>
    <row r="569" spans="2:42" x14ac:dyDescent="0.35">
      <c r="B569" s="1">
        <v>44664</v>
      </c>
      <c r="C569" s="4">
        <v>1246.13146972656</v>
      </c>
      <c r="D569" s="4">
        <v>3335.52416992188</v>
      </c>
      <c r="E569" s="4"/>
      <c r="F569" s="4"/>
      <c r="G569" s="4"/>
      <c r="H569" s="4"/>
      <c r="L569" s="1">
        <v>44664</v>
      </c>
      <c r="M569" s="5">
        <f t="shared" si="50"/>
        <v>-3.0121192625443523E-3</v>
      </c>
      <c r="N569" s="6">
        <f t="shared" si="50"/>
        <v>-8.2009798880824242E-3</v>
      </c>
      <c r="U569">
        <v>-1.2384559121263976</v>
      </c>
      <c r="V569">
        <v>0.36741261402790143</v>
      </c>
      <c r="AB569">
        <v>-1.2384559121263976</v>
      </c>
      <c r="AC569">
        <v>-0.14385948797209219</v>
      </c>
      <c r="AE569">
        <v>566</v>
      </c>
      <c r="AF569">
        <f t="shared" si="48"/>
        <v>1291.2889968485777</v>
      </c>
      <c r="AG569">
        <f t="shared" si="49"/>
        <v>3683.6968879118958</v>
      </c>
      <c r="AI569">
        <v>566</v>
      </c>
      <c r="AJ569">
        <f t="shared" si="51"/>
        <v>-4.8741557053846715E-3</v>
      </c>
      <c r="AK569">
        <f t="shared" si="52"/>
        <v>-1.2845354191579729E-2</v>
      </c>
      <c r="AM569" s="6">
        <f t="shared" si="53"/>
        <v>-8.8597549484822E-3</v>
      </c>
      <c r="AO569">
        <v>565</v>
      </c>
      <c r="AP569">
        <v>-2.9978835925921726E-3</v>
      </c>
    </row>
    <row r="570" spans="2:42" x14ac:dyDescent="0.35">
      <c r="B570" s="1">
        <v>44669</v>
      </c>
      <c r="C570" s="4">
        <v>1242.0791015625</v>
      </c>
      <c r="D570" s="4">
        <v>3214.49462890625</v>
      </c>
      <c r="E570" s="4"/>
      <c r="F570" s="4"/>
      <c r="G570" s="4"/>
      <c r="H570" s="4"/>
      <c r="L570" s="1">
        <v>44669</v>
      </c>
      <c r="M570" s="5">
        <f t="shared" si="50"/>
        <v>-3.2572578813836197E-3</v>
      </c>
      <c r="N570" s="6">
        <f t="shared" si="50"/>
        <v>-3.6959685705012769E-2</v>
      </c>
      <c r="U570">
        <v>0.56146362595649835</v>
      </c>
      <c r="V570">
        <v>4.6047144172008669E-2</v>
      </c>
      <c r="AB570">
        <v>0.56146362595649835</v>
      </c>
      <c r="AC570">
        <v>0.26105314475045716</v>
      </c>
      <c r="AE570">
        <v>567</v>
      </c>
      <c r="AF570">
        <f t="shared" si="48"/>
        <v>1335.6510646801576</v>
      </c>
      <c r="AG570">
        <f t="shared" si="49"/>
        <v>3706.9839941161586</v>
      </c>
      <c r="AI570">
        <v>567</v>
      </c>
      <c r="AJ570">
        <f t="shared" si="51"/>
        <v>3.3777920023165271E-2</v>
      </c>
      <c r="AK570">
        <f t="shared" si="52"/>
        <v>6.3017693880447773E-3</v>
      </c>
      <c r="AM570" s="6">
        <f t="shared" si="53"/>
        <v>2.0039844705605023E-2</v>
      </c>
      <c r="AO570">
        <v>566</v>
      </c>
      <c r="AP570">
        <v>-2.9565904209733372E-3</v>
      </c>
    </row>
    <row r="571" spans="2:42" x14ac:dyDescent="0.35">
      <c r="B571" s="1">
        <v>44670</v>
      </c>
      <c r="C571" s="4">
        <v>1288.11743164062</v>
      </c>
      <c r="D571" s="4">
        <v>3165.16284179688</v>
      </c>
      <c r="E571" s="4"/>
      <c r="F571" s="4"/>
      <c r="G571" s="4"/>
      <c r="H571" s="4"/>
      <c r="L571" s="1">
        <v>44670</v>
      </c>
      <c r="M571" s="5">
        <f t="shared" si="50"/>
        <v>3.6395126818187046E-2</v>
      </c>
      <c r="N571" s="6">
        <f t="shared" si="50"/>
        <v>-1.5465648625363324E-2</v>
      </c>
      <c r="U571">
        <v>0.48205118794327861</v>
      </c>
      <c r="V571">
        <v>-1.3811829496076971</v>
      </c>
      <c r="AB571">
        <v>0.48205118794327861</v>
      </c>
      <c r="AC571">
        <v>-1.0844406920482874</v>
      </c>
      <c r="AE571">
        <v>568</v>
      </c>
      <c r="AF571">
        <f t="shared" si="48"/>
        <v>1333.661858913274</v>
      </c>
      <c r="AG571">
        <f t="shared" si="49"/>
        <v>3630.1642556620109</v>
      </c>
      <c r="AI571">
        <v>568</v>
      </c>
      <c r="AJ571">
        <f t="shared" si="51"/>
        <v>-1.4904255829515745E-3</v>
      </c>
      <c r="AK571">
        <f t="shared" si="52"/>
        <v>-2.0940709666731474E-2</v>
      </c>
      <c r="AM571" s="6">
        <f t="shared" si="53"/>
        <v>-1.1215567624841525E-2</v>
      </c>
      <c r="AO571">
        <v>567</v>
      </c>
      <c r="AP571">
        <v>-2.9247463662299832E-3</v>
      </c>
    </row>
    <row r="572" spans="2:42" x14ac:dyDescent="0.35">
      <c r="B572" s="1">
        <v>44671</v>
      </c>
      <c r="C572" s="4">
        <v>1327.14978027344</v>
      </c>
      <c r="D572" s="4">
        <v>3239.54809570312</v>
      </c>
      <c r="E572" s="4"/>
      <c r="F572" s="4"/>
      <c r="G572" s="4"/>
      <c r="H572" s="4"/>
      <c r="L572" s="1">
        <v>44671</v>
      </c>
      <c r="M572" s="5">
        <f t="shared" si="50"/>
        <v>2.9851823164423006E-2</v>
      </c>
      <c r="N572" s="6">
        <f t="shared" si="50"/>
        <v>2.3229338364334544E-2</v>
      </c>
      <c r="U572">
        <v>-0.51845353459474153</v>
      </c>
      <c r="V572">
        <v>0.90214204306131685</v>
      </c>
      <c r="AB572">
        <v>-0.51845353459474153</v>
      </c>
      <c r="AC572">
        <v>0.62903803994647411</v>
      </c>
      <c r="AE572">
        <v>569</v>
      </c>
      <c r="AF572">
        <f t="shared" si="48"/>
        <v>1308.8545952156339</v>
      </c>
      <c r="AG572">
        <f t="shared" si="49"/>
        <v>3728.2746097638951</v>
      </c>
      <c r="AI572">
        <v>569</v>
      </c>
      <c r="AJ572">
        <f t="shared" si="51"/>
        <v>-1.8776036341956008E-2</v>
      </c>
      <c r="AK572">
        <f t="shared" si="52"/>
        <v>2.6667658781130737E-2</v>
      </c>
      <c r="AM572" s="6">
        <f t="shared" si="53"/>
        <v>3.9458112195873644E-3</v>
      </c>
      <c r="AO572">
        <v>568</v>
      </c>
      <c r="AP572">
        <v>-2.9132392034993326E-3</v>
      </c>
    </row>
    <row r="573" spans="2:42" x14ac:dyDescent="0.35">
      <c r="B573" s="1">
        <v>44672</v>
      </c>
      <c r="C573" s="4">
        <v>1358.27307128906</v>
      </c>
      <c r="D573" s="4">
        <v>3306.96313476562</v>
      </c>
      <c r="E573" s="4"/>
      <c r="F573" s="4"/>
      <c r="G573" s="4"/>
      <c r="H573" s="4"/>
      <c r="L573" s="1">
        <v>44672</v>
      </c>
      <c r="M573" s="5">
        <f t="shared" si="50"/>
        <v>2.3180472020860182E-2</v>
      </c>
      <c r="N573" s="6">
        <f t="shared" si="50"/>
        <v>2.0596442859248776E-2</v>
      </c>
      <c r="U573">
        <v>7.2741551002085195E-2</v>
      </c>
      <c r="V573">
        <v>1.5287223490931603</v>
      </c>
      <c r="AB573">
        <v>7.2741551002085195E-2</v>
      </c>
      <c r="AC573">
        <v>1.4363769321350068</v>
      </c>
      <c r="AE573">
        <v>570</v>
      </c>
      <c r="AF573">
        <f t="shared" si="48"/>
        <v>1323.4565085895013</v>
      </c>
      <c r="AG573">
        <f t="shared" si="49"/>
        <v>3775.4156871298255</v>
      </c>
      <c r="AI573">
        <v>570</v>
      </c>
      <c r="AJ573">
        <f t="shared" si="51"/>
        <v>1.1094481293305281E-2</v>
      </c>
      <c r="AK573">
        <f t="shared" si="52"/>
        <v>1.2564936906839354E-2</v>
      </c>
      <c r="AM573" s="6">
        <f t="shared" si="53"/>
        <v>1.1829709100072318E-2</v>
      </c>
      <c r="AO573">
        <v>569</v>
      </c>
      <c r="AP573">
        <v>-2.9112765971854998E-3</v>
      </c>
    </row>
    <row r="574" spans="2:42" x14ac:dyDescent="0.35">
      <c r="B574" s="1">
        <v>44673</v>
      </c>
      <c r="C574" s="4">
        <v>1346.70263671875</v>
      </c>
      <c r="D574" s="4">
        <v>3290.47412109375</v>
      </c>
      <c r="E574" s="4"/>
      <c r="F574" s="4"/>
      <c r="G574" s="4"/>
      <c r="H574" s="4"/>
      <c r="L574" s="1">
        <v>44673</v>
      </c>
      <c r="M574" s="5">
        <f t="shared" si="50"/>
        <v>-8.5549789624565428E-3</v>
      </c>
      <c r="N574" s="6">
        <f t="shared" si="50"/>
        <v>-4.9986221514703635E-3</v>
      </c>
      <c r="U574">
        <v>0.88097571229452387</v>
      </c>
      <c r="V574">
        <v>-1.051946680234739</v>
      </c>
      <c r="AB574">
        <v>0.88097571229452387</v>
      </c>
      <c r="AC574">
        <v>-0.62584706959785297</v>
      </c>
      <c r="AE574">
        <v>571</v>
      </c>
      <c r="AF574">
        <f t="shared" si="48"/>
        <v>1343.6830795881328</v>
      </c>
      <c r="AG574">
        <f t="shared" si="49"/>
        <v>3656.1655759563951</v>
      </c>
      <c r="AI574">
        <v>571</v>
      </c>
      <c r="AJ574">
        <f t="shared" si="51"/>
        <v>1.5167529178951002E-2</v>
      </c>
      <c r="AK574">
        <f t="shared" si="52"/>
        <v>-3.2095551039937872E-2</v>
      </c>
      <c r="AM574" s="6">
        <f t="shared" si="53"/>
        <v>-8.464010930493435E-3</v>
      </c>
      <c r="AO574">
        <v>570</v>
      </c>
      <c r="AP574">
        <v>-2.8865398609948393E-3</v>
      </c>
    </row>
    <row r="575" spans="2:42" x14ac:dyDescent="0.35">
      <c r="B575" s="1">
        <v>44676</v>
      </c>
      <c r="C575" s="4">
        <v>1315.65246582031</v>
      </c>
      <c r="D575" s="4">
        <v>3232.03198242188</v>
      </c>
      <c r="E575" s="4"/>
      <c r="F575" s="4"/>
      <c r="G575" s="4"/>
      <c r="H575" s="4"/>
      <c r="L575" s="1">
        <v>44676</v>
      </c>
      <c r="M575" s="5">
        <f t="shared" si="50"/>
        <v>-2.3326399079236986E-2</v>
      </c>
      <c r="N575" s="6">
        <f t="shared" si="50"/>
        <v>-1.7920627988193969E-2</v>
      </c>
      <c r="U575">
        <v>-1.4389194076848448</v>
      </c>
      <c r="V575">
        <v>-0.43032093518983239</v>
      </c>
      <c r="AB575">
        <v>-1.4389194076848448</v>
      </c>
      <c r="AC575">
        <v>-0.95668574345253055</v>
      </c>
      <c r="AE575">
        <v>572</v>
      </c>
      <c r="AF575">
        <f t="shared" si="48"/>
        <v>1286.4392506802744</v>
      </c>
      <c r="AG575">
        <f t="shared" si="49"/>
        <v>3637.3879706176681</v>
      </c>
      <c r="AI575">
        <v>572</v>
      </c>
      <c r="AJ575">
        <f t="shared" si="51"/>
        <v>-4.3536279406097091E-2</v>
      </c>
      <c r="AK575">
        <f t="shared" si="52"/>
        <v>-5.1491078270263649E-3</v>
      </c>
      <c r="AM575" s="6">
        <f t="shared" si="53"/>
        <v>-2.4342693616561727E-2</v>
      </c>
      <c r="AO575">
        <v>571</v>
      </c>
      <c r="AP575">
        <v>-2.7495124150543667E-3</v>
      </c>
    </row>
    <row r="576" spans="2:42" x14ac:dyDescent="0.35">
      <c r="B576" s="1">
        <v>44677</v>
      </c>
      <c r="C576" s="4">
        <v>1355.12426757812</v>
      </c>
      <c r="D576" s="4">
        <v>3229.25317382812</v>
      </c>
      <c r="E576" s="4"/>
      <c r="F576" s="4"/>
      <c r="G576" s="4"/>
      <c r="H576" s="4"/>
      <c r="L576" s="1">
        <v>44677</v>
      </c>
      <c r="M576" s="5">
        <f t="shared" si="50"/>
        <v>2.9560446212569893E-2</v>
      </c>
      <c r="N576" s="6">
        <f t="shared" si="50"/>
        <v>-8.6014119416955807E-4</v>
      </c>
      <c r="U576">
        <v>-0.61979213360920371</v>
      </c>
      <c r="V576">
        <v>0.50993166787919653</v>
      </c>
      <c r="AB576">
        <v>-0.61979213360920371</v>
      </c>
      <c r="AC576">
        <v>0.2283248579106969</v>
      </c>
      <c r="AE576">
        <v>573</v>
      </c>
      <c r="AF576">
        <f t="shared" si="48"/>
        <v>1306.367108289412</v>
      </c>
      <c r="AG576">
        <f t="shared" si="49"/>
        <v>3705.0941504566763</v>
      </c>
      <c r="AI576">
        <v>573</v>
      </c>
      <c r="AJ576">
        <f t="shared" si="51"/>
        <v>1.5371953980556829E-2</v>
      </c>
      <c r="AK576">
        <f t="shared" si="52"/>
        <v>1.8442836586670251E-2</v>
      </c>
      <c r="AM576" s="6">
        <f t="shared" si="53"/>
        <v>1.6907395283613541E-2</v>
      </c>
      <c r="AO576">
        <v>572</v>
      </c>
      <c r="AP576">
        <v>-2.7451778643076061E-3</v>
      </c>
    </row>
    <row r="577" spans="2:42" x14ac:dyDescent="0.35">
      <c r="B577" s="1">
        <v>44678</v>
      </c>
      <c r="C577" s="4">
        <v>1356.1982421875</v>
      </c>
      <c r="D577" s="4">
        <v>3244.42163085938</v>
      </c>
      <c r="E577" s="4"/>
      <c r="F577" s="4"/>
      <c r="G577" s="4"/>
      <c r="H577" s="4"/>
      <c r="L577" s="1">
        <v>44678</v>
      </c>
      <c r="M577" s="5">
        <f t="shared" si="50"/>
        <v>7.922146197517141E-4</v>
      </c>
      <c r="N577" s="6">
        <f t="shared" si="50"/>
        <v>4.6862053618142267E-3</v>
      </c>
      <c r="U577">
        <v>1.905260983588785</v>
      </c>
      <c r="V577">
        <v>-0.3216223392893377</v>
      </c>
      <c r="AB577">
        <v>1.905260983588785</v>
      </c>
      <c r="AC577">
        <v>0.44569728582259777</v>
      </c>
      <c r="AE577">
        <v>574</v>
      </c>
      <c r="AF577">
        <f t="shared" si="48"/>
        <v>1369.7608617132892</v>
      </c>
      <c r="AG577">
        <f t="shared" si="49"/>
        <v>3717.6496517788246</v>
      </c>
      <c r="AI577">
        <v>574</v>
      </c>
      <c r="AJ577">
        <f t="shared" si="51"/>
        <v>4.7386086118415466E-2</v>
      </c>
      <c r="AK577">
        <f t="shared" si="52"/>
        <v>3.3829844141294503E-3</v>
      </c>
      <c r="AM577" s="6">
        <f t="shared" si="53"/>
        <v>2.5384535266272459E-2</v>
      </c>
      <c r="AO577">
        <v>573</v>
      </c>
      <c r="AP577">
        <v>-2.7372163988611102E-3</v>
      </c>
    </row>
    <row r="578" spans="2:42" x14ac:dyDescent="0.35">
      <c r="B578" s="1">
        <v>44679</v>
      </c>
      <c r="C578" s="4">
        <v>1376.361328125</v>
      </c>
      <c r="D578" s="4">
        <v>3265.10180664062</v>
      </c>
      <c r="E578" s="4"/>
      <c r="F578" s="4"/>
      <c r="G578" s="4"/>
      <c r="H578" s="4"/>
      <c r="L578" s="1">
        <v>44679</v>
      </c>
      <c r="M578" s="5">
        <f t="shared" si="50"/>
        <v>1.4757923017681614E-2</v>
      </c>
      <c r="N578" s="6">
        <f t="shared" si="50"/>
        <v>6.3538431203414292E-3</v>
      </c>
      <c r="U578">
        <v>0.49637998123467036</v>
      </c>
      <c r="V578">
        <v>0.71782271819665699</v>
      </c>
      <c r="AB578">
        <v>0.49637998123467036</v>
      </c>
      <c r="AC578">
        <v>0.85445679489353998</v>
      </c>
      <c r="AE578">
        <v>575</v>
      </c>
      <c r="AF578">
        <f t="shared" si="48"/>
        <v>1334.0192414744095</v>
      </c>
      <c r="AG578">
        <f t="shared" si="49"/>
        <v>3741.3753889474365</v>
      </c>
      <c r="AI578">
        <v>575</v>
      </c>
      <c r="AJ578">
        <f t="shared" si="51"/>
        <v>-2.643979982658105E-2</v>
      </c>
      <c r="AK578">
        <f t="shared" si="52"/>
        <v>6.3616403095545651E-3</v>
      </c>
      <c r="AM578" s="6">
        <f t="shared" si="53"/>
        <v>-1.0039079758513243E-2</v>
      </c>
      <c r="AO578">
        <v>574</v>
      </c>
      <c r="AP578">
        <v>-2.6563414449874857E-3</v>
      </c>
    </row>
    <row r="579" spans="2:42" x14ac:dyDescent="0.35">
      <c r="B579" s="1">
        <v>44680</v>
      </c>
      <c r="C579" s="4">
        <v>1362.49609375</v>
      </c>
      <c r="D579" s="4">
        <v>3234.21875</v>
      </c>
      <c r="E579" s="4"/>
      <c r="F579" s="4"/>
      <c r="G579" s="4"/>
      <c r="H579" s="4"/>
      <c r="L579" s="1">
        <v>44680</v>
      </c>
      <c r="M579" s="5">
        <f t="shared" si="50"/>
        <v>-1.012491757503821E-2</v>
      </c>
      <c r="N579" s="6">
        <f t="shared" si="50"/>
        <v>-9.5035438891713387E-3</v>
      </c>
      <c r="U579">
        <v>-1.190979121796842</v>
      </c>
      <c r="V579">
        <v>1.1083412173258418</v>
      </c>
      <c r="AB579">
        <v>-1.190979121796842</v>
      </c>
      <c r="AC579">
        <v>0.5570709079704762</v>
      </c>
      <c r="AE579">
        <v>576</v>
      </c>
      <c r="AF579">
        <f t="shared" si="48"/>
        <v>1292.438226719534</v>
      </c>
      <c r="AG579">
        <f t="shared" si="49"/>
        <v>3724.0985778939557</v>
      </c>
      <c r="AI579">
        <v>576</v>
      </c>
      <c r="AJ579">
        <f t="shared" si="51"/>
        <v>-3.1665838665566756E-2</v>
      </c>
      <c r="AK579">
        <f t="shared" si="52"/>
        <v>-4.6284648431385526E-3</v>
      </c>
      <c r="AM579" s="6">
        <f t="shared" si="53"/>
        <v>-1.8147151754352654E-2</v>
      </c>
      <c r="AO579">
        <v>575</v>
      </c>
      <c r="AP579">
        <v>-2.6056639367683671E-3</v>
      </c>
    </row>
    <row r="580" spans="2:42" x14ac:dyDescent="0.35">
      <c r="B580" s="1">
        <v>44685</v>
      </c>
      <c r="C580" s="4">
        <v>1314.82238769531</v>
      </c>
      <c r="D580" s="4">
        <v>3172.58764648438</v>
      </c>
      <c r="E580" s="4"/>
      <c r="F580" s="4"/>
      <c r="G580" s="4"/>
      <c r="H580" s="4"/>
      <c r="L580" s="1">
        <v>44685</v>
      </c>
      <c r="M580" s="5">
        <f t="shared" si="50"/>
        <v>-3.5616790462633031E-2</v>
      </c>
      <c r="N580" s="6">
        <f t="shared" si="50"/>
        <v>-1.9239852389807598E-2</v>
      </c>
      <c r="U580">
        <v>0.69345185389735187</v>
      </c>
      <c r="V580">
        <v>0.32128635607994593</v>
      </c>
      <c r="AB580">
        <v>0.69345185389735187</v>
      </c>
      <c r="AC580">
        <v>0.56596378816144222</v>
      </c>
      <c r="AE580">
        <v>577</v>
      </c>
      <c r="AF580">
        <f t="shared" si="48"/>
        <v>1338.9616564408921</v>
      </c>
      <c r="AG580">
        <f t="shared" si="49"/>
        <v>3724.613692257903</v>
      </c>
      <c r="AI580">
        <v>577</v>
      </c>
      <c r="AJ580">
        <f t="shared" si="51"/>
        <v>3.5363897714842836E-2</v>
      </c>
      <c r="AK580">
        <f t="shared" si="52"/>
        <v>1.3830964228084738E-4</v>
      </c>
      <c r="AM580" s="6">
        <f t="shared" si="53"/>
        <v>1.7751103678561843E-2</v>
      </c>
      <c r="AO580">
        <v>576</v>
      </c>
      <c r="AP580">
        <v>-2.5912866693524892E-3</v>
      </c>
    </row>
    <row r="581" spans="2:42" x14ac:dyDescent="0.35">
      <c r="B581" s="1">
        <v>44686</v>
      </c>
      <c r="C581" s="4">
        <v>1289.240234375</v>
      </c>
      <c r="D581" s="4">
        <v>3200.69287109375</v>
      </c>
      <c r="E581" s="4"/>
      <c r="F581" s="4"/>
      <c r="G581" s="4"/>
      <c r="H581" s="4"/>
      <c r="L581" s="1">
        <v>44686</v>
      </c>
      <c r="M581" s="5">
        <f t="shared" si="50"/>
        <v>-1.9648510851606359E-2</v>
      </c>
      <c r="N581" s="6">
        <f t="shared" si="50"/>
        <v>8.8197614147058935E-3</v>
      </c>
      <c r="U581">
        <v>-2.17048289810938</v>
      </c>
      <c r="V581">
        <v>-0.41057960413829592</v>
      </c>
      <c r="AB581">
        <v>-2.17048289810938</v>
      </c>
      <c r="AC581">
        <v>-1.2233824854267907</v>
      </c>
      <c r="AE581">
        <v>578</v>
      </c>
      <c r="AF581">
        <f t="shared" ref="AF581:AF644" si="54">$Y$6*EXP(($Y$4-(($Y$5^2)/2)*(AE581/1277))+($Y$5*AB581))</f>
        <v>1268.8975734570454</v>
      </c>
      <c r="AG581">
        <f t="shared" ref="AG581:AG644" si="55">$Z$6*EXP(($Z$4-(($Z$5^2)/2)*(AE581/1277))+($Z$5*AC581))</f>
        <v>3622.3193515391636</v>
      </c>
      <c r="AI581">
        <v>578</v>
      </c>
      <c r="AJ581">
        <f t="shared" si="51"/>
        <v>-5.3745959233725611E-2</v>
      </c>
      <c r="AK581">
        <f t="shared" si="52"/>
        <v>-2.7848614158169884E-2</v>
      </c>
      <c r="AM581" s="6">
        <f t="shared" si="53"/>
        <v>-4.0797286695947746E-2</v>
      </c>
      <c r="AO581">
        <v>577</v>
      </c>
      <c r="AP581">
        <v>-2.5857522953893061E-3</v>
      </c>
    </row>
    <row r="582" spans="2:42" x14ac:dyDescent="0.35">
      <c r="B582" s="1">
        <v>44687</v>
      </c>
      <c r="C582" s="4">
        <v>1279.67126464844</v>
      </c>
      <c r="D582" s="4">
        <v>3127.53759765625</v>
      </c>
      <c r="E582" s="4"/>
      <c r="F582" s="4"/>
      <c r="G582" s="4"/>
      <c r="H582" s="4"/>
      <c r="L582" s="1">
        <v>44687</v>
      </c>
      <c r="M582" s="5">
        <f t="shared" ref="M582:N645" si="56">LN(C582/C581)</f>
        <v>-7.4498588113740974E-3</v>
      </c>
      <c r="N582" s="6">
        <f t="shared" si="56"/>
        <v>-2.3121323665561879E-2</v>
      </c>
      <c r="U582">
        <v>-0.93547304168261791</v>
      </c>
      <c r="V582">
        <v>-1.1987257581433428</v>
      </c>
      <c r="AB582">
        <v>-0.93547304168261791</v>
      </c>
      <c r="AC582">
        <v>-1.468387275196321</v>
      </c>
      <c r="AE582">
        <v>579</v>
      </c>
      <c r="AF582">
        <f t="shared" si="54"/>
        <v>1298.6497294722453</v>
      </c>
      <c r="AG582">
        <f t="shared" si="55"/>
        <v>3608.5329139575392</v>
      </c>
      <c r="AI582">
        <v>579</v>
      </c>
      <c r="AJ582">
        <f t="shared" ref="AJ582:AJ645" si="57">LN(AF582/AF581)</f>
        <v>2.3176583940821439E-2</v>
      </c>
      <c r="AK582">
        <f t="shared" ref="AK582:AK645" si="58">LN(AG582/AG581)</f>
        <v>-3.8132308006926124E-3</v>
      </c>
      <c r="AM582" s="6">
        <f t="shared" ref="AM582:AM645" si="59">SUMPRODUCT($Y$7:$Z$7,AJ582:AK582)</f>
        <v>9.6816765700644125E-3</v>
      </c>
      <c r="AO582">
        <v>578</v>
      </c>
      <c r="AP582">
        <v>-2.5780291103254375E-3</v>
      </c>
    </row>
    <row r="583" spans="2:42" x14ac:dyDescent="0.35">
      <c r="B583" s="1">
        <v>44690</v>
      </c>
      <c r="C583" s="4">
        <v>1228.89758300781</v>
      </c>
      <c r="D583" s="4">
        <v>3139.47216796875</v>
      </c>
      <c r="E583" s="4"/>
      <c r="F583" s="4"/>
      <c r="G583" s="4"/>
      <c r="H583" s="4"/>
      <c r="L583" s="1">
        <v>44690</v>
      </c>
      <c r="M583" s="5">
        <f t="shared" si="56"/>
        <v>-4.0485726939802895E-2</v>
      </c>
      <c r="N583" s="6">
        <f t="shared" si="56"/>
        <v>3.8087014975054954E-3</v>
      </c>
      <c r="U583">
        <v>0.3863086338470445</v>
      </c>
      <c r="V583">
        <v>-0.43102809445891838</v>
      </c>
      <c r="AB583">
        <v>0.3863086338470445</v>
      </c>
      <c r="AC583">
        <v>-0.24657097795521604</v>
      </c>
      <c r="AE583">
        <v>580</v>
      </c>
      <c r="AF583">
        <f t="shared" si="54"/>
        <v>1331.2655563860294</v>
      </c>
      <c r="AG583">
        <f t="shared" si="55"/>
        <v>3677.8081280066949</v>
      </c>
      <c r="AI583">
        <v>580</v>
      </c>
      <c r="AJ583">
        <f t="shared" si="57"/>
        <v>2.4804980915873038E-2</v>
      </c>
      <c r="AK583">
        <f t="shared" si="58"/>
        <v>1.9015662622513099E-2</v>
      </c>
      <c r="AM583" s="6">
        <f t="shared" si="59"/>
        <v>2.1910321769193067E-2</v>
      </c>
      <c r="AO583">
        <v>579</v>
      </c>
      <c r="AP583">
        <v>-2.5315664013632463E-3</v>
      </c>
    </row>
    <row r="584" spans="2:42" x14ac:dyDescent="0.35">
      <c r="B584" s="1">
        <v>44691</v>
      </c>
      <c r="C584" s="4">
        <v>1207.46496582031</v>
      </c>
      <c r="D584" s="4">
        <v>3131.40966796875</v>
      </c>
      <c r="E584" s="4"/>
      <c r="F584" s="4"/>
      <c r="G584" s="4"/>
      <c r="H584" s="4"/>
      <c r="L584" s="1">
        <v>44691</v>
      </c>
      <c r="M584" s="5">
        <f t="shared" si="56"/>
        <v>-1.7594401202984781E-2</v>
      </c>
      <c r="N584" s="6">
        <f t="shared" si="56"/>
        <v>-2.5714100994003153E-3</v>
      </c>
      <c r="U584">
        <v>-0.53367490559536801</v>
      </c>
      <c r="V584">
        <v>-0.56654408826657021</v>
      </c>
      <c r="AB584">
        <v>-0.53367490559536801</v>
      </c>
      <c r="AC584">
        <v>-0.72964265737917655</v>
      </c>
      <c r="AE584">
        <v>581</v>
      </c>
      <c r="AF584">
        <f t="shared" si="54"/>
        <v>1308.4786081608413</v>
      </c>
      <c r="AG584">
        <f t="shared" si="55"/>
        <v>3650.26062333757</v>
      </c>
      <c r="AI584">
        <v>581</v>
      </c>
      <c r="AJ584">
        <f t="shared" si="57"/>
        <v>-1.7264941468804064E-2</v>
      </c>
      <c r="AK584">
        <f t="shared" si="58"/>
        <v>-7.5183886414425527E-3</v>
      </c>
      <c r="AM584" s="6">
        <f t="shared" si="59"/>
        <v>-1.2391665055123308E-2</v>
      </c>
      <c r="AO584">
        <v>580</v>
      </c>
      <c r="AP584">
        <v>-2.4560284859900107E-3</v>
      </c>
    </row>
    <row r="585" spans="2:42" x14ac:dyDescent="0.35">
      <c r="B585" s="1">
        <v>44692</v>
      </c>
      <c r="C585" s="4">
        <v>1195.99206542969</v>
      </c>
      <c r="D585" s="4">
        <v>3109.2265625</v>
      </c>
      <c r="E585" s="4"/>
      <c r="F585" s="4"/>
      <c r="G585" s="4"/>
      <c r="H585" s="4"/>
      <c r="L585" s="1">
        <v>44692</v>
      </c>
      <c r="M585" s="5">
        <f t="shared" si="56"/>
        <v>-9.5470710599527935E-3</v>
      </c>
      <c r="N585" s="6">
        <f t="shared" si="56"/>
        <v>-7.1092747856434952E-3</v>
      </c>
      <c r="U585">
        <v>1.6874121485239946</v>
      </c>
      <c r="V585">
        <v>-0.99754512017764752</v>
      </c>
      <c r="AB585">
        <v>1.6874121485239946</v>
      </c>
      <c r="AC585">
        <v>-0.26170357067044603</v>
      </c>
      <c r="AE585">
        <v>582</v>
      </c>
      <c r="AF585">
        <f t="shared" si="54"/>
        <v>1364.1708713011581</v>
      </c>
      <c r="AG585">
        <f t="shared" si="55"/>
        <v>3676.9413486110343</v>
      </c>
      <c r="AI585">
        <v>582</v>
      </c>
      <c r="AJ585">
        <f t="shared" si="57"/>
        <v>4.168172930357722E-2</v>
      </c>
      <c r="AK585">
        <f t="shared" si="58"/>
        <v>7.2826826116372031E-3</v>
      </c>
      <c r="AM585" s="6">
        <f t="shared" si="59"/>
        <v>2.4482205957607212E-2</v>
      </c>
      <c r="AO585">
        <v>581</v>
      </c>
      <c r="AP585">
        <v>-2.4358426163959106E-3</v>
      </c>
    </row>
    <row r="586" spans="2:42" x14ac:dyDescent="0.35">
      <c r="B586" s="1">
        <v>44693</v>
      </c>
      <c r="C586" s="4">
        <v>1172.16748046875</v>
      </c>
      <c r="D586" s="4">
        <v>3107.4951171875</v>
      </c>
      <c r="E586" s="4"/>
      <c r="F586" s="4"/>
      <c r="G586" s="4"/>
      <c r="H586" s="4"/>
      <c r="L586" s="1">
        <v>44693</v>
      </c>
      <c r="M586" s="5">
        <f t="shared" si="56"/>
        <v>-2.0121438881088062E-2</v>
      </c>
      <c r="N586" s="6">
        <f t="shared" si="56"/>
        <v>-5.5702842960681702E-4</v>
      </c>
      <c r="U586">
        <v>0.65881537398288703</v>
      </c>
      <c r="V586">
        <v>0.49292566931769266</v>
      </c>
      <c r="AB586">
        <v>0.65881537398288703</v>
      </c>
      <c r="AC586">
        <v>0.71056664033624239</v>
      </c>
      <c r="AE586">
        <v>583</v>
      </c>
      <c r="AF586">
        <f t="shared" si="54"/>
        <v>1338.0905031195393</v>
      </c>
      <c r="AG586">
        <f t="shared" si="55"/>
        <v>3733.0033578386906</v>
      </c>
      <c r="AI586">
        <v>583</v>
      </c>
      <c r="AJ586">
        <f t="shared" si="57"/>
        <v>-1.9303223774209257E-2</v>
      </c>
      <c r="AK586">
        <f t="shared" si="58"/>
        <v>1.5131848122386122E-2</v>
      </c>
      <c r="AM586" s="6">
        <f t="shared" si="59"/>
        <v>-2.0856878259115676E-3</v>
      </c>
      <c r="AO586">
        <v>582</v>
      </c>
      <c r="AP586">
        <v>-2.4042883045850942E-3</v>
      </c>
    </row>
    <row r="587" spans="2:42" x14ac:dyDescent="0.35">
      <c r="B587" s="1">
        <v>44694</v>
      </c>
      <c r="C587" s="4">
        <v>1185.39807128906</v>
      </c>
      <c r="D587" s="4">
        <v>3109.72680664062</v>
      </c>
      <c r="E587" s="4"/>
      <c r="F587" s="4"/>
      <c r="G587" s="4"/>
      <c r="H587" s="4"/>
      <c r="L587" s="1">
        <v>44694</v>
      </c>
      <c r="M587" s="5">
        <f t="shared" si="56"/>
        <v>1.1224060946092001E-2</v>
      </c>
      <c r="N587" s="6">
        <f t="shared" si="56"/>
        <v>7.1790570653930364E-4</v>
      </c>
      <c r="U587">
        <v>-0.5088739061528943</v>
      </c>
      <c r="V587">
        <v>-0.73289996517416289</v>
      </c>
      <c r="AB587">
        <v>-0.5088739061528943</v>
      </c>
      <c r="AC587">
        <v>-0.87320918504867162</v>
      </c>
      <c r="AE587">
        <v>584</v>
      </c>
      <c r="AF587">
        <f t="shared" si="54"/>
        <v>1309.0872085055616</v>
      </c>
      <c r="AG587">
        <f t="shared" si="55"/>
        <v>3642.112550191448</v>
      </c>
      <c r="AI587">
        <v>584</v>
      </c>
      <c r="AJ587">
        <f t="shared" si="57"/>
        <v>-2.1913493072518078E-2</v>
      </c>
      <c r="AK587">
        <f t="shared" si="58"/>
        <v>-2.4649215203142255E-2</v>
      </c>
      <c r="AM587" s="6">
        <f t="shared" si="59"/>
        <v>-2.3281354137830168E-2</v>
      </c>
      <c r="AO587">
        <v>583</v>
      </c>
      <c r="AP587">
        <v>-2.3576791997005956E-3</v>
      </c>
    </row>
    <row r="588" spans="2:42" x14ac:dyDescent="0.35">
      <c r="B588" s="1">
        <v>44697</v>
      </c>
      <c r="C588" s="4">
        <v>1185.08068847656</v>
      </c>
      <c r="D588" s="4">
        <v>3076.20166015625</v>
      </c>
      <c r="E588" s="4"/>
      <c r="F588" s="4"/>
      <c r="G588" s="4"/>
      <c r="H588" s="4"/>
      <c r="L588" s="1">
        <v>44697</v>
      </c>
      <c r="M588" s="5">
        <f t="shared" si="56"/>
        <v>-2.6777950495359879E-4</v>
      </c>
      <c r="N588" s="6">
        <f t="shared" si="56"/>
        <v>-1.0839270095725384E-2</v>
      </c>
      <c r="U588">
        <v>-0.72860399672338949</v>
      </c>
      <c r="V588">
        <v>-0.2257971610202622</v>
      </c>
      <c r="AB588">
        <v>-0.72860399672338949</v>
      </c>
      <c r="AC588">
        <v>-0.49170084207038089</v>
      </c>
      <c r="AE588">
        <v>585</v>
      </c>
      <c r="AF588">
        <f t="shared" si="54"/>
        <v>1303.7000583342437</v>
      </c>
      <c r="AG588">
        <f t="shared" si="55"/>
        <v>3663.8019799610911</v>
      </c>
      <c r="AI588">
        <v>585</v>
      </c>
      <c r="AJ588">
        <f t="shared" si="57"/>
        <v>-4.12368651182091E-3</v>
      </c>
      <c r="AK588">
        <f t="shared" si="58"/>
        <v>5.9375163506776799E-3</v>
      </c>
      <c r="AM588" s="6">
        <f t="shared" si="59"/>
        <v>9.0691491942838497E-4</v>
      </c>
      <c r="AO588">
        <v>584</v>
      </c>
      <c r="AP588">
        <v>-2.2970951838924376E-3</v>
      </c>
    </row>
    <row r="589" spans="2:42" x14ac:dyDescent="0.35">
      <c r="B589" s="1">
        <v>44698</v>
      </c>
      <c r="C589" s="4">
        <v>1235.5126953125</v>
      </c>
      <c r="D589" s="4">
        <v>3145.02978515625</v>
      </c>
      <c r="E589" s="4"/>
      <c r="F589" s="4"/>
      <c r="G589" s="4"/>
      <c r="H589" s="4"/>
      <c r="L589" s="1">
        <v>44698</v>
      </c>
      <c r="M589" s="5">
        <f t="shared" si="56"/>
        <v>4.1675158028528017E-2</v>
      </c>
      <c r="N589" s="6">
        <f t="shared" si="56"/>
        <v>2.2127752032442168E-2</v>
      </c>
      <c r="U589">
        <v>-0.49681224820106784</v>
      </c>
      <c r="V589">
        <v>1.4580609706664822</v>
      </c>
      <c r="AB589">
        <v>-0.49681224820106784</v>
      </c>
      <c r="AC589">
        <v>1.1495021002791479</v>
      </c>
      <c r="AE589">
        <v>586</v>
      </c>
      <c r="AF589">
        <f t="shared" si="54"/>
        <v>1309.3831983471505</v>
      </c>
      <c r="AG589">
        <f t="shared" si="55"/>
        <v>3758.5911534493534</v>
      </c>
      <c r="AI589">
        <v>586</v>
      </c>
      <c r="AJ589">
        <f t="shared" si="57"/>
        <v>4.3497649445386477E-3</v>
      </c>
      <c r="AK589">
        <f t="shared" si="58"/>
        <v>2.5542793374231387E-2</v>
      </c>
      <c r="AM589" s="6">
        <f t="shared" si="59"/>
        <v>1.4946279159385017E-2</v>
      </c>
      <c r="AO589">
        <v>585</v>
      </c>
      <c r="AP589">
        <v>-2.2383039234415451E-3</v>
      </c>
    </row>
    <row r="590" spans="2:42" x14ac:dyDescent="0.35">
      <c r="B590" s="1">
        <v>44699</v>
      </c>
      <c r="C590" s="4">
        <v>1239.46728515625</v>
      </c>
      <c r="D590" s="4">
        <v>3142.1142578125</v>
      </c>
      <c r="E590" s="4"/>
      <c r="F590" s="4"/>
      <c r="G590" s="4"/>
      <c r="H590" s="4"/>
      <c r="L590" s="1">
        <v>44699</v>
      </c>
      <c r="M590" s="5">
        <f t="shared" si="56"/>
        <v>3.1956567248108002E-3</v>
      </c>
      <c r="N590" s="6">
        <f t="shared" si="56"/>
        <v>-9.2745689706269215E-4</v>
      </c>
      <c r="U590">
        <v>-0.66904613808777535</v>
      </c>
      <c r="V590">
        <v>-0.16638276390115372</v>
      </c>
      <c r="AB590">
        <v>-0.66904613808777535</v>
      </c>
      <c r="AC590">
        <v>-0.41378384665183432</v>
      </c>
      <c r="AE590">
        <v>587</v>
      </c>
      <c r="AF590">
        <f t="shared" si="54"/>
        <v>1305.1576431515698</v>
      </c>
      <c r="AG590">
        <f t="shared" si="55"/>
        <v>3668.2469340680409</v>
      </c>
      <c r="AI590">
        <v>587</v>
      </c>
      <c r="AJ590">
        <f t="shared" si="57"/>
        <v>-3.232352547412571E-3</v>
      </c>
      <c r="AK590">
        <f t="shared" si="58"/>
        <v>-2.4330320652456341E-2</v>
      </c>
      <c r="AM590" s="6">
        <f t="shared" si="59"/>
        <v>-1.3781336599934456E-2</v>
      </c>
      <c r="AO590">
        <v>586</v>
      </c>
      <c r="AP590">
        <v>-2.1955248493834754E-3</v>
      </c>
    </row>
    <row r="591" spans="2:42" x14ac:dyDescent="0.35">
      <c r="B591" s="1">
        <v>44700</v>
      </c>
      <c r="C591" s="4">
        <v>1210.36999511719</v>
      </c>
      <c r="D591" s="4">
        <v>2979.6787109375</v>
      </c>
      <c r="E591" s="4"/>
      <c r="F591" s="4"/>
      <c r="G591" s="4"/>
      <c r="H591" s="4"/>
      <c r="L591" s="1">
        <v>44700</v>
      </c>
      <c r="M591" s="5">
        <f t="shared" si="56"/>
        <v>-2.3755584607982733E-2</v>
      </c>
      <c r="N591" s="6">
        <f t="shared" si="56"/>
        <v>-5.3080424265211507E-2</v>
      </c>
      <c r="U591">
        <v>1.4942320310172078E-2</v>
      </c>
      <c r="V591">
        <v>0.34091754585801815</v>
      </c>
      <c r="AB591">
        <v>1.4942320310172078E-2</v>
      </c>
      <c r="AC591">
        <v>0.31982545819727953</v>
      </c>
      <c r="AE591">
        <v>588</v>
      </c>
      <c r="AF591">
        <f t="shared" si="54"/>
        <v>1322.0184720560158</v>
      </c>
      <c r="AG591">
        <f t="shared" si="55"/>
        <v>3710.3689480888406</v>
      </c>
      <c r="AI591">
        <v>588</v>
      </c>
      <c r="AJ591">
        <f t="shared" si="57"/>
        <v>1.2835881313915469E-2</v>
      </c>
      <c r="AK591">
        <f t="shared" si="58"/>
        <v>1.1417445296299051E-2</v>
      </c>
      <c r="AM591" s="6">
        <f t="shared" si="59"/>
        <v>1.212666330510726E-2</v>
      </c>
      <c r="AO591">
        <v>587</v>
      </c>
      <c r="AP591">
        <v>-2.1667634213607114E-3</v>
      </c>
    </row>
    <row r="592" spans="2:42" x14ac:dyDescent="0.35">
      <c r="B592" s="1">
        <v>44701</v>
      </c>
      <c r="C592" s="4">
        <v>1280.15954589844</v>
      </c>
      <c r="D592" s="4">
        <v>3000.81469726562</v>
      </c>
      <c r="E592" s="4"/>
      <c r="F592" s="4"/>
      <c r="G592" s="4"/>
      <c r="H592" s="4"/>
      <c r="L592" s="1">
        <v>44701</v>
      </c>
      <c r="M592" s="5">
        <f t="shared" si="56"/>
        <v>5.6058621441382732E-2</v>
      </c>
      <c r="N592" s="6">
        <f t="shared" si="56"/>
        <v>7.0683379728103193E-3</v>
      </c>
      <c r="U592">
        <v>-1.3888490912480604</v>
      </c>
      <c r="V592">
        <v>0.65560210768373517</v>
      </c>
      <c r="AB592">
        <v>-1.3888490912480604</v>
      </c>
      <c r="AC592">
        <v>6.3016417651472034E-2</v>
      </c>
      <c r="AE592">
        <v>589</v>
      </c>
      <c r="AF592">
        <f t="shared" si="54"/>
        <v>1287.6455912541153</v>
      </c>
      <c r="AG592">
        <f t="shared" si="55"/>
        <v>3695.5684003098772</v>
      </c>
      <c r="AI592">
        <v>589</v>
      </c>
      <c r="AJ592">
        <f t="shared" si="57"/>
        <v>-2.6344286394432901E-2</v>
      </c>
      <c r="AK592">
        <f t="shared" si="58"/>
        <v>-3.9969464462467049E-3</v>
      </c>
      <c r="AM592" s="6">
        <f t="shared" si="59"/>
        <v>-1.5170616420339803E-2</v>
      </c>
      <c r="AO592">
        <v>588</v>
      </c>
      <c r="AP592">
        <v>-2.1067872668604059E-3</v>
      </c>
    </row>
    <row r="593" spans="2:42" x14ac:dyDescent="0.35">
      <c r="B593" s="1">
        <v>44704</v>
      </c>
      <c r="C593" s="4">
        <v>1272.25048828125</v>
      </c>
      <c r="D593" s="4">
        <v>3025.45825195312</v>
      </c>
      <c r="E593" s="4"/>
      <c r="F593" s="4"/>
      <c r="G593" s="4"/>
      <c r="H593" s="4"/>
      <c r="L593" s="1">
        <v>44704</v>
      </c>
      <c r="M593" s="5">
        <f t="shared" si="56"/>
        <v>-6.1973451169029707E-3</v>
      </c>
      <c r="N593" s="6">
        <f t="shared" si="56"/>
        <v>8.1787507025728734E-3</v>
      </c>
      <c r="U593">
        <v>0.94619778617910066</v>
      </c>
      <c r="V593">
        <v>-0.91350812540948312</v>
      </c>
      <c r="AB593">
        <v>0.94619778617910066</v>
      </c>
      <c r="AC593">
        <v>-0.47293808575518825</v>
      </c>
      <c r="AE593">
        <v>590</v>
      </c>
      <c r="AF593">
        <f t="shared" si="54"/>
        <v>1345.3252100862887</v>
      </c>
      <c r="AG593">
        <f t="shared" si="55"/>
        <v>3664.8702814413382</v>
      </c>
      <c r="AI593">
        <v>590</v>
      </c>
      <c r="AJ593">
        <f t="shared" si="57"/>
        <v>4.3820347964224772E-2</v>
      </c>
      <c r="AK593">
        <f t="shared" si="58"/>
        <v>-8.3414313174103132E-3</v>
      </c>
      <c r="AM593" s="6">
        <f t="shared" si="59"/>
        <v>1.7739458323407231E-2</v>
      </c>
      <c r="AO593">
        <v>589</v>
      </c>
      <c r="AP593">
        <v>-2.0947673018561971E-3</v>
      </c>
    </row>
    <row r="594" spans="2:42" x14ac:dyDescent="0.35">
      <c r="B594" s="1">
        <v>44705</v>
      </c>
      <c r="C594" s="4">
        <v>1277.15698242188</v>
      </c>
      <c r="D594" s="4">
        <v>2995.4853515625</v>
      </c>
      <c r="E594" s="4"/>
      <c r="F594" s="4"/>
      <c r="G594" s="4"/>
      <c r="H594" s="4"/>
      <c r="L594" s="1">
        <v>44705</v>
      </c>
      <c r="M594" s="5">
        <f t="shared" si="56"/>
        <v>3.8491298506146748E-3</v>
      </c>
      <c r="N594" s="6">
        <f t="shared" si="56"/>
        <v>-9.9562958764198451E-3</v>
      </c>
      <c r="U594">
        <v>1.004842786935283</v>
      </c>
      <c r="V594">
        <v>1.4099797510534609</v>
      </c>
      <c r="AB594">
        <v>1.004842786935283</v>
      </c>
      <c r="AC594">
        <v>1.6899790612072156</v>
      </c>
      <c r="AE594">
        <v>591</v>
      </c>
      <c r="AF594">
        <f t="shared" si="54"/>
        <v>1346.8064466319231</v>
      </c>
      <c r="AG594">
        <f t="shared" si="55"/>
        <v>3790.3389263309687</v>
      </c>
      <c r="AI594">
        <v>591</v>
      </c>
      <c r="AJ594">
        <f t="shared" si="57"/>
        <v>1.1004192097439532E-3</v>
      </c>
      <c r="AK594">
        <f t="shared" si="58"/>
        <v>3.3662500733192567E-2</v>
      </c>
      <c r="AM594" s="6">
        <f t="shared" si="59"/>
        <v>1.7381459971468262E-2</v>
      </c>
      <c r="AO594">
        <v>590</v>
      </c>
      <c r="AP594">
        <v>-2.0856878259115676E-3</v>
      </c>
    </row>
    <row r="595" spans="2:42" x14ac:dyDescent="0.35">
      <c r="B595" s="1">
        <v>44706</v>
      </c>
      <c r="C595" s="4">
        <v>1274.78930664062</v>
      </c>
      <c r="D595" s="4">
        <v>2904.27416992188</v>
      </c>
      <c r="E595" s="4"/>
      <c r="F595" s="4"/>
      <c r="G595" s="4"/>
      <c r="H595" s="4"/>
      <c r="L595" s="1">
        <v>44706</v>
      </c>
      <c r="M595" s="5">
        <f t="shared" si="56"/>
        <v>-1.8555848692990613E-3</v>
      </c>
      <c r="N595" s="6">
        <f t="shared" si="56"/>
        <v>-3.092276874594075E-2</v>
      </c>
      <c r="U595">
        <v>-0.87436534795171339</v>
      </c>
      <c r="V595">
        <v>-1.160749838793145</v>
      </c>
      <c r="AB595">
        <v>-0.87436534795171339</v>
      </c>
      <c r="AC595">
        <v>-1.4096129561859434</v>
      </c>
      <c r="AE595">
        <v>592</v>
      </c>
      <c r="AF595">
        <f t="shared" si="54"/>
        <v>1300.1375095885851</v>
      </c>
      <c r="AG595">
        <f t="shared" si="55"/>
        <v>3611.8308225345372</v>
      </c>
      <c r="AI595">
        <v>592</v>
      </c>
      <c r="AJ595">
        <f t="shared" si="57"/>
        <v>-3.5266159442171902E-2</v>
      </c>
      <c r="AK595">
        <f t="shared" si="58"/>
        <v>-4.8240644725776695E-2</v>
      </c>
      <c r="AM595" s="6">
        <f t="shared" si="59"/>
        <v>-4.1753402083974295E-2</v>
      </c>
      <c r="AO595">
        <v>591</v>
      </c>
      <c r="AP595">
        <v>-2.0759204333258528E-3</v>
      </c>
    </row>
    <row r="596" spans="2:42" x14ac:dyDescent="0.35">
      <c r="B596" s="1">
        <v>44707</v>
      </c>
      <c r="C596" s="4">
        <v>1263.21850585938</v>
      </c>
      <c r="D596" s="4">
        <v>2961.13842773438</v>
      </c>
      <c r="E596" s="4"/>
      <c r="F596" s="4"/>
      <c r="G596" s="4"/>
      <c r="H596" s="4"/>
      <c r="L596" s="1">
        <v>44707</v>
      </c>
      <c r="M596" s="5">
        <f t="shared" si="56"/>
        <v>-9.1180814258613498E-3</v>
      </c>
      <c r="N596" s="6">
        <f t="shared" si="56"/>
        <v>1.93902947229166E-2</v>
      </c>
      <c r="U596">
        <v>0.53430941760019546</v>
      </c>
      <c r="V596">
        <v>0.34210619038312934</v>
      </c>
      <c r="AB596">
        <v>0.53430941760019546</v>
      </c>
      <c r="AC596">
        <v>0.5231681698711691</v>
      </c>
      <c r="AE596">
        <v>593</v>
      </c>
      <c r="AF596">
        <f t="shared" si="54"/>
        <v>1334.9658208873259</v>
      </c>
      <c r="AG596">
        <f t="shared" si="55"/>
        <v>3722.128090061196</v>
      </c>
      <c r="AI596">
        <v>593</v>
      </c>
      <c r="AJ596">
        <f t="shared" si="57"/>
        <v>2.6435653712732307E-2</v>
      </c>
      <c r="AK596">
        <f t="shared" si="58"/>
        <v>3.0080775094931806E-2</v>
      </c>
      <c r="AM596" s="6">
        <f t="shared" si="59"/>
        <v>2.8258214403832055E-2</v>
      </c>
      <c r="AO596">
        <v>592</v>
      </c>
      <c r="AP596">
        <v>-1.9617836598130834E-3</v>
      </c>
    </row>
    <row r="597" spans="2:42" x14ac:dyDescent="0.35">
      <c r="B597" s="1">
        <v>44708</v>
      </c>
      <c r="C597" s="4">
        <v>1257.23803710938</v>
      </c>
      <c r="D597" s="4">
        <v>2991.95434570312</v>
      </c>
      <c r="E597" s="4"/>
      <c r="F597" s="4"/>
      <c r="G597" s="4"/>
      <c r="H597" s="4"/>
      <c r="L597" s="1">
        <v>44708</v>
      </c>
      <c r="M597" s="5">
        <f t="shared" si="56"/>
        <v>-4.7455529357660646E-3</v>
      </c>
      <c r="N597" s="6">
        <f t="shared" si="56"/>
        <v>1.0353002847610206E-2</v>
      </c>
      <c r="U597">
        <v>0.86644137236089447</v>
      </c>
      <c r="V597">
        <v>0.38698929033507351</v>
      </c>
      <c r="AB597">
        <v>0.86644137236089447</v>
      </c>
      <c r="AC597">
        <v>0.69384460062433995</v>
      </c>
      <c r="AE597">
        <v>594</v>
      </c>
      <c r="AF597">
        <f t="shared" si="54"/>
        <v>1343.3123693877296</v>
      </c>
      <c r="AG597">
        <f t="shared" si="55"/>
        <v>3732.0280627635143</v>
      </c>
      <c r="AI597">
        <v>594</v>
      </c>
      <c r="AJ597">
        <f t="shared" si="57"/>
        <v>6.2327920609904029E-3</v>
      </c>
      <c r="AK597">
        <f t="shared" si="58"/>
        <v>2.6562305162838346E-3</v>
      </c>
      <c r="AM597" s="6">
        <f t="shared" si="59"/>
        <v>4.4445112886371185E-3</v>
      </c>
      <c r="AO597">
        <v>593</v>
      </c>
      <c r="AP597">
        <v>-1.9189394018334915E-3</v>
      </c>
    </row>
    <row r="598" spans="2:42" x14ac:dyDescent="0.35">
      <c r="B598" s="1">
        <v>44711</v>
      </c>
      <c r="C598" s="4">
        <v>1300.46911621094</v>
      </c>
      <c r="D598" s="4">
        <v>3095.91381835938</v>
      </c>
      <c r="E598" s="4"/>
      <c r="F598" s="4"/>
      <c r="G598" s="4"/>
      <c r="H598" s="4"/>
      <c r="L598" s="1">
        <v>44711</v>
      </c>
      <c r="M598" s="5">
        <f t="shared" si="56"/>
        <v>3.380777709758151E-2</v>
      </c>
      <c r="N598" s="6">
        <f t="shared" si="56"/>
        <v>3.4156317686060832E-2</v>
      </c>
      <c r="U598">
        <v>-1.4293144129005673</v>
      </c>
      <c r="V598">
        <v>0.64190264331200608</v>
      </c>
      <c r="AB598">
        <v>-1.4293144129005673</v>
      </c>
      <c r="AC598">
        <v>3.4640649172624993E-2</v>
      </c>
      <c r="AE598">
        <v>595</v>
      </c>
      <c r="AF598">
        <f t="shared" si="54"/>
        <v>1286.6670733724777</v>
      </c>
      <c r="AG598">
        <f t="shared" si="55"/>
        <v>3693.9345968526086</v>
      </c>
      <c r="AI598">
        <v>595</v>
      </c>
      <c r="AJ598">
        <f t="shared" si="57"/>
        <v>-4.3083270352687802E-2</v>
      </c>
      <c r="AK598">
        <f t="shared" si="58"/>
        <v>-1.0259626071225726E-2</v>
      </c>
      <c r="AM598" s="6">
        <f t="shared" si="59"/>
        <v>-2.6671448211956765E-2</v>
      </c>
      <c r="AO598">
        <v>594</v>
      </c>
      <c r="AP598">
        <v>-1.8696556377796702E-3</v>
      </c>
    </row>
    <row r="599" spans="2:42" x14ac:dyDescent="0.35">
      <c r="B599" s="1">
        <v>44712</v>
      </c>
      <c r="C599" s="4">
        <v>1285.89599609375</v>
      </c>
      <c r="D599" s="4">
        <v>3086.05493164062</v>
      </c>
      <c r="E599" s="4"/>
      <c r="F599" s="4"/>
      <c r="G599" s="4"/>
      <c r="H599" s="4"/>
      <c r="L599" s="1">
        <v>44712</v>
      </c>
      <c r="M599" s="5">
        <f t="shared" si="56"/>
        <v>-1.1269309407617532E-2</v>
      </c>
      <c r="N599" s="6">
        <f t="shared" si="56"/>
        <v>-3.1895648378668716E-3</v>
      </c>
      <c r="U599">
        <v>-0.97755327623724209</v>
      </c>
      <c r="V599">
        <v>-1.5420877283831531</v>
      </c>
      <c r="AB599">
        <v>-0.97755327623724209</v>
      </c>
      <c r="AC599">
        <v>-1.8010320391107988</v>
      </c>
      <c r="AE599">
        <v>596</v>
      </c>
      <c r="AF599">
        <f t="shared" si="54"/>
        <v>1297.6215544125337</v>
      </c>
      <c r="AG599">
        <f t="shared" si="55"/>
        <v>3589.893586183874</v>
      </c>
      <c r="AI599">
        <v>596</v>
      </c>
      <c r="AJ599">
        <f t="shared" si="57"/>
        <v>8.4778043236365067E-3</v>
      </c>
      <c r="AK599">
        <f t="shared" si="58"/>
        <v>-2.8569616053439394E-2</v>
      </c>
      <c r="AM599" s="6">
        <f t="shared" si="59"/>
        <v>-1.0045905864901443E-2</v>
      </c>
      <c r="AO599">
        <v>595</v>
      </c>
      <c r="AP599">
        <v>-1.8667343557775152E-3</v>
      </c>
    </row>
    <row r="600" spans="2:42" x14ac:dyDescent="0.35">
      <c r="B600" s="1">
        <v>44713</v>
      </c>
      <c r="C600" s="4">
        <v>1285.06604003906</v>
      </c>
      <c r="D600" s="4">
        <v>3078.44189453125</v>
      </c>
      <c r="E600" s="4"/>
      <c r="F600" s="4"/>
      <c r="G600" s="4"/>
      <c r="H600" s="4"/>
      <c r="L600" s="1">
        <v>44713</v>
      </c>
      <c r="M600" s="5">
        <f t="shared" si="56"/>
        <v>-6.4563853674710556E-4</v>
      </c>
      <c r="N600" s="6">
        <f t="shared" si="56"/>
        <v>-2.46996346805297E-3</v>
      </c>
      <c r="U600">
        <v>0.85311787151989438</v>
      </c>
      <c r="V600">
        <v>0.56167144557452531</v>
      </c>
      <c r="AB600">
        <v>0.85311787151989438</v>
      </c>
      <c r="AC600">
        <v>0.8495496382552219</v>
      </c>
      <c r="AE600">
        <v>597</v>
      </c>
      <c r="AF600">
        <f t="shared" si="54"/>
        <v>1342.9759813755804</v>
      </c>
      <c r="AG600">
        <f t="shared" si="55"/>
        <v>3741.0818554978227</v>
      </c>
      <c r="AI600">
        <v>597</v>
      </c>
      <c r="AJ600">
        <f t="shared" si="57"/>
        <v>3.4355017849270301E-2</v>
      </c>
      <c r="AK600">
        <f t="shared" si="58"/>
        <v>4.1252275443583758E-2</v>
      </c>
      <c r="AM600" s="6">
        <f t="shared" si="59"/>
        <v>3.7803646646427033E-2</v>
      </c>
      <c r="AO600">
        <v>596</v>
      </c>
      <c r="AP600">
        <v>-1.8553952527137763E-3</v>
      </c>
    </row>
    <row r="601" spans="2:42" x14ac:dyDescent="0.35">
      <c r="B601" s="1">
        <v>44714</v>
      </c>
      <c r="C601" s="4">
        <v>1330.12780761719</v>
      </c>
      <c r="D601" s="4">
        <v>3139.38745117188</v>
      </c>
      <c r="E601" s="4"/>
      <c r="F601" s="4"/>
      <c r="G601" s="4"/>
      <c r="H601" s="4"/>
      <c r="L601" s="1">
        <v>44714</v>
      </c>
      <c r="M601" s="5">
        <f t="shared" si="56"/>
        <v>3.4464923516403838E-2</v>
      </c>
      <c r="N601" s="6">
        <f t="shared" si="56"/>
        <v>1.9604111058215839E-2</v>
      </c>
      <c r="U601">
        <v>0.43434817497458816</v>
      </c>
      <c r="V601">
        <v>0.20157180465872238</v>
      </c>
      <c r="AB601">
        <v>0.43434817497458816</v>
      </c>
      <c r="AC601">
        <v>0.35480093568287741</v>
      </c>
      <c r="AE601">
        <v>598</v>
      </c>
      <c r="AF601">
        <f t="shared" si="54"/>
        <v>1332.462966803572</v>
      </c>
      <c r="AG601">
        <f t="shared" si="55"/>
        <v>3712.3856844788279</v>
      </c>
      <c r="AI601">
        <v>598</v>
      </c>
      <c r="AJ601">
        <f t="shared" si="57"/>
        <v>-7.8589486699239576E-3</v>
      </c>
      <c r="AK601">
        <f t="shared" si="58"/>
        <v>-7.7001241777772209E-3</v>
      </c>
      <c r="AM601" s="6">
        <f t="shared" si="59"/>
        <v>-7.7795364238505893E-3</v>
      </c>
      <c r="AO601">
        <v>597</v>
      </c>
      <c r="AP601">
        <v>-1.8401229235689371E-3</v>
      </c>
    </row>
    <row r="602" spans="2:42" x14ac:dyDescent="0.35">
      <c r="B602" s="1">
        <v>44715</v>
      </c>
      <c r="C602" s="4">
        <v>1356.97937011719</v>
      </c>
      <c r="D602" s="4">
        <v>3153.92456054688</v>
      </c>
      <c r="E602" s="4"/>
      <c r="F602" s="4"/>
      <c r="G602" s="4"/>
      <c r="H602" s="4"/>
      <c r="L602" s="1">
        <v>44715</v>
      </c>
      <c r="M602" s="5">
        <f t="shared" si="56"/>
        <v>1.9986144601104244E-2</v>
      </c>
      <c r="N602" s="6">
        <f t="shared" si="56"/>
        <v>4.6198679498487506E-3</v>
      </c>
      <c r="U602">
        <v>-0.97231023451860155</v>
      </c>
      <c r="V602">
        <v>-1.7724056084229654</v>
      </c>
      <c r="AB602">
        <v>-0.97231023451860155</v>
      </c>
      <c r="AC602">
        <v>-2.0111277462598047</v>
      </c>
      <c r="AE602">
        <v>599</v>
      </c>
      <c r="AF602">
        <f t="shared" si="54"/>
        <v>1297.7487009245951</v>
      </c>
      <c r="AG602">
        <f t="shared" si="55"/>
        <v>3578.1734041929858</v>
      </c>
      <c r="AI602">
        <v>599</v>
      </c>
      <c r="AJ602">
        <f t="shared" si="57"/>
        <v>-2.6398089700771687E-2</v>
      </c>
      <c r="AK602">
        <f t="shared" si="58"/>
        <v>-3.6822263682696574E-2</v>
      </c>
      <c r="AM602" s="6">
        <f t="shared" si="59"/>
        <v>-3.1610176691734132E-2</v>
      </c>
      <c r="AO602">
        <v>598</v>
      </c>
      <c r="AP602">
        <v>-1.75860958730559E-3</v>
      </c>
    </row>
    <row r="603" spans="2:42" x14ac:dyDescent="0.35">
      <c r="B603" s="1">
        <v>44718</v>
      </c>
      <c r="C603" s="4">
        <v>1350.82775878906</v>
      </c>
      <c r="D603" s="4">
        <v>3146.08227539062</v>
      </c>
      <c r="E603" s="4"/>
      <c r="F603" s="4"/>
      <c r="G603" s="4"/>
      <c r="H603" s="4"/>
      <c r="L603" s="1">
        <v>44718</v>
      </c>
      <c r="M603" s="5">
        <f t="shared" si="56"/>
        <v>-4.5436189642323356E-3</v>
      </c>
      <c r="N603" s="6">
        <f t="shared" si="56"/>
        <v>-2.4896129198392035E-3</v>
      </c>
      <c r="U603">
        <v>-0.55278314585916277</v>
      </c>
      <c r="V603">
        <v>1.6449177160831621</v>
      </c>
      <c r="AB603">
        <v>-0.55278314585916277</v>
      </c>
      <c r="AC603">
        <v>1.2998132920689827</v>
      </c>
      <c r="AE603">
        <v>600</v>
      </c>
      <c r="AF603">
        <f t="shared" si="54"/>
        <v>1308.0060535633106</v>
      </c>
      <c r="AG603">
        <f t="shared" si="55"/>
        <v>3767.389181756977</v>
      </c>
      <c r="AI603">
        <v>600</v>
      </c>
      <c r="AJ603">
        <f t="shared" si="57"/>
        <v>7.8728864274135134E-3</v>
      </c>
      <c r="AK603">
        <f t="shared" si="58"/>
        <v>5.1529788908541069E-2</v>
      </c>
      <c r="AM603" s="6">
        <f t="shared" si="59"/>
        <v>2.9701337667977293E-2</v>
      </c>
      <c r="AO603">
        <v>599</v>
      </c>
      <c r="AP603">
        <v>-1.7053396851112661E-3</v>
      </c>
    </row>
    <row r="604" spans="2:42" x14ac:dyDescent="0.35">
      <c r="B604" s="1">
        <v>44719</v>
      </c>
      <c r="C604" s="4">
        <v>1353.56188964844</v>
      </c>
      <c r="D604" s="4">
        <v>3083.486328125</v>
      </c>
      <c r="E604" s="4"/>
      <c r="F604" s="4"/>
      <c r="G604" s="4"/>
      <c r="H604" s="4"/>
      <c r="L604" s="1">
        <v>44719</v>
      </c>
      <c r="M604" s="5">
        <f t="shared" si="56"/>
        <v>2.021995456529673E-3</v>
      </c>
      <c r="N604" s="6">
        <f t="shared" si="56"/>
        <v>-2.0097075117488122E-2</v>
      </c>
      <c r="U604">
        <v>-1.1700401421676896</v>
      </c>
      <c r="V604">
        <v>0.7236795295062477</v>
      </c>
      <c r="AB604">
        <v>-1.1700401421676896</v>
      </c>
      <c r="AC604">
        <v>0.21092693034727911</v>
      </c>
      <c r="AE604">
        <v>601</v>
      </c>
      <c r="AF604">
        <f t="shared" si="54"/>
        <v>1292.9417326907749</v>
      </c>
      <c r="AG604">
        <f t="shared" si="55"/>
        <v>3704.0812107514871</v>
      </c>
      <c r="AI604">
        <v>601</v>
      </c>
      <c r="AJ604">
        <f t="shared" si="57"/>
        <v>-1.158384601404063E-2</v>
      </c>
      <c r="AK604">
        <f t="shared" si="58"/>
        <v>-1.6946995128532292E-2</v>
      </c>
      <c r="AM604" s="6">
        <f t="shared" si="59"/>
        <v>-1.426542057128646E-2</v>
      </c>
      <c r="AO604">
        <v>600</v>
      </c>
      <c r="AP604">
        <v>-1.6929610404342861E-3</v>
      </c>
    </row>
    <row r="605" spans="2:42" x14ac:dyDescent="0.35">
      <c r="B605" s="1">
        <v>44720</v>
      </c>
      <c r="C605" s="4">
        <v>1330.0302734375</v>
      </c>
      <c r="D605" s="4">
        <v>3121.1357421875</v>
      </c>
      <c r="E605" s="4"/>
      <c r="F605" s="4"/>
      <c r="G605" s="4"/>
      <c r="H605" s="4"/>
      <c r="L605" s="1">
        <v>44720</v>
      </c>
      <c r="M605" s="5">
        <f t="shared" si="56"/>
        <v>-1.7537850705222943E-2</v>
      </c>
      <c r="N605" s="6">
        <f t="shared" si="56"/>
        <v>1.213607395647251E-2</v>
      </c>
      <c r="U605">
        <v>-0.1482160215723414</v>
      </c>
      <c r="V605">
        <v>-1.2348941196661352</v>
      </c>
      <c r="AB605">
        <v>-0.1482160215723414</v>
      </c>
      <c r="AC605">
        <v>-1.1951331317056217</v>
      </c>
      <c r="AE605">
        <v>602</v>
      </c>
      <c r="AF605">
        <f t="shared" si="54"/>
        <v>1317.9742313899201</v>
      </c>
      <c r="AG605">
        <f t="shared" si="55"/>
        <v>3623.9040393109672</v>
      </c>
      <c r="AI605">
        <v>602</v>
      </c>
      <c r="AJ605">
        <f t="shared" si="57"/>
        <v>1.9175849474942146E-2</v>
      </c>
      <c r="AK605">
        <f t="shared" si="58"/>
        <v>-2.1883333081145883E-2</v>
      </c>
      <c r="AM605" s="6">
        <f t="shared" si="59"/>
        <v>-1.3537418031018683E-3</v>
      </c>
      <c r="AO605">
        <v>601</v>
      </c>
      <c r="AP605">
        <v>-1.5275866363807936E-3</v>
      </c>
    </row>
    <row r="606" spans="2:42" x14ac:dyDescent="0.35">
      <c r="B606" s="1">
        <v>44721</v>
      </c>
      <c r="C606" s="4">
        <v>1366.30419921875</v>
      </c>
      <c r="D606" s="4">
        <v>3142.689453125</v>
      </c>
      <c r="E606" s="4"/>
      <c r="F606" s="4"/>
      <c r="G606" s="4"/>
      <c r="H606" s="4"/>
      <c r="L606" s="1">
        <v>44721</v>
      </c>
      <c r="M606" s="5">
        <f t="shared" si="56"/>
        <v>2.6907725823549587E-2</v>
      </c>
      <c r="N606" s="6">
        <f t="shared" si="56"/>
        <v>6.8819915415652246E-3</v>
      </c>
      <c r="U606">
        <v>0.21182825059581045</v>
      </c>
      <c r="V606">
        <v>-0.19041592056678608</v>
      </c>
      <c r="AB606">
        <v>0.21182825059581045</v>
      </c>
      <c r="AC606">
        <v>-9.289666055130219E-2</v>
      </c>
      <c r="AE606">
        <v>603</v>
      </c>
      <c r="AF606">
        <f t="shared" si="54"/>
        <v>1326.9094164437461</v>
      </c>
      <c r="AG606">
        <f t="shared" si="55"/>
        <v>3686.6068741147328</v>
      </c>
      <c r="AI606">
        <v>603</v>
      </c>
      <c r="AJ606">
        <f t="shared" si="57"/>
        <v>6.7566065171458358E-3</v>
      </c>
      <c r="AK606">
        <f t="shared" si="58"/>
        <v>1.7154580088675042E-2</v>
      </c>
      <c r="AM606" s="6">
        <f t="shared" si="59"/>
        <v>1.1955593302910439E-2</v>
      </c>
      <c r="AO606">
        <v>602</v>
      </c>
      <c r="AP606">
        <v>-1.4432079733159671E-3</v>
      </c>
    </row>
    <row r="607" spans="2:42" x14ac:dyDescent="0.35">
      <c r="B607" s="1">
        <v>44722</v>
      </c>
      <c r="C607" s="4">
        <v>1325.00170898438</v>
      </c>
      <c r="D607" s="4">
        <v>3086.55859375</v>
      </c>
      <c r="E607" s="4"/>
      <c r="F607" s="4"/>
      <c r="G607" s="4"/>
      <c r="H607" s="4"/>
      <c r="L607" s="1">
        <v>44722</v>
      </c>
      <c r="M607" s="5">
        <f t="shared" si="56"/>
        <v>-3.0695680544358808E-2</v>
      </c>
      <c r="N607" s="6">
        <f t="shared" si="56"/>
        <v>-1.8022200502625277E-2</v>
      </c>
      <c r="U607">
        <v>-0.56200798516656636</v>
      </c>
      <c r="V607">
        <v>4.7284015094592229E-2</v>
      </c>
      <c r="AB607">
        <v>-0.56200798516656636</v>
      </c>
      <c r="AC607">
        <v>-0.17530119298135971</v>
      </c>
      <c r="AE607">
        <v>604</v>
      </c>
      <c r="AF607">
        <f t="shared" si="54"/>
        <v>1307.7789133909105</v>
      </c>
      <c r="AG607">
        <f t="shared" si="55"/>
        <v>3681.8814665139334</v>
      </c>
      <c r="AI607">
        <v>604</v>
      </c>
      <c r="AJ607">
        <f t="shared" si="57"/>
        <v>-1.4522278819974706E-2</v>
      </c>
      <c r="AK607">
        <f t="shared" si="58"/>
        <v>-1.2825990977124761E-3</v>
      </c>
      <c r="AM607" s="6">
        <f t="shared" si="59"/>
        <v>-7.9024389588435908E-3</v>
      </c>
      <c r="AO607">
        <v>603</v>
      </c>
      <c r="AP607">
        <v>-1.3537418031018683E-3</v>
      </c>
    </row>
    <row r="608" spans="2:42" x14ac:dyDescent="0.35">
      <c r="B608" s="1">
        <v>44725</v>
      </c>
      <c r="C608" s="4">
        <v>1300.00524902344</v>
      </c>
      <c r="D608" s="4">
        <v>2953.38793945312</v>
      </c>
      <c r="E608" s="4"/>
      <c r="F608" s="4"/>
      <c r="G608" s="4"/>
      <c r="H608" s="4"/>
      <c r="L608" s="1">
        <v>44725</v>
      </c>
      <c r="M608" s="5">
        <f t="shared" si="56"/>
        <v>-1.9045447067207847E-2</v>
      </c>
      <c r="N608" s="6">
        <f t="shared" si="56"/>
        <v>-4.4103781118280137E-2</v>
      </c>
      <c r="U608">
        <v>-1.426035202662771</v>
      </c>
      <c r="V608">
        <v>-1.3739272169082466</v>
      </c>
      <c r="AB608">
        <v>-1.426035202662771</v>
      </c>
      <c r="AC608">
        <v>-1.8207898587232845</v>
      </c>
      <c r="AE608">
        <v>605</v>
      </c>
      <c r="AF608">
        <f t="shared" si="54"/>
        <v>1286.7444817568453</v>
      </c>
      <c r="AG608">
        <f t="shared" si="55"/>
        <v>3588.7867962493187</v>
      </c>
      <c r="AI608">
        <v>605</v>
      </c>
      <c r="AJ608">
        <f t="shared" si="57"/>
        <v>-1.6214841259608568E-2</v>
      </c>
      <c r="AK608">
        <f t="shared" si="58"/>
        <v>-2.5609683980029829E-2</v>
      </c>
      <c r="AM608" s="6">
        <f t="shared" si="59"/>
        <v>-2.0912262619819197E-2</v>
      </c>
      <c r="AO608">
        <v>604</v>
      </c>
      <c r="AP608">
        <v>-1.297246937138616E-3</v>
      </c>
    </row>
    <row r="609" spans="2:42" x14ac:dyDescent="0.35">
      <c r="B609" s="1">
        <v>44726</v>
      </c>
      <c r="C609" s="4">
        <v>1282.69836425781</v>
      </c>
      <c r="D609" s="4">
        <v>2945.22509765625</v>
      </c>
      <c r="E609" s="4"/>
      <c r="F609" s="4"/>
      <c r="G609" s="4"/>
      <c r="H609" s="4"/>
      <c r="L609" s="1">
        <v>44726</v>
      </c>
      <c r="M609" s="5">
        <f t="shared" si="56"/>
        <v>-1.3402346080463118E-2</v>
      </c>
      <c r="N609" s="6">
        <f t="shared" si="56"/>
        <v>-2.767717412993784E-3</v>
      </c>
      <c r="U609">
        <v>0.39147431558498663</v>
      </c>
      <c r="V609">
        <v>0.55105637698054355</v>
      </c>
      <c r="AB609">
        <v>0.39147431558498663</v>
      </c>
      <c r="AC609">
        <v>0.66000284306061963</v>
      </c>
      <c r="AE609">
        <v>606</v>
      </c>
      <c r="AF609">
        <f t="shared" si="54"/>
        <v>1331.3898440393984</v>
      </c>
      <c r="AG609">
        <f t="shared" si="55"/>
        <v>3730.0586881918516</v>
      </c>
      <c r="AI609">
        <v>606</v>
      </c>
      <c r="AJ609">
        <f t="shared" si="57"/>
        <v>3.410802109500833E-2</v>
      </c>
      <c r="AK609">
        <f t="shared" si="58"/>
        <v>3.8609762009379912E-2</v>
      </c>
      <c r="AM609" s="6">
        <f t="shared" si="59"/>
        <v>3.6358891552194121E-2</v>
      </c>
      <c r="AO609">
        <v>605</v>
      </c>
      <c r="AP609">
        <v>-1.2960295282363904E-3</v>
      </c>
    </row>
    <row r="610" spans="2:42" x14ac:dyDescent="0.35">
      <c r="B610" s="1">
        <v>44727</v>
      </c>
      <c r="C610" s="4">
        <v>1267.53930664062</v>
      </c>
      <c r="D610" s="4">
        <v>2941.14331054688</v>
      </c>
      <c r="E610" s="4"/>
      <c r="F610" s="4"/>
      <c r="G610" s="4"/>
      <c r="H610" s="4"/>
      <c r="L610" s="1">
        <v>44727</v>
      </c>
      <c r="M610" s="5">
        <f t="shared" si="56"/>
        <v>-1.1888488930542025E-2</v>
      </c>
      <c r="N610" s="6">
        <f t="shared" si="56"/>
        <v>-1.3868611274546513E-3</v>
      </c>
      <c r="U610">
        <v>-0.45117843819105546</v>
      </c>
      <c r="V610">
        <v>2.4523364123902218</v>
      </c>
      <c r="AB610">
        <v>-0.45117843819105546</v>
      </c>
      <c r="AC610">
        <v>2.083063363737665</v>
      </c>
      <c r="AE610">
        <v>607</v>
      </c>
      <c r="AF610">
        <f t="shared" si="54"/>
        <v>1310.5012179636533</v>
      </c>
      <c r="AG610">
        <f t="shared" si="55"/>
        <v>3813.5926513234817</v>
      </c>
      <c r="AI610">
        <v>607</v>
      </c>
      <c r="AJ610">
        <f t="shared" si="57"/>
        <v>-1.5813718954865941E-2</v>
      </c>
      <c r="AK610">
        <f t="shared" si="58"/>
        <v>2.2147730309252905E-2</v>
      </c>
      <c r="AM610" s="6">
        <f t="shared" si="59"/>
        <v>3.1670056771934824E-3</v>
      </c>
      <c r="AO610">
        <v>606</v>
      </c>
      <c r="AP610">
        <v>-1.1751701989787949E-3</v>
      </c>
    </row>
    <row r="611" spans="2:42" x14ac:dyDescent="0.35">
      <c r="B611" s="1">
        <v>44728</v>
      </c>
      <c r="C611" s="4">
        <v>1249.4267578125</v>
      </c>
      <c r="D611" s="4">
        <v>2882.03271484375</v>
      </c>
      <c r="E611" s="4"/>
      <c r="F611" s="4"/>
      <c r="G611" s="4"/>
      <c r="H611" s="4"/>
      <c r="L611" s="1">
        <v>44728</v>
      </c>
      <c r="M611" s="5">
        <f t="shared" si="56"/>
        <v>-1.4392614780736708E-2</v>
      </c>
      <c r="N611" s="6">
        <f t="shared" si="56"/>
        <v>-2.0302537943605637E-2</v>
      </c>
      <c r="U611">
        <v>7.783438293048206E-2</v>
      </c>
      <c r="V611">
        <v>-2.5167412411146746</v>
      </c>
      <c r="AB611">
        <v>7.783438293048206E-2</v>
      </c>
      <c r="AC611">
        <v>-2.2877690434849769</v>
      </c>
      <c r="AE611">
        <v>608</v>
      </c>
      <c r="AF611">
        <f t="shared" si="54"/>
        <v>1323.5760675358831</v>
      </c>
      <c r="AG611">
        <f t="shared" si="55"/>
        <v>3562.7976147835707</v>
      </c>
      <c r="AI611">
        <v>608</v>
      </c>
      <c r="AJ611">
        <f t="shared" si="57"/>
        <v>9.9275423905567199E-3</v>
      </c>
      <c r="AK611">
        <f t="shared" si="58"/>
        <v>-6.8025614843595539E-2</v>
      </c>
      <c r="AM611" s="6">
        <f t="shared" si="59"/>
        <v>-2.9049036226519408E-2</v>
      </c>
      <c r="AO611">
        <v>607</v>
      </c>
      <c r="AP611">
        <v>-1.1315363269597586E-3</v>
      </c>
    </row>
    <row r="612" spans="2:42" x14ac:dyDescent="0.35">
      <c r="B612" s="1">
        <v>44729</v>
      </c>
      <c r="C612" s="4">
        <v>1264.12194824219</v>
      </c>
      <c r="D612" s="4">
        <v>2833.33203125</v>
      </c>
      <c r="E612" s="4"/>
      <c r="F612" s="4"/>
      <c r="G612" s="4"/>
      <c r="H612" s="4"/>
      <c r="L612" s="1">
        <v>44729</v>
      </c>
      <c r="M612" s="5">
        <f t="shared" si="56"/>
        <v>1.1692916732730048E-2</v>
      </c>
      <c r="N612" s="6">
        <f t="shared" si="56"/>
        <v>-1.7042433681474883E-2</v>
      </c>
      <c r="U612">
        <v>-0.23710126769166814</v>
      </c>
      <c r="V612">
        <v>-1.5034922451977542</v>
      </c>
      <c r="AB612">
        <v>-0.23710126769166814</v>
      </c>
      <c r="AC612">
        <v>-1.4771420844569694</v>
      </c>
      <c r="AE612">
        <v>609</v>
      </c>
      <c r="AF612">
        <f t="shared" si="54"/>
        <v>1315.7763358429158</v>
      </c>
      <c r="AG612">
        <f t="shared" si="55"/>
        <v>3608.0309989310085</v>
      </c>
      <c r="AI612">
        <v>609</v>
      </c>
      <c r="AJ612">
        <f t="shared" si="57"/>
        <v>-5.9103546674389388E-3</v>
      </c>
      <c r="AK612">
        <f t="shared" si="58"/>
        <v>1.2616110787629314E-2</v>
      </c>
      <c r="AM612" s="6">
        <f t="shared" si="59"/>
        <v>3.3528780600951876E-3</v>
      </c>
      <c r="AO612">
        <v>608</v>
      </c>
      <c r="AP612">
        <v>-1.1039974844551399E-3</v>
      </c>
    </row>
    <row r="613" spans="2:42" x14ac:dyDescent="0.35">
      <c r="B613" s="1">
        <v>44732</v>
      </c>
      <c r="C613" s="4">
        <v>1241.42016601562</v>
      </c>
      <c r="D613" s="4">
        <v>2855.29760742188</v>
      </c>
      <c r="E613" s="4"/>
      <c r="F613" s="4"/>
      <c r="G613" s="4"/>
      <c r="H613" s="4"/>
      <c r="L613" s="1">
        <v>44732</v>
      </c>
      <c r="M613" s="5">
        <f t="shared" si="56"/>
        <v>-1.8121749670019373E-2</v>
      </c>
      <c r="N613" s="6">
        <f t="shared" si="56"/>
        <v>7.7226631842908684E-3</v>
      </c>
      <c r="U613">
        <v>-0.23807273412592211</v>
      </c>
      <c r="V613">
        <v>-1.8416392968720829</v>
      </c>
      <c r="AB613">
        <v>-0.23807273412592211</v>
      </c>
      <c r="AC613">
        <v>-1.7889753201297267</v>
      </c>
      <c r="AE613">
        <v>610</v>
      </c>
      <c r="AF613">
        <f t="shared" si="54"/>
        <v>1315.7521667712738</v>
      </c>
      <c r="AG613">
        <f t="shared" si="55"/>
        <v>3590.5625073088981</v>
      </c>
      <c r="AI613">
        <v>610</v>
      </c>
      <c r="AJ613">
        <f t="shared" si="57"/>
        <v>-1.8368846560992159E-5</v>
      </c>
      <c r="AK613">
        <f t="shared" si="58"/>
        <v>-4.8533163862308293E-3</v>
      </c>
      <c r="AM613" s="6">
        <f t="shared" si="59"/>
        <v>-2.4358426163959106E-3</v>
      </c>
      <c r="AO613">
        <v>609</v>
      </c>
      <c r="AP613">
        <v>-1.050254661444476E-3</v>
      </c>
    </row>
    <row r="614" spans="2:42" x14ac:dyDescent="0.35">
      <c r="B614" s="1">
        <v>44733</v>
      </c>
      <c r="C614" s="4">
        <v>1261.80285644531</v>
      </c>
      <c r="D614" s="4">
        <v>2945.9130859375</v>
      </c>
      <c r="E614" s="4"/>
      <c r="F614" s="4"/>
      <c r="G614" s="4"/>
      <c r="H614" s="4"/>
      <c r="L614" s="1">
        <v>44733</v>
      </c>
      <c r="M614" s="5">
        <f t="shared" si="56"/>
        <v>1.6285517297470048E-2</v>
      </c>
      <c r="N614" s="6">
        <f t="shared" si="56"/>
        <v>3.1242736754393079E-2</v>
      </c>
      <c r="U614">
        <v>-5.288516219837306E-2</v>
      </c>
      <c r="V614">
        <v>-1.5665942724277877</v>
      </c>
      <c r="AB614">
        <v>-5.288516219837306E-2</v>
      </c>
      <c r="AC614">
        <v>-1.4635270610610283</v>
      </c>
      <c r="AE614">
        <v>611</v>
      </c>
      <c r="AF614">
        <f t="shared" si="54"/>
        <v>1320.3325849145167</v>
      </c>
      <c r="AG614">
        <f t="shared" si="55"/>
        <v>3608.7949286497337</v>
      </c>
      <c r="AI614">
        <v>611</v>
      </c>
      <c r="AJ614">
        <f t="shared" si="57"/>
        <v>3.4751710847315356E-3</v>
      </c>
      <c r="AK614">
        <f t="shared" si="58"/>
        <v>5.0650243390745284E-3</v>
      </c>
      <c r="AM614" s="6">
        <f t="shared" si="59"/>
        <v>4.2700977119030318E-3</v>
      </c>
      <c r="AO614">
        <v>610</v>
      </c>
      <c r="AP614">
        <v>-8.0666162969373657E-4</v>
      </c>
    </row>
    <row r="615" spans="2:42" x14ac:dyDescent="0.35">
      <c r="B615" s="1">
        <v>44734</v>
      </c>
      <c r="C615" s="4">
        <v>1223.0634765625</v>
      </c>
      <c r="D615" s="4">
        <v>2955.08471679688</v>
      </c>
      <c r="E615" s="4"/>
      <c r="F615" s="4"/>
      <c r="G615" s="4"/>
      <c r="H615" s="4"/>
      <c r="L615" s="1">
        <v>44734</v>
      </c>
      <c r="M615" s="5">
        <f t="shared" si="56"/>
        <v>-3.1182779039405438E-2</v>
      </c>
      <c r="N615" s="6">
        <f t="shared" si="56"/>
        <v>3.1085042059939808E-3</v>
      </c>
      <c r="U615">
        <v>-1.7949007459307298</v>
      </c>
      <c r="V615">
        <v>0.7262650199484898</v>
      </c>
      <c r="AB615">
        <v>-1.7949007459307298</v>
      </c>
      <c r="AC615">
        <v>-3.0020023632793658E-2</v>
      </c>
      <c r="AE615">
        <v>612</v>
      </c>
      <c r="AF615">
        <f t="shared" si="54"/>
        <v>1277.8667903647342</v>
      </c>
      <c r="AG615">
        <f t="shared" si="55"/>
        <v>3690.2131354811982</v>
      </c>
      <c r="AI615">
        <v>612</v>
      </c>
      <c r="AJ615">
        <f t="shared" si="57"/>
        <v>-3.2691545499425413E-2</v>
      </c>
      <c r="AK615">
        <f t="shared" si="58"/>
        <v>2.2310314839615136E-2</v>
      </c>
      <c r="AM615" s="6">
        <f t="shared" si="59"/>
        <v>-5.1906153299051388E-3</v>
      </c>
      <c r="AO615">
        <v>611</v>
      </c>
      <c r="AP615">
        <v>-7.2612726274431938E-4</v>
      </c>
    </row>
    <row r="616" spans="2:42" x14ac:dyDescent="0.35">
      <c r="B616" s="1">
        <v>44735</v>
      </c>
      <c r="C616" s="4">
        <v>1203.24206542969</v>
      </c>
      <c r="D616" s="4">
        <v>3034.87744140625</v>
      </c>
      <c r="E616" s="4"/>
      <c r="F616" s="4"/>
      <c r="G616" s="4"/>
      <c r="H616" s="4"/>
      <c r="L616" s="1">
        <v>44735</v>
      </c>
      <c r="M616" s="5">
        <f t="shared" si="56"/>
        <v>-1.6339122801782225E-2</v>
      </c>
      <c r="N616" s="6">
        <f t="shared" si="56"/>
        <v>2.6643722537953156E-2</v>
      </c>
      <c r="U616">
        <v>0.1975712852997473</v>
      </c>
      <c r="V616">
        <v>1.6576456205731602</v>
      </c>
      <c r="AB616">
        <v>0.1975712852997473</v>
      </c>
      <c r="AC616">
        <v>1.6037336863991392</v>
      </c>
      <c r="AE616">
        <v>613</v>
      </c>
      <c r="AF616">
        <f t="shared" si="54"/>
        <v>1326.5526170508438</v>
      </c>
      <c r="AG616">
        <f t="shared" si="55"/>
        <v>3785.2467405191342</v>
      </c>
      <c r="AI616">
        <v>613</v>
      </c>
      <c r="AJ616">
        <f t="shared" si="57"/>
        <v>3.7391442254482189E-2</v>
      </c>
      <c r="AK616">
        <f t="shared" si="58"/>
        <v>2.542685712803934E-2</v>
      </c>
      <c r="AM616" s="6">
        <f t="shared" si="59"/>
        <v>3.1409149691260768E-2</v>
      </c>
      <c r="AO616">
        <v>612</v>
      </c>
      <c r="AP616">
        <v>-6.7485862778756973E-4</v>
      </c>
    </row>
    <row r="617" spans="2:42" x14ac:dyDescent="0.35">
      <c r="B617" s="1">
        <v>44736</v>
      </c>
      <c r="C617" s="4">
        <v>1220.89086914062</v>
      </c>
      <c r="D617" s="4">
        <v>3020.15673828125</v>
      </c>
      <c r="E617" s="4"/>
      <c r="F617" s="4"/>
      <c r="G617" s="4"/>
      <c r="H617" s="4"/>
      <c r="L617" s="1">
        <v>44736</v>
      </c>
      <c r="M617" s="5">
        <f t="shared" si="56"/>
        <v>1.4561177973952909E-2</v>
      </c>
      <c r="N617" s="6">
        <f t="shared" si="56"/>
        <v>-4.8623118187188898E-3</v>
      </c>
      <c r="U617">
        <v>-1.2065809970925934</v>
      </c>
      <c r="V617">
        <v>1.2964387037002394</v>
      </c>
      <c r="AB617">
        <v>-1.2065809970925934</v>
      </c>
      <c r="AC617">
        <v>0.72424509169971685</v>
      </c>
      <c r="AE617">
        <v>614</v>
      </c>
      <c r="AF617">
        <f t="shared" si="54"/>
        <v>1292.0530969613815</v>
      </c>
      <c r="AG617">
        <f t="shared" si="55"/>
        <v>3733.7871645185733</v>
      </c>
      <c r="AI617">
        <v>614</v>
      </c>
      <c r="AJ617">
        <f t="shared" si="57"/>
        <v>-2.6351058650457008E-2</v>
      </c>
      <c r="AK617">
        <f t="shared" si="58"/>
        <v>-1.3688029635916312E-2</v>
      </c>
      <c r="AM617" s="6">
        <f t="shared" si="59"/>
        <v>-2.0019544143186661E-2</v>
      </c>
      <c r="AO617">
        <v>613</v>
      </c>
      <c r="AP617">
        <v>-6.548834569407155E-4</v>
      </c>
    </row>
    <row r="618" spans="2:42" x14ac:dyDescent="0.35">
      <c r="B618" s="1">
        <v>44739</v>
      </c>
      <c r="C618" s="4">
        <v>1216.59460449219</v>
      </c>
      <c r="D618" s="4">
        <v>3038.22485351562</v>
      </c>
      <c r="E618" s="4"/>
      <c r="F618" s="4"/>
      <c r="G618" s="4"/>
      <c r="H618" s="4"/>
      <c r="L618" s="1">
        <v>44739</v>
      </c>
      <c r="M618" s="5">
        <f t="shared" si="56"/>
        <v>-3.5251648832105159E-3</v>
      </c>
      <c r="N618" s="6">
        <f t="shared" si="56"/>
        <v>5.9646849670051674E-3</v>
      </c>
      <c r="U618">
        <v>-0.63782896380429066</v>
      </c>
      <c r="V618">
        <v>0.64623550860135348</v>
      </c>
      <c r="AB618">
        <v>-0.63782896380429066</v>
      </c>
      <c r="AC618">
        <v>0.34684559963961697</v>
      </c>
      <c r="AE618">
        <v>615</v>
      </c>
      <c r="AF618">
        <f t="shared" si="54"/>
        <v>1305.917431779257</v>
      </c>
      <c r="AG618">
        <f t="shared" si="55"/>
        <v>3711.9200866245519</v>
      </c>
      <c r="AI618">
        <v>615</v>
      </c>
      <c r="AJ618">
        <f t="shared" si="57"/>
        <v>1.0673305399242191E-2</v>
      </c>
      <c r="AK618">
        <f t="shared" si="58"/>
        <v>-5.8737578650722841E-3</v>
      </c>
      <c r="AM618" s="6">
        <f t="shared" si="59"/>
        <v>2.3997737670849533E-3</v>
      </c>
      <c r="AO618">
        <v>614</v>
      </c>
      <c r="AP618">
        <v>-6.4237011326549688E-4</v>
      </c>
    </row>
    <row r="619" spans="2:42" x14ac:dyDescent="0.35">
      <c r="B619" s="1">
        <v>44740</v>
      </c>
      <c r="C619" s="4">
        <v>1234.68273925781</v>
      </c>
      <c r="D619" s="4">
        <v>3044.0029296875</v>
      </c>
      <c r="E619" s="4"/>
      <c r="F619" s="4"/>
      <c r="G619" s="4"/>
      <c r="H619" s="4"/>
      <c r="L619" s="1">
        <v>44740</v>
      </c>
      <c r="M619" s="5">
        <f t="shared" si="56"/>
        <v>1.4758397800826774E-2</v>
      </c>
      <c r="N619" s="6">
        <f t="shared" si="56"/>
        <v>1.8999873454432327E-3</v>
      </c>
      <c r="U619">
        <v>0.44383099144072224</v>
      </c>
      <c r="V619">
        <v>-3.0220204093703544</v>
      </c>
      <c r="AB619">
        <v>0.44383099144072224</v>
      </c>
      <c r="AC619">
        <v>-2.6106397323482993</v>
      </c>
      <c r="AE619">
        <v>616</v>
      </c>
      <c r="AF619">
        <f t="shared" si="54"/>
        <v>1332.6968032637644</v>
      </c>
      <c r="AG619">
        <f t="shared" si="55"/>
        <v>3544.9367622425084</v>
      </c>
      <c r="AI619">
        <v>616</v>
      </c>
      <c r="AJ619">
        <f t="shared" si="57"/>
        <v>2.0298754274571451E-2</v>
      </c>
      <c r="AK619">
        <f t="shared" si="58"/>
        <v>-4.6028965057022905E-2</v>
      </c>
      <c r="AM619" s="6">
        <f t="shared" si="59"/>
        <v>-1.2865105391225727E-2</v>
      </c>
      <c r="AO619">
        <v>615</v>
      </c>
      <c r="AP619">
        <v>-6.0287830559852505E-4</v>
      </c>
    </row>
    <row r="620" spans="2:42" x14ac:dyDescent="0.35">
      <c r="B620" s="1">
        <v>44741</v>
      </c>
      <c r="C620" s="4">
        <v>1259.11779785156</v>
      </c>
      <c r="D620" s="4">
        <v>3018.41430664062</v>
      </c>
      <c r="E620" s="4"/>
      <c r="F620" s="4"/>
      <c r="G620" s="4"/>
      <c r="H620" s="4"/>
      <c r="L620" s="1">
        <v>44741</v>
      </c>
      <c r="M620" s="5">
        <f t="shared" si="56"/>
        <v>1.9597269512828593E-2</v>
      </c>
      <c r="N620" s="6">
        <f t="shared" si="56"/>
        <v>-8.4417729794859127E-3</v>
      </c>
      <c r="U620">
        <v>-0.43586966484518985</v>
      </c>
      <c r="V620">
        <v>-0.3243527665934286</v>
      </c>
      <c r="AB620">
        <v>-0.43586966484518985</v>
      </c>
      <c r="AC620">
        <v>-0.46848249507380335</v>
      </c>
      <c r="AE620">
        <v>617</v>
      </c>
      <c r="AF620">
        <f t="shared" si="54"/>
        <v>1310.8759596110456</v>
      </c>
      <c r="AG620">
        <f t="shared" si="55"/>
        <v>3665.1150441613668</v>
      </c>
      <c r="AI620">
        <v>617</v>
      </c>
      <c r="AJ620">
        <f t="shared" si="57"/>
        <v>-1.6508975698389331E-2</v>
      </c>
      <c r="AK620">
        <f t="shared" si="58"/>
        <v>3.3339403547081987E-2</v>
      </c>
      <c r="AM620" s="6">
        <f t="shared" si="59"/>
        <v>8.4152139243463282E-3</v>
      </c>
      <c r="AO620">
        <v>616</v>
      </c>
      <c r="AP620">
        <v>-6.0222759279146727E-4</v>
      </c>
    </row>
    <row r="621" spans="2:42" x14ac:dyDescent="0.35">
      <c r="B621" s="1">
        <v>44742</v>
      </c>
      <c r="C621" s="4">
        <v>1266.44104003906</v>
      </c>
      <c r="D621" s="4">
        <v>2994.75170898438</v>
      </c>
      <c r="E621" s="4"/>
      <c r="F621" s="4"/>
      <c r="G621" s="4"/>
      <c r="H621" s="4"/>
      <c r="L621" s="1">
        <v>44742</v>
      </c>
      <c r="M621" s="5">
        <f t="shared" si="56"/>
        <v>5.7993206115796525E-3</v>
      </c>
      <c r="N621" s="6">
        <f t="shared" si="56"/>
        <v>-7.8703031768509388E-3</v>
      </c>
      <c r="U621">
        <v>1.8704470758535228</v>
      </c>
      <c r="V621">
        <v>-0.39391805841128946</v>
      </c>
      <c r="AB621">
        <v>1.8704470758535228</v>
      </c>
      <c r="AC621">
        <v>0.36555137067317245</v>
      </c>
      <c r="AE621">
        <v>618</v>
      </c>
      <c r="AF621">
        <f t="shared" si="54"/>
        <v>1368.8579392131612</v>
      </c>
      <c r="AG621">
        <f t="shared" si="55"/>
        <v>3712.9998297733337</v>
      </c>
      <c r="AI621">
        <v>618</v>
      </c>
      <c r="AJ621">
        <f t="shared" si="57"/>
        <v>4.3281185961801694E-2</v>
      </c>
      <c r="AK621">
        <f t="shared" si="58"/>
        <v>1.2980404554324041E-2</v>
      </c>
      <c r="AM621" s="6">
        <f t="shared" si="59"/>
        <v>2.8130795258062866E-2</v>
      </c>
      <c r="AO621">
        <v>617</v>
      </c>
      <c r="AP621">
        <v>-5.7524220426236755E-4</v>
      </c>
    </row>
    <row r="622" spans="2:42" x14ac:dyDescent="0.35">
      <c r="B622" s="1">
        <v>44743</v>
      </c>
      <c r="C622" s="4">
        <v>1176.0732421875</v>
      </c>
      <c r="D622" s="4">
        <v>3041.43432617188</v>
      </c>
      <c r="E622" s="4"/>
      <c r="F622" s="4"/>
      <c r="G622" s="4"/>
      <c r="H622" s="4"/>
      <c r="L622" s="1">
        <v>44743</v>
      </c>
      <c r="M622" s="5">
        <f t="shared" si="56"/>
        <v>-7.4029507604154804E-2</v>
      </c>
      <c r="N622" s="6">
        <f t="shared" si="56"/>
        <v>1.5467895677542911E-2</v>
      </c>
      <c r="U622">
        <v>0.47312293731465799</v>
      </c>
      <c r="V622">
        <v>2.3124025884060253</v>
      </c>
      <c r="AB622">
        <v>0.47312293731465799</v>
      </c>
      <c r="AC622">
        <v>2.3141096653604918</v>
      </c>
      <c r="AE622">
        <v>619</v>
      </c>
      <c r="AF622">
        <f t="shared" si="54"/>
        <v>1333.4290433427193</v>
      </c>
      <c r="AG622">
        <f t="shared" si="55"/>
        <v>3827.3262511751595</v>
      </c>
      <c r="AI622">
        <v>619</v>
      </c>
      <c r="AJ622">
        <f t="shared" si="57"/>
        <v>-2.6222918789945003E-2</v>
      </c>
      <c r="AK622">
        <f t="shared" si="58"/>
        <v>3.0326323310980959E-2</v>
      </c>
      <c r="AM622" s="6">
        <f t="shared" si="59"/>
        <v>2.0517022605179777E-3</v>
      </c>
      <c r="AO622">
        <v>618</v>
      </c>
      <c r="AP622">
        <v>-5.7341962038101363E-4</v>
      </c>
    </row>
    <row r="623" spans="2:42" x14ac:dyDescent="0.35">
      <c r="B623" s="1">
        <v>44746</v>
      </c>
      <c r="C623" s="4">
        <v>1178.51428222656</v>
      </c>
      <c r="D623" s="4">
        <v>2966.68627929688</v>
      </c>
      <c r="E623" s="4"/>
      <c r="F623" s="4"/>
      <c r="G623" s="4"/>
      <c r="H623" s="4"/>
      <c r="L623" s="1">
        <v>44746</v>
      </c>
      <c r="M623" s="5">
        <f t="shared" si="56"/>
        <v>2.0734339991851209E-3</v>
      </c>
      <c r="N623" s="6">
        <f t="shared" si="56"/>
        <v>-2.4883622919718327E-2</v>
      </c>
      <c r="U623">
        <v>0.78931849857121728</v>
      </c>
      <c r="V623">
        <v>-0.75172750067963179</v>
      </c>
      <c r="AB623">
        <v>0.78931849857121728</v>
      </c>
      <c r="AC623">
        <v>-0.38501855569020665</v>
      </c>
      <c r="AE623">
        <v>620</v>
      </c>
      <c r="AF623">
        <f t="shared" si="54"/>
        <v>1341.3647626909335</v>
      </c>
      <c r="AG623">
        <f t="shared" si="55"/>
        <v>3669.8780499819582</v>
      </c>
      <c r="AI623">
        <v>620</v>
      </c>
      <c r="AJ623">
        <f t="shared" si="57"/>
        <v>5.9337229018595287E-3</v>
      </c>
      <c r="AK623">
        <f t="shared" si="58"/>
        <v>-4.2008020033159392E-2</v>
      </c>
      <c r="AM623" s="6">
        <f t="shared" si="59"/>
        <v>-1.8037148565649933E-2</v>
      </c>
      <c r="AO623">
        <v>619</v>
      </c>
      <c r="AP623">
        <v>-5.183623885454151E-4</v>
      </c>
    </row>
    <row r="624" spans="2:42" x14ac:dyDescent="0.35">
      <c r="B624" s="1">
        <v>44747</v>
      </c>
      <c r="C624" s="4">
        <v>1187.91223144531</v>
      </c>
      <c r="D624" s="4">
        <v>2949.71899414062</v>
      </c>
      <c r="E624" s="4"/>
      <c r="F624" s="4"/>
      <c r="G624" s="4"/>
      <c r="H624" s="4"/>
      <c r="L624" s="1">
        <v>44747</v>
      </c>
      <c r="M624" s="5">
        <f t="shared" si="56"/>
        <v>7.9427766485196758E-3</v>
      </c>
      <c r="N624" s="6">
        <f t="shared" si="56"/>
        <v>-5.7356894560326166E-3</v>
      </c>
      <c r="U624">
        <v>2.0322783417203496</v>
      </c>
      <c r="V624">
        <v>1.7975334836739378</v>
      </c>
      <c r="AB624">
        <v>2.0322783417203496</v>
      </c>
      <c r="AC624">
        <v>2.4470366510928794</v>
      </c>
      <c r="AE624">
        <v>621</v>
      </c>
      <c r="AF624">
        <f t="shared" si="54"/>
        <v>1373.0209044710575</v>
      </c>
      <c r="AG624">
        <f t="shared" si="55"/>
        <v>3835.2517354585907</v>
      </c>
      <c r="AI624">
        <v>621</v>
      </c>
      <c r="AJ624">
        <f t="shared" si="57"/>
        <v>2.3325776783200941E-2</v>
      </c>
      <c r="AK624">
        <f t="shared" si="58"/>
        <v>4.4076641618082987E-2</v>
      </c>
      <c r="AM624" s="6">
        <f t="shared" si="59"/>
        <v>3.3701209200641964E-2</v>
      </c>
      <c r="AO624">
        <v>620</v>
      </c>
      <c r="AP624">
        <v>-4.9802870400717566E-4</v>
      </c>
    </row>
    <row r="625" spans="2:42" x14ac:dyDescent="0.35">
      <c r="B625" s="1">
        <v>44748</v>
      </c>
      <c r="C625" s="4">
        <v>1177.53784179688</v>
      </c>
      <c r="D625" s="4">
        <v>2990.21142578125</v>
      </c>
      <c r="E625" s="4"/>
      <c r="F625" s="4"/>
      <c r="G625" s="4"/>
      <c r="H625" s="4"/>
      <c r="L625" s="1">
        <v>44748</v>
      </c>
      <c r="M625" s="5">
        <f t="shared" si="56"/>
        <v>-8.7716551572999228E-3</v>
      </c>
      <c r="N625" s="6">
        <f t="shared" si="56"/>
        <v>1.3634186275273782E-2</v>
      </c>
      <c r="U625">
        <v>-2.0544856407784864</v>
      </c>
      <c r="V625">
        <v>0.43911905697264203</v>
      </c>
      <c r="AB625">
        <v>-2.0544856407784864</v>
      </c>
      <c r="AC625">
        <v>-0.39558524319529548</v>
      </c>
      <c r="AE625">
        <v>622</v>
      </c>
      <c r="AF625">
        <f t="shared" si="54"/>
        <v>1271.6550713505903</v>
      </c>
      <c r="AG625">
        <f t="shared" si="55"/>
        <v>3669.2738745164011</v>
      </c>
      <c r="AI625">
        <v>622</v>
      </c>
      <c r="AJ625">
        <f t="shared" si="57"/>
        <v>-7.6694094244892375E-2</v>
      </c>
      <c r="AK625">
        <f t="shared" si="58"/>
        <v>-4.4241286109200535E-2</v>
      </c>
      <c r="AM625" s="6">
        <f t="shared" si="59"/>
        <v>-6.0467690177046451E-2</v>
      </c>
      <c r="AO625">
        <v>621</v>
      </c>
      <c r="AP625">
        <v>-4.8420982648726555E-4</v>
      </c>
    </row>
    <row r="626" spans="2:42" x14ac:dyDescent="0.35">
      <c r="B626" s="1">
        <v>44749</v>
      </c>
      <c r="C626" s="4">
        <v>1165.67431640625</v>
      </c>
      <c r="D626" s="4">
        <v>3014.65405273438</v>
      </c>
      <c r="E626" s="4"/>
      <c r="F626" s="4"/>
      <c r="G626" s="4"/>
      <c r="H626" s="4"/>
      <c r="L626" s="1">
        <v>44749</v>
      </c>
      <c r="M626" s="5">
        <f t="shared" si="56"/>
        <v>-1.0125951862880286E-2</v>
      </c>
      <c r="N626" s="6">
        <f t="shared" si="56"/>
        <v>8.1409856844735801E-3</v>
      </c>
      <c r="U626">
        <v>0.82906895431351868</v>
      </c>
      <c r="V626">
        <v>0.18428606338084483</v>
      </c>
      <c r="AB626">
        <v>0.82906895431351868</v>
      </c>
      <c r="AC626">
        <v>0.49258876396612683</v>
      </c>
      <c r="AE626">
        <v>623</v>
      </c>
      <c r="AF626">
        <f t="shared" si="54"/>
        <v>1342.3652039462038</v>
      </c>
      <c r="AG626">
        <f t="shared" si="55"/>
        <v>3720.3464796762837</v>
      </c>
      <c r="AI626">
        <v>623</v>
      </c>
      <c r="AJ626">
        <f t="shared" si="57"/>
        <v>5.4113877793058096E-2</v>
      </c>
      <c r="AK626">
        <f t="shared" si="58"/>
        <v>1.3823015510228714E-2</v>
      </c>
      <c r="AM626" s="6">
        <f t="shared" si="59"/>
        <v>3.3968446651643405E-2</v>
      </c>
      <c r="AO626">
        <v>622</v>
      </c>
      <c r="AP626">
        <v>-4.3709804622995251E-4</v>
      </c>
    </row>
    <row r="627" spans="2:42" x14ac:dyDescent="0.35">
      <c r="B627" s="1">
        <v>44750</v>
      </c>
      <c r="C627" s="4">
        <v>1167.55407714844</v>
      </c>
      <c r="D627" s="4">
        <v>2994.38452148438</v>
      </c>
      <c r="E627" s="4"/>
      <c r="F627" s="4"/>
      <c r="G627" s="4"/>
      <c r="H627" s="4"/>
      <c r="L627" s="1">
        <v>44750</v>
      </c>
      <c r="M627" s="5">
        <f t="shared" si="56"/>
        <v>1.6112963086518486E-3</v>
      </c>
      <c r="N627" s="6">
        <f t="shared" si="56"/>
        <v>-6.7463731103676481E-3</v>
      </c>
      <c r="U627">
        <v>1.9374669875350616</v>
      </c>
      <c r="V627">
        <v>-1.5711770532257199</v>
      </c>
      <c r="AB627">
        <v>1.9374669875350616</v>
      </c>
      <c r="AC627">
        <v>-0.69268064381843952</v>
      </c>
      <c r="AE627">
        <v>624</v>
      </c>
      <c r="AF627">
        <f t="shared" si="54"/>
        <v>1370.5795342149527</v>
      </c>
      <c r="AG627">
        <f t="shared" si="55"/>
        <v>3652.3461774608559</v>
      </c>
      <c r="AI627">
        <v>624</v>
      </c>
      <c r="AJ627">
        <f t="shared" si="57"/>
        <v>2.080053245262312E-2</v>
      </c>
      <c r="AK627">
        <f t="shared" si="58"/>
        <v>-1.8447054205851257E-2</v>
      </c>
      <c r="AM627" s="6">
        <f t="shared" si="59"/>
        <v>1.1767391233859312E-3</v>
      </c>
      <c r="AO627">
        <v>623</v>
      </c>
      <c r="AP627">
        <v>-4.0058966345477573E-4</v>
      </c>
    </row>
    <row r="628" spans="2:42" x14ac:dyDescent="0.35">
      <c r="B628" s="1">
        <v>44753</v>
      </c>
      <c r="C628" s="4">
        <v>1183.0302734375</v>
      </c>
      <c r="D628" s="4">
        <v>2855.34326171875</v>
      </c>
      <c r="E628" s="4"/>
      <c r="F628" s="4"/>
      <c r="G628" s="4"/>
      <c r="H628" s="4"/>
      <c r="L628" s="1">
        <v>44753</v>
      </c>
      <c r="M628" s="5">
        <f t="shared" si="56"/>
        <v>1.3168146819074326E-2</v>
      </c>
      <c r="N628" s="6">
        <f t="shared" si="56"/>
        <v>-4.7546640784320325E-2</v>
      </c>
      <c r="U628">
        <v>-0.20540752130360321</v>
      </c>
      <c r="V628">
        <v>1.2513033685391242</v>
      </c>
      <c r="AB628">
        <v>-0.20540752130360321</v>
      </c>
      <c r="AC628">
        <v>1.0725417642859345</v>
      </c>
      <c r="AE628">
        <v>625</v>
      </c>
      <c r="AF628">
        <f t="shared" si="54"/>
        <v>1316.5562592171145</v>
      </c>
      <c r="AG628">
        <f t="shared" si="55"/>
        <v>3754.0780223947213</v>
      </c>
      <c r="AI628">
        <v>625</v>
      </c>
      <c r="AJ628">
        <f t="shared" si="57"/>
        <v>-4.0214235098584669E-2</v>
      </c>
      <c r="AK628">
        <f t="shared" si="58"/>
        <v>2.7472972310975764E-2</v>
      </c>
      <c r="AM628" s="6">
        <f t="shared" si="59"/>
        <v>-6.3706313938044525E-3</v>
      </c>
      <c r="AO628">
        <v>624</v>
      </c>
      <c r="AP628">
        <v>-3.7330114411739633E-4</v>
      </c>
    </row>
    <row r="629" spans="2:42" x14ac:dyDescent="0.35">
      <c r="B629" s="1">
        <v>44754</v>
      </c>
      <c r="C629" s="4">
        <v>1181.54113769531</v>
      </c>
      <c r="D629" s="4">
        <v>2829.11254882812</v>
      </c>
      <c r="E629" s="4"/>
      <c r="F629" s="4"/>
      <c r="G629" s="4"/>
      <c r="H629" s="4"/>
      <c r="L629" s="1">
        <v>44754</v>
      </c>
      <c r="M629" s="5">
        <f t="shared" si="56"/>
        <v>-1.2595398320792385E-3</v>
      </c>
      <c r="N629" s="6">
        <f t="shared" si="56"/>
        <v>-9.2289921661712505E-3</v>
      </c>
      <c r="U629">
        <v>-0.89864118969451146</v>
      </c>
      <c r="V629">
        <v>-0.46744494244530099</v>
      </c>
      <c r="AB629">
        <v>-0.89864118969451146</v>
      </c>
      <c r="AC629">
        <v>-0.78048837413628824</v>
      </c>
      <c r="AE629">
        <v>626</v>
      </c>
      <c r="AF629">
        <f t="shared" si="54"/>
        <v>1299.5392470723939</v>
      </c>
      <c r="AG629">
        <f t="shared" si="55"/>
        <v>3647.357609230834</v>
      </c>
      <c r="AI629">
        <v>626</v>
      </c>
      <c r="AJ629">
        <f t="shared" si="57"/>
        <v>-1.3009656654782443E-2</v>
      </c>
      <c r="AK629">
        <f t="shared" si="58"/>
        <v>-2.8839759005996102E-2</v>
      </c>
      <c r="AM629" s="6">
        <f t="shared" si="59"/>
        <v>-2.0924707830389272E-2</v>
      </c>
      <c r="AO629">
        <v>625</v>
      </c>
      <c r="AP629">
        <v>-3.7206203017593883E-4</v>
      </c>
    </row>
    <row r="630" spans="2:42" x14ac:dyDescent="0.35">
      <c r="B630" s="1">
        <v>44755</v>
      </c>
      <c r="C630" s="4">
        <v>1160.62133789062</v>
      </c>
      <c r="D630" s="4">
        <v>2786.83203125</v>
      </c>
      <c r="E630" s="4"/>
      <c r="F630" s="4"/>
      <c r="G630" s="4"/>
      <c r="H630" s="4"/>
      <c r="L630" s="1">
        <v>44755</v>
      </c>
      <c r="M630" s="5">
        <f t="shared" si="56"/>
        <v>-1.7864137402864379E-2</v>
      </c>
      <c r="N630" s="6">
        <f t="shared" si="56"/>
        <v>-1.505759746440836E-2</v>
      </c>
      <c r="U630">
        <v>0.55106560345315214</v>
      </c>
      <c r="V630">
        <v>-0.36017062760957586</v>
      </c>
      <c r="AB630">
        <v>0.55106560345315214</v>
      </c>
      <c r="AC630">
        <v>-0.11714836836485296</v>
      </c>
      <c r="AE630">
        <v>627</v>
      </c>
      <c r="AF630">
        <f t="shared" si="54"/>
        <v>1335.3794111227246</v>
      </c>
      <c r="AG630">
        <f t="shared" si="55"/>
        <v>3685.2072688048875</v>
      </c>
      <c r="AI630">
        <v>627</v>
      </c>
      <c r="AJ630">
        <f t="shared" si="57"/>
        <v>2.7205678247286799E-2</v>
      </c>
      <c r="AK630">
        <f t="shared" si="58"/>
        <v>1.0323807937405479E-2</v>
      </c>
      <c r="AM630" s="6">
        <f t="shared" si="59"/>
        <v>1.8764743092346138E-2</v>
      </c>
      <c r="AO630">
        <v>626</v>
      </c>
      <c r="AP630">
        <v>-2.3691628120180072E-4</v>
      </c>
    </row>
    <row r="631" spans="2:42" x14ac:dyDescent="0.35">
      <c r="B631" s="1">
        <v>44756</v>
      </c>
      <c r="C631" s="4">
        <v>1170.21472167969</v>
      </c>
      <c r="D631" s="4">
        <v>2757.54296875</v>
      </c>
      <c r="E631" s="4"/>
      <c r="F631" s="4"/>
      <c r="G631" s="4"/>
      <c r="H631" s="4"/>
      <c r="L631" s="1">
        <v>44756</v>
      </c>
      <c r="M631" s="5">
        <f t="shared" si="56"/>
        <v>8.2317569455097415E-3</v>
      </c>
      <c r="N631" s="6">
        <f t="shared" si="56"/>
        <v>-1.056542349914621E-2</v>
      </c>
      <c r="U631">
        <v>1.0639879193609123</v>
      </c>
      <c r="V631">
        <v>1.5725726902331287</v>
      </c>
      <c r="AB631">
        <v>1.0639879193609123</v>
      </c>
      <c r="AC631">
        <v>1.8627693335665247</v>
      </c>
      <c r="AE631">
        <v>628</v>
      </c>
      <c r="AF631">
        <f t="shared" si="54"/>
        <v>1348.2952755782824</v>
      </c>
      <c r="AG631">
        <f t="shared" si="55"/>
        <v>3800.5323788966543</v>
      </c>
      <c r="AI631">
        <v>628</v>
      </c>
      <c r="AJ631">
        <f t="shared" si="57"/>
        <v>9.6255811053372799E-3</v>
      </c>
      <c r="AK631">
        <f t="shared" si="58"/>
        <v>3.0814385946655549E-2</v>
      </c>
      <c r="AM631" s="6">
        <f t="shared" si="59"/>
        <v>2.0219983525996413E-2</v>
      </c>
      <c r="AO631">
        <v>627</v>
      </c>
      <c r="AP631">
        <v>-1.9679357343564685E-4</v>
      </c>
    </row>
    <row r="632" spans="2:42" x14ac:dyDescent="0.35">
      <c r="B632" s="1">
        <v>44757</v>
      </c>
      <c r="C632" s="4">
        <v>1172.46044921875</v>
      </c>
      <c r="D632" s="4">
        <v>2752.80737304688</v>
      </c>
      <c r="E632" s="4"/>
      <c r="F632" s="4"/>
      <c r="G632" s="4"/>
      <c r="H632" s="4"/>
      <c r="L632" s="1">
        <v>44757</v>
      </c>
      <c r="M632" s="5">
        <f t="shared" si="56"/>
        <v>1.9172339851963509E-3</v>
      </c>
      <c r="N632" s="6">
        <f t="shared" si="56"/>
        <v>-1.718800647956729E-3</v>
      </c>
      <c r="U632">
        <v>-0.80020250065355092</v>
      </c>
      <c r="V632">
        <v>0.60179245033260997</v>
      </c>
      <c r="AB632">
        <v>-0.80020250065355092</v>
      </c>
      <c r="AC632">
        <v>0.24268047768350182</v>
      </c>
      <c r="AE632">
        <v>629</v>
      </c>
      <c r="AF632">
        <f t="shared" si="54"/>
        <v>1301.9416212994822</v>
      </c>
      <c r="AG632">
        <f t="shared" si="55"/>
        <v>3705.9023672063504</v>
      </c>
      <c r="AI632">
        <v>629</v>
      </c>
      <c r="AJ632">
        <f t="shared" si="57"/>
        <v>-3.498433059815971E-2</v>
      </c>
      <c r="AK632">
        <f t="shared" si="58"/>
        <v>-2.5214373633475656E-2</v>
      </c>
      <c r="AM632" s="6">
        <f t="shared" si="59"/>
        <v>-3.0099352115817685E-2</v>
      </c>
      <c r="AO632">
        <v>628</v>
      </c>
      <c r="AP632">
        <v>-1.8909341767030761E-4</v>
      </c>
    </row>
    <row r="633" spans="2:42" x14ac:dyDescent="0.35">
      <c r="B633" s="1">
        <v>44760</v>
      </c>
      <c r="C633" s="4">
        <v>1182.517578125</v>
      </c>
      <c r="D633" s="4">
        <v>2814.23486328125</v>
      </c>
      <c r="E633" s="4"/>
      <c r="F633" s="4"/>
      <c r="G633" s="4"/>
      <c r="H633" s="4"/>
      <c r="L633" s="1">
        <v>44760</v>
      </c>
      <c r="M633" s="5">
        <f t="shared" si="56"/>
        <v>8.541217735686512E-3</v>
      </c>
      <c r="N633" s="6">
        <f t="shared" si="56"/>
        <v>2.2069163762125931E-2</v>
      </c>
      <c r="U633">
        <v>-2.5679826623059498</v>
      </c>
      <c r="V633">
        <v>0.58652166096576497</v>
      </c>
      <c r="AB633">
        <v>-2.5679826623059498</v>
      </c>
      <c r="AC633">
        <v>-0.45978008796929315</v>
      </c>
      <c r="AE633">
        <v>630</v>
      </c>
      <c r="AF633">
        <f t="shared" si="54"/>
        <v>1259.4582277364673</v>
      </c>
      <c r="AG633">
        <f t="shared" si="55"/>
        <v>3665.6069617174662</v>
      </c>
      <c r="AI633">
        <v>630</v>
      </c>
      <c r="AJ633">
        <f t="shared" si="57"/>
        <v>-3.3175054560111598E-2</v>
      </c>
      <c r="AK633">
        <f t="shared" si="58"/>
        <v>-1.093285107745853E-2</v>
      </c>
      <c r="AM633" s="6">
        <f t="shared" si="59"/>
        <v>-2.2053952818785062E-2</v>
      </c>
      <c r="AO633">
        <v>629</v>
      </c>
      <c r="AP633">
        <v>-1.4979873330287288E-4</v>
      </c>
    </row>
    <row r="634" spans="2:42" x14ac:dyDescent="0.35">
      <c r="B634" s="1">
        <v>44761</v>
      </c>
      <c r="C634" s="4">
        <v>1191.81799316406</v>
      </c>
      <c r="D634" s="4">
        <v>2827.79931640625</v>
      </c>
      <c r="E634" s="4"/>
      <c r="F634" s="4"/>
      <c r="G634" s="4"/>
      <c r="H634" s="4"/>
      <c r="L634" s="1">
        <v>44761</v>
      </c>
      <c r="M634" s="5">
        <f t="shared" si="56"/>
        <v>7.8341601907481583E-3</v>
      </c>
      <c r="N634" s="6">
        <f t="shared" si="56"/>
        <v>4.8083647945362925E-3</v>
      </c>
      <c r="U634">
        <v>-7.7430310023659465E-2</v>
      </c>
      <c r="V634">
        <v>2.2882172499458968</v>
      </c>
      <c r="AB634">
        <v>-7.7430310023659465E-2</v>
      </c>
      <c r="AC634">
        <v>2.0774412684570254</v>
      </c>
      <c r="AE634">
        <v>631</v>
      </c>
      <c r="AF634">
        <f t="shared" si="54"/>
        <v>1319.720907531851</v>
      </c>
      <c r="AG634">
        <f t="shared" si="55"/>
        <v>3813.2502985682218</v>
      </c>
      <c r="AI634">
        <v>631</v>
      </c>
      <c r="AJ634">
        <f t="shared" si="57"/>
        <v>4.6738630045619955E-2</v>
      </c>
      <c r="AK634">
        <f t="shared" si="58"/>
        <v>3.9487990277471928E-2</v>
      </c>
      <c r="AM634" s="6">
        <f t="shared" si="59"/>
        <v>4.3113310161545945E-2</v>
      </c>
      <c r="AO634">
        <v>630</v>
      </c>
      <c r="AP634">
        <v>-1.4672395304608267E-4</v>
      </c>
    </row>
    <row r="635" spans="2:42" x14ac:dyDescent="0.35">
      <c r="B635" s="1">
        <v>44762</v>
      </c>
      <c r="C635" s="4">
        <v>1221.20812988281</v>
      </c>
      <c r="D635" s="4">
        <v>2909.50341796875</v>
      </c>
      <c r="E635" s="4"/>
      <c r="F635" s="4"/>
      <c r="G635" s="4"/>
      <c r="H635" s="4"/>
      <c r="L635" s="1">
        <v>44762</v>
      </c>
      <c r="M635" s="5">
        <f t="shared" si="56"/>
        <v>2.4360772460440307E-2</v>
      </c>
      <c r="N635" s="6">
        <f t="shared" si="56"/>
        <v>2.8483637440368005E-2</v>
      </c>
      <c r="U635">
        <v>0.50796315472338383</v>
      </c>
      <c r="V635">
        <v>-0.31624147472814124</v>
      </c>
      <c r="AB635">
        <v>0.50796315472338383</v>
      </c>
      <c r="AC635">
        <v>-9.347144570168589E-2</v>
      </c>
      <c r="AE635">
        <v>632</v>
      </c>
      <c r="AF635">
        <f t="shared" si="54"/>
        <v>1334.2987676280163</v>
      </c>
      <c r="AG635">
        <f t="shared" si="55"/>
        <v>3686.5637556033862</v>
      </c>
      <c r="AI635">
        <v>632</v>
      </c>
      <c r="AJ635">
        <f t="shared" si="57"/>
        <v>1.0985605601406011E-2</v>
      </c>
      <c r="AK635">
        <f t="shared" si="58"/>
        <v>-3.3787129552305596E-2</v>
      </c>
      <c r="AM635" s="6">
        <f t="shared" si="59"/>
        <v>-1.1400761975449793E-2</v>
      </c>
      <c r="AO635">
        <v>631</v>
      </c>
      <c r="AP635">
        <v>-1.1953680537060696E-4</v>
      </c>
    </row>
    <row r="636" spans="2:42" x14ac:dyDescent="0.35">
      <c r="B636" s="1">
        <v>44763</v>
      </c>
      <c r="C636" s="4">
        <v>1214.37329101562</v>
      </c>
      <c r="D636" s="4">
        <v>2922.14794921875</v>
      </c>
      <c r="E636" s="4"/>
      <c r="F636" s="4"/>
      <c r="G636" s="4"/>
      <c r="H636" s="4"/>
      <c r="L636" s="1">
        <v>44763</v>
      </c>
      <c r="M636" s="5">
        <f t="shared" si="56"/>
        <v>-5.6125052934869772E-3</v>
      </c>
      <c r="N636" s="6">
        <f t="shared" si="56"/>
        <v>4.3365250318794391E-3</v>
      </c>
      <c r="U636">
        <v>0.91948959014660336</v>
      </c>
      <c r="V636">
        <v>-1.2878185240062974</v>
      </c>
      <c r="AB636">
        <v>0.91948959014660336</v>
      </c>
      <c r="AC636">
        <v>-0.82810226030891743</v>
      </c>
      <c r="AE636">
        <v>633</v>
      </c>
      <c r="AF636">
        <f t="shared" si="54"/>
        <v>1344.6431056884969</v>
      </c>
      <c r="AG636">
        <f t="shared" si="55"/>
        <v>3644.6533548281645</v>
      </c>
      <c r="AI636">
        <v>633</v>
      </c>
      <c r="AJ636">
        <f t="shared" si="57"/>
        <v>7.722742755620033E-3</v>
      </c>
      <c r="AK636">
        <f t="shared" si="58"/>
        <v>-1.1433533261047586E-2</v>
      </c>
      <c r="AM636" s="6">
        <f t="shared" si="59"/>
        <v>-1.8553952527137763E-3</v>
      </c>
      <c r="AO636">
        <v>632</v>
      </c>
      <c r="AP636">
        <v>-1.128926524202982E-4</v>
      </c>
    </row>
    <row r="637" spans="2:42" x14ac:dyDescent="0.35">
      <c r="B637" s="1">
        <v>44764</v>
      </c>
      <c r="C637" s="4">
        <v>1221.9404296875</v>
      </c>
      <c r="D637" s="4">
        <v>2915.98681640625</v>
      </c>
      <c r="E637" s="4"/>
      <c r="F637" s="4"/>
      <c r="G637" s="4"/>
      <c r="H637" s="4"/>
      <c r="L637" s="1">
        <v>44764</v>
      </c>
      <c r="M637" s="5">
        <f t="shared" si="56"/>
        <v>6.2119774981155848E-3</v>
      </c>
      <c r="N637" s="6">
        <f t="shared" si="56"/>
        <v>-2.1106518938277868E-3</v>
      </c>
      <c r="U637">
        <v>0.898135713136334</v>
      </c>
      <c r="V637">
        <v>-1.7102224189550022</v>
      </c>
      <c r="AB637">
        <v>0.898135713136334</v>
      </c>
      <c r="AC637">
        <v>-1.2254785656411409</v>
      </c>
      <c r="AE637">
        <v>634</v>
      </c>
      <c r="AF637">
        <f t="shared" si="54"/>
        <v>1344.104181445575</v>
      </c>
      <c r="AG637">
        <f t="shared" si="55"/>
        <v>3622.1819470589403</v>
      </c>
      <c r="AI637">
        <v>634</v>
      </c>
      <c r="AJ637">
        <f t="shared" si="57"/>
        <v>-4.0087385878011098E-4</v>
      </c>
      <c r="AK637">
        <f t="shared" si="58"/>
        <v>-6.1846673176041232E-3</v>
      </c>
      <c r="AM637" s="6">
        <f t="shared" si="59"/>
        <v>-3.292770588192117E-3</v>
      </c>
      <c r="AO637">
        <v>633</v>
      </c>
      <c r="AP637">
        <v>-6.6888771456094292E-5</v>
      </c>
    </row>
    <row r="638" spans="2:42" x14ac:dyDescent="0.35">
      <c r="B638" s="1">
        <v>44767</v>
      </c>
      <c r="C638" s="4">
        <v>1181.54113769531</v>
      </c>
      <c r="D638" s="4">
        <v>2912.583984375</v>
      </c>
      <c r="E638" s="4"/>
      <c r="F638" s="4"/>
      <c r="G638" s="4"/>
      <c r="H638" s="4"/>
      <c r="L638" s="1">
        <v>44767</v>
      </c>
      <c r="M638" s="5">
        <f t="shared" si="56"/>
        <v>-3.3620476119345495E-2</v>
      </c>
      <c r="N638" s="6">
        <f t="shared" si="56"/>
        <v>-1.1676387005221628E-3</v>
      </c>
      <c r="U638">
        <v>-0.4870228244396913</v>
      </c>
      <c r="V638">
        <v>0.25208250824018358</v>
      </c>
      <c r="AB638">
        <v>-0.4870228244396913</v>
      </c>
      <c r="AC638">
        <v>4.2531378698183048E-2</v>
      </c>
      <c r="AE638">
        <v>635</v>
      </c>
      <c r="AF638">
        <f t="shared" si="54"/>
        <v>1309.6149217278978</v>
      </c>
      <c r="AG638">
        <f t="shared" si="55"/>
        <v>3694.3742524624581</v>
      </c>
      <c r="AI638">
        <v>635</v>
      </c>
      <c r="AJ638">
        <f t="shared" si="57"/>
        <v>-2.5994613932303675E-2</v>
      </c>
      <c r="AK638">
        <f t="shared" si="58"/>
        <v>1.9734598187165608E-2</v>
      </c>
      <c r="AM638" s="6">
        <f t="shared" si="59"/>
        <v>-3.1300078725690333E-3</v>
      </c>
      <c r="AO638">
        <v>634</v>
      </c>
      <c r="AP638">
        <v>-4.0979646134637997E-5</v>
      </c>
    </row>
    <row r="639" spans="2:42" x14ac:dyDescent="0.35">
      <c r="B639" s="1">
        <v>44768</v>
      </c>
      <c r="C639" s="4">
        <v>1181.71203613281</v>
      </c>
      <c r="D639" s="4">
        <v>2865.27197265625</v>
      </c>
      <c r="E639" s="4"/>
      <c r="F639" s="4"/>
      <c r="G639" s="4"/>
      <c r="H639" s="4"/>
      <c r="L639" s="1">
        <v>44768</v>
      </c>
      <c r="M639" s="5">
        <f t="shared" si="56"/>
        <v>1.4462981765187358E-4</v>
      </c>
      <c r="N639" s="6">
        <f t="shared" si="56"/>
        <v>-1.6377379277879776E-2</v>
      </c>
      <c r="U639">
        <v>0.28631613993311067</v>
      </c>
      <c r="V639">
        <v>0.85758628053632113</v>
      </c>
      <c r="AB639">
        <v>0.28631613993311067</v>
      </c>
      <c r="AC639">
        <v>0.90138649546311245</v>
      </c>
      <c r="AE639">
        <v>636</v>
      </c>
      <c r="AF639">
        <f t="shared" si="54"/>
        <v>1328.759515842461</v>
      </c>
      <c r="AG639">
        <f t="shared" si="55"/>
        <v>3744.0873939451544</v>
      </c>
      <c r="AI639">
        <v>636</v>
      </c>
      <c r="AJ639">
        <f t="shared" si="57"/>
        <v>1.451267102690095E-2</v>
      </c>
      <c r="AK639">
        <f t="shared" si="58"/>
        <v>1.3366710491112807E-2</v>
      </c>
      <c r="AM639" s="6">
        <f t="shared" si="59"/>
        <v>1.3939690759006879E-2</v>
      </c>
      <c r="AO639">
        <v>635</v>
      </c>
      <c r="AP639">
        <v>-3.3836345486844841E-5</v>
      </c>
    </row>
    <row r="640" spans="2:42" x14ac:dyDescent="0.35">
      <c r="B640" s="1">
        <v>44769</v>
      </c>
      <c r="C640" s="4">
        <v>1181.10180664062</v>
      </c>
      <c r="D640" s="4">
        <v>2931.94116210938</v>
      </c>
      <c r="E640" s="4"/>
      <c r="F640" s="4"/>
      <c r="G640" s="4"/>
      <c r="H640" s="4"/>
      <c r="L640" s="1">
        <v>44769</v>
      </c>
      <c r="M640" s="5">
        <f t="shared" si="56"/>
        <v>-5.1652778963004941E-4</v>
      </c>
      <c r="N640" s="6">
        <f t="shared" si="56"/>
        <v>2.300144129455586E-2</v>
      </c>
      <c r="U640">
        <v>2.3472880845884219</v>
      </c>
      <c r="V640">
        <v>-0.9326932269094842</v>
      </c>
      <c r="AB640">
        <v>2.3472880845884219</v>
      </c>
      <c r="AC640">
        <v>5.4992899828212205E-2</v>
      </c>
      <c r="AE640">
        <v>637</v>
      </c>
      <c r="AF640">
        <f t="shared" si="54"/>
        <v>1381.1586564226855</v>
      </c>
      <c r="AG640">
        <f t="shared" si="55"/>
        <v>3695.0901267805266</v>
      </c>
      <c r="AI640">
        <v>637</v>
      </c>
      <c r="AJ640">
        <f t="shared" si="57"/>
        <v>3.8676940852592663E-2</v>
      </c>
      <c r="AK640">
        <f t="shared" si="58"/>
        <v>-1.317295508921424E-2</v>
      </c>
      <c r="AM640" s="6">
        <f t="shared" si="59"/>
        <v>1.2751992881689211E-2</v>
      </c>
      <c r="AO640">
        <v>636</v>
      </c>
      <c r="AP640">
        <v>-3.082104774089706E-5</v>
      </c>
    </row>
    <row r="641" spans="2:42" x14ac:dyDescent="0.35">
      <c r="B641" s="1">
        <v>44770</v>
      </c>
      <c r="C641" s="4">
        <v>1199.65380859375</v>
      </c>
      <c r="D641" s="4">
        <v>2998.01318359375</v>
      </c>
      <c r="E641" s="4"/>
      <c r="F641" s="4"/>
      <c r="G641" s="4"/>
      <c r="H641" s="4"/>
      <c r="L641" s="1">
        <v>44770</v>
      </c>
      <c r="M641" s="5">
        <f t="shared" si="56"/>
        <v>1.5585285073403347E-2</v>
      </c>
      <c r="N641" s="6">
        <f t="shared" si="56"/>
        <v>2.2285080803969078E-2</v>
      </c>
      <c r="U641">
        <v>-0.80449154511954912</v>
      </c>
      <c r="V641">
        <v>0.31465783345416859</v>
      </c>
      <c r="AB641">
        <v>-0.80449154511954912</v>
      </c>
      <c r="AC641">
        <v>-2.3458967479700499E-2</v>
      </c>
      <c r="AE641">
        <v>638</v>
      </c>
      <c r="AF641">
        <f t="shared" si="54"/>
        <v>1301.8352165590618</v>
      </c>
      <c r="AG641">
        <f t="shared" si="55"/>
        <v>3690.5808733763333</v>
      </c>
      <c r="AI641">
        <v>638</v>
      </c>
      <c r="AJ641">
        <f t="shared" si="57"/>
        <v>-5.9147779006305488E-2</v>
      </c>
      <c r="AK641">
        <f t="shared" si="58"/>
        <v>-1.2210817309321312E-3</v>
      </c>
      <c r="AM641" s="6">
        <f t="shared" si="59"/>
        <v>-3.0184430368618811E-2</v>
      </c>
      <c r="AO641">
        <v>637</v>
      </c>
      <c r="AP641">
        <v>-1.3509038561313304E-6</v>
      </c>
    </row>
    <row r="642" spans="2:42" x14ac:dyDescent="0.35">
      <c r="B642" s="1">
        <v>44771</v>
      </c>
      <c r="C642" s="4">
        <v>1224.79663085938</v>
      </c>
      <c r="D642" s="4">
        <v>3035.34814453125</v>
      </c>
      <c r="E642" s="4"/>
      <c r="F642" s="4"/>
      <c r="G642" s="4"/>
      <c r="H642" s="4"/>
      <c r="L642" s="1">
        <v>44771</v>
      </c>
      <c r="M642" s="5">
        <f t="shared" si="56"/>
        <v>2.0741792256226323E-2</v>
      </c>
      <c r="N642" s="6">
        <f t="shared" si="56"/>
        <v>1.2376330694130902E-2</v>
      </c>
      <c r="U642">
        <v>1.8535961414717874</v>
      </c>
      <c r="V642">
        <v>-0.31939021055559541</v>
      </c>
      <c r="AB642">
        <v>1.8535961414717874</v>
      </c>
      <c r="AC642">
        <v>0.42763429743179759</v>
      </c>
      <c r="AE642">
        <v>639</v>
      </c>
      <c r="AF642">
        <f t="shared" si="54"/>
        <v>1368.4211685925613</v>
      </c>
      <c r="AG642">
        <f t="shared" si="55"/>
        <v>3716.5817681154467</v>
      </c>
      <c r="AI642">
        <v>639</v>
      </c>
      <c r="AJ642">
        <f t="shared" si="57"/>
        <v>4.9882669601591184E-2</v>
      </c>
      <c r="AK642">
        <f t="shared" si="58"/>
        <v>7.0205023949486559E-3</v>
      </c>
      <c r="AM642" s="6">
        <f t="shared" si="59"/>
        <v>2.845158599826992E-2</v>
      </c>
      <c r="AO642">
        <v>638</v>
      </c>
      <c r="AP642">
        <v>3.6321485544768203E-6</v>
      </c>
    </row>
    <row r="643" spans="2:42" x14ac:dyDescent="0.35">
      <c r="B643" s="1">
        <v>44774</v>
      </c>
      <c r="C643" s="4">
        <v>1257.18933105469</v>
      </c>
      <c r="D643" s="4">
        <v>3033.87670898438</v>
      </c>
      <c r="E643" s="4"/>
      <c r="F643" s="4"/>
      <c r="G643" s="4"/>
      <c r="H643" s="4"/>
      <c r="L643" s="1">
        <v>44774</v>
      </c>
      <c r="M643" s="5">
        <f t="shared" si="56"/>
        <v>2.6103725040389464E-2</v>
      </c>
      <c r="N643" s="6">
        <f t="shared" si="56"/>
        <v>-4.8488418577770332E-4</v>
      </c>
      <c r="U643">
        <v>-1.1067222158344374</v>
      </c>
      <c r="V643">
        <v>-0.13968088619866736</v>
      </c>
      <c r="AB643">
        <v>-1.1067222158344374</v>
      </c>
      <c r="AC643">
        <v>-0.55962613271326156</v>
      </c>
      <c r="AE643">
        <v>640</v>
      </c>
      <c r="AF643">
        <f t="shared" si="54"/>
        <v>1294.4720239531218</v>
      </c>
      <c r="AG643">
        <f t="shared" si="55"/>
        <v>3659.9117240077767</v>
      </c>
      <c r="AI643">
        <v>640</v>
      </c>
      <c r="AJ643">
        <f t="shared" si="57"/>
        <v>-5.5554735089030818E-2</v>
      </c>
      <c r="AK643">
        <f t="shared" si="58"/>
        <v>-1.5365338318753656E-2</v>
      </c>
      <c r="AM643" s="6">
        <f t="shared" si="59"/>
        <v>-3.5460036703892236E-2</v>
      </c>
      <c r="AO643">
        <v>639</v>
      </c>
      <c r="AP643">
        <v>3.7390104119600087E-5</v>
      </c>
    </row>
    <row r="644" spans="2:42" x14ac:dyDescent="0.35">
      <c r="B644" s="1">
        <v>44775</v>
      </c>
      <c r="C644" s="4">
        <v>1261.09509277344</v>
      </c>
      <c r="D644" s="4">
        <v>3025.46240234375</v>
      </c>
      <c r="E644" s="4"/>
      <c r="F644" s="4"/>
      <c r="G644" s="4"/>
      <c r="H644" s="4"/>
      <c r="L644" s="1">
        <v>44775</v>
      </c>
      <c r="M644" s="5">
        <f t="shared" si="56"/>
        <v>3.1019251150053583E-3</v>
      </c>
      <c r="N644" s="6">
        <f t="shared" si="56"/>
        <v>-2.7773035621937742E-3</v>
      </c>
      <c r="U644">
        <v>0.39100198480225057</v>
      </c>
      <c r="V644">
        <v>-0.76515388351703539</v>
      </c>
      <c r="AB644">
        <v>0.39100198480225057</v>
      </c>
      <c r="AC644">
        <v>-0.55249442596013165</v>
      </c>
      <c r="AE644">
        <v>641</v>
      </c>
      <c r="AF644">
        <f t="shared" si="54"/>
        <v>1331.3716171488243</v>
      </c>
      <c r="AG644">
        <f t="shared" si="55"/>
        <v>3660.3176292292646</v>
      </c>
      <c r="AI644">
        <v>641</v>
      </c>
      <c r="AJ644">
        <f t="shared" si="57"/>
        <v>2.8106793400954556E-2</v>
      </c>
      <c r="AK644">
        <f t="shared" si="58"/>
        <v>1.1089959134263867E-4</v>
      </c>
      <c r="AM644" s="6">
        <f t="shared" si="59"/>
        <v>1.4108846496148597E-2</v>
      </c>
      <c r="AO644">
        <v>640</v>
      </c>
      <c r="AP644">
        <v>6.3364924185666145E-5</v>
      </c>
    </row>
    <row r="645" spans="2:42" x14ac:dyDescent="0.35">
      <c r="B645" s="1">
        <v>44776</v>
      </c>
      <c r="C645" s="4">
        <v>1272.17736816406</v>
      </c>
      <c r="D645" s="4">
        <v>3071.02807617188</v>
      </c>
      <c r="E645" s="4"/>
      <c r="F645" s="4"/>
      <c r="G645" s="4"/>
      <c r="H645" s="4"/>
      <c r="L645" s="1">
        <v>44776</v>
      </c>
      <c r="M645" s="5">
        <f t="shared" si="56"/>
        <v>8.7494308326045763E-3</v>
      </c>
      <c r="N645" s="6">
        <f t="shared" si="56"/>
        <v>1.494844369199997E-2</v>
      </c>
      <c r="U645">
        <v>0.11262471168469824</v>
      </c>
      <c r="V645">
        <v>-0.14483222409987548</v>
      </c>
      <c r="AB645">
        <v>0.11262471168469824</v>
      </c>
      <c r="AC645">
        <v>-8.9542248133095248E-2</v>
      </c>
      <c r="AE645">
        <v>642</v>
      </c>
      <c r="AF645">
        <f t="shared" ref="AF645:AF708" si="60">$Y$6*EXP(($Y$4-(($Y$5^2)/2)*(AE645/1277))+($Y$5*AB645))</f>
        <v>1324.4342900309839</v>
      </c>
      <c r="AG645">
        <f t="shared" ref="AG645:AG708" si="61">$Z$6*EXP(($Z$4-(($Z$5^2)/2)*(AE645/1277))+($Z$5*AC645))</f>
        <v>3686.7857071461585</v>
      </c>
      <c r="AI645">
        <v>642</v>
      </c>
      <c r="AJ645">
        <f t="shared" si="57"/>
        <v>-5.2242845590012316E-3</v>
      </c>
      <c r="AK645">
        <f t="shared" si="58"/>
        <v>7.2050687755804976E-3</v>
      </c>
      <c r="AM645" s="6">
        <f t="shared" si="59"/>
        <v>9.90392108289633E-4</v>
      </c>
      <c r="AO645">
        <v>641</v>
      </c>
      <c r="AP645">
        <v>6.7176852429009712E-5</v>
      </c>
    </row>
    <row r="646" spans="2:42" x14ac:dyDescent="0.35">
      <c r="B646" s="1">
        <v>44777</v>
      </c>
      <c r="C646" s="4">
        <v>1255.3828125</v>
      </c>
      <c r="D646" s="4">
        <v>3084.4072265625</v>
      </c>
      <c r="E646" s="4"/>
      <c r="F646" s="4"/>
      <c r="G646" s="4"/>
      <c r="H646" s="4"/>
      <c r="L646" s="1">
        <v>44777</v>
      </c>
      <c r="M646" s="5">
        <f t="shared" ref="M646:N709" si="62">LN(C646/C645)</f>
        <v>-1.3289339625505051E-2</v>
      </c>
      <c r="N646" s="6">
        <f t="shared" si="62"/>
        <v>4.34710814160498E-3</v>
      </c>
      <c r="U646">
        <v>0.12477140435967446</v>
      </c>
      <c r="V646">
        <v>0.44608710079173258</v>
      </c>
      <c r="AB646">
        <v>0.12477140435967446</v>
      </c>
      <c r="AC646">
        <v>0.45946209268689625</v>
      </c>
      <c r="AE646">
        <v>643</v>
      </c>
      <c r="AF646">
        <f t="shared" si="60"/>
        <v>1324.7360465897964</v>
      </c>
      <c r="AG646">
        <f t="shared" si="61"/>
        <v>3718.4218312350299</v>
      </c>
      <c r="AI646">
        <v>643</v>
      </c>
      <c r="AJ646">
        <f t="shared" ref="AJ646:AJ709" si="63">LN(AF646/AF645)</f>
        <v>2.2781212362686895E-4</v>
      </c>
      <c r="AK646">
        <f t="shared" ref="AK646:AK709" si="64">LN(AG646/AG645)</f>
        <v>8.5443429891836047E-3</v>
      </c>
      <c r="AM646" s="6">
        <f t="shared" ref="AM646:AM709" si="65">SUMPRODUCT($Y$7:$Z$7,AJ646:AK646)</f>
        <v>4.3860775564052365E-3</v>
      </c>
      <c r="AO646">
        <v>642</v>
      </c>
      <c r="AP646">
        <v>1.3182083133662231E-4</v>
      </c>
    </row>
    <row r="647" spans="2:42" x14ac:dyDescent="0.35">
      <c r="B647" s="1">
        <v>44778</v>
      </c>
      <c r="C647" s="4">
        <v>1237.09948730469</v>
      </c>
      <c r="D647" s="4">
        <v>3094.61474609375</v>
      </c>
      <c r="E647" s="4"/>
      <c r="F647" s="4"/>
      <c r="G647" s="4"/>
      <c r="H647" s="4"/>
      <c r="L647" s="1">
        <v>44778</v>
      </c>
      <c r="M647" s="5">
        <f t="shared" si="62"/>
        <v>-1.4671039498705032E-2</v>
      </c>
      <c r="N647" s="6">
        <f t="shared" si="62"/>
        <v>3.3039302536295194E-3</v>
      </c>
      <c r="U647">
        <v>-0.69061942129954701</v>
      </c>
      <c r="V647">
        <v>-0.79617473910245184</v>
      </c>
      <c r="AB647">
        <v>-0.69061942129954701</v>
      </c>
      <c r="AC647">
        <v>-1.0022631995714666</v>
      </c>
      <c r="AE647">
        <v>644</v>
      </c>
      <c r="AF647">
        <f t="shared" si="60"/>
        <v>1304.6190983237996</v>
      </c>
      <c r="AG647">
        <f t="shared" si="61"/>
        <v>3634.7839005435285</v>
      </c>
      <c r="AI647">
        <v>644</v>
      </c>
      <c r="AJ647">
        <f t="shared" si="63"/>
        <v>-1.5302109981601687E-2</v>
      </c>
      <c r="AK647">
        <f t="shared" si="64"/>
        <v>-2.2749679780816219E-2</v>
      </c>
      <c r="AM647" s="6">
        <f t="shared" si="65"/>
        <v>-1.9025894881208955E-2</v>
      </c>
      <c r="AO647">
        <v>643</v>
      </c>
      <c r="AP647">
        <v>1.4969876495882391E-4</v>
      </c>
    </row>
    <row r="648" spans="2:42" x14ac:dyDescent="0.35">
      <c r="B648" s="1">
        <v>44781</v>
      </c>
      <c r="C648" s="4">
        <v>1253.13708496094</v>
      </c>
      <c r="D648" s="4">
        <v>3102.615234375</v>
      </c>
      <c r="E648" s="4"/>
      <c r="F648" s="4"/>
      <c r="G648" s="4"/>
      <c r="H648" s="4"/>
      <c r="L648" s="1">
        <v>44781</v>
      </c>
      <c r="M648" s="5">
        <f t="shared" si="62"/>
        <v>1.2880558872035005E-2</v>
      </c>
      <c r="N648" s="6">
        <f t="shared" si="62"/>
        <v>2.5819576653027284E-3</v>
      </c>
      <c r="U648">
        <v>-0.6289109994483818</v>
      </c>
      <c r="V648">
        <v>1.6196042508242157</v>
      </c>
      <c r="AB648">
        <v>-0.6289109994483818</v>
      </c>
      <c r="AC648">
        <v>1.246852864585869</v>
      </c>
      <c r="AE648">
        <v>645</v>
      </c>
      <c r="AF648">
        <f t="shared" si="60"/>
        <v>1306.1306030211206</v>
      </c>
      <c r="AG648">
        <f t="shared" si="61"/>
        <v>3764.2691236103251</v>
      </c>
      <c r="AI648">
        <v>645</v>
      </c>
      <c r="AJ648">
        <f t="shared" si="63"/>
        <v>1.1579086768999547E-3</v>
      </c>
      <c r="AK648">
        <f t="shared" si="64"/>
        <v>3.5004058958162616E-2</v>
      </c>
      <c r="AM648" s="6">
        <f t="shared" si="65"/>
        <v>1.8080983817531284E-2</v>
      </c>
      <c r="AO648">
        <v>644</v>
      </c>
      <c r="AP648">
        <v>1.6126644687907473E-4</v>
      </c>
    </row>
    <row r="649" spans="2:42" x14ac:dyDescent="0.35">
      <c r="B649" s="1">
        <v>44783</v>
      </c>
      <c r="C649" s="4">
        <v>1260.53344726562</v>
      </c>
      <c r="D649" s="4">
        <v>3086.10913085938</v>
      </c>
      <c r="E649" s="4"/>
      <c r="F649" s="4"/>
      <c r="G649" s="4"/>
      <c r="H649" s="4"/>
      <c r="L649" s="1">
        <v>44783</v>
      </c>
      <c r="M649" s="5">
        <f t="shared" si="62"/>
        <v>5.8849268875681192E-3</v>
      </c>
      <c r="N649" s="6">
        <f t="shared" si="62"/>
        <v>-5.3342633087848151E-3</v>
      </c>
      <c r="U649">
        <v>-0.7118441504845755</v>
      </c>
      <c r="V649">
        <v>0.51968627824473035</v>
      </c>
      <c r="AB649">
        <v>-0.7118441504845755</v>
      </c>
      <c r="AC649">
        <v>0.20146329400675506</v>
      </c>
      <c r="AE649">
        <v>646</v>
      </c>
      <c r="AF649">
        <f t="shared" si="60"/>
        <v>1304.0991962852054</v>
      </c>
      <c r="AG649">
        <f t="shared" si="61"/>
        <v>3703.5198802060349</v>
      </c>
      <c r="AI649">
        <v>646</v>
      </c>
      <c r="AJ649">
        <f t="shared" si="63"/>
        <v>-1.5564967855137314E-3</v>
      </c>
      <c r="AK649">
        <f t="shared" si="64"/>
        <v>-1.6270032124632804E-2</v>
      </c>
      <c r="AM649" s="6">
        <f t="shared" si="65"/>
        <v>-8.9132644550732679E-3</v>
      </c>
      <c r="AO649">
        <v>645</v>
      </c>
      <c r="AP649">
        <v>2.1243648258375408E-4</v>
      </c>
    </row>
    <row r="650" spans="2:42" x14ac:dyDescent="0.35">
      <c r="B650" s="1">
        <v>44784</v>
      </c>
      <c r="C650" s="4">
        <v>1264.56127929688</v>
      </c>
      <c r="D650" s="4">
        <v>3147.21484375</v>
      </c>
      <c r="E650" s="4"/>
      <c r="F650" s="4"/>
      <c r="G650" s="4"/>
      <c r="H650" s="4"/>
      <c r="L650" s="1">
        <v>44784</v>
      </c>
      <c r="M650" s="5">
        <f t="shared" si="62"/>
        <v>3.1902450272847062E-3</v>
      </c>
      <c r="N650" s="6">
        <f t="shared" si="62"/>
        <v>1.9606768612020372E-2</v>
      </c>
      <c r="U650">
        <v>1.1305172866165125</v>
      </c>
      <c r="V650">
        <v>0.53092938154950131</v>
      </c>
      <c r="AB650">
        <v>1.1305172866165125</v>
      </c>
      <c r="AC650">
        <v>0.92925696476952668</v>
      </c>
      <c r="AE650">
        <v>647</v>
      </c>
      <c r="AF650">
        <f t="shared" si="60"/>
        <v>1349.9761615568418</v>
      </c>
      <c r="AG650">
        <f t="shared" si="61"/>
        <v>3745.7078832066809</v>
      </c>
      <c r="AI650">
        <v>647</v>
      </c>
      <c r="AJ650">
        <f t="shared" si="63"/>
        <v>3.4574402806298969E-2</v>
      </c>
      <c r="AK650">
        <f t="shared" si="64"/>
        <v>1.1326933582279273E-2</v>
      </c>
      <c r="AM650" s="6">
        <f t="shared" si="65"/>
        <v>2.295066819428912E-2</v>
      </c>
      <c r="AO650">
        <v>646</v>
      </c>
      <c r="AP650">
        <v>2.2801324533350416E-4</v>
      </c>
    </row>
    <row r="651" spans="2:42" x14ac:dyDescent="0.35">
      <c r="B651" s="1">
        <v>44785</v>
      </c>
      <c r="C651" s="4">
        <v>1285.28576660156</v>
      </c>
      <c r="D651" s="4">
        <v>3126.38696289062</v>
      </c>
      <c r="E651" s="4"/>
      <c r="F651" s="4"/>
      <c r="G651" s="4"/>
      <c r="H651" s="4"/>
      <c r="L651" s="1">
        <v>44785</v>
      </c>
      <c r="M651" s="5">
        <f t="shared" si="62"/>
        <v>1.6255832843085505E-2</v>
      </c>
      <c r="N651" s="6">
        <f t="shared" si="62"/>
        <v>-6.6398722847678523E-3</v>
      </c>
      <c r="U651">
        <v>-1.1893268638429053</v>
      </c>
      <c r="V651">
        <v>0.60671285713910683</v>
      </c>
      <c r="AB651">
        <v>-1.1893268638429053</v>
      </c>
      <c r="AC651">
        <v>9.5682702973599543E-2</v>
      </c>
      <c r="AE651">
        <v>648</v>
      </c>
      <c r="AF651">
        <f t="shared" si="60"/>
        <v>1292.465469898905</v>
      </c>
      <c r="AG651">
        <f t="shared" si="61"/>
        <v>3697.4270239203943</v>
      </c>
      <c r="AI651">
        <v>648</v>
      </c>
      <c r="AJ651">
        <f t="shared" si="63"/>
        <v>-4.3535322890341614E-2</v>
      </c>
      <c r="AK651">
        <f t="shared" si="64"/>
        <v>-1.2973441182195938E-2</v>
      </c>
      <c r="AM651" s="6">
        <f t="shared" si="65"/>
        <v>-2.8254382036268774E-2</v>
      </c>
      <c r="AO651">
        <v>647</v>
      </c>
      <c r="AP651">
        <v>2.4761119163683488E-4</v>
      </c>
    </row>
    <row r="652" spans="2:42" x14ac:dyDescent="0.35">
      <c r="B652" s="1">
        <v>44789</v>
      </c>
      <c r="C652" s="4">
        <v>1294.02478027344</v>
      </c>
      <c r="D652" s="4">
        <v>3120.08764648438</v>
      </c>
      <c r="E652" s="4"/>
      <c r="F652" s="4"/>
      <c r="G652" s="4"/>
      <c r="H652" s="4"/>
      <c r="L652" s="1">
        <v>44789</v>
      </c>
      <c r="M652" s="5">
        <f t="shared" si="62"/>
        <v>6.776265946043753E-3</v>
      </c>
      <c r="N652" s="6">
        <f t="shared" si="62"/>
        <v>-2.0169196020537478E-3</v>
      </c>
      <c r="U652">
        <v>1.0180769673054531</v>
      </c>
      <c r="V652">
        <v>-0.68641819030109941</v>
      </c>
      <c r="AB652">
        <v>1.0180769673054531</v>
      </c>
      <c r="AC652">
        <v>-0.23578318509829432</v>
      </c>
      <c r="AE652">
        <v>649</v>
      </c>
      <c r="AF652">
        <f t="shared" si="60"/>
        <v>1347.1302045831515</v>
      </c>
      <c r="AG652">
        <f t="shared" si="61"/>
        <v>3678.4015975127381</v>
      </c>
      <c r="AI652">
        <v>649</v>
      </c>
      <c r="AJ652">
        <f t="shared" si="63"/>
        <v>4.142494410389698E-2</v>
      </c>
      <c r="AK652">
        <f t="shared" si="64"/>
        <v>-5.1588694855173164E-3</v>
      </c>
      <c r="AM652" s="6">
        <f t="shared" si="65"/>
        <v>1.8133037309189831E-2</v>
      </c>
      <c r="AO652">
        <v>648</v>
      </c>
      <c r="AP652">
        <v>3.7167716466559491E-4</v>
      </c>
    </row>
    <row r="653" spans="2:42" x14ac:dyDescent="0.35">
      <c r="B653" s="1">
        <v>44790</v>
      </c>
      <c r="C653" s="4">
        <v>1300.81091308594</v>
      </c>
      <c r="D653" s="4">
        <v>3127.16772460938</v>
      </c>
      <c r="E653" s="4"/>
      <c r="F653" s="4"/>
      <c r="G653" s="4"/>
      <c r="H653" s="4"/>
      <c r="L653" s="1">
        <v>44790</v>
      </c>
      <c r="M653" s="5">
        <f t="shared" si="62"/>
        <v>5.2305032655475181E-3</v>
      </c>
      <c r="N653" s="6">
        <f t="shared" si="62"/>
        <v>2.266621335494223E-3</v>
      </c>
      <c r="U653">
        <v>0.706915043419585</v>
      </c>
      <c r="V653">
        <v>0.81618624110883942</v>
      </c>
      <c r="AB653">
        <v>0.706915043419585</v>
      </c>
      <c r="AC653">
        <v>1.0270407796878036</v>
      </c>
      <c r="AE653">
        <v>650</v>
      </c>
      <c r="AF653">
        <f t="shared" si="60"/>
        <v>1339.2865142402236</v>
      </c>
      <c r="AG653">
        <f t="shared" si="61"/>
        <v>3751.4115985576627</v>
      </c>
      <c r="AI653">
        <v>650</v>
      </c>
      <c r="AJ653">
        <f t="shared" si="63"/>
        <v>-5.8395353015944784E-3</v>
      </c>
      <c r="AK653">
        <f t="shared" si="64"/>
        <v>1.9653886111532199E-2</v>
      </c>
      <c r="AM653" s="6">
        <f t="shared" si="65"/>
        <v>6.9071754049688603E-3</v>
      </c>
      <c r="AO653">
        <v>649</v>
      </c>
      <c r="AP653">
        <v>4.2355913850239749E-4</v>
      </c>
    </row>
    <row r="654" spans="2:42" x14ac:dyDescent="0.35">
      <c r="B654" s="1">
        <v>44791</v>
      </c>
      <c r="C654" s="4">
        <v>1306.80285644531</v>
      </c>
      <c r="D654" s="4">
        <v>3109.32836914062</v>
      </c>
      <c r="E654" s="4"/>
      <c r="F654" s="4"/>
      <c r="G654" s="4"/>
      <c r="H654" s="4"/>
      <c r="L654" s="1">
        <v>44791</v>
      </c>
      <c r="M654" s="5">
        <f t="shared" si="62"/>
        <v>4.5957372795003412E-3</v>
      </c>
      <c r="N654" s="6">
        <f t="shared" si="62"/>
        <v>-5.7209701911655414E-3</v>
      </c>
      <c r="U654">
        <v>-0.18143159507165835</v>
      </c>
      <c r="V654">
        <v>0.10310307661944033</v>
      </c>
      <c r="AB654">
        <v>-0.18143159507165835</v>
      </c>
      <c r="AC654">
        <v>2.4312808837531855E-2</v>
      </c>
      <c r="AE654">
        <v>651</v>
      </c>
      <c r="AF654">
        <f t="shared" si="60"/>
        <v>1317.1440448087881</v>
      </c>
      <c r="AG654">
        <f t="shared" si="61"/>
        <v>3693.3212751629408</v>
      </c>
      <c r="AI654">
        <v>651</v>
      </c>
      <c r="AJ654">
        <f t="shared" si="63"/>
        <v>-1.667122988892112E-2</v>
      </c>
      <c r="AK654">
        <f t="shared" si="64"/>
        <v>-1.5606067635645168E-2</v>
      </c>
      <c r="AM654" s="6">
        <f t="shared" si="65"/>
        <v>-1.6138648762283145E-2</v>
      </c>
      <c r="AO654">
        <v>650</v>
      </c>
      <c r="AP654">
        <v>4.4095973324462939E-4</v>
      </c>
    </row>
    <row r="655" spans="2:42" x14ac:dyDescent="0.35">
      <c r="B655" s="1">
        <v>44792</v>
      </c>
      <c r="C655" s="4">
        <v>1283.69396972656</v>
      </c>
      <c r="D655" s="4">
        <v>3113.00708007812</v>
      </c>
      <c r="E655" s="4"/>
      <c r="F655" s="4"/>
      <c r="G655" s="4"/>
      <c r="H655" s="4"/>
      <c r="L655" s="1">
        <v>44792</v>
      </c>
      <c r="M655" s="5">
        <f t="shared" si="62"/>
        <v>-1.7841751048924399E-2</v>
      </c>
      <c r="N655" s="6">
        <f t="shared" si="62"/>
        <v>1.1824214223515451E-3</v>
      </c>
      <c r="U655">
        <v>1.6573400638570275</v>
      </c>
      <c r="V655">
        <v>1.3640602334430336</v>
      </c>
      <c r="AB655">
        <v>1.6573400638570275</v>
      </c>
      <c r="AC655">
        <v>1.9017746791422248</v>
      </c>
      <c r="AE655">
        <v>652</v>
      </c>
      <c r="AF655">
        <f t="shared" si="60"/>
        <v>1363.3880645249164</v>
      </c>
      <c r="AG655">
        <f t="shared" si="61"/>
        <v>3802.831575804611</v>
      </c>
      <c r="AI655">
        <v>652</v>
      </c>
      <c r="AJ655">
        <f t="shared" si="63"/>
        <v>3.4507035497678452E-2</v>
      </c>
      <c r="AK655">
        <f t="shared" si="64"/>
        <v>2.9219812974188956E-2</v>
      </c>
      <c r="AM655" s="6">
        <f t="shared" si="65"/>
        <v>3.1863424235933704E-2</v>
      </c>
      <c r="AO655">
        <v>651</v>
      </c>
      <c r="AP655">
        <v>4.8132640657854754E-4</v>
      </c>
    </row>
    <row r="656" spans="2:42" x14ac:dyDescent="0.35">
      <c r="B656" s="1">
        <v>44795</v>
      </c>
      <c r="C656" s="4">
        <v>1280.30493164062</v>
      </c>
      <c r="D656" s="4">
        <v>3084.49926757812</v>
      </c>
      <c r="E656" s="4"/>
      <c r="F656" s="4"/>
      <c r="G656" s="4"/>
      <c r="H656" s="4"/>
      <c r="L656" s="1">
        <v>44795</v>
      </c>
      <c r="M656" s="5">
        <f t="shared" si="62"/>
        <v>-2.6435581214916079E-3</v>
      </c>
      <c r="N656" s="6">
        <f t="shared" si="62"/>
        <v>-9.1998336002763244E-3</v>
      </c>
      <c r="U656">
        <v>5.4005770432560378E-2</v>
      </c>
      <c r="V656">
        <v>1.0415309079400041</v>
      </c>
      <c r="AB656">
        <v>5.4005770432560378E-2</v>
      </c>
      <c r="AC656">
        <v>0.98034669615278458</v>
      </c>
      <c r="AE656">
        <v>653</v>
      </c>
      <c r="AF656">
        <f t="shared" si="60"/>
        <v>1322.976116538028</v>
      </c>
      <c r="AG656">
        <f t="shared" si="61"/>
        <v>3748.6852810724799</v>
      </c>
      <c r="AI656">
        <v>653</v>
      </c>
      <c r="AJ656">
        <f t="shared" si="63"/>
        <v>-3.0088993242617084E-2</v>
      </c>
      <c r="AK656">
        <f t="shared" si="64"/>
        <v>-1.4340753975637001E-2</v>
      </c>
      <c r="AM656" s="6">
        <f t="shared" si="65"/>
        <v>-2.2214873609127044E-2</v>
      </c>
      <c r="AO656">
        <v>652</v>
      </c>
      <c r="AP656">
        <v>6.9351077109453473E-4</v>
      </c>
    </row>
    <row r="657" spans="2:42" x14ac:dyDescent="0.35">
      <c r="B657" s="1">
        <v>44796</v>
      </c>
      <c r="C657" s="4">
        <v>1300.34436035156</v>
      </c>
      <c r="D657" s="4">
        <v>3019.66967773438</v>
      </c>
      <c r="E657" s="4"/>
      <c r="F657" s="4"/>
      <c r="G657" s="4"/>
      <c r="H657" s="4"/>
      <c r="L657" s="1">
        <v>44796</v>
      </c>
      <c r="M657" s="5">
        <f t="shared" si="62"/>
        <v>1.5530844563756328E-2</v>
      </c>
      <c r="N657" s="6">
        <f t="shared" si="62"/>
        <v>-2.1241885044249526E-2</v>
      </c>
      <c r="U657">
        <v>-0.34829848362618349</v>
      </c>
      <c r="V657">
        <v>-0.26507311851111109</v>
      </c>
      <c r="AB657">
        <v>-0.34829848362618349</v>
      </c>
      <c r="AC657">
        <v>-0.37978088194153836</v>
      </c>
      <c r="AE657">
        <v>654</v>
      </c>
      <c r="AF657">
        <f t="shared" si="60"/>
        <v>1313.0253227542296</v>
      </c>
      <c r="AG657">
        <f t="shared" si="61"/>
        <v>3670.1653834572749</v>
      </c>
      <c r="AI657">
        <v>654</v>
      </c>
      <c r="AJ657">
        <f t="shared" si="63"/>
        <v>-7.5499511518909599E-3</v>
      </c>
      <c r="AK657">
        <f t="shared" si="64"/>
        <v>-2.116846213318983E-2</v>
      </c>
      <c r="AM657" s="6">
        <f t="shared" si="65"/>
        <v>-1.4359206642540395E-2</v>
      </c>
      <c r="AO657">
        <v>653</v>
      </c>
      <c r="AP657">
        <v>8.0654514836014327E-4</v>
      </c>
    </row>
    <row r="658" spans="2:42" x14ac:dyDescent="0.35">
      <c r="B658" s="1">
        <v>44797</v>
      </c>
      <c r="C658" s="4">
        <v>1296.19384765625</v>
      </c>
      <c r="D658" s="4">
        <v>2993.55346679688</v>
      </c>
      <c r="E658" s="4"/>
      <c r="F658" s="4"/>
      <c r="G658" s="4"/>
      <c r="H658" s="4"/>
      <c r="L658" s="1">
        <v>44797</v>
      </c>
      <c r="M658" s="5">
        <f t="shared" si="62"/>
        <v>-3.1969614138985555E-3</v>
      </c>
      <c r="N658" s="6">
        <f t="shared" si="62"/>
        <v>-8.6863149827466953E-3</v>
      </c>
      <c r="U658">
        <v>-0.58439723878897554</v>
      </c>
      <c r="V658">
        <v>-1.1230369642224443</v>
      </c>
      <c r="AB658">
        <v>-0.58439723878897554</v>
      </c>
      <c r="AC658">
        <v>-1.2619598756378883</v>
      </c>
      <c r="AE658">
        <v>655</v>
      </c>
      <c r="AF658">
        <f t="shared" si="60"/>
        <v>1307.22035108775</v>
      </c>
      <c r="AG658">
        <f t="shared" si="61"/>
        <v>3620.1187275289949</v>
      </c>
      <c r="AI658">
        <v>655</v>
      </c>
      <c r="AJ658">
        <f t="shared" si="63"/>
        <v>-4.4308678546037166E-3</v>
      </c>
      <c r="AK658">
        <f t="shared" si="64"/>
        <v>-1.3729901703689807E-2</v>
      </c>
      <c r="AM658" s="6">
        <f t="shared" si="65"/>
        <v>-9.0803847791467614E-3</v>
      </c>
      <c r="AO658">
        <v>654</v>
      </c>
      <c r="AP658">
        <v>9.0691491942838497E-4</v>
      </c>
    </row>
    <row r="659" spans="2:42" x14ac:dyDescent="0.35">
      <c r="B659" s="1">
        <v>44798</v>
      </c>
      <c r="C659" s="4">
        <v>1291.99462890625</v>
      </c>
      <c r="D659" s="4">
        <v>2959.298828125</v>
      </c>
      <c r="E659" s="4"/>
      <c r="F659" s="4"/>
      <c r="G659" s="4"/>
      <c r="H659" s="4"/>
      <c r="L659" s="1">
        <v>44798</v>
      </c>
      <c r="M659" s="5">
        <f t="shared" si="62"/>
        <v>-3.244912395406958E-3</v>
      </c>
      <c r="N659" s="6">
        <f t="shared" si="62"/>
        <v>-1.1508774303446052E-2</v>
      </c>
      <c r="U659">
        <v>1.7437945942354824</v>
      </c>
      <c r="V659">
        <v>-0.5798882057107736</v>
      </c>
      <c r="AB659">
        <v>1.7437945942354824</v>
      </c>
      <c r="AC659">
        <v>0.14494101652462632</v>
      </c>
      <c r="AE659">
        <v>656</v>
      </c>
      <c r="AF659">
        <f t="shared" si="60"/>
        <v>1365.6011255804663</v>
      </c>
      <c r="AG659">
        <f t="shared" si="61"/>
        <v>3700.2598711601531</v>
      </c>
      <c r="AI659">
        <v>656</v>
      </c>
      <c r="AJ659">
        <f t="shared" si="63"/>
        <v>4.3691703276530221E-2</v>
      </c>
      <c r="AK659">
        <f t="shared" si="64"/>
        <v>2.1896229672683558E-2</v>
      </c>
      <c r="AM659" s="6">
        <f t="shared" si="65"/>
        <v>3.2793966474606889E-2</v>
      </c>
      <c r="AO659">
        <v>655</v>
      </c>
      <c r="AP659">
        <v>9.90392108289633E-4</v>
      </c>
    </row>
    <row r="660" spans="2:42" x14ac:dyDescent="0.35">
      <c r="B660" s="1">
        <v>44799</v>
      </c>
      <c r="C660" s="4">
        <v>1286.22351074219</v>
      </c>
      <c r="D660" s="4">
        <v>2962.5634765625</v>
      </c>
      <c r="E660" s="4"/>
      <c r="F660" s="4"/>
      <c r="G660" s="4"/>
      <c r="H660" s="4"/>
      <c r="L660" s="1">
        <v>44799</v>
      </c>
      <c r="M660" s="5">
        <f t="shared" si="62"/>
        <v>-4.4768343795726986E-3</v>
      </c>
      <c r="N660" s="6">
        <f t="shared" si="62"/>
        <v>1.1025750347636442E-3</v>
      </c>
      <c r="U660">
        <v>1.2140616707538969</v>
      </c>
      <c r="V660">
        <v>0.24621445573622139</v>
      </c>
      <c r="AB660">
        <v>1.2140616707538969</v>
      </c>
      <c r="AC660">
        <v>0.69954961937307802</v>
      </c>
      <c r="AE660">
        <v>657</v>
      </c>
      <c r="AF660">
        <f t="shared" si="60"/>
        <v>1352.0924896857684</v>
      </c>
      <c r="AG660">
        <f t="shared" si="61"/>
        <v>3732.3371441720042</v>
      </c>
      <c r="AI660">
        <v>657</v>
      </c>
      <c r="AJ660">
        <f t="shared" si="63"/>
        <v>-9.941331924684613E-3</v>
      </c>
      <c r="AK660">
        <f t="shared" si="64"/>
        <v>8.631565010803182E-3</v>
      </c>
      <c r="AM660" s="6">
        <f t="shared" si="65"/>
        <v>-6.548834569407155E-4</v>
      </c>
      <c r="AO660">
        <v>656</v>
      </c>
      <c r="AP660">
        <v>1.1767391233859312E-3</v>
      </c>
    </row>
    <row r="661" spans="2:42" x14ac:dyDescent="0.35">
      <c r="B661" s="1">
        <v>44802</v>
      </c>
      <c r="C661" s="4">
        <v>1275.44250488281</v>
      </c>
      <c r="D661" s="4">
        <v>2881.6865234375</v>
      </c>
      <c r="E661" s="4"/>
      <c r="F661" s="4"/>
      <c r="G661" s="4"/>
      <c r="H661" s="4"/>
      <c r="L661" s="1">
        <v>44802</v>
      </c>
      <c r="M661" s="5">
        <f t="shared" si="62"/>
        <v>-8.4172327276288601E-3</v>
      </c>
      <c r="N661" s="6">
        <f t="shared" si="62"/>
        <v>-2.7679211751654751E-2</v>
      </c>
      <c r="U661">
        <v>0.97663388259649386</v>
      </c>
      <c r="V661">
        <v>1.0253205935521867</v>
      </c>
      <c r="AB661">
        <v>0.97663388259649386</v>
      </c>
      <c r="AC661">
        <v>1.3246986275506814</v>
      </c>
      <c r="AE661">
        <v>658</v>
      </c>
      <c r="AF661">
        <f t="shared" si="60"/>
        <v>1346.0812261942513</v>
      </c>
      <c r="AG661">
        <f t="shared" si="61"/>
        <v>3768.8278552123725</v>
      </c>
      <c r="AI661">
        <v>658</v>
      </c>
      <c r="AJ661">
        <f t="shared" si="63"/>
        <v>-4.4558090547599273E-3</v>
      </c>
      <c r="AK661">
        <f t="shared" si="64"/>
        <v>9.7294217361732147E-3</v>
      </c>
      <c r="AM661" s="6">
        <f t="shared" si="65"/>
        <v>2.6368063407066437E-3</v>
      </c>
      <c r="AO661">
        <v>657</v>
      </c>
      <c r="AP661">
        <v>1.1795467471138548E-3</v>
      </c>
    </row>
    <row r="662" spans="2:42" x14ac:dyDescent="0.35">
      <c r="B662" s="1">
        <v>44803</v>
      </c>
      <c r="C662" s="4">
        <v>1296.21862792969</v>
      </c>
      <c r="D662" s="4">
        <v>2953.32177734375</v>
      </c>
      <c r="E662" s="4"/>
      <c r="F662" s="4"/>
      <c r="G662" s="4"/>
      <c r="H662" s="4"/>
      <c r="L662" s="1">
        <v>44803</v>
      </c>
      <c r="M662" s="5">
        <f t="shared" si="62"/>
        <v>1.6158097041714926E-2</v>
      </c>
      <c r="N662" s="6">
        <f t="shared" si="62"/>
        <v>2.4554841910124189E-2</v>
      </c>
      <c r="U662">
        <v>-0.83901126752365984</v>
      </c>
      <c r="V662">
        <v>-0.56558922458319949</v>
      </c>
      <c r="AB662">
        <v>-0.83901126752365984</v>
      </c>
      <c r="AC662">
        <v>-0.84766487784114952</v>
      </c>
      <c r="AE662">
        <v>659</v>
      </c>
      <c r="AF662">
        <f t="shared" si="60"/>
        <v>1300.9883780540865</v>
      </c>
      <c r="AG662">
        <f t="shared" si="61"/>
        <v>3643.5348767924606</v>
      </c>
      <c r="AI662">
        <v>659</v>
      </c>
      <c r="AJ662">
        <f t="shared" si="63"/>
        <v>-3.4073309353402803E-2</v>
      </c>
      <c r="AK662">
        <f t="shared" si="64"/>
        <v>-3.3809708964841576E-2</v>
      </c>
      <c r="AM662" s="6">
        <f t="shared" si="65"/>
        <v>-3.3941509159122189E-2</v>
      </c>
      <c r="AO662">
        <v>658</v>
      </c>
      <c r="AP662">
        <v>1.2710287634594402E-3</v>
      </c>
    </row>
    <row r="663" spans="2:42" x14ac:dyDescent="0.35">
      <c r="B663" s="1">
        <v>44805</v>
      </c>
      <c r="C663" s="4">
        <v>1257.46594238281</v>
      </c>
      <c r="D663" s="4">
        <v>2879.708984375</v>
      </c>
      <c r="E663" s="4"/>
      <c r="F663" s="4"/>
      <c r="G663" s="4"/>
      <c r="H663" s="4"/>
      <c r="L663" s="1">
        <v>44805</v>
      </c>
      <c r="M663" s="5">
        <f t="shared" si="62"/>
        <v>-3.0352739060185915E-2</v>
      </c>
      <c r="N663" s="6">
        <f t="shared" si="62"/>
        <v>-2.5241321127695213E-2</v>
      </c>
      <c r="U663">
        <v>0.2608634638209984</v>
      </c>
      <c r="V663">
        <v>0.18355008733014935</v>
      </c>
      <c r="AB663">
        <v>0.2608634638209984</v>
      </c>
      <c r="AC663">
        <v>0.27064472160762404</v>
      </c>
      <c r="AE663">
        <v>660</v>
      </c>
      <c r="AF663">
        <f t="shared" si="60"/>
        <v>1328.1205824066117</v>
      </c>
      <c r="AG663">
        <f t="shared" si="61"/>
        <v>3707.5047080176423</v>
      </c>
      <c r="AI663">
        <v>660</v>
      </c>
      <c r="AJ663">
        <f t="shared" si="63"/>
        <v>2.0640580533471536E-2</v>
      </c>
      <c r="AK663">
        <f t="shared" si="64"/>
        <v>1.7404734477687502E-2</v>
      </c>
      <c r="AM663" s="6">
        <f t="shared" si="65"/>
        <v>1.9022657505579521E-2</v>
      </c>
      <c r="AO663">
        <v>659</v>
      </c>
      <c r="AP663">
        <v>1.2804225086642772E-3</v>
      </c>
    </row>
    <row r="664" spans="2:42" x14ac:dyDescent="0.35">
      <c r="B664" s="1">
        <v>44806</v>
      </c>
      <c r="C664" s="4">
        <v>1242.53479003906</v>
      </c>
      <c r="D664" s="4">
        <v>2877.96215820312</v>
      </c>
      <c r="E664" s="4"/>
      <c r="F664" s="4"/>
      <c r="G664" s="4"/>
      <c r="H664" s="4"/>
      <c r="L664" s="1">
        <v>44806</v>
      </c>
      <c r="M664" s="5">
        <f t="shared" si="62"/>
        <v>-1.194506040470155E-2</v>
      </c>
      <c r="N664" s="6">
        <f t="shared" si="62"/>
        <v>-6.0678221531565196E-4</v>
      </c>
      <c r="U664">
        <v>-1.3836113490837838</v>
      </c>
      <c r="V664">
        <v>-0.25128158767108139</v>
      </c>
      <c r="AB664">
        <v>-1.3836113490837838</v>
      </c>
      <c r="AC664">
        <v>-0.77024148674921145</v>
      </c>
      <c r="AE664">
        <v>661</v>
      </c>
      <c r="AF664">
        <f t="shared" si="60"/>
        <v>1287.7593796077995</v>
      </c>
      <c r="AG664">
        <f t="shared" si="61"/>
        <v>3647.9272184036245</v>
      </c>
      <c r="AI664">
        <v>661</v>
      </c>
      <c r="AJ664">
        <f t="shared" si="63"/>
        <v>-3.0861053782161134E-2</v>
      </c>
      <c r="AK664">
        <f t="shared" si="64"/>
        <v>-1.6199943974736026E-2</v>
      </c>
      <c r="AM664" s="6">
        <f t="shared" si="65"/>
        <v>-2.3530498878448582E-2</v>
      </c>
      <c r="AO664">
        <v>660</v>
      </c>
      <c r="AP664">
        <v>1.2857269766860706E-3</v>
      </c>
    </row>
    <row r="665" spans="2:42" x14ac:dyDescent="0.35">
      <c r="B665" s="1">
        <v>44809</v>
      </c>
      <c r="C665" s="4">
        <v>1262.40222167969</v>
      </c>
      <c r="D665" s="4">
        <v>2880.9052734375</v>
      </c>
      <c r="E665" s="4"/>
      <c r="F665" s="4"/>
      <c r="G665" s="4"/>
      <c r="H665" s="4"/>
      <c r="L665" s="1">
        <v>44809</v>
      </c>
      <c r="M665" s="5">
        <f t="shared" si="62"/>
        <v>1.5862952365520433E-2</v>
      </c>
      <c r="N665" s="6">
        <f t="shared" si="62"/>
        <v>1.0221160759623434E-3</v>
      </c>
      <c r="U665">
        <v>-0.27103363879057102</v>
      </c>
      <c r="V665">
        <v>-1.5230867813642406</v>
      </c>
      <c r="AB665">
        <v>-0.27103363879057102</v>
      </c>
      <c r="AC665">
        <v>-1.5084035781012513</v>
      </c>
      <c r="AE665">
        <v>662</v>
      </c>
      <c r="AF665">
        <f t="shared" si="60"/>
        <v>1314.9291202292025</v>
      </c>
      <c r="AG665">
        <f t="shared" si="61"/>
        <v>3606.2578518974092</v>
      </c>
      <c r="AI665">
        <v>662</v>
      </c>
      <c r="AJ665">
        <f t="shared" si="63"/>
        <v>2.0878970055643837E-2</v>
      </c>
      <c r="AK665">
        <f t="shared" si="64"/>
        <v>-1.1488492343084678E-2</v>
      </c>
      <c r="AM665" s="6">
        <f t="shared" si="65"/>
        <v>4.6952388562795794E-3</v>
      </c>
      <c r="AO665">
        <v>661</v>
      </c>
      <c r="AP665">
        <v>1.3640475045568938E-3</v>
      </c>
    </row>
    <row r="666" spans="2:42" x14ac:dyDescent="0.35">
      <c r="B666" s="1">
        <v>44810</v>
      </c>
      <c r="C666" s="4">
        <v>1274.7548828125</v>
      </c>
      <c r="D666" s="4">
        <v>2877.22680664062</v>
      </c>
      <c r="E666" s="4"/>
      <c r="F666" s="4"/>
      <c r="G666" s="4"/>
      <c r="H666" s="4"/>
      <c r="L666" s="1">
        <v>44810</v>
      </c>
      <c r="M666" s="5">
        <f t="shared" si="62"/>
        <v>9.7374803601049543E-3</v>
      </c>
      <c r="N666" s="6">
        <f t="shared" si="62"/>
        <v>-1.2776599237816751E-3</v>
      </c>
      <c r="U666">
        <v>-0.32884148966707871</v>
      </c>
      <c r="V666">
        <v>-0.93169378203022113</v>
      </c>
      <c r="AB666">
        <v>-0.32884148966707871</v>
      </c>
      <c r="AC666">
        <v>-0.98620410712463658</v>
      </c>
      <c r="AE666">
        <v>663</v>
      </c>
      <c r="AF666">
        <f t="shared" si="60"/>
        <v>1313.5032159552363</v>
      </c>
      <c r="AG666">
        <f t="shared" si="61"/>
        <v>3635.6859258078007</v>
      </c>
      <c r="AI666">
        <v>663</v>
      </c>
      <c r="AJ666">
        <f t="shared" si="63"/>
        <v>-1.0849846840008575E-3</v>
      </c>
      <c r="AK666">
        <f t="shared" si="64"/>
        <v>8.127164969112529E-3</v>
      </c>
      <c r="AM666" s="6">
        <f t="shared" si="65"/>
        <v>3.5210901425558358E-3</v>
      </c>
      <c r="AO666">
        <v>662</v>
      </c>
      <c r="AP666">
        <v>1.3738732961519205E-3</v>
      </c>
    </row>
    <row r="667" spans="2:42" x14ac:dyDescent="0.35">
      <c r="B667" s="1">
        <v>44811</v>
      </c>
      <c r="C667" s="4">
        <v>1267.75573730469</v>
      </c>
      <c r="D667" s="4">
        <v>2897.68725585938</v>
      </c>
      <c r="E667" s="4"/>
      <c r="F667" s="4"/>
      <c r="G667" s="4"/>
      <c r="H667" s="4"/>
      <c r="L667" s="1">
        <v>44811</v>
      </c>
      <c r="M667" s="5">
        <f t="shared" si="62"/>
        <v>-5.5057100904554188E-3</v>
      </c>
      <c r="N667" s="6">
        <f t="shared" si="62"/>
        <v>7.0860049551145507E-3</v>
      </c>
      <c r="U667">
        <v>-0.75349533411770975</v>
      </c>
      <c r="V667">
        <v>-0.2637674870261586</v>
      </c>
      <c r="AB667">
        <v>-0.75349533411770975</v>
      </c>
      <c r="AC667">
        <v>-0.53636691752399979</v>
      </c>
      <c r="AE667">
        <v>664</v>
      </c>
      <c r="AF667">
        <f t="shared" si="60"/>
        <v>1303.0770190674439</v>
      </c>
      <c r="AG667">
        <f t="shared" si="61"/>
        <v>3661.2285005827734</v>
      </c>
      <c r="AI667">
        <v>664</v>
      </c>
      <c r="AJ667">
        <f t="shared" si="63"/>
        <v>-7.9693730997545693E-3</v>
      </c>
      <c r="AK667">
        <f t="shared" si="64"/>
        <v>7.0009534467800382E-3</v>
      </c>
      <c r="AM667" s="6">
        <f t="shared" si="65"/>
        <v>-4.8420982648726555E-4</v>
      </c>
      <c r="AO667">
        <v>663</v>
      </c>
      <c r="AP667">
        <v>1.454671476182794E-3</v>
      </c>
    </row>
    <row r="668" spans="2:42" x14ac:dyDescent="0.35">
      <c r="B668" s="1">
        <v>44812</v>
      </c>
      <c r="C668" s="4">
        <v>1269.74499511719</v>
      </c>
      <c r="D668" s="4">
        <v>2914.92944335938</v>
      </c>
      <c r="E668" s="4"/>
      <c r="F668" s="4"/>
      <c r="G668" s="4"/>
      <c r="H668" s="4"/>
      <c r="L668" s="1">
        <v>44812</v>
      </c>
      <c r="M668" s="5">
        <f t="shared" si="62"/>
        <v>1.5678877996719762E-3</v>
      </c>
      <c r="N668" s="6">
        <f t="shared" si="62"/>
        <v>5.9326939878407668E-3</v>
      </c>
      <c r="U668">
        <v>0.59482937362906352</v>
      </c>
      <c r="V668">
        <v>-0.9659561869144635</v>
      </c>
      <c r="AB668">
        <v>0.59482937362906352</v>
      </c>
      <c r="AC668">
        <v>-0.65807323883445989</v>
      </c>
      <c r="AE668">
        <v>665</v>
      </c>
      <c r="AF668">
        <f t="shared" si="60"/>
        <v>1336.4695917794163</v>
      </c>
      <c r="AG668">
        <f t="shared" si="61"/>
        <v>3654.2996984530341</v>
      </c>
      <c r="AI668">
        <v>665</v>
      </c>
      <c r="AJ668">
        <f t="shared" si="63"/>
        <v>2.5303098781994868E-2</v>
      </c>
      <c r="AK668">
        <f t="shared" si="64"/>
        <v>-1.8942731168805037E-3</v>
      </c>
      <c r="AM668" s="6">
        <f t="shared" si="65"/>
        <v>1.1704412832557182E-2</v>
      </c>
      <c r="AO668">
        <v>664</v>
      </c>
      <c r="AP668">
        <v>1.4704957774070927E-3</v>
      </c>
    </row>
    <row r="669" spans="2:42" x14ac:dyDescent="0.35">
      <c r="B669" s="1">
        <v>44813</v>
      </c>
      <c r="C669" s="4">
        <v>1261.591796875</v>
      </c>
      <c r="D669" s="4">
        <v>2958.56323242188</v>
      </c>
      <c r="E669" s="4"/>
      <c r="F669" s="4"/>
      <c r="G669" s="4"/>
      <c r="H669" s="4"/>
      <c r="L669" s="1">
        <v>44813</v>
      </c>
      <c r="M669" s="5">
        <f t="shared" si="62"/>
        <v>-6.4418345773348609E-3</v>
      </c>
      <c r="N669" s="6">
        <f t="shared" si="62"/>
        <v>1.485814121181976E-2</v>
      </c>
      <c r="U669">
        <v>-2.9360048054868848</v>
      </c>
      <c r="V669">
        <v>1.9844645152858937</v>
      </c>
      <c r="AB669">
        <v>-2.9360048054868848</v>
      </c>
      <c r="AC669">
        <v>0.68450184544890313</v>
      </c>
      <c r="AE669">
        <v>666</v>
      </c>
      <c r="AF669">
        <f t="shared" si="60"/>
        <v>1250.7835886337748</v>
      </c>
      <c r="AG669">
        <f t="shared" si="61"/>
        <v>3731.4599620340186</v>
      </c>
      <c r="AI669">
        <v>666</v>
      </c>
      <c r="AJ669">
        <f t="shared" si="63"/>
        <v>-6.6261278389134787E-2</v>
      </c>
      <c r="AK669">
        <f t="shared" si="64"/>
        <v>2.0895093934017697E-2</v>
      </c>
      <c r="AM669" s="6">
        <f t="shared" si="65"/>
        <v>-2.2683092227558543E-2</v>
      </c>
      <c r="AO669">
        <v>665</v>
      </c>
      <c r="AP669">
        <v>1.4991469768157357E-3</v>
      </c>
    </row>
    <row r="670" spans="2:42" x14ac:dyDescent="0.35">
      <c r="B670" s="1">
        <v>44816</v>
      </c>
      <c r="C670" s="4">
        <v>1275.83544921875</v>
      </c>
      <c r="D670" s="4">
        <v>2980.63330078125</v>
      </c>
      <c r="E670" s="4"/>
      <c r="F670" s="4"/>
      <c r="G670" s="4"/>
      <c r="H670" s="4"/>
      <c r="L670" s="1">
        <v>44816</v>
      </c>
      <c r="M670" s="5">
        <f t="shared" si="62"/>
        <v>1.1226963828650145E-2</v>
      </c>
      <c r="N670" s="6">
        <f t="shared" si="62"/>
        <v>7.4320389375739518E-3</v>
      </c>
      <c r="U670">
        <v>0.55608875630110421</v>
      </c>
      <c r="V670">
        <v>-0.69375319444948125</v>
      </c>
      <c r="AB670">
        <v>0.55608875630110421</v>
      </c>
      <c r="AC670">
        <v>-0.42244304528015519</v>
      </c>
      <c r="AE670">
        <v>667</v>
      </c>
      <c r="AF670">
        <f t="shared" si="60"/>
        <v>1335.4979325180946</v>
      </c>
      <c r="AG670">
        <f t="shared" si="61"/>
        <v>3667.7247785714167</v>
      </c>
      <c r="AI670">
        <v>667</v>
      </c>
      <c r="AJ670">
        <f t="shared" si="63"/>
        <v>6.553397965116961E-2</v>
      </c>
      <c r="AK670">
        <f t="shared" si="64"/>
        <v>-1.7228049333260623E-2</v>
      </c>
      <c r="AM670" s="6">
        <f t="shared" si="65"/>
        <v>2.4152965158954494E-2</v>
      </c>
      <c r="AO670">
        <v>666</v>
      </c>
      <c r="AP670">
        <v>1.5096286391164098E-3</v>
      </c>
    </row>
    <row r="671" spans="2:42" x14ac:dyDescent="0.35">
      <c r="B671" s="1">
        <v>44817</v>
      </c>
      <c r="C671" s="4">
        <v>1286.91088867188</v>
      </c>
      <c r="D671" s="4">
        <v>2969.68994140625</v>
      </c>
      <c r="E671" s="4"/>
      <c r="F671" s="4"/>
      <c r="G671" s="4"/>
      <c r="H671" s="4"/>
      <c r="L671" s="1">
        <v>44817</v>
      </c>
      <c r="M671" s="5">
        <f t="shared" si="62"/>
        <v>8.6434683313840847E-3</v>
      </c>
      <c r="N671" s="6">
        <f t="shared" si="62"/>
        <v>-3.6782444474863563E-3</v>
      </c>
      <c r="U671">
        <v>-4.8867321663710814E-2</v>
      </c>
      <c r="V671">
        <v>0.28167719446880685</v>
      </c>
      <c r="AB671">
        <v>-4.8867321663710814E-2</v>
      </c>
      <c r="AC671">
        <v>0.24041307357235195</v>
      </c>
      <c r="AE671">
        <v>668</v>
      </c>
      <c r="AF671">
        <f t="shared" si="60"/>
        <v>1320.4217639909821</v>
      </c>
      <c r="AG671">
        <f t="shared" si="61"/>
        <v>3705.7578859111877</v>
      </c>
      <c r="AI671">
        <v>668</v>
      </c>
      <c r="AJ671">
        <f t="shared" si="63"/>
        <v>-1.1353001732702137E-2</v>
      </c>
      <c r="AK671">
        <f t="shared" si="64"/>
        <v>1.0316276955611306E-2</v>
      </c>
      <c r="AM671" s="6">
        <f t="shared" si="65"/>
        <v>-5.183623885454151E-4</v>
      </c>
      <c r="AO671">
        <v>667</v>
      </c>
      <c r="AP671">
        <v>1.5171744175864086E-3</v>
      </c>
    </row>
    <row r="672" spans="2:42" x14ac:dyDescent="0.35">
      <c r="B672" s="1">
        <v>44818</v>
      </c>
      <c r="C672" s="4">
        <v>1271.02209472656</v>
      </c>
      <c r="D672" s="4">
        <v>2869.8701171875</v>
      </c>
      <c r="E672" s="4"/>
      <c r="F672" s="4"/>
      <c r="G672" s="4"/>
      <c r="H672" s="4"/>
      <c r="L672" s="1">
        <v>44818</v>
      </c>
      <c r="M672" s="5">
        <f t="shared" si="62"/>
        <v>-1.2423310854901198E-2</v>
      </c>
      <c r="N672" s="6">
        <f t="shared" si="62"/>
        <v>-3.4190777119856797E-2</v>
      </c>
      <c r="U672">
        <v>-0.73256918559579653</v>
      </c>
      <c r="V672">
        <v>-1.143813453295152</v>
      </c>
      <c r="AB672">
        <v>-0.73256918559579653</v>
      </c>
      <c r="AC672">
        <v>-1.3387963098789366</v>
      </c>
      <c r="AE672">
        <v>669</v>
      </c>
      <c r="AF672">
        <f t="shared" si="60"/>
        <v>1303.5879508952175</v>
      </c>
      <c r="AG672">
        <f t="shared" si="61"/>
        <v>3615.7874128903341</v>
      </c>
      <c r="AI672">
        <v>669</v>
      </c>
      <c r="AJ672">
        <f t="shared" si="63"/>
        <v>-1.2830778745940614E-2</v>
      </c>
      <c r="AK672">
        <f t="shared" si="64"/>
        <v>-2.4578145311150035E-2</v>
      </c>
      <c r="AM672" s="6">
        <f t="shared" si="65"/>
        <v>-1.8704462028545324E-2</v>
      </c>
      <c r="AO672">
        <v>668</v>
      </c>
      <c r="AP672">
        <v>1.539195741822175E-3</v>
      </c>
    </row>
    <row r="673" spans="2:42" x14ac:dyDescent="0.35">
      <c r="B673" s="1">
        <v>44819</v>
      </c>
      <c r="C673" s="4">
        <v>1258.22729492188</v>
      </c>
      <c r="D673" s="4">
        <v>2854.69702148438</v>
      </c>
      <c r="E673" s="4"/>
      <c r="F673" s="4"/>
      <c r="G673" s="4"/>
      <c r="H673" s="4"/>
      <c r="L673" s="1">
        <v>44819</v>
      </c>
      <c r="M673" s="5">
        <f t="shared" si="62"/>
        <v>-1.011755424493219E-2</v>
      </c>
      <c r="N673" s="6">
        <f t="shared" si="62"/>
        <v>-5.3010580075033174E-3</v>
      </c>
      <c r="U673">
        <v>-0.43016566819376417</v>
      </c>
      <c r="V673">
        <v>0.61826545863691029</v>
      </c>
      <c r="AB673">
        <v>-0.43016566819376417</v>
      </c>
      <c r="AC673">
        <v>0.40195003023294612</v>
      </c>
      <c r="AE673">
        <v>670</v>
      </c>
      <c r="AF673">
        <f t="shared" si="60"/>
        <v>1311.0067067441096</v>
      </c>
      <c r="AG673">
        <f t="shared" si="61"/>
        <v>3715.0854853057026</v>
      </c>
      <c r="AI673">
        <v>670</v>
      </c>
      <c r="AJ673">
        <f t="shared" si="63"/>
        <v>5.6748955230551471E-3</v>
      </c>
      <c r="AK673">
        <f t="shared" si="64"/>
        <v>2.7092038635718525E-2</v>
      </c>
      <c r="AM673" s="6">
        <f t="shared" si="65"/>
        <v>1.6383467079386836E-2</v>
      </c>
      <c r="AO673">
        <v>669</v>
      </c>
      <c r="AP673">
        <v>1.545852575043573E-3</v>
      </c>
    </row>
    <row r="674" spans="2:42" x14ac:dyDescent="0.35">
      <c r="B674" s="1">
        <v>44820</v>
      </c>
      <c r="C674" s="4">
        <v>1227.55432128906</v>
      </c>
      <c r="D674" s="4">
        <v>2766.69287109375</v>
      </c>
      <c r="E674" s="4"/>
      <c r="F674" s="4"/>
      <c r="G674" s="4"/>
      <c r="H674" s="4"/>
      <c r="L674" s="1">
        <v>44820</v>
      </c>
      <c r="M674" s="5">
        <f t="shared" si="62"/>
        <v>-2.4679988242445106E-2</v>
      </c>
      <c r="N674" s="6">
        <f t="shared" si="62"/>
        <v>-3.1313017835349975E-2</v>
      </c>
      <c r="U674">
        <v>0.80924945089031319</v>
      </c>
      <c r="V674">
        <v>-1.0332659495970196</v>
      </c>
      <c r="AB674">
        <v>0.80924945089031319</v>
      </c>
      <c r="AC674">
        <v>-0.63657201162089505</v>
      </c>
      <c r="AE674">
        <v>671</v>
      </c>
      <c r="AF674">
        <f t="shared" si="60"/>
        <v>1341.8571341853026</v>
      </c>
      <c r="AG674">
        <f t="shared" si="61"/>
        <v>3655.5206783870631</v>
      </c>
      <c r="AI674">
        <v>671</v>
      </c>
      <c r="AJ674">
        <f t="shared" si="63"/>
        <v>2.3259254979179876E-2</v>
      </c>
      <c r="AK674">
        <f t="shared" si="64"/>
        <v>-1.6163149231594214E-2</v>
      </c>
      <c r="AM674" s="6">
        <f t="shared" si="65"/>
        <v>3.5480528737928309E-3</v>
      </c>
      <c r="AO674">
        <v>670</v>
      </c>
      <c r="AP674">
        <v>1.5541317445750462E-3</v>
      </c>
    </row>
    <row r="675" spans="2:42" x14ac:dyDescent="0.35">
      <c r="B675" s="1">
        <v>44823</v>
      </c>
      <c r="C675" s="4">
        <v>1229.05249023438</v>
      </c>
      <c r="D675" s="4">
        <v>2784.99267578125</v>
      </c>
      <c r="E675" s="4"/>
      <c r="F675" s="4"/>
      <c r="G675" s="4"/>
      <c r="H675" s="4"/>
      <c r="L675" s="1">
        <v>44823</v>
      </c>
      <c r="M675" s="5">
        <f t="shared" si="62"/>
        <v>1.2197060791541252E-3</v>
      </c>
      <c r="N675" s="6">
        <f t="shared" si="62"/>
        <v>6.5925459254729014E-3</v>
      </c>
      <c r="U675">
        <v>-0.52556038680899675</v>
      </c>
      <c r="V675">
        <v>-2.5958448925643367</v>
      </c>
      <c r="AB675">
        <v>-0.52556038680899675</v>
      </c>
      <c r="AC675">
        <v>-2.5955978330469978</v>
      </c>
      <c r="AE675">
        <v>672</v>
      </c>
      <c r="AF675">
        <f t="shared" si="60"/>
        <v>1308.6614576042291</v>
      </c>
      <c r="AG675">
        <f t="shared" si="61"/>
        <v>3545.747914455435</v>
      </c>
      <c r="AI675">
        <v>672</v>
      </c>
      <c r="AJ675">
        <f t="shared" si="63"/>
        <v>-2.5049748751134755E-2</v>
      </c>
      <c r="AK675">
        <f t="shared" si="64"/>
        <v>-3.0489424511927907E-2</v>
      </c>
      <c r="AM675" s="6">
        <f t="shared" si="65"/>
        <v>-2.7769586631531333E-2</v>
      </c>
      <c r="AO675">
        <v>671</v>
      </c>
      <c r="AP675">
        <v>1.5768835215040694E-3</v>
      </c>
    </row>
    <row r="676" spans="2:42" x14ac:dyDescent="0.35">
      <c r="B676" s="1">
        <v>44824</v>
      </c>
      <c r="C676" s="4">
        <v>1228.90515136719</v>
      </c>
      <c r="D676" s="4">
        <v>2796.80883789062</v>
      </c>
      <c r="E676" s="4"/>
      <c r="F676" s="4"/>
      <c r="G676" s="4"/>
      <c r="H676" s="4"/>
      <c r="L676" s="1">
        <v>44824</v>
      </c>
      <c r="M676" s="5">
        <f t="shared" si="62"/>
        <v>-1.1988723066068769E-4</v>
      </c>
      <c r="N676" s="6">
        <f t="shared" si="62"/>
        <v>4.2338229802933291E-3</v>
      </c>
      <c r="U676">
        <v>1.424157759215863</v>
      </c>
      <c r="V676">
        <v>-1.5953977538892665</v>
      </c>
      <c r="AB676">
        <v>1.424157759215863</v>
      </c>
      <c r="AC676">
        <v>-0.91487833542175467</v>
      </c>
      <c r="AE676">
        <v>673</v>
      </c>
      <c r="AF676">
        <f t="shared" si="60"/>
        <v>1357.4309844492361</v>
      </c>
      <c r="AG676">
        <f t="shared" si="61"/>
        <v>3639.720616246625</v>
      </c>
      <c r="AI676">
        <v>673</v>
      </c>
      <c r="AJ676">
        <f t="shared" si="63"/>
        <v>3.6589104605458306E-2</v>
      </c>
      <c r="AK676">
        <f t="shared" si="64"/>
        <v>2.6157809913623847E-2</v>
      </c>
      <c r="AM676" s="6">
        <f t="shared" si="65"/>
        <v>3.1373457259541077E-2</v>
      </c>
      <c r="AO676">
        <v>672</v>
      </c>
      <c r="AP676">
        <v>1.6240381654623345E-3</v>
      </c>
    </row>
    <row r="677" spans="2:42" x14ac:dyDescent="0.35">
      <c r="B677" s="1">
        <v>44825</v>
      </c>
      <c r="C677" s="4">
        <v>1232.44140625</v>
      </c>
      <c r="D677" s="4">
        <v>2760.34814453125</v>
      </c>
      <c r="E677" s="4"/>
      <c r="F677" s="4"/>
      <c r="G677" s="4"/>
      <c r="H677" s="4"/>
      <c r="L677" s="1">
        <v>44825</v>
      </c>
      <c r="M677" s="5">
        <f t="shared" si="62"/>
        <v>2.8734330848219749E-3</v>
      </c>
      <c r="N677" s="6">
        <f t="shared" si="62"/>
        <v>-1.31222553779434E-2</v>
      </c>
      <c r="U677">
        <v>-1.4713738068603937</v>
      </c>
      <c r="V677">
        <v>-0.168473334216131</v>
      </c>
      <c r="AB677">
        <v>-1.4713738068603937</v>
      </c>
      <c r="AC677">
        <v>-0.72814559371386745</v>
      </c>
      <c r="AE677">
        <v>674</v>
      </c>
      <c r="AF677">
        <f t="shared" si="60"/>
        <v>1285.6378966802924</v>
      </c>
      <c r="AG677">
        <f t="shared" si="61"/>
        <v>3650.3134772800813</v>
      </c>
      <c r="AI677">
        <v>674</v>
      </c>
      <c r="AJ677">
        <f t="shared" si="63"/>
        <v>-5.4338918526085828E-2</v>
      </c>
      <c r="AK677">
        <f t="shared" si="64"/>
        <v>2.9061231683606501E-3</v>
      </c>
      <c r="AM677" s="6">
        <f t="shared" si="65"/>
        <v>-2.571639767886259E-2</v>
      </c>
      <c r="AO677">
        <v>673</v>
      </c>
      <c r="AP677">
        <v>1.6241553660805478E-3</v>
      </c>
    </row>
    <row r="678" spans="2:42" x14ac:dyDescent="0.35">
      <c r="B678" s="1">
        <v>44826</v>
      </c>
      <c r="C678" s="4">
        <v>1220.97290039062</v>
      </c>
      <c r="D678" s="4">
        <v>2765.72705078125</v>
      </c>
      <c r="E678" s="4"/>
      <c r="F678" s="4"/>
      <c r="G678" s="4"/>
      <c r="H678" s="4"/>
      <c r="L678" s="1">
        <v>44826</v>
      </c>
      <c r="M678" s="5">
        <f t="shared" si="62"/>
        <v>-9.3490849566811567E-3</v>
      </c>
      <c r="N678" s="6">
        <f t="shared" si="62"/>
        <v>1.9467371538137573E-3</v>
      </c>
      <c r="U678">
        <v>9.3154979912425089E-3</v>
      </c>
      <c r="V678">
        <v>-0.47406870524262013</v>
      </c>
      <c r="AB678">
        <v>9.3154979912425089E-3</v>
      </c>
      <c r="AC678">
        <v>-0.4330198511687246</v>
      </c>
      <c r="AE678">
        <v>675</v>
      </c>
      <c r="AF678">
        <f t="shared" si="60"/>
        <v>1321.8630223461053</v>
      </c>
      <c r="AG678">
        <f t="shared" si="61"/>
        <v>3667.1182933595346</v>
      </c>
      <c r="AI678">
        <v>675</v>
      </c>
      <c r="AJ678">
        <f t="shared" si="63"/>
        <v>2.7787109279387361E-2</v>
      </c>
      <c r="AK678">
        <f t="shared" si="64"/>
        <v>4.5930993686949754E-3</v>
      </c>
      <c r="AM678" s="6">
        <f t="shared" si="65"/>
        <v>1.6190104324041169E-2</v>
      </c>
      <c r="AO678">
        <v>674</v>
      </c>
      <c r="AP678">
        <v>1.6702290297336084E-3</v>
      </c>
    </row>
    <row r="679" spans="2:42" x14ac:dyDescent="0.35">
      <c r="B679" s="1">
        <v>44827</v>
      </c>
      <c r="C679" s="4">
        <v>1198.109375</v>
      </c>
      <c r="D679" s="4">
        <v>2742.92163085938</v>
      </c>
      <c r="E679" s="4"/>
      <c r="F679" s="4"/>
      <c r="G679" s="4"/>
      <c r="H679" s="4"/>
      <c r="L679" s="1">
        <v>44827</v>
      </c>
      <c r="M679" s="5">
        <f t="shared" si="62"/>
        <v>-1.8903206757476674E-2</v>
      </c>
      <c r="N679" s="6">
        <f t="shared" si="62"/>
        <v>-8.2799072980404738E-3</v>
      </c>
      <c r="U679">
        <v>-1.1850886397118081</v>
      </c>
      <c r="V679">
        <v>-0.94971636144924398</v>
      </c>
      <c r="AB679">
        <v>-1.1850886397118081</v>
      </c>
      <c r="AC679">
        <v>-1.3362371524836907</v>
      </c>
      <c r="AE679">
        <v>676</v>
      </c>
      <c r="AF679">
        <f t="shared" si="60"/>
        <v>1292.5632813347534</v>
      </c>
      <c r="AG679">
        <f t="shared" si="61"/>
        <v>3615.929030155874</v>
      </c>
      <c r="AI679">
        <v>676</v>
      </c>
      <c r="AJ679">
        <f t="shared" si="63"/>
        <v>-2.2414835486463398E-2</v>
      </c>
      <c r="AK679">
        <f t="shared" si="64"/>
        <v>-1.4057331740442823E-2</v>
      </c>
      <c r="AM679" s="6">
        <f t="shared" si="65"/>
        <v>-1.8236083613453111E-2</v>
      </c>
      <c r="AO679">
        <v>675</v>
      </c>
      <c r="AP679">
        <v>1.6728402790245813E-3</v>
      </c>
    </row>
    <row r="680" spans="2:42" x14ac:dyDescent="0.35">
      <c r="B680" s="1">
        <v>44830</v>
      </c>
      <c r="C680" s="4">
        <v>1167.73132324219</v>
      </c>
      <c r="D680" s="4">
        <v>2753.91064453125</v>
      </c>
      <c r="E680" s="4"/>
      <c r="F680" s="4"/>
      <c r="G680" s="4"/>
      <c r="H680" s="4"/>
      <c r="L680" s="1">
        <v>44830</v>
      </c>
      <c r="M680" s="5">
        <f t="shared" si="62"/>
        <v>-2.5681967048499444E-2</v>
      </c>
      <c r="N680" s="6">
        <f t="shared" si="62"/>
        <v>3.9983131232608077E-3</v>
      </c>
      <c r="U680">
        <v>0.14576261265228205</v>
      </c>
      <c r="V680">
        <v>-2.8202684042042097</v>
      </c>
      <c r="AB680">
        <v>0.14576261265228205</v>
      </c>
      <c r="AC680">
        <v>-2.5408847769018665</v>
      </c>
      <c r="AE680">
        <v>677</v>
      </c>
      <c r="AF680">
        <f t="shared" si="60"/>
        <v>1325.2517893455504</v>
      </c>
      <c r="AG680">
        <f t="shared" si="61"/>
        <v>3548.7668194329658</v>
      </c>
      <c r="AI680">
        <v>677</v>
      </c>
      <c r="AJ680">
        <f t="shared" si="63"/>
        <v>2.4975184463924344E-2</v>
      </c>
      <c r="AK680">
        <f t="shared" si="64"/>
        <v>-1.8748647390035719E-2</v>
      </c>
      <c r="AM680" s="6">
        <f t="shared" si="65"/>
        <v>3.1132685369443126E-3</v>
      </c>
      <c r="AO680">
        <v>676</v>
      </c>
      <c r="AP680">
        <v>1.7017350347939687E-3</v>
      </c>
    </row>
    <row r="681" spans="2:42" x14ac:dyDescent="0.35">
      <c r="B681" s="1">
        <v>44831</v>
      </c>
      <c r="C681" s="4">
        <v>1176.52282714844</v>
      </c>
      <c r="D681" s="4">
        <v>2775.888671875</v>
      </c>
      <c r="E681" s="4"/>
      <c r="F681" s="4"/>
      <c r="G681" s="4"/>
      <c r="H681" s="4"/>
      <c r="L681" s="1">
        <v>44831</v>
      </c>
      <c r="M681" s="5">
        <f t="shared" si="62"/>
        <v>7.5005051141506587E-3</v>
      </c>
      <c r="N681" s="6">
        <f t="shared" si="62"/>
        <v>7.9489839728391336E-3</v>
      </c>
      <c r="U681">
        <v>0.28503158569297932</v>
      </c>
      <c r="V681">
        <v>-0.239858224059392</v>
      </c>
      <c r="AB681">
        <v>0.28503158569297932</v>
      </c>
      <c r="AC681">
        <v>-0.10992989247401359</v>
      </c>
      <c r="AE681">
        <v>678</v>
      </c>
      <c r="AF681">
        <f t="shared" si="60"/>
        <v>1328.7197891848293</v>
      </c>
      <c r="AG681">
        <f t="shared" si="61"/>
        <v>3685.6034793342023</v>
      </c>
      <c r="AI681">
        <v>678</v>
      </c>
      <c r="AJ681">
        <f t="shared" si="63"/>
        <v>2.6134430686657485E-3</v>
      </c>
      <c r="AK681">
        <f t="shared" si="64"/>
        <v>3.783411034269623E-2</v>
      </c>
      <c r="AM681" s="6">
        <f t="shared" si="65"/>
        <v>2.0223776705680988E-2</v>
      </c>
      <c r="AO681">
        <v>677</v>
      </c>
      <c r="AP681">
        <v>1.7078406184182515E-3</v>
      </c>
    </row>
    <row r="682" spans="2:42" x14ac:dyDescent="0.35">
      <c r="B682" s="1">
        <v>44832</v>
      </c>
      <c r="C682" s="4">
        <v>1145.43273925781</v>
      </c>
      <c r="D682" s="4">
        <v>2793.08471679688</v>
      </c>
      <c r="E682" s="4"/>
      <c r="F682" s="4"/>
      <c r="G682" s="4"/>
      <c r="H682" s="4"/>
      <c r="L682" s="1">
        <v>44832</v>
      </c>
      <c r="M682" s="5">
        <f t="shared" si="62"/>
        <v>-2.6780827766188807E-2</v>
      </c>
      <c r="N682" s="6">
        <f t="shared" si="62"/>
        <v>6.1756802825429892E-3</v>
      </c>
      <c r="U682">
        <v>0.83246445577530737</v>
      </c>
      <c r="V682">
        <v>0.45601687429442855</v>
      </c>
      <c r="AB682">
        <v>0.83246445577530737</v>
      </c>
      <c r="AC682">
        <v>0.74419236786054754</v>
      </c>
      <c r="AE682">
        <v>679</v>
      </c>
      <c r="AF682">
        <f t="shared" si="60"/>
        <v>1342.4403777238583</v>
      </c>
      <c r="AG682">
        <f t="shared" si="61"/>
        <v>3734.9234732240725</v>
      </c>
      <c r="AI682">
        <v>679</v>
      </c>
      <c r="AJ682">
        <f t="shared" si="63"/>
        <v>1.0273220887540756E-2</v>
      </c>
      <c r="AK682">
        <f t="shared" si="64"/>
        <v>1.329305060444173E-2</v>
      </c>
      <c r="AM682" s="6">
        <f t="shared" si="65"/>
        <v>1.1783135745991243E-2</v>
      </c>
      <c r="AO682">
        <v>678</v>
      </c>
      <c r="AP682">
        <v>1.8033813511581453E-3</v>
      </c>
    </row>
    <row r="683" spans="2:42" x14ac:dyDescent="0.35">
      <c r="B683" s="1">
        <v>44833</v>
      </c>
      <c r="C683" s="4">
        <v>1142.0927734375</v>
      </c>
      <c r="D683" s="4">
        <v>2756.3017578125</v>
      </c>
      <c r="E683" s="4"/>
      <c r="F683" s="4"/>
      <c r="G683" s="4"/>
      <c r="H683" s="4"/>
      <c r="L683" s="1">
        <v>44833</v>
      </c>
      <c r="M683" s="5">
        <f t="shared" si="62"/>
        <v>-2.9201582016792171E-3</v>
      </c>
      <c r="N683" s="6">
        <f t="shared" si="62"/>
        <v>-1.3256779950116574E-2</v>
      </c>
      <c r="U683">
        <v>-0.24155170238000206</v>
      </c>
      <c r="V683">
        <v>0.69665519188794356</v>
      </c>
      <c r="AB683">
        <v>-0.24155170238000206</v>
      </c>
      <c r="AC683">
        <v>0.54760054196049335</v>
      </c>
      <c r="AE683">
        <v>680</v>
      </c>
      <c r="AF683">
        <f t="shared" si="60"/>
        <v>1315.6535675857526</v>
      </c>
      <c r="AG683">
        <f t="shared" si="61"/>
        <v>3723.5129885053939</v>
      </c>
      <c r="AI683">
        <v>680</v>
      </c>
      <c r="AJ683">
        <f t="shared" si="63"/>
        <v>-2.0155583303497811E-2</v>
      </c>
      <c r="AK683">
        <f t="shared" si="64"/>
        <v>-3.0597548640123946E-3</v>
      </c>
      <c r="AM683" s="6">
        <f t="shared" si="65"/>
        <v>-1.1607669083755103E-2</v>
      </c>
      <c r="AO683">
        <v>679</v>
      </c>
      <c r="AP683">
        <v>1.8385345729983464E-3</v>
      </c>
    </row>
    <row r="684" spans="2:42" x14ac:dyDescent="0.35">
      <c r="B684" s="1">
        <v>44834</v>
      </c>
      <c r="C684" s="4">
        <v>1167.82946777344</v>
      </c>
      <c r="D684" s="4">
        <v>2762.96923828125</v>
      </c>
      <c r="E684" s="4"/>
      <c r="F684" s="4"/>
      <c r="G684" s="4"/>
      <c r="H684" s="4"/>
      <c r="L684" s="1">
        <v>44834</v>
      </c>
      <c r="M684" s="5">
        <f t="shared" si="62"/>
        <v>2.2284524507545922E-2</v>
      </c>
      <c r="N684" s="6">
        <f t="shared" si="62"/>
        <v>2.4160740492257383E-3</v>
      </c>
      <c r="U684">
        <v>1.2673704036177558</v>
      </c>
      <c r="V684">
        <v>-0.877075725241931</v>
      </c>
      <c r="AB684">
        <v>1.2673704036177558</v>
      </c>
      <c r="AC684">
        <v>-0.31431298669791469</v>
      </c>
      <c r="AE684">
        <v>681</v>
      </c>
      <c r="AF684">
        <f t="shared" si="60"/>
        <v>1353.4413402159721</v>
      </c>
      <c r="AG684">
        <f t="shared" si="61"/>
        <v>3673.897452032284</v>
      </c>
      <c r="AI684">
        <v>681</v>
      </c>
      <c r="AJ684">
        <f t="shared" si="63"/>
        <v>2.831693807010403E-2</v>
      </c>
      <c r="AK684">
        <f t="shared" si="64"/>
        <v>-1.3414499814788773E-2</v>
      </c>
      <c r="AM684" s="6">
        <f t="shared" si="65"/>
        <v>7.4512191276576286E-3</v>
      </c>
      <c r="AO684">
        <v>680</v>
      </c>
      <c r="AP684">
        <v>1.8429551645144722E-3</v>
      </c>
    </row>
    <row r="685" spans="2:42" x14ac:dyDescent="0.35">
      <c r="B685" s="1">
        <v>44837</v>
      </c>
      <c r="C685" s="4">
        <v>1166.15954589844</v>
      </c>
      <c r="D685" s="4">
        <v>2745.58862304688</v>
      </c>
      <c r="E685" s="4"/>
      <c r="F685" s="4"/>
      <c r="G685" s="4"/>
      <c r="H685" s="4"/>
      <c r="L685" s="1">
        <v>44837</v>
      </c>
      <c r="M685" s="5">
        <f t="shared" si="62"/>
        <v>-1.43095974331393E-3</v>
      </c>
      <c r="N685" s="6">
        <f t="shared" si="62"/>
        <v>-6.3104258314721157E-3</v>
      </c>
      <c r="U685">
        <v>1.7173223781354765</v>
      </c>
      <c r="V685">
        <v>1.01743935680858</v>
      </c>
      <c r="AB685">
        <v>1.7173223781354765</v>
      </c>
      <c r="AC685">
        <v>1.6058726589766188</v>
      </c>
      <c r="AE685">
        <v>682</v>
      </c>
      <c r="AF685">
        <f t="shared" si="60"/>
        <v>1364.9179850473554</v>
      </c>
      <c r="AG685">
        <f t="shared" si="61"/>
        <v>3785.3479818127553</v>
      </c>
      <c r="AI685">
        <v>682</v>
      </c>
      <c r="AJ685">
        <f t="shared" si="63"/>
        <v>8.4438528150047321E-3</v>
      </c>
      <c r="AK685">
        <f t="shared" si="64"/>
        <v>2.9884745134758479E-2</v>
      </c>
      <c r="AM685" s="6">
        <f t="shared" si="65"/>
        <v>1.9164298974881606E-2</v>
      </c>
      <c r="AO685">
        <v>681</v>
      </c>
      <c r="AP685">
        <v>1.9464381381457717E-3</v>
      </c>
    </row>
    <row r="686" spans="2:42" x14ac:dyDescent="0.35">
      <c r="B686" s="1">
        <v>44838</v>
      </c>
      <c r="C686" s="4">
        <v>1185.19189453125</v>
      </c>
      <c r="D686" s="4">
        <v>2843.79956054688</v>
      </c>
      <c r="E686" s="4"/>
      <c r="F686" s="4"/>
      <c r="G686" s="4"/>
      <c r="H686" s="4"/>
      <c r="L686" s="1">
        <v>44838</v>
      </c>
      <c r="M686" s="5">
        <f t="shared" si="62"/>
        <v>1.6188787405590911E-2</v>
      </c>
      <c r="N686" s="6">
        <f t="shared" si="62"/>
        <v>3.5145544850743678E-2</v>
      </c>
      <c r="U686">
        <v>-1.1367001583270147</v>
      </c>
      <c r="V686">
        <v>0.23626175895505908</v>
      </c>
      <c r="AB686">
        <v>-1.1367001583270147</v>
      </c>
      <c r="AC686">
        <v>-0.22503283035999269</v>
      </c>
      <c r="AE686">
        <v>683</v>
      </c>
      <c r="AF686">
        <f t="shared" si="60"/>
        <v>1293.7363150665187</v>
      </c>
      <c r="AG686">
        <f t="shared" si="61"/>
        <v>3679.0052313029441</v>
      </c>
      <c r="AI686">
        <v>683</v>
      </c>
      <c r="AJ686">
        <f t="shared" si="63"/>
        <v>-5.3559942368167364E-2</v>
      </c>
      <c r="AK686">
        <f t="shared" si="64"/>
        <v>-2.8495421676464662E-2</v>
      </c>
      <c r="AM686" s="6">
        <f t="shared" si="65"/>
        <v>-4.1027682022316013E-2</v>
      </c>
      <c r="AO686">
        <v>682</v>
      </c>
      <c r="AP686">
        <v>1.9533387769645767E-3</v>
      </c>
    </row>
    <row r="687" spans="2:42" x14ac:dyDescent="0.35">
      <c r="B687" s="1">
        <v>44840</v>
      </c>
      <c r="C687" s="4">
        <v>1189.90710449219</v>
      </c>
      <c r="D687" s="4">
        <v>2855.01806640625</v>
      </c>
      <c r="E687" s="4"/>
      <c r="F687" s="4"/>
      <c r="G687" s="4"/>
      <c r="H687" s="4"/>
      <c r="L687" s="1">
        <v>44840</v>
      </c>
      <c r="M687" s="5">
        <f t="shared" si="62"/>
        <v>3.9705428342709003E-3</v>
      </c>
      <c r="N687" s="6">
        <f t="shared" si="62"/>
        <v>3.9371396262536662E-3</v>
      </c>
      <c r="U687">
        <v>4.221909449963452E-2</v>
      </c>
      <c r="V687">
        <v>1.2016779188868667</v>
      </c>
      <c r="AB687">
        <v>4.221909449963452E-2</v>
      </c>
      <c r="AC687">
        <v>1.1232624001113718</v>
      </c>
      <c r="AE687">
        <v>684</v>
      </c>
      <c r="AF687">
        <f t="shared" si="60"/>
        <v>1322.6778607588694</v>
      </c>
      <c r="AG687">
        <f t="shared" si="61"/>
        <v>3757.021606518445</v>
      </c>
      <c r="AI687">
        <v>684</v>
      </c>
      <c r="AJ687">
        <f t="shared" si="63"/>
        <v>2.2123963744822898E-2</v>
      </c>
      <c r="AK687">
        <f t="shared" si="64"/>
        <v>2.0984119520606175E-2</v>
      </c>
      <c r="AM687" s="6">
        <f t="shared" si="65"/>
        <v>2.1554041632714536E-2</v>
      </c>
      <c r="AO687">
        <v>683</v>
      </c>
      <c r="AP687">
        <v>2.0370461313959365E-3</v>
      </c>
    </row>
    <row r="688" spans="2:42" x14ac:dyDescent="0.35">
      <c r="B688" s="1">
        <v>44841</v>
      </c>
      <c r="C688" s="4">
        <v>1195.11340332031</v>
      </c>
      <c r="D688" s="4">
        <v>2818.46533203125</v>
      </c>
      <c r="E688" s="4"/>
      <c r="F688" s="4"/>
      <c r="G688" s="4"/>
      <c r="H688" s="4"/>
      <c r="L688" s="1">
        <v>44841</v>
      </c>
      <c r="M688" s="5">
        <f t="shared" si="62"/>
        <v>4.3658384325315587E-3</v>
      </c>
      <c r="N688" s="6">
        <f t="shared" si="62"/>
        <v>-1.2885642760857319E-2</v>
      </c>
      <c r="U688">
        <v>0.53897789765051107</v>
      </c>
      <c r="V688">
        <v>-1.0798987341987678</v>
      </c>
      <c r="AB688">
        <v>0.53897789765051107</v>
      </c>
      <c r="AC688">
        <v>-0.78477081688269745</v>
      </c>
      <c r="AE688">
        <v>685</v>
      </c>
      <c r="AF688">
        <f t="shared" si="60"/>
        <v>1335.065846321955</v>
      </c>
      <c r="AG688">
        <f t="shared" si="61"/>
        <v>3647.0941137038185</v>
      </c>
      <c r="AI688">
        <v>685</v>
      </c>
      <c r="AJ688">
        <f t="shared" si="63"/>
        <v>9.3222497294179023E-3</v>
      </c>
      <c r="AK688">
        <f t="shared" si="64"/>
        <v>-2.9695800298137405E-2</v>
      </c>
      <c r="AM688" s="6">
        <f t="shared" si="65"/>
        <v>-1.0186775284359751E-2</v>
      </c>
      <c r="AO688">
        <v>684</v>
      </c>
      <c r="AP688">
        <v>2.0517022605179777E-3</v>
      </c>
    </row>
    <row r="689" spans="2:42" x14ac:dyDescent="0.35">
      <c r="B689" s="1">
        <v>44844</v>
      </c>
      <c r="C689" s="4">
        <v>1181.6064453125</v>
      </c>
      <c r="D689" s="4">
        <v>2870.19165039062</v>
      </c>
      <c r="E689" s="4"/>
      <c r="F689" s="4"/>
      <c r="G689" s="4"/>
      <c r="H689" s="4"/>
      <c r="L689" s="1">
        <v>44844</v>
      </c>
      <c r="M689" s="5">
        <f t="shared" si="62"/>
        <v>-1.1366172103773433E-2</v>
      </c>
      <c r="N689" s="6">
        <f t="shared" si="62"/>
        <v>1.8186276366351301E-2</v>
      </c>
      <c r="U689">
        <v>1.5429270767512062</v>
      </c>
      <c r="V689">
        <v>-0.57063817658288463</v>
      </c>
      <c r="AB689">
        <v>1.5429270767512062</v>
      </c>
      <c r="AC689">
        <v>7.524061552675354E-2</v>
      </c>
      <c r="AE689">
        <v>686</v>
      </c>
      <c r="AF689">
        <f t="shared" si="60"/>
        <v>1360.4574648766784</v>
      </c>
      <c r="AG689">
        <f t="shared" si="61"/>
        <v>3696.2375507692173</v>
      </c>
      <c r="AI689">
        <v>686</v>
      </c>
      <c r="AJ689">
        <f t="shared" si="63"/>
        <v>1.8840400697216188E-2</v>
      </c>
      <c r="AK689">
        <f t="shared" si="64"/>
        <v>1.3384706828120853E-2</v>
      </c>
      <c r="AM689" s="6">
        <f t="shared" si="65"/>
        <v>1.611255376266852E-2</v>
      </c>
      <c r="AO689">
        <v>685</v>
      </c>
      <c r="AP689">
        <v>2.0823002550957558E-3</v>
      </c>
    </row>
    <row r="690" spans="2:42" x14ac:dyDescent="0.35">
      <c r="B690" s="1">
        <v>44845</v>
      </c>
      <c r="C690" s="4">
        <v>1157.78540039062</v>
      </c>
      <c r="D690" s="4">
        <v>2822.14379882812</v>
      </c>
      <c r="E690" s="4"/>
      <c r="F690" s="4"/>
      <c r="G690" s="4"/>
      <c r="H690" s="4"/>
      <c r="L690" s="1">
        <v>44845</v>
      </c>
      <c r="M690" s="5">
        <f t="shared" si="62"/>
        <v>-2.0365864155147167E-2</v>
      </c>
      <c r="N690" s="6">
        <f t="shared" si="62"/>
        <v>-1.68819961962496E-2</v>
      </c>
      <c r="U690">
        <v>-5.6040797565196435E-2</v>
      </c>
      <c r="V690">
        <v>-0.51921972612990086</v>
      </c>
      <c r="AB690">
        <v>-5.6040797565196435E-2</v>
      </c>
      <c r="AC690">
        <v>-0.50005735237438875</v>
      </c>
      <c r="AE690">
        <v>687</v>
      </c>
      <c r="AF690">
        <f t="shared" si="60"/>
        <v>1320.2405611135287</v>
      </c>
      <c r="AG690">
        <f t="shared" si="61"/>
        <v>3663.2900711066532</v>
      </c>
      <c r="AI690">
        <v>687</v>
      </c>
      <c r="AJ690">
        <f t="shared" si="63"/>
        <v>-3.000705115887518E-2</v>
      </c>
      <c r="AK690">
        <f t="shared" si="64"/>
        <v>-8.9537539556637218E-3</v>
      </c>
      <c r="AM690" s="6">
        <f t="shared" si="65"/>
        <v>-1.948040255726945E-2</v>
      </c>
      <c r="AO690">
        <v>686</v>
      </c>
      <c r="AP690">
        <v>2.0984707167022026E-3</v>
      </c>
    </row>
    <row r="691" spans="2:42" x14ac:dyDescent="0.35">
      <c r="B691" s="1">
        <v>44846</v>
      </c>
      <c r="C691" s="4">
        <v>1166.52795410156</v>
      </c>
      <c r="D691" s="4">
        <v>2851.38598632812</v>
      </c>
      <c r="E691" s="4"/>
      <c r="F691" s="4"/>
      <c r="G691" s="4"/>
      <c r="H691" s="4"/>
      <c r="L691" s="1">
        <v>44846</v>
      </c>
      <c r="M691" s="5">
        <f t="shared" si="62"/>
        <v>7.522733476135743E-3</v>
      </c>
      <c r="N691" s="6">
        <f t="shared" si="62"/>
        <v>1.0308378576639412E-2</v>
      </c>
      <c r="U691">
        <v>-0.18689829979580047</v>
      </c>
      <c r="V691">
        <v>-2.0918028237653528</v>
      </c>
      <c r="AB691">
        <v>-0.18689829979580047</v>
      </c>
      <c r="AC691">
        <v>-1.9994638842865595</v>
      </c>
      <c r="AE691">
        <v>688</v>
      </c>
      <c r="AF691">
        <f t="shared" si="60"/>
        <v>1317.0022058393727</v>
      </c>
      <c r="AG691">
        <f t="shared" si="61"/>
        <v>3578.7928034167549</v>
      </c>
      <c r="AI691">
        <v>688</v>
      </c>
      <c r="AJ691">
        <f t="shared" si="63"/>
        <v>-2.4558656050578929E-3</v>
      </c>
      <c r="AK691">
        <f t="shared" si="64"/>
        <v>-2.3336132356204659E-2</v>
      </c>
      <c r="AM691" s="6">
        <f t="shared" si="65"/>
        <v>-1.2895998980631276E-2</v>
      </c>
      <c r="AO691">
        <v>687</v>
      </c>
      <c r="AP691">
        <v>2.1292542421198195E-3</v>
      </c>
    </row>
    <row r="692" spans="2:42" x14ac:dyDescent="0.35">
      <c r="B692" s="1">
        <v>44847</v>
      </c>
      <c r="C692" s="4">
        <v>1170.85021972656</v>
      </c>
      <c r="D692" s="4">
        <v>2851.662109375</v>
      </c>
      <c r="E692" s="4"/>
      <c r="F692" s="4"/>
      <c r="G692" s="4"/>
      <c r="H692" s="4"/>
      <c r="L692" s="1">
        <v>44847</v>
      </c>
      <c r="M692" s="5">
        <f t="shared" si="62"/>
        <v>3.6983921558743885E-3</v>
      </c>
      <c r="N692" s="6">
        <f t="shared" si="62"/>
        <v>9.6833497618132965E-5</v>
      </c>
      <c r="U692">
        <v>0.74187125344010485</v>
      </c>
      <c r="V692">
        <v>-0.23966190521228381</v>
      </c>
      <c r="AB692">
        <v>0.74187125344010485</v>
      </c>
      <c r="AC692">
        <v>6.8149878990145962E-2</v>
      </c>
      <c r="AE692">
        <v>689</v>
      </c>
      <c r="AF692">
        <f t="shared" si="60"/>
        <v>1340.1581714905028</v>
      </c>
      <c r="AG692">
        <f t="shared" si="61"/>
        <v>3695.8286168151035</v>
      </c>
      <c r="AI692">
        <v>689</v>
      </c>
      <c r="AJ692">
        <f t="shared" si="63"/>
        <v>1.7429547765822312E-2</v>
      </c>
      <c r="AK692">
        <f t="shared" si="64"/>
        <v>3.2179244998530566E-2</v>
      </c>
      <c r="AM692" s="6">
        <f t="shared" si="65"/>
        <v>2.4804396382176439E-2</v>
      </c>
      <c r="AO692">
        <v>688</v>
      </c>
      <c r="AP692">
        <v>2.1527023407378817E-3</v>
      </c>
    </row>
    <row r="693" spans="2:42" x14ac:dyDescent="0.35">
      <c r="B693" s="1">
        <v>44848</v>
      </c>
      <c r="C693" s="4">
        <v>1164.53869628906</v>
      </c>
      <c r="D693" s="4">
        <v>2848.53540039062</v>
      </c>
      <c r="E693" s="4"/>
      <c r="F693" s="4"/>
      <c r="G693" s="4"/>
      <c r="H693" s="4"/>
      <c r="L693" s="1">
        <v>44848</v>
      </c>
      <c r="M693" s="5">
        <f t="shared" si="62"/>
        <v>-5.4051286793029198E-3</v>
      </c>
      <c r="N693" s="6">
        <f t="shared" si="62"/>
        <v>-1.0970529679410819E-3</v>
      </c>
      <c r="U693">
        <v>0.19507582719442304</v>
      </c>
      <c r="V693">
        <v>-0.93413503979391943</v>
      </c>
      <c r="AB693">
        <v>0.19507582719442304</v>
      </c>
      <c r="AC693">
        <v>-0.78443285515037653</v>
      </c>
      <c r="AE693">
        <v>690</v>
      </c>
      <c r="AF693">
        <f t="shared" si="60"/>
        <v>1326.476410657426</v>
      </c>
      <c r="AG693">
        <f t="shared" si="61"/>
        <v>3647.111567532836</v>
      </c>
      <c r="AI693">
        <v>690</v>
      </c>
      <c r="AJ693">
        <f t="shared" si="63"/>
        <v>-1.026153413059778E-2</v>
      </c>
      <c r="AK693">
        <f t="shared" si="64"/>
        <v>-1.3269279845230903E-2</v>
      </c>
      <c r="AM693" s="6">
        <f t="shared" si="65"/>
        <v>-1.1765406987914341E-2</v>
      </c>
      <c r="AO693">
        <v>689</v>
      </c>
      <c r="AP693">
        <v>2.2458344828641622E-3</v>
      </c>
    </row>
    <row r="694" spans="2:42" x14ac:dyDescent="0.35">
      <c r="B694" s="1">
        <v>44851</v>
      </c>
      <c r="C694" s="4">
        <v>1183.69384765625</v>
      </c>
      <c r="D694" s="4">
        <v>2868.81860351562</v>
      </c>
      <c r="E694" s="4"/>
      <c r="F694" s="4"/>
      <c r="G694" s="4"/>
      <c r="H694" s="4"/>
      <c r="L694" s="1">
        <v>44851</v>
      </c>
      <c r="M694" s="5">
        <f t="shared" si="62"/>
        <v>1.6314888660275213E-2</v>
      </c>
      <c r="N694" s="6">
        <f t="shared" si="62"/>
        <v>7.0953410286084392E-3</v>
      </c>
      <c r="U694">
        <v>0.83003174670180901</v>
      </c>
      <c r="V694">
        <v>-0.30508548959024617</v>
      </c>
      <c r="AB694">
        <v>0.83003174670180901</v>
      </c>
      <c r="AC694">
        <v>4.2221371414582654E-2</v>
      </c>
      <c r="AE694">
        <v>691</v>
      </c>
      <c r="AF694">
        <f t="shared" si="60"/>
        <v>1342.3768710935731</v>
      </c>
      <c r="AG694">
        <f t="shared" si="61"/>
        <v>3694.3368069184321</v>
      </c>
      <c r="AI694">
        <v>691</v>
      </c>
      <c r="AJ694">
        <f t="shared" si="63"/>
        <v>1.1915715771300652E-2</v>
      </c>
      <c r="AK694">
        <f t="shared" si="64"/>
        <v>1.286555142200954E-2</v>
      </c>
      <c r="AM694" s="6">
        <f t="shared" si="65"/>
        <v>1.2390633596655095E-2</v>
      </c>
      <c r="AO694">
        <v>690</v>
      </c>
      <c r="AP694">
        <v>2.2616198275789041E-3</v>
      </c>
    </row>
    <row r="695" spans="2:42" x14ac:dyDescent="0.35">
      <c r="B695" s="1">
        <v>44852</v>
      </c>
      <c r="C695" s="4">
        <v>1203.61047363281</v>
      </c>
      <c r="D695" s="4">
        <v>2898.4140625</v>
      </c>
      <c r="E695" s="4"/>
      <c r="F695" s="4"/>
      <c r="G695" s="4"/>
      <c r="H695" s="4"/>
      <c r="L695" s="1">
        <v>44852</v>
      </c>
      <c r="M695" s="5">
        <f t="shared" si="62"/>
        <v>1.66858392464879E-2</v>
      </c>
      <c r="N695" s="6">
        <f t="shared" si="62"/>
        <v>1.026340378145461E-2</v>
      </c>
      <c r="U695">
        <v>1.3708501382325018</v>
      </c>
      <c r="V695">
        <v>-1.1826289090997983</v>
      </c>
      <c r="AB695">
        <v>1.3708501382325018</v>
      </c>
      <c r="AC695">
        <v>-0.55545062360736808</v>
      </c>
      <c r="AE695">
        <v>692</v>
      </c>
      <c r="AF695">
        <f t="shared" si="60"/>
        <v>1356.0701453975996</v>
      </c>
      <c r="AG695">
        <f t="shared" si="61"/>
        <v>3660.1315225388753</v>
      </c>
      <c r="AI695">
        <v>692</v>
      </c>
      <c r="AJ695">
        <f t="shared" si="63"/>
        <v>1.0149090761234972E-2</v>
      </c>
      <c r="AK695">
        <f t="shared" si="64"/>
        <v>-9.3019724842301772E-3</v>
      </c>
      <c r="AM695" s="6">
        <f t="shared" si="65"/>
        <v>4.2355913850239749E-4</v>
      </c>
      <c r="AO695">
        <v>691</v>
      </c>
      <c r="AP695">
        <v>2.3161963403361963E-3</v>
      </c>
    </row>
    <row r="696" spans="2:42" x14ac:dyDescent="0.35">
      <c r="B696" s="1">
        <v>44853</v>
      </c>
      <c r="C696" s="4">
        <v>1226.17919921875</v>
      </c>
      <c r="D696" s="4">
        <v>2877.208984375</v>
      </c>
      <c r="E696" s="4"/>
      <c r="F696" s="4"/>
      <c r="G696" s="4"/>
      <c r="H696" s="4"/>
      <c r="L696" s="1">
        <v>44853</v>
      </c>
      <c r="M696" s="5">
        <f t="shared" si="62"/>
        <v>1.8577224932922517E-2</v>
      </c>
      <c r="N696" s="6">
        <f t="shared" si="62"/>
        <v>-7.3429907850419271E-3</v>
      </c>
      <c r="U696">
        <v>-2.3743603088697118</v>
      </c>
      <c r="V696">
        <v>-0.57869735345976336</v>
      </c>
      <c r="AB696">
        <v>-2.3743603088697118</v>
      </c>
      <c r="AC696">
        <v>-1.457621977057689</v>
      </c>
      <c r="AE696">
        <v>693</v>
      </c>
      <c r="AF696">
        <f t="shared" si="60"/>
        <v>1264.0319381576003</v>
      </c>
      <c r="AG696">
        <f t="shared" si="61"/>
        <v>3609.0985382790859</v>
      </c>
      <c r="AI696">
        <v>693</v>
      </c>
      <c r="AJ696">
        <f t="shared" si="63"/>
        <v>-7.0284354889325371E-2</v>
      </c>
      <c r="AK696">
        <f t="shared" si="64"/>
        <v>-1.4041053114140277E-2</v>
      </c>
      <c r="AM696" s="6">
        <f t="shared" si="65"/>
        <v>-4.2162704001732824E-2</v>
      </c>
      <c r="AO696">
        <v>692</v>
      </c>
      <c r="AP696">
        <v>2.3425543201345466E-3</v>
      </c>
    </row>
    <row r="697" spans="2:42" x14ac:dyDescent="0.35">
      <c r="B697" s="1">
        <v>44854</v>
      </c>
      <c r="C697" s="4">
        <v>1228.34033203125</v>
      </c>
      <c r="D697" s="4">
        <v>2908.6474609375</v>
      </c>
      <c r="E697" s="4"/>
      <c r="F697" s="4"/>
      <c r="G697" s="4"/>
      <c r="H697" s="4"/>
      <c r="L697" s="1">
        <v>44854</v>
      </c>
      <c r="M697" s="5">
        <f t="shared" si="62"/>
        <v>1.7609420853596275E-3</v>
      </c>
      <c r="N697" s="6">
        <f t="shared" si="62"/>
        <v>1.0867461462467247E-2</v>
      </c>
      <c r="U697">
        <v>-0.84468510670622099</v>
      </c>
      <c r="V697">
        <v>8.736576639074807E-2</v>
      </c>
      <c r="AB697">
        <v>-0.84468510670622099</v>
      </c>
      <c r="AC697">
        <v>-0.24846127706371496</v>
      </c>
      <c r="AE697">
        <v>694</v>
      </c>
      <c r="AF697">
        <f t="shared" si="60"/>
        <v>1300.8435809771854</v>
      </c>
      <c r="AG697">
        <f t="shared" si="61"/>
        <v>3677.6601671170069</v>
      </c>
      <c r="AI697">
        <v>694</v>
      </c>
      <c r="AJ697">
        <f t="shared" si="63"/>
        <v>2.8706399526238276E-2</v>
      </c>
      <c r="AK697">
        <f t="shared" si="64"/>
        <v>1.8818697032557733E-2</v>
      </c>
      <c r="AM697" s="6">
        <f t="shared" si="65"/>
        <v>2.3762548279398006E-2</v>
      </c>
      <c r="AO697">
        <v>693</v>
      </c>
      <c r="AP697">
        <v>2.3734674878108444E-3</v>
      </c>
    </row>
    <row r="698" spans="2:42" x14ac:dyDescent="0.35">
      <c r="B698" s="1">
        <v>44855</v>
      </c>
      <c r="C698" s="4">
        <v>1214.12121582031</v>
      </c>
      <c r="D698" s="4">
        <v>2894.40283203125</v>
      </c>
      <c r="E698" s="4"/>
      <c r="F698" s="4"/>
      <c r="G698" s="4"/>
      <c r="H698" s="4"/>
      <c r="L698" s="1">
        <v>44855</v>
      </c>
      <c r="M698" s="5">
        <f t="shared" si="62"/>
        <v>-1.1643398736041505E-2</v>
      </c>
      <c r="N698" s="6">
        <f t="shared" si="62"/>
        <v>-4.9093689688406664E-3</v>
      </c>
      <c r="U698">
        <v>1.1014531085260038</v>
      </c>
      <c r="V698">
        <v>0.2786273323098809</v>
      </c>
      <c r="AB698">
        <v>1.1014531085260038</v>
      </c>
      <c r="AC698">
        <v>0.68555278934557651</v>
      </c>
      <c r="AE698">
        <v>695</v>
      </c>
      <c r="AF698">
        <f t="shared" si="60"/>
        <v>1349.231113387066</v>
      </c>
      <c r="AG698">
        <f t="shared" si="61"/>
        <v>3731.5107326354805</v>
      </c>
      <c r="AI698">
        <v>695</v>
      </c>
      <c r="AJ698">
        <f t="shared" si="63"/>
        <v>3.6521922096967904E-2</v>
      </c>
      <c r="AK698">
        <f t="shared" si="64"/>
        <v>1.4536448004723462E-2</v>
      </c>
      <c r="AM698" s="6">
        <f t="shared" si="65"/>
        <v>2.5529185050845685E-2</v>
      </c>
      <c r="AO698">
        <v>694</v>
      </c>
      <c r="AP698">
        <v>2.3997737670849533E-3</v>
      </c>
    </row>
    <row r="699" spans="2:42" x14ac:dyDescent="0.35">
      <c r="B699" s="1">
        <v>44858</v>
      </c>
      <c r="C699" s="4">
        <v>1217.92785644531</v>
      </c>
      <c r="D699" s="4">
        <v>2915.19311523438</v>
      </c>
      <c r="E699" s="4"/>
      <c r="F699" s="4"/>
      <c r="G699" s="4"/>
      <c r="H699" s="4"/>
      <c r="L699" s="1">
        <v>44858</v>
      </c>
      <c r="M699" s="5">
        <f t="shared" si="62"/>
        <v>3.1304004322755641E-3</v>
      </c>
      <c r="N699" s="6">
        <f t="shared" si="62"/>
        <v>7.1572522917173016E-3</v>
      </c>
      <c r="U699">
        <v>1.2026102756124486</v>
      </c>
      <c r="V699">
        <v>9.4115221999257453E-2</v>
      </c>
      <c r="AB699">
        <v>1.2026102756124486</v>
      </c>
      <c r="AC699">
        <v>0.55499724106948578</v>
      </c>
      <c r="AE699">
        <v>696</v>
      </c>
      <c r="AF699">
        <f t="shared" si="60"/>
        <v>1351.7946841022599</v>
      </c>
      <c r="AG699">
        <f t="shared" si="61"/>
        <v>3723.9360080551919</v>
      </c>
      <c r="AI699">
        <v>696</v>
      </c>
      <c r="AJ699">
        <f t="shared" si="63"/>
        <v>1.8982206592327872E-3</v>
      </c>
      <c r="AK699">
        <f t="shared" si="64"/>
        <v>-2.0319982021449758E-3</v>
      </c>
      <c r="AM699" s="6">
        <f t="shared" si="65"/>
        <v>-6.6888771456094292E-5</v>
      </c>
      <c r="AO699">
        <v>695</v>
      </c>
      <c r="AP699">
        <v>2.4194615016215407E-3</v>
      </c>
    </row>
    <row r="700" spans="2:42" x14ac:dyDescent="0.35">
      <c r="B700" s="1">
        <v>44859</v>
      </c>
      <c r="C700" s="4">
        <v>1199.33740234375</v>
      </c>
      <c r="D700" s="4">
        <v>2915.05493164062</v>
      </c>
      <c r="E700" s="4"/>
      <c r="F700" s="4"/>
      <c r="G700" s="4"/>
      <c r="H700" s="4"/>
      <c r="L700" s="1">
        <v>44859</v>
      </c>
      <c r="M700" s="5">
        <f t="shared" si="62"/>
        <v>-1.5381696790646146E-2</v>
      </c>
      <c r="N700" s="6">
        <f t="shared" si="62"/>
        <v>-4.7402303529742252E-5</v>
      </c>
      <c r="U700">
        <v>1.100021199689204</v>
      </c>
      <c r="V700">
        <v>-1.1923180170064835</v>
      </c>
      <c r="AB700">
        <v>1.100021199689204</v>
      </c>
      <c r="AC700">
        <v>-0.6698390063163131</v>
      </c>
      <c r="AE700">
        <v>697</v>
      </c>
      <c r="AF700">
        <f t="shared" si="60"/>
        <v>1349.1944855001909</v>
      </c>
      <c r="AG700">
        <f t="shared" si="61"/>
        <v>3653.6195079879458</v>
      </c>
      <c r="AI700">
        <v>697</v>
      </c>
      <c r="AJ700">
        <f t="shared" si="63"/>
        <v>-1.9253682573675095E-3</v>
      </c>
      <c r="AK700">
        <f t="shared" si="64"/>
        <v>-1.9062853346147334E-2</v>
      </c>
      <c r="AM700" s="6">
        <f t="shared" si="65"/>
        <v>-1.0494110801757422E-2</v>
      </c>
      <c r="AO700">
        <v>696</v>
      </c>
      <c r="AP700">
        <v>2.4814458624261111E-3</v>
      </c>
    </row>
    <row r="701" spans="2:42" x14ac:dyDescent="0.35">
      <c r="B701" s="1">
        <v>44861</v>
      </c>
      <c r="C701" s="4">
        <v>1203.38940429688</v>
      </c>
      <c r="D701" s="4">
        <v>2909.845703125</v>
      </c>
      <c r="E701" s="4"/>
      <c r="F701" s="4"/>
      <c r="G701" s="4"/>
      <c r="H701" s="4"/>
      <c r="L701" s="1">
        <v>44861</v>
      </c>
      <c r="M701" s="5">
        <f t="shared" si="62"/>
        <v>3.3728393783625647E-3</v>
      </c>
      <c r="N701" s="6">
        <f t="shared" si="62"/>
        <v>-1.7886073019934294E-3</v>
      </c>
      <c r="U701">
        <v>1.3996759041607634</v>
      </c>
      <c r="V701">
        <v>-0.83052684646512143</v>
      </c>
      <c r="AB701">
        <v>1.3996759041607634</v>
      </c>
      <c r="AC701">
        <v>-0.21991713093797671</v>
      </c>
      <c r="AE701">
        <v>698</v>
      </c>
      <c r="AF701">
        <f t="shared" si="60"/>
        <v>1356.8027964106839</v>
      </c>
      <c r="AG701">
        <f t="shared" si="61"/>
        <v>3679.2929247927627</v>
      </c>
      <c r="AI701">
        <v>698</v>
      </c>
      <c r="AJ701">
        <f t="shared" si="63"/>
        <v>5.6233101269295123E-3</v>
      </c>
      <c r="AK701">
        <f t="shared" si="64"/>
        <v>7.0022714552342644E-3</v>
      </c>
      <c r="AM701" s="6">
        <f t="shared" si="65"/>
        <v>6.3127907910818879E-3</v>
      </c>
      <c r="AO701">
        <v>697</v>
      </c>
      <c r="AP701">
        <v>2.5411326342286034E-3</v>
      </c>
    </row>
    <row r="702" spans="2:42" x14ac:dyDescent="0.35">
      <c r="B702" s="1">
        <v>44862</v>
      </c>
      <c r="C702" s="4">
        <v>1240.66833496094</v>
      </c>
      <c r="D702" s="4">
        <v>2916.11547851562</v>
      </c>
      <c r="E702" s="4"/>
      <c r="F702" s="4"/>
      <c r="G702" s="4"/>
      <c r="H702" s="4"/>
      <c r="L702" s="1">
        <v>44862</v>
      </c>
      <c r="M702" s="5">
        <f t="shared" si="62"/>
        <v>3.050813526700764E-2</v>
      </c>
      <c r="N702" s="6">
        <f t="shared" si="62"/>
        <v>2.1523582514929702E-3</v>
      </c>
      <c r="U702">
        <v>-1.4943849678654539</v>
      </c>
      <c r="V702">
        <v>1.1948123015718863</v>
      </c>
      <c r="AB702">
        <v>-1.4943849678654539</v>
      </c>
      <c r="AC702">
        <v>0.51856633043501621</v>
      </c>
      <c r="AE702">
        <v>699</v>
      </c>
      <c r="AF702">
        <f t="shared" si="60"/>
        <v>1285.0784000949254</v>
      </c>
      <c r="AG702">
        <f t="shared" si="61"/>
        <v>3721.8241017174059</v>
      </c>
      <c r="AI702">
        <v>699</v>
      </c>
      <c r="AJ702">
        <f t="shared" si="63"/>
        <v>-5.4311318854129542E-2</v>
      </c>
      <c r="AK702">
        <f t="shared" si="64"/>
        <v>1.1493304309233055E-2</v>
      </c>
      <c r="AM702" s="6">
        <f t="shared" si="65"/>
        <v>-2.1409007272448245E-2</v>
      </c>
      <c r="AO702">
        <v>698</v>
      </c>
      <c r="AP702">
        <v>2.5926516380161357E-3</v>
      </c>
    </row>
    <row r="703" spans="2:42" x14ac:dyDescent="0.35">
      <c r="B703" s="1">
        <v>44865</v>
      </c>
      <c r="C703" s="4">
        <v>1252.23510742188</v>
      </c>
      <c r="D703" s="4">
        <v>2943.8662109375</v>
      </c>
      <c r="E703" s="4"/>
      <c r="F703" s="4"/>
      <c r="G703" s="4"/>
      <c r="H703" s="4"/>
      <c r="L703" s="1">
        <v>44865</v>
      </c>
      <c r="M703" s="5">
        <f t="shared" si="62"/>
        <v>9.2798263024464669E-3</v>
      </c>
      <c r="N703" s="6">
        <f t="shared" si="62"/>
        <v>9.4713401315819519E-3</v>
      </c>
      <c r="U703">
        <v>0.37102946769217032</v>
      </c>
      <c r="V703">
        <v>0.63606391785881811</v>
      </c>
      <c r="AB703">
        <v>0.37102946769217032</v>
      </c>
      <c r="AC703">
        <v>0.73033871957661112</v>
      </c>
      <c r="AE703">
        <v>700</v>
      </c>
      <c r="AF703">
        <f t="shared" si="60"/>
        <v>1330.8618680422348</v>
      </c>
      <c r="AG703">
        <f t="shared" si="61"/>
        <v>3734.1108306054762</v>
      </c>
      <c r="AI703">
        <v>700</v>
      </c>
      <c r="AJ703">
        <f t="shared" si="63"/>
        <v>3.5007025209984888E-2</v>
      </c>
      <c r="AK703">
        <f t="shared" si="64"/>
        <v>3.2958281212554829E-3</v>
      </c>
      <c r="AM703" s="6">
        <f t="shared" si="65"/>
        <v>1.9151426665620187E-2</v>
      </c>
      <c r="AO703">
        <v>699</v>
      </c>
      <c r="AP703">
        <v>2.6013406392390477E-3</v>
      </c>
    </row>
    <row r="704" spans="2:42" x14ac:dyDescent="0.35">
      <c r="B704" s="1">
        <v>44866</v>
      </c>
      <c r="C704" s="4">
        <v>1242.51025390625</v>
      </c>
      <c r="D704" s="4">
        <v>3005.22290039062</v>
      </c>
      <c r="E704" s="4"/>
      <c r="F704" s="4"/>
      <c r="G704" s="4"/>
      <c r="H704" s="4"/>
      <c r="L704" s="1">
        <v>44866</v>
      </c>
      <c r="M704" s="5">
        <f t="shared" si="62"/>
        <v>-7.7963089337162797E-3</v>
      </c>
      <c r="N704" s="6">
        <f t="shared" si="62"/>
        <v>2.0627986559323887E-2</v>
      </c>
      <c r="U704">
        <v>-1.57672248564692</v>
      </c>
      <c r="V704">
        <v>0.35174797499064941</v>
      </c>
      <c r="AB704">
        <v>-1.57672248564692</v>
      </c>
      <c r="AC704">
        <v>-0.29001275395657383</v>
      </c>
      <c r="AE704">
        <v>701</v>
      </c>
      <c r="AF704">
        <f t="shared" si="60"/>
        <v>1283.0939008544101</v>
      </c>
      <c r="AG704">
        <f t="shared" si="61"/>
        <v>3675.280200700578</v>
      </c>
      <c r="AI704">
        <v>701</v>
      </c>
      <c r="AJ704">
        <f t="shared" si="63"/>
        <v>-3.6552481980754628E-2</v>
      </c>
      <c r="AK704">
        <f t="shared" si="64"/>
        <v>-1.588035130122278E-2</v>
      </c>
      <c r="AM704" s="6">
        <f t="shared" si="65"/>
        <v>-2.6216416640988706E-2</v>
      </c>
      <c r="AO704">
        <v>700</v>
      </c>
      <c r="AP704">
        <v>2.6368063407066437E-3</v>
      </c>
    </row>
    <row r="705" spans="2:42" x14ac:dyDescent="0.35">
      <c r="B705" s="1">
        <v>44867</v>
      </c>
      <c r="C705" s="4">
        <v>1250.19689941406</v>
      </c>
      <c r="D705" s="4">
        <v>2989.68774414062</v>
      </c>
      <c r="E705" s="4"/>
      <c r="F705" s="4"/>
      <c r="G705" s="4"/>
      <c r="H705" s="4"/>
      <c r="L705" s="1">
        <v>44867</v>
      </c>
      <c r="M705" s="5">
        <f t="shared" si="62"/>
        <v>6.1673268451200476E-3</v>
      </c>
      <c r="N705" s="6">
        <f t="shared" si="62"/>
        <v>-5.1827931876701431E-3</v>
      </c>
      <c r="U705">
        <v>-1.9053811325487502</v>
      </c>
      <c r="V705">
        <v>1.2755103694721532</v>
      </c>
      <c r="AB705">
        <v>-1.9053811325487502</v>
      </c>
      <c r="AC705">
        <v>0.43284745293222182</v>
      </c>
      <c r="AE705">
        <v>702</v>
      </c>
      <c r="AF705">
        <f t="shared" si="60"/>
        <v>1275.2042797549782</v>
      </c>
      <c r="AG705">
        <f t="shared" si="61"/>
        <v>3716.8611171507082</v>
      </c>
      <c r="AI705">
        <v>702</v>
      </c>
      <c r="AJ705">
        <f t="shared" si="63"/>
        <v>-6.1678862699971228E-3</v>
      </c>
      <c r="AK705">
        <f t="shared" si="64"/>
        <v>1.125015153845433E-2</v>
      </c>
      <c r="AM705" s="6">
        <f t="shared" si="65"/>
        <v>2.5411326342286034E-3</v>
      </c>
      <c r="AO705">
        <v>701</v>
      </c>
      <c r="AP705">
        <v>2.675705702076518E-3</v>
      </c>
    </row>
    <row r="706" spans="2:42" x14ac:dyDescent="0.35">
      <c r="B706" s="1">
        <v>44868</v>
      </c>
      <c r="C706" s="4">
        <v>1255.37866210938</v>
      </c>
      <c r="D706" s="4">
        <v>2956.86645507812</v>
      </c>
      <c r="E706" s="4"/>
      <c r="F706" s="4"/>
      <c r="G706" s="4"/>
      <c r="H706" s="4"/>
      <c r="L706" s="1">
        <v>44868</v>
      </c>
      <c r="M706" s="5">
        <f t="shared" si="62"/>
        <v>4.1361914303377984E-3</v>
      </c>
      <c r="N706" s="6">
        <f t="shared" si="62"/>
        <v>-1.1038871001033174E-2</v>
      </c>
      <c r="U706">
        <v>-0.84027298921729399</v>
      </c>
      <c r="V706">
        <v>-1.4236048309253506</v>
      </c>
      <c r="AB706">
        <v>-0.84027298921729399</v>
      </c>
      <c r="AC706">
        <v>-1.6384431357653446</v>
      </c>
      <c r="AE706">
        <v>703</v>
      </c>
      <c r="AF706">
        <f t="shared" si="60"/>
        <v>1300.9496803395646</v>
      </c>
      <c r="AG706">
        <f t="shared" si="61"/>
        <v>3598.9526312721755</v>
      </c>
      <c r="AI706">
        <v>703</v>
      </c>
      <c r="AJ706">
        <f t="shared" si="63"/>
        <v>1.9988135911025346E-2</v>
      </c>
      <c r="AK706">
        <f t="shared" si="64"/>
        <v>-3.2236659011020505E-2</v>
      </c>
      <c r="AM706" s="6">
        <f t="shared" si="65"/>
        <v>-6.1242615499975794E-3</v>
      </c>
      <c r="AO706">
        <v>702</v>
      </c>
      <c r="AP706">
        <v>2.7164022834577127E-3</v>
      </c>
    </row>
    <row r="707" spans="2:42" x14ac:dyDescent="0.35">
      <c r="B707" s="1">
        <v>44869</v>
      </c>
      <c r="C707" s="4">
        <v>1273.30578613281</v>
      </c>
      <c r="D707" s="4">
        <v>2965.30249023438</v>
      </c>
      <c r="E707" s="4"/>
      <c r="F707" s="4"/>
      <c r="G707" s="4"/>
      <c r="H707" s="4"/>
      <c r="L707" s="1">
        <v>44869</v>
      </c>
      <c r="M707" s="5">
        <f t="shared" si="62"/>
        <v>1.4179249918347939E-2</v>
      </c>
      <c r="N707" s="6">
        <f t="shared" si="62"/>
        <v>2.8489700108778786E-3</v>
      </c>
      <c r="U707">
        <v>-0.71517594647750515</v>
      </c>
      <c r="V707">
        <v>-0.71813575110731831</v>
      </c>
      <c r="AB707">
        <v>-0.71517594647750515</v>
      </c>
      <c r="AC707">
        <v>-0.93994694071835161</v>
      </c>
      <c r="AE707">
        <v>704</v>
      </c>
      <c r="AF707">
        <f t="shared" si="60"/>
        <v>1304.0072296276419</v>
      </c>
      <c r="AG707">
        <f t="shared" si="61"/>
        <v>3638.2901389013127</v>
      </c>
      <c r="AI707">
        <v>704</v>
      </c>
      <c r="AJ707">
        <f t="shared" si="63"/>
        <v>2.3474865787449103E-3</v>
      </c>
      <c r="AK707">
        <f t="shared" si="64"/>
        <v>1.0870961850888568E-2</v>
      </c>
      <c r="AM707" s="6">
        <f t="shared" si="65"/>
        <v>6.6092242148167394E-3</v>
      </c>
      <c r="AO707">
        <v>703</v>
      </c>
      <c r="AP707">
        <v>2.7206738110700842E-3</v>
      </c>
    </row>
    <row r="708" spans="2:42" x14ac:dyDescent="0.35">
      <c r="B708" s="1">
        <v>44872</v>
      </c>
      <c r="C708" s="4">
        <v>1280.03479003906</v>
      </c>
      <c r="D708" s="4">
        <v>2981.85131835938</v>
      </c>
      <c r="E708" s="4"/>
      <c r="F708" s="4"/>
      <c r="G708" s="4"/>
      <c r="H708" s="4"/>
      <c r="L708" s="1">
        <v>44872</v>
      </c>
      <c r="M708" s="5">
        <f t="shared" si="62"/>
        <v>5.2707574909347139E-3</v>
      </c>
      <c r="N708" s="6">
        <f t="shared" si="62"/>
        <v>5.565307833299297E-3</v>
      </c>
      <c r="U708">
        <v>2.5426008661119499E-2</v>
      </c>
      <c r="V708">
        <v>-0.25521018886617192</v>
      </c>
      <c r="AB708">
        <v>2.5426008661119499E-2</v>
      </c>
      <c r="AC708">
        <v>-0.22516361232058774</v>
      </c>
      <c r="AE708">
        <v>705</v>
      </c>
      <c r="AF708">
        <f t="shared" si="60"/>
        <v>1322.2572605790149</v>
      </c>
      <c r="AG708">
        <f t="shared" si="61"/>
        <v>3678.990066763381</v>
      </c>
      <c r="AI708">
        <v>705</v>
      </c>
      <c r="AJ708">
        <f t="shared" si="63"/>
        <v>1.3898314345661245E-2</v>
      </c>
      <c r="AK708">
        <f t="shared" si="64"/>
        <v>1.112444691101417E-2</v>
      </c>
      <c r="AM708" s="6">
        <f t="shared" si="65"/>
        <v>1.2511380628337707E-2</v>
      </c>
      <c r="AO708">
        <v>704</v>
      </c>
      <c r="AP708">
        <v>2.7499884616194493E-3</v>
      </c>
    </row>
    <row r="709" spans="2:42" x14ac:dyDescent="0.35">
      <c r="B709" s="1">
        <v>44874</v>
      </c>
      <c r="C709" s="4">
        <v>1278.48767089844</v>
      </c>
      <c r="D709" s="4">
        <v>2964.97875976562</v>
      </c>
      <c r="E709" s="4"/>
      <c r="F709" s="4"/>
      <c r="G709" s="4"/>
      <c r="H709" s="4"/>
      <c r="L709" s="1">
        <v>44874</v>
      </c>
      <c r="M709" s="5">
        <f t="shared" si="62"/>
        <v>-1.2093849890398576E-3</v>
      </c>
      <c r="N709" s="6">
        <f t="shared" si="62"/>
        <v>-5.6744866244676714E-3</v>
      </c>
      <c r="U709">
        <v>1.1376406314160974</v>
      </c>
      <c r="V709">
        <v>0.97562747999277466</v>
      </c>
      <c r="AB709">
        <v>1.1376406314160974</v>
      </c>
      <c r="AC709">
        <v>1.3416261058940488</v>
      </c>
      <c r="AE709">
        <v>706</v>
      </c>
      <c r="AF709">
        <f t="shared" ref="AF709:AF772" si="66">$Y$6*EXP(($Y$4-(($Y$5^2)/2)*(AE709/1277))+($Y$5*AB709))</f>
        <v>1350.1456536563235</v>
      </c>
      <c r="AG709">
        <f t="shared" ref="AG709:AG772" si="67">$Z$6*EXP(($Z$4-(($Z$5^2)/2)*(AE709/1277))+($Z$5*AC709))</f>
        <v>3769.8037262715948</v>
      </c>
      <c r="AI709">
        <v>706</v>
      </c>
      <c r="AJ709">
        <f t="shared" si="63"/>
        <v>2.0872156200004571E-2</v>
      </c>
      <c r="AK709">
        <f t="shared" si="64"/>
        <v>2.4384661971502044E-2</v>
      </c>
      <c r="AM709" s="6">
        <f t="shared" si="65"/>
        <v>2.2628409085753309E-2</v>
      </c>
      <c r="AO709">
        <v>705</v>
      </c>
      <c r="AP709">
        <v>2.8087396689708945E-3</v>
      </c>
    </row>
    <row r="710" spans="2:42" x14ac:dyDescent="0.35">
      <c r="B710" s="1">
        <v>44875</v>
      </c>
      <c r="C710" s="4">
        <v>1264.46508789062</v>
      </c>
      <c r="D710" s="4">
        <v>2955.80541992188</v>
      </c>
      <c r="E710" s="4"/>
      <c r="F710" s="4"/>
      <c r="G710" s="4"/>
      <c r="H710" s="4"/>
      <c r="L710" s="1">
        <v>44875</v>
      </c>
      <c r="M710" s="5">
        <f t="shared" ref="M710:N773" si="68">LN(C710/C709)</f>
        <v>-1.1028694962656172E-2</v>
      </c>
      <c r="N710" s="6">
        <f t="shared" si="68"/>
        <v>-3.098693316785475E-3</v>
      </c>
      <c r="U710">
        <v>-1.3307810957389992</v>
      </c>
      <c r="V710">
        <v>-0.69377632931153521</v>
      </c>
      <c r="AB710">
        <v>-1.3307810957389992</v>
      </c>
      <c r="AC710">
        <v>-1.1572345323973536</v>
      </c>
      <c r="AE710">
        <v>707</v>
      </c>
      <c r="AF710">
        <f t="shared" si="66"/>
        <v>1289.0285660921425</v>
      </c>
      <c r="AG710">
        <f t="shared" si="67"/>
        <v>3626.0060679923167</v>
      </c>
      <c r="AI710">
        <v>707</v>
      </c>
      <c r="AJ710">
        <f t="shared" ref="AJ710:AJ773" si="69">LN(AF710/AF709)</f>
        <v>-4.6323593079362443E-2</v>
      </c>
      <c r="AK710">
        <f t="shared" ref="AK710:AK773" si="70">LN(AG710/AG709)</f>
        <v>-3.8891152309194273E-2</v>
      </c>
      <c r="AM710" s="6">
        <f t="shared" ref="AM710:AM773" si="71">SUMPRODUCT($Y$7:$Z$7,AJ710:AK710)</f>
        <v>-4.2607372694278361E-2</v>
      </c>
      <c r="AO710">
        <v>706</v>
      </c>
      <c r="AP710">
        <v>2.8431456768193038E-3</v>
      </c>
    </row>
    <row r="711" spans="2:42" x14ac:dyDescent="0.35">
      <c r="B711" s="1">
        <v>44876</v>
      </c>
      <c r="C711" s="4">
        <v>1292.41198730469</v>
      </c>
      <c r="D711" s="4">
        <v>3057.31420898438</v>
      </c>
      <c r="E711" s="4"/>
      <c r="F711" s="4"/>
      <c r="G711" s="4"/>
      <c r="H711" s="4"/>
      <c r="L711" s="1">
        <v>44876</v>
      </c>
      <c r="M711" s="5">
        <f t="shared" si="68"/>
        <v>2.1861052824725689E-2</v>
      </c>
      <c r="N711" s="6">
        <f t="shared" si="68"/>
        <v>3.3765645616403273E-2</v>
      </c>
      <c r="U711">
        <v>1.3332759752297478</v>
      </c>
      <c r="V711">
        <v>1.3640106003291452</v>
      </c>
      <c r="AB711">
        <v>1.3332759752297478</v>
      </c>
      <c r="AC711">
        <v>1.7755344476273116</v>
      </c>
      <c r="AE711">
        <v>708</v>
      </c>
      <c r="AF711">
        <f t="shared" si="66"/>
        <v>1355.1112831750045</v>
      </c>
      <c r="AG711">
        <f t="shared" si="67"/>
        <v>3795.3471710482036</v>
      </c>
      <c r="AI711">
        <v>708</v>
      </c>
      <c r="AJ711">
        <f t="shared" si="69"/>
        <v>4.9994693615419632E-2</v>
      </c>
      <c r="AK711">
        <f t="shared" si="70"/>
        <v>4.5644102037040217E-2</v>
      </c>
      <c r="AM711" s="6">
        <f t="shared" si="71"/>
        <v>4.7819397826229924E-2</v>
      </c>
      <c r="AO711">
        <v>707</v>
      </c>
      <c r="AP711">
        <v>2.865452835515665E-3</v>
      </c>
    </row>
    <row r="712" spans="2:42" x14ac:dyDescent="0.35">
      <c r="B712" s="1">
        <v>44879</v>
      </c>
      <c r="C712" s="4">
        <v>1285.83056640625</v>
      </c>
      <c r="D712" s="4">
        <v>3073.86303710938</v>
      </c>
      <c r="E712" s="4"/>
      <c r="F712" s="4"/>
      <c r="G712" s="4"/>
      <c r="H712" s="4"/>
      <c r="L712" s="1">
        <v>44879</v>
      </c>
      <c r="M712" s="5">
        <f t="shared" si="68"/>
        <v>-5.105365423607457E-3</v>
      </c>
      <c r="N712" s="6">
        <f t="shared" si="68"/>
        <v>5.3982677872772677E-3</v>
      </c>
      <c r="U712">
        <v>7.3302718475601727E-2</v>
      </c>
      <c r="V712">
        <v>-0.58037802325186494</v>
      </c>
      <c r="AB712">
        <v>7.3302718475601727E-2</v>
      </c>
      <c r="AC712">
        <v>-0.50602008685252442</v>
      </c>
      <c r="AE712">
        <v>709</v>
      </c>
      <c r="AF712">
        <f t="shared" si="66"/>
        <v>1323.4450792402813</v>
      </c>
      <c r="AG712">
        <f t="shared" si="67"/>
        <v>3662.9424867664816</v>
      </c>
      <c r="AI712">
        <v>709</v>
      </c>
      <c r="AJ712">
        <f t="shared" si="69"/>
        <v>-2.3645333547048845E-2</v>
      </c>
      <c r="AK712">
        <f t="shared" si="70"/>
        <v>-3.5509105290606489E-2</v>
      </c>
      <c r="AM712" s="6">
        <f t="shared" si="71"/>
        <v>-2.9577219418827669E-2</v>
      </c>
      <c r="AO712">
        <v>708</v>
      </c>
      <c r="AP712">
        <v>2.9065906229533089E-3</v>
      </c>
    </row>
    <row r="713" spans="2:42" x14ac:dyDescent="0.35">
      <c r="B713" s="1">
        <v>44880</v>
      </c>
      <c r="C713" s="4">
        <v>1280.30493164062</v>
      </c>
      <c r="D713" s="4">
        <v>3072.572265625</v>
      </c>
      <c r="E713" s="4"/>
      <c r="F713" s="4"/>
      <c r="G713" s="4"/>
      <c r="H713" s="4"/>
      <c r="L713" s="1">
        <v>44880</v>
      </c>
      <c r="M713" s="5">
        <f t="shared" si="68"/>
        <v>-4.30658732558845E-3</v>
      </c>
      <c r="N713" s="6">
        <f t="shared" si="68"/>
        <v>-4.2000653705108389E-4</v>
      </c>
      <c r="U713">
        <v>0.32292090644051441</v>
      </c>
      <c r="V713">
        <v>0.50746339936053808</v>
      </c>
      <c r="AB713">
        <v>0.32292090644051441</v>
      </c>
      <c r="AC713">
        <v>0.59315540366738473</v>
      </c>
      <c r="AE713">
        <v>710</v>
      </c>
      <c r="AF713">
        <f t="shared" si="66"/>
        <v>1329.6590403503303</v>
      </c>
      <c r="AG713">
        <f t="shared" si="67"/>
        <v>3726.1432705590369</v>
      </c>
      <c r="AI713">
        <v>710</v>
      </c>
      <c r="AJ713">
        <f t="shared" si="69"/>
        <v>4.6843035120639979E-3</v>
      </c>
      <c r="AK713">
        <f t="shared" si="70"/>
        <v>1.7106940467665917E-2</v>
      </c>
      <c r="AM713" s="6">
        <f t="shared" si="71"/>
        <v>1.0895621989864959E-2</v>
      </c>
      <c r="AO713">
        <v>709</v>
      </c>
      <c r="AP713">
        <v>2.9368269714370905E-3</v>
      </c>
    </row>
    <row r="714" spans="2:42" x14ac:dyDescent="0.35">
      <c r="B714" s="1">
        <v>44881</v>
      </c>
      <c r="C714" s="4">
        <v>1273.01123046875</v>
      </c>
      <c r="D714" s="4">
        <v>3092.30200195312</v>
      </c>
      <c r="E714" s="4"/>
      <c r="F714" s="4"/>
      <c r="G714" s="4"/>
      <c r="H714" s="4"/>
      <c r="L714" s="1">
        <v>44881</v>
      </c>
      <c r="M714" s="5">
        <f t="shared" si="68"/>
        <v>-5.7131358183647712E-3</v>
      </c>
      <c r="N714" s="6">
        <f t="shared" si="68"/>
        <v>6.4007156775489999E-3</v>
      </c>
      <c r="U714">
        <v>1.605340315986405</v>
      </c>
      <c r="V714">
        <v>0.46899261343555138</v>
      </c>
      <c r="AB714">
        <v>1.605340315986405</v>
      </c>
      <c r="AC714">
        <v>1.0571111533530999</v>
      </c>
      <c r="AE714">
        <v>711</v>
      </c>
      <c r="AF714">
        <f t="shared" si="66"/>
        <v>1362.0471707470194</v>
      </c>
      <c r="AG714">
        <f t="shared" si="67"/>
        <v>3753.1459597928792</v>
      </c>
      <c r="AI714">
        <v>711</v>
      </c>
      <c r="AJ714">
        <f t="shared" si="69"/>
        <v>2.4066291840066638E-2</v>
      </c>
      <c r="AK714">
        <f t="shared" si="70"/>
        <v>7.220687882237376E-3</v>
      </c>
      <c r="AM714" s="6">
        <f t="shared" si="71"/>
        <v>1.5643489861152007E-2</v>
      </c>
      <c r="AO714">
        <v>710</v>
      </c>
      <c r="AP714">
        <v>2.9679729420555526E-3</v>
      </c>
    </row>
    <row r="715" spans="2:42" x14ac:dyDescent="0.35">
      <c r="B715" s="1">
        <v>44882</v>
      </c>
      <c r="C715" s="4">
        <v>1277.65270996094</v>
      </c>
      <c r="D715" s="4">
        <v>3089.85888671875</v>
      </c>
      <c r="E715" s="4"/>
      <c r="F715" s="4"/>
      <c r="G715" s="4"/>
      <c r="H715" s="4"/>
      <c r="L715" s="1">
        <v>44882</v>
      </c>
      <c r="M715" s="5">
        <f t="shared" si="68"/>
        <v>3.6394324958553639E-3</v>
      </c>
      <c r="N715" s="6">
        <f t="shared" si="68"/>
        <v>-7.9037585903979628E-4</v>
      </c>
      <c r="U715">
        <v>0.49314369522356333</v>
      </c>
      <c r="V715">
        <v>1.0329075862879962</v>
      </c>
      <c r="AB715">
        <v>0.49314369522356333</v>
      </c>
      <c r="AC715">
        <v>1.1434097429167644</v>
      </c>
      <c r="AE715">
        <v>712</v>
      </c>
      <c r="AF715">
        <f t="shared" si="66"/>
        <v>1333.9130245980452</v>
      </c>
      <c r="AG715">
        <f t="shared" si="67"/>
        <v>3758.1898760195236</v>
      </c>
      <c r="AI715">
        <v>712</v>
      </c>
      <c r="AJ715">
        <f t="shared" si="69"/>
        <v>-2.0872094152976174E-2</v>
      </c>
      <c r="AK715">
        <f t="shared" si="70"/>
        <v>1.3430146368196747E-3</v>
      </c>
      <c r="AM715" s="6">
        <f t="shared" si="71"/>
        <v>-9.7645397580782504E-3</v>
      </c>
      <c r="AO715">
        <v>711</v>
      </c>
      <c r="AP715">
        <v>2.9782430713593583E-3</v>
      </c>
    </row>
    <row r="716" spans="2:42" x14ac:dyDescent="0.35">
      <c r="B716" s="1">
        <v>44883</v>
      </c>
      <c r="C716" s="4">
        <v>1275.81091308594</v>
      </c>
      <c r="D716" s="4">
        <v>3081.00805664062</v>
      </c>
      <c r="E716" s="4"/>
      <c r="F716" s="4"/>
      <c r="G716" s="4"/>
      <c r="H716" s="4"/>
      <c r="L716" s="1">
        <v>44883</v>
      </c>
      <c r="M716" s="5">
        <f t="shared" si="68"/>
        <v>-1.4425873764432691E-3</v>
      </c>
      <c r="N716" s="6">
        <f t="shared" si="68"/>
        <v>-2.8685875837783184E-3</v>
      </c>
      <c r="U716">
        <v>0.88344655643346626</v>
      </c>
      <c r="V716">
        <v>0.65729295112396091</v>
      </c>
      <c r="AB716">
        <v>0.88344655643346626</v>
      </c>
      <c r="AC716">
        <v>0.94943348523497362</v>
      </c>
      <c r="AE716">
        <v>713</v>
      </c>
      <c r="AF716">
        <f t="shared" si="66"/>
        <v>1343.7190747959016</v>
      </c>
      <c r="AG716">
        <f t="shared" si="67"/>
        <v>3746.8608326116268</v>
      </c>
      <c r="AI716">
        <v>713</v>
      </c>
      <c r="AJ716">
        <f t="shared" si="69"/>
        <v>7.3244521077339411E-3</v>
      </c>
      <c r="AK716">
        <f t="shared" si="70"/>
        <v>-3.0190474262581776E-3</v>
      </c>
      <c r="AM716" s="6">
        <f t="shared" si="71"/>
        <v>2.1527023407378817E-3</v>
      </c>
      <c r="AO716">
        <v>712</v>
      </c>
      <c r="AP716">
        <v>3.0521832299645548E-3</v>
      </c>
    </row>
    <row r="717" spans="2:42" x14ac:dyDescent="0.35">
      <c r="B717" s="1">
        <v>44886</v>
      </c>
      <c r="C717" s="4">
        <v>1252.48071289062</v>
      </c>
      <c r="D717" s="4">
        <v>3026.15112304688</v>
      </c>
      <c r="E717" s="4"/>
      <c r="F717" s="4"/>
      <c r="G717" s="4"/>
      <c r="H717" s="4"/>
      <c r="L717" s="1">
        <v>44886</v>
      </c>
      <c r="M717" s="5">
        <f t="shared" si="68"/>
        <v>-1.8455831736466526E-2</v>
      </c>
      <c r="N717" s="6">
        <f t="shared" si="68"/>
        <v>-1.7965278912953318E-2</v>
      </c>
      <c r="U717">
        <v>1.3237485094535604</v>
      </c>
      <c r="V717">
        <v>0.70246694418848799</v>
      </c>
      <c r="AB717">
        <v>1.3237485094535604</v>
      </c>
      <c r="AC717">
        <v>1.1625005662289929</v>
      </c>
      <c r="AE717">
        <v>714</v>
      </c>
      <c r="AF717">
        <f t="shared" si="66"/>
        <v>1354.867894735241</v>
      </c>
      <c r="AG717">
        <f t="shared" si="67"/>
        <v>3759.305963483072</v>
      </c>
      <c r="AI717">
        <v>714</v>
      </c>
      <c r="AJ717">
        <f t="shared" si="69"/>
        <v>8.2627563947803972E-3</v>
      </c>
      <c r="AK717">
        <f t="shared" si="70"/>
        <v>3.3159780785862185E-3</v>
      </c>
      <c r="AM717" s="6">
        <f t="shared" si="71"/>
        <v>5.7893672366833076E-3</v>
      </c>
      <c r="AO717">
        <v>713</v>
      </c>
      <c r="AP717">
        <v>3.1132685369443126E-3</v>
      </c>
    </row>
    <row r="718" spans="2:42" x14ac:dyDescent="0.35">
      <c r="B718" s="1">
        <v>44887</v>
      </c>
      <c r="C718" s="4">
        <v>1259.47985839844</v>
      </c>
      <c r="D718" s="4">
        <v>3055.60791015625</v>
      </c>
      <c r="E718" s="4"/>
      <c r="F718" s="4"/>
      <c r="G718" s="4"/>
      <c r="H718" s="4"/>
      <c r="L718" s="1">
        <v>44887</v>
      </c>
      <c r="M718" s="5">
        <f t="shared" si="68"/>
        <v>5.5726699700708272E-3</v>
      </c>
      <c r="N718" s="6">
        <f t="shared" si="68"/>
        <v>9.6870057809113289E-3</v>
      </c>
      <c r="U718">
        <v>-1.7183108714769704</v>
      </c>
      <c r="V718">
        <v>-2.1090947655262187</v>
      </c>
      <c r="AB718">
        <v>-1.7183108714769704</v>
      </c>
      <c r="AC718">
        <v>-2.6117416317939233</v>
      </c>
      <c r="AE718">
        <v>715</v>
      </c>
      <c r="AF718">
        <f t="shared" si="66"/>
        <v>1279.6866367347732</v>
      </c>
      <c r="AG718">
        <f t="shared" si="67"/>
        <v>3544.8426856394422</v>
      </c>
      <c r="AI718">
        <v>715</v>
      </c>
      <c r="AJ718">
        <f t="shared" si="69"/>
        <v>-5.7088722009941271E-2</v>
      </c>
      <c r="AK718">
        <f t="shared" si="70"/>
        <v>-5.8740573590946997E-2</v>
      </c>
      <c r="AM718" s="6">
        <f t="shared" si="71"/>
        <v>-5.7914647800444134E-2</v>
      </c>
      <c r="AO718">
        <v>714</v>
      </c>
      <c r="AP718">
        <v>3.1670056771934824E-3</v>
      </c>
    </row>
    <row r="719" spans="2:42" x14ac:dyDescent="0.35">
      <c r="B719" s="1">
        <v>44888</v>
      </c>
      <c r="C719" s="4">
        <v>1255.62414550781</v>
      </c>
      <c r="D719" s="4">
        <v>3052.05859375</v>
      </c>
      <c r="E719" s="4"/>
      <c r="F719" s="4"/>
      <c r="G719" s="4"/>
      <c r="H719" s="4"/>
      <c r="L719" s="1">
        <v>44888</v>
      </c>
      <c r="M719" s="5">
        <f t="shared" si="68"/>
        <v>-3.0660488831955302E-3</v>
      </c>
      <c r="N719" s="6">
        <f t="shared" si="68"/>
        <v>-1.1622497081403553E-3</v>
      </c>
      <c r="U719">
        <v>0.73311409299542196</v>
      </c>
      <c r="V719">
        <v>2.3831737319984856</v>
      </c>
      <c r="AB719">
        <v>0.73311409299542196</v>
      </c>
      <c r="AC719">
        <v>2.4805381215873088</v>
      </c>
      <c r="AE719">
        <v>716</v>
      </c>
      <c r="AF719">
        <f t="shared" si="66"/>
        <v>1339.9329584480333</v>
      </c>
      <c r="AG719">
        <f t="shared" si="67"/>
        <v>3837.2173867466045</v>
      </c>
      <c r="AI719">
        <v>716</v>
      </c>
      <c r="AJ719">
        <f t="shared" si="69"/>
        <v>4.600434879382613E-2</v>
      </c>
      <c r="AK719">
        <f t="shared" si="70"/>
        <v>7.9253682460848254E-2</v>
      </c>
      <c r="AM719" s="6">
        <f t="shared" si="71"/>
        <v>6.2629015627337192E-2</v>
      </c>
      <c r="AO719">
        <v>715</v>
      </c>
      <c r="AP719">
        <v>3.198071947945527E-3</v>
      </c>
    </row>
    <row r="720" spans="2:42" x14ac:dyDescent="0.35">
      <c r="B720" s="1">
        <v>44889</v>
      </c>
      <c r="C720" s="4">
        <v>1268.44360351562</v>
      </c>
      <c r="D720" s="4">
        <v>3114.84375</v>
      </c>
      <c r="E720" s="4"/>
      <c r="F720" s="4"/>
      <c r="G720" s="4"/>
      <c r="H720" s="4"/>
      <c r="L720" s="1">
        <v>44889</v>
      </c>
      <c r="M720" s="5">
        <f t="shared" si="68"/>
        <v>1.0157863821920826E-2</v>
      </c>
      <c r="N720" s="6">
        <f t="shared" si="68"/>
        <v>2.0362678753361153E-2</v>
      </c>
      <c r="U720">
        <v>-0.27431076945019178</v>
      </c>
      <c r="V720">
        <v>-1.5866913731665447E-2</v>
      </c>
      <c r="AB720">
        <v>-0.27431076945019178</v>
      </c>
      <c r="AC720">
        <v>-0.12143440217712934</v>
      </c>
      <c r="AE720">
        <v>717</v>
      </c>
      <c r="AF720">
        <f t="shared" si="66"/>
        <v>1314.8382826090051</v>
      </c>
      <c r="AG720">
        <f t="shared" si="67"/>
        <v>3684.9299990282907</v>
      </c>
      <c r="AI720">
        <v>717</v>
      </c>
      <c r="AJ720">
        <f t="shared" si="69"/>
        <v>-1.8905902639665746E-2</v>
      </c>
      <c r="AK720">
        <f t="shared" si="70"/>
        <v>-4.0495935786180819E-2</v>
      </c>
      <c r="AM720" s="6">
        <f t="shared" si="71"/>
        <v>-2.9700919212923282E-2</v>
      </c>
      <c r="AO720">
        <v>716</v>
      </c>
      <c r="AP720">
        <v>3.290663460652956E-3</v>
      </c>
    </row>
    <row r="721" spans="2:42" x14ac:dyDescent="0.35">
      <c r="B721" s="1">
        <v>44890</v>
      </c>
      <c r="C721" s="4">
        <v>1285.38842773438</v>
      </c>
      <c r="D721" s="4">
        <v>3124.3857421875</v>
      </c>
      <c r="E721" s="4"/>
      <c r="F721" s="4"/>
      <c r="G721" s="4"/>
      <c r="H721" s="4"/>
      <c r="L721" s="1">
        <v>44890</v>
      </c>
      <c r="M721" s="5">
        <f t="shared" si="68"/>
        <v>1.3270311185397935E-2</v>
      </c>
      <c r="N721" s="6">
        <f t="shared" si="68"/>
        <v>3.0587108997326344E-3</v>
      </c>
      <c r="U721">
        <v>1.6161897743841647</v>
      </c>
      <c r="V721">
        <v>-0.14436781308547</v>
      </c>
      <c r="AB721">
        <v>1.6161897743841647</v>
      </c>
      <c r="AC721">
        <v>0.49639211332157901</v>
      </c>
      <c r="AE721">
        <v>718</v>
      </c>
      <c r="AF721">
        <f t="shared" si="66"/>
        <v>1362.323204379745</v>
      </c>
      <c r="AG721">
        <f t="shared" si="67"/>
        <v>3720.5331848386732</v>
      </c>
      <c r="AI721">
        <v>718</v>
      </c>
      <c r="AJ721">
        <f t="shared" si="69"/>
        <v>3.5477801819902226E-2</v>
      </c>
      <c r="AK721">
        <f t="shared" si="70"/>
        <v>9.6154580043732053E-3</v>
      </c>
      <c r="AM721" s="6">
        <f t="shared" si="71"/>
        <v>2.2546629912137715E-2</v>
      </c>
      <c r="AO721">
        <v>717</v>
      </c>
      <c r="AP721">
        <v>3.2917391485710657E-3</v>
      </c>
    </row>
    <row r="722" spans="2:42" x14ac:dyDescent="0.35">
      <c r="B722" s="1">
        <v>44893</v>
      </c>
      <c r="C722" s="4">
        <v>1330.083984375</v>
      </c>
      <c r="D722" s="4">
        <v>3132.26879882812</v>
      </c>
      <c r="E722" s="4"/>
      <c r="F722" s="4"/>
      <c r="G722" s="4"/>
      <c r="H722" s="4"/>
      <c r="L722" s="1">
        <v>44893</v>
      </c>
      <c r="M722" s="5">
        <f t="shared" si="68"/>
        <v>3.4181135323856984E-2</v>
      </c>
      <c r="N722" s="6">
        <f t="shared" si="68"/>
        <v>2.5198964591420328E-3</v>
      </c>
      <c r="U722">
        <v>-1.2194260445038332</v>
      </c>
      <c r="V722">
        <v>3.8169534958027232E-2</v>
      </c>
      <c r="AB722">
        <v>-1.2194260445038332</v>
      </c>
      <c r="AC722">
        <v>-0.43970283483739225</v>
      </c>
      <c r="AE722">
        <v>719</v>
      </c>
      <c r="AF722">
        <f t="shared" si="66"/>
        <v>1291.7229751207126</v>
      </c>
      <c r="AG722">
        <f t="shared" si="67"/>
        <v>3666.7215923493914</v>
      </c>
      <c r="AI722">
        <v>719</v>
      </c>
      <c r="AJ722">
        <f t="shared" si="69"/>
        <v>-5.3214514053665979E-2</v>
      </c>
      <c r="AK722">
        <f t="shared" si="70"/>
        <v>-1.4569023522388329E-2</v>
      </c>
      <c r="AM722" s="6">
        <f t="shared" si="71"/>
        <v>-3.3891768788027153E-2</v>
      </c>
      <c r="AO722">
        <v>718</v>
      </c>
      <c r="AP722">
        <v>3.3244575327649574E-3</v>
      </c>
    </row>
    <row r="723" spans="2:42" x14ac:dyDescent="0.35">
      <c r="B723" s="1">
        <v>44894</v>
      </c>
      <c r="C723" s="4">
        <v>1331.55749511719</v>
      </c>
      <c r="D723" s="4">
        <v>3131.99243164062</v>
      </c>
      <c r="E723" s="4"/>
      <c r="F723" s="4"/>
      <c r="G723" s="4"/>
      <c r="H723" s="4"/>
      <c r="L723" s="1">
        <v>44894</v>
      </c>
      <c r="M723" s="5">
        <f t="shared" si="68"/>
        <v>1.1072196643153974E-3</v>
      </c>
      <c r="N723" s="6">
        <f t="shared" si="68"/>
        <v>-8.823616305622007E-5</v>
      </c>
      <c r="U723">
        <v>2.2467938280824633</v>
      </c>
      <c r="V723">
        <v>-0.83581917006405271</v>
      </c>
      <c r="AB723">
        <v>2.2467938280824633</v>
      </c>
      <c r="AC723">
        <v>0.10508637411164201</v>
      </c>
      <c r="AE723">
        <v>720</v>
      </c>
      <c r="AF723">
        <f t="shared" si="66"/>
        <v>1378.5405813059685</v>
      </c>
      <c r="AG723">
        <f t="shared" si="67"/>
        <v>3697.9429458536001</v>
      </c>
      <c r="AI723">
        <v>720</v>
      </c>
      <c r="AJ723">
        <f t="shared" si="69"/>
        <v>6.5048422961623803E-2</v>
      </c>
      <c r="AK723">
        <f t="shared" si="70"/>
        <v>8.4787407169644412E-3</v>
      </c>
      <c r="AM723" s="6">
        <f t="shared" si="71"/>
        <v>3.6763581839294124E-2</v>
      </c>
      <c r="AO723">
        <v>719</v>
      </c>
      <c r="AP723">
        <v>3.3528780600951876E-3</v>
      </c>
    </row>
    <row r="724" spans="2:42" x14ac:dyDescent="0.35">
      <c r="B724" s="1">
        <v>44895</v>
      </c>
      <c r="C724" s="4">
        <v>1342.04357910156</v>
      </c>
      <c r="D724" s="4">
        <v>3127.65942382812</v>
      </c>
      <c r="E724" s="4"/>
      <c r="F724" s="4"/>
      <c r="G724" s="4"/>
      <c r="H724" s="4"/>
      <c r="L724" s="1">
        <v>44895</v>
      </c>
      <c r="M724" s="5">
        <f t="shared" si="68"/>
        <v>7.8442052213297826E-3</v>
      </c>
      <c r="N724" s="6">
        <f t="shared" si="68"/>
        <v>-1.3844247586323835E-3</v>
      </c>
      <c r="U724">
        <v>2.2747420843860087</v>
      </c>
      <c r="V724">
        <v>-0.28591924457018913</v>
      </c>
      <c r="AB724">
        <v>2.2747420843860087</v>
      </c>
      <c r="AC724">
        <v>0.62246256195335103</v>
      </c>
      <c r="AE724">
        <v>721</v>
      </c>
      <c r="AF724">
        <f t="shared" si="66"/>
        <v>1379.2636099929045</v>
      </c>
      <c r="AG724">
        <f t="shared" si="67"/>
        <v>3727.8393466747643</v>
      </c>
      <c r="AI724">
        <v>721</v>
      </c>
      <c r="AJ724">
        <f t="shared" si="69"/>
        <v>5.2435100779333981E-4</v>
      </c>
      <c r="AK724">
        <f t="shared" si="70"/>
        <v>8.0520977249807675E-3</v>
      </c>
      <c r="AM724" s="6">
        <f t="shared" si="71"/>
        <v>4.2882243663870537E-3</v>
      </c>
      <c r="AO724">
        <v>720</v>
      </c>
      <c r="AP724">
        <v>3.4102251170082436E-3</v>
      </c>
    </row>
    <row r="725" spans="2:42" x14ac:dyDescent="0.35">
      <c r="B725" s="1">
        <v>44896</v>
      </c>
      <c r="C725" s="4">
        <v>1337.40222167969</v>
      </c>
      <c r="D725" s="4">
        <v>3203.9052734375</v>
      </c>
      <c r="E725" s="4"/>
      <c r="F725" s="4"/>
      <c r="G725" s="4"/>
      <c r="H725" s="4"/>
      <c r="L725" s="1">
        <v>44896</v>
      </c>
      <c r="M725" s="5">
        <f t="shared" si="68"/>
        <v>-3.4644194428004216E-3</v>
      </c>
      <c r="N725" s="6">
        <f t="shared" si="68"/>
        <v>2.40855267697654E-2</v>
      </c>
      <c r="U725">
        <v>-0.96841155096603437</v>
      </c>
      <c r="V725">
        <v>-1.628384205873691</v>
      </c>
      <c r="AB725">
        <v>-0.96841155096603437</v>
      </c>
      <c r="AC725">
        <v>-1.8769566822763197</v>
      </c>
      <c r="AE725">
        <v>722</v>
      </c>
      <c r="AF725">
        <f t="shared" si="66"/>
        <v>1297.8216410162277</v>
      </c>
      <c r="AG725">
        <f t="shared" si="67"/>
        <v>3585.6112299213642</v>
      </c>
      <c r="AI725">
        <v>722</v>
      </c>
      <c r="AJ725">
        <f t="shared" si="69"/>
        <v>-6.0862542577329523E-2</v>
      </c>
      <c r="AK725">
        <f t="shared" si="70"/>
        <v>-3.8899846181639601E-2</v>
      </c>
      <c r="AM725" s="6">
        <f t="shared" si="71"/>
        <v>-4.9881194379484559E-2</v>
      </c>
      <c r="AO725">
        <v>721</v>
      </c>
      <c r="AP725">
        <v>3.4236458581616133E-3</v>
      </c>
    </row>
    <row r="726" spans="2:42" x14ac:dyDescent="0.35">
      <c r="B726" s="1">
        <v>44897</v>
      </c>
      <c r="C726" s="4">
        <v>1337.2548828125</v>
      </c>
      <c r="D726" s="4">
        <v>3170.85302734375</v>
      </c>
      <c r="E726" s="4"/>
      <c r="F726" s="4"/>
      <c r="G726" s="4"/>
      <c r="H726" s="4"/>
      <c r="L726" s="1">
        <v>44897</v>
      </c>
      <c r="M726" s="5">
        <f t="shared" si="68"/>
        <v>-1.1017402349749061E-4</v>
      </c>
      <c r="N726" s="6">
        <f t="shared" si="68"/>
        <v>-1.036981818540666E-2</v>
      </c>
      <c r="U726">
        <v>0.48477370378685164</v>
      </c>
      <c r="V726">
        <v>2.9562656766906344E-2</v>
      </c>
      <c r="AB726">
        <v>0.48477370378685164</v>
      </c>
      <c r="AC726">
        <v>0.21600589086392796</v>
      </c>
      <c r="AE726">
        <v>723</v>
      </c>
      <c r="AF726">
        <f t="shared" si="66"/>
        <v>1333.7014939001619</v>
      </c>
      <c r="AG726">
        <f t="shared" si="67"/>
        <v>3704.3311554840452</v>
      </c>
      <c r="AI726">
        <v>723</v>
      </c>
      <c r="AJ726">
        <f t="shared" si="69"/>
        <v>2.7270956541718645E-2</v>
      </c>
      <c r="AK726">
        <f t="shared" si="70"/>
        <v>3.2573761605841814E-2</v>
      </c>
      <c r="AM726" s="6">
        <f t="shared" si="71"/>
        <v>2.9922359073780228E-2</v>
      </c>
      <c r="AO726">
        <v>722</v>
      </c>
      <c r="AP726">
        <v>3.5016457655721814E-3</v>
      </c>
    </row>
    <row r="727" spans="2:42" x14ac:dyDescent="0.35">
      <c r="B727" s="1">
        <v>44900</v>
      </c>
      <c r="C727" s="4">
        <v>1317.70678710938</v>
      </c>
      <c r="D727" s="4">
        <v>3157.71484375</v>
      </c>
      <c r="E727" s="4"/>
      <c r="F727" s="4"/>
      <c r="G727" s="4"/>
      <c r="H727" s="4"/>
      <c r="L727" s="1">
        <v>44900</v>
      </c>
      <c r="M727" s="5">
        <f t="shared" si="68"/>
        <v>-1.4725974525910556E-2</v>
      </c>
      <c r="N727" s="6">
        <f t="shared" si="68"/>
        <v>-4.1520302020425209E-3</v>
      </c>
      <c r="U727">
        <v>1.1592442317616052</v>
      </c>
      <c r="V727">
        <v>-0.58754682048747531</v>
      </c>
      <c r="AB727">
        <v>1.1592442317616052</v>
      </c>
      <c r="AC727">
        <v>-8.9744109146317252E-2</v>
      </c>
      <c r="AE727">
        <v>724</v>
      </c>
      <c r="AF727">
        <f t="shared" si="66"/>
        <v>1350.6897913794132</v>
      </c>
      <c r="AG727">
        <f t="shared" si="67"/>
        <v>3686.7454528248859</v>
      </c>
      <c r="AI727">
        <v>724</v>
      </c>
      <c r="AJ727">
        <f t="shared" si="69"/>
        <v>1.2657263771144756E-2</v>
      </c>
      <c r="AK727">
        <f t="shared" si="70"/>
        <v>-4.7586398508047889E-3</v>
      </c>
      <c r="AM727" s="6">
        <f t="shared" si="71"/>
        <v>3.9493119601699839E-3</v>
      </c>
      <c r="AO727">
        <v>723</v>
      </c>
      <c r="AP727">
        <v>3.5210901425558358E-3</v>
      </c>
    </row>
    <row r="728" spans="2:42" x14ac:dyDescent="0.35">
      <c r="B728" s="1">
        <v>44901</v>
      </c>
      <c r="C728" s="4">
        <v>1320.35900878906</v>
      </c>
      <c r="D728" s="4">
        <v>3120.2373046875</v>
      </c>
      <c r="E728" s="4"/>
      <c r="F728" s="4"/>
      <c r="G728" s="4"/>
      <c r="H728" s="4"/>
      <c r="L728" s="1">
        <v>44901</v>
      </c>
      <c r="M728" s="5">
        <f t="shared" si="68"/>
        <v>2.010732694682086E-3</v>
      </c>
      <c r="N728" s="6">
        <f t="shared" si="68"/>
        <v>-1.1939557163445696E-2</v>
      </c>
      <c r="U728">
        <v>1.1481138124676045</v>
      </c>
      <c r="V728">
        <v>2.0312459852903224</v>
      </c>
      <c r="AB728">
        <v>1.1481138124676045</v>
      </c>
      <c r="AC728">
        <v>2.3179962526506284</v>
      </c>
      <c r="AE728">
        <v>725</v>
      </c>
      <c r="AF728">
        <f t="shared" si="66"/>
        <v>1350.4075049828562</v>
      </c>
      <c r="AG728">
        <f t="shared" si="67"/>
        <v>3827.5192905115432</v>
      </c>
      <c r="AI728">
        <v>725</v>
      </c>
      <c r="AJ728">
        <f t="shared" si="69"/>
        <v>-2.0901608984239488E-4</v>
      </c>
      <c r="AK728">
        <f t="shared" si="70"/>
        <v>3.7472810748829619E-2</v>
      </c>
      <c r="AM728" s="6">
        <f t="shared" si="71"/>
        <v>1.8631897329493611E-2</v>
      </c>
      <c r="AO728">
        <v>724</v>
      </c>
      <c r="AP728">
        <v>3.5480528737928309E-3</v>
      </c>
    </row>
    <row r="729" spans="2:42" x14ac:dyDescent="0.35">
      <c r="B729" s="1">
        <v>44902</v>
      </c>
      <c r="C729" s="4">
        <v>1301.52294921875</v>
      </c>
      <c r="D729" s="4">
        <v>3116.7802734375</v>
      </c>
      <c r="E729" s="4"/>
      <c r="F729" s="4"/>
      <c r="G729" s="4"/>
      <c r="H729" s="4"/>
      <c r="L729" s="1">
        <v>44902</v>
      </c>
      <c r="M729" s="5">
        <f t="shared" si="68"/>
        <v>-1.4368597778199587E-2</v>
      </c>
      <c r="N729" s="6">
        <f t="shared" si="68"/>
        <v>-1.1085527852769338E-3</v>
      </c>
      <c r="U729">
        <v>-2.0386201455631396</v>
      </c>
      <c r="V729">
        <v>-0.92653026928617299</v>
      </c>
      <c r="AB729">
        <v>-2.0386201455631396</v>
      </c>
      <c r="AC729">
        <v>-1.6472568861372068</v>
      </c>
      <c r="AE729">
        <v>726</v>
      </c>
      <c r="AF729">
        <f t="shared" si="66"/>
        <v>1272.0155066427251</v>
      </c>
      <c r="AG729">
        <f t="shared" si="67"/>
        <v>3598.4511367638484</v>
      </c>
      <c r="AI729">
        <v>726</v>
      </c>
      <c r="AJ729">
        <f t="shared" si="69"/>
        <v>-5.9803746843493044E-2</v>
      </c>
      <c r="AK729">
        <f t="shared" si="70"/>
        <v>-6.171337541933869E-2</v>
      </c>
      <c r="AM729" s="6">
        <f t="shared" si="71"/>
        <v>-6.0758561131415867E-2</v>
      </c>
      <c r="AO729">
        <v>725</v>
      </c>
      <c r="AP729">
        <v>3.6478008017930587E-3</v>
      </c>
    </row>
    <row r="730" spans="2:42" x14ac:dyDescent="0.35">
      <c r="B730" s="1">
        <v>44903</v>
      </c>
      <c r="C730" s="4">
        <v>1301.32653808594</v>
      </c>
      <c r="D730" s="4">
        <v>3088.8447265625</v>
      </c>
      <c r="E730" s="4"/>
      <c r="F730" s="4"/>
      <c r="G730" s="4"/>
      <c r="H730" s="4"/>
      <c r="L730" s="1">
        <v>44903</v>
      </c>
      <c r="M730" s="5">
        <f t="shared" si="68"/>
        <v>-1.5092008519186414E-4</v>
      </c>
      <c r="N730" s="6">
        <f t="shared" si="68"/>
        <v>-9.0033592363302287E-3</v>
      </c>
      <c r="U730">
        <v>0.31280880565048746</v>
      </c>
      <c r="V730">
        <v>-0.22683087670055371</v>
      </c>
      <c r="AB730">
        <v>0.31280880565048746</v>
      </c>
      <c r="AC730">
        <v>-8.7114088350835117E-2</v>
      </c>
      <c r="AE730">
        <v>727</v>
      </c>
      <c r="AF730">
        <f t="shared" si="66"/>
        <v>1329.4036211905673</v>
      </c>
      <c r="AG730">
        <f t="shared" si="67"/>
        <v>3686.8953141420316</v>
      </c>
      <c r="AI730">
        <v>727</v>
      </c>
      <c r="AJ730">
        <f t="shared" si="69"/>
        <v>4.4127780949666073E-2</v>
      </c>
      <c r="AK730">
        <f t="shared" si="70"/>
        <v>2.4281212519218241E-2</v>
      </c>
      <c r="AM730" s="6">
        <f t="shared" si="71"/>
        <v>3.4204496734442161E-2</v>
      </c>
      <c r="AO730">
        <v>726</v>
      </c>
      <c r="AP730">
        <v>3.7522457982788054E-3</v>
      </c>
    </row>
    <row r="731" spans="2:42" x14ac:dyDescent="0.35">
      <c r="B731" s="1">
        <v>44904</v>
      </c>
      <c r="C731" s="4">
        <v>1281.48376464844</v>
      </c>
      <c r="D731" s="4">
        <v>3035.693359375</v>
      </c>
      <c r="E731" s="4"/>
      <c r="F731" s="4"/>
      <c r="G731" s="4"/>
      <c r="H731" s="4"/>
      <c r="L731" s="1">
        <v>44904</v>
      </c>
      <c r="M731" s="5">
        <f t="shared" si="68"/>
        <v>-1.5365560391532572E-2</v>
      </c>
      <c r="N731" s="6">
        <f t="shared" si="68"/>
        <v>-1.7357293193141374E-2</v>
      </c>
      <c r="U731">
        <v>0.11006943267415932</v>
      </c>
      <c r="V731">
        <v>2.5099620989979528</v>
      </c>
      <c r="AB731">
        <v>0.11006943267415932</v>
      </c>
      <c r="AC731">
        <v>2.3546970645930729</v>
      </c>
      <c r="AE731">
        <v>728</v>
      </c>
      <c r="AF731">
        <f t="shared" si="66"/>
        <v>1324.3550749977944</v>
      </c>
      <c r="AG731">
        <f t="shared" si="67"/>
        <v>3829.7050801847131</v>
      </c>
      <c r="AI731">
        <v>728</v>
      </c>
      <c r="AJ731">
        <f t="shared" si="69"/>
        <v>-3.8048314570307789E-3</v>
      </c>
      <c r="AK731">
        <f t="shared" si="70"/>
        <v>3.8003072051197094E-2</v>
      </c>
      <c r="AM731" s="6">
        <f t="shared" si="71"/>
        <v>1.7099120297083159E-2</v>
      </c>
      <c r="AO731">
        <v>727</v>
      </c>
      <c r="AP731">
        <v>3.7596160678603622E-3</v>
      </c>
    </row>
    <row r="732" spans="2:42" x14ac:dyDescent="0.35">
      <c r="B732" s="1">
        <v>44907</v>
      </c>
      <c r="C732" s="4">
        <v>1283.03088378906</v>
      </c>
      <c r="D732" s="4">
        <v>3028.17993164062</v>
      </c>
      <c r="E732" s="4"/>
      <c r="F732" s="4"/>
      <c r="G732" s="4"/>
      <c r="H732" s="4"/>
      <c r="L732" s="1">
        <v>44907</v>
      </c>
      <c r="M732" s="5">
        <f t="shared" si="68"/>
        <v>1.2065591664699711E-3</v>
      </c>
      <c r="N732" s="6">
        <f t="shared" si="68"/>
        <v>-2.4780964966681176E-3</v>
      </c>
      <c r="U732">
        <v>-0.46952828262943713</v>
      </c>
      <c r="V732">
        <v>-1.119005282283315</v>
      </c>
      <c r="AB732">
        <v>-0.46952828262943713</v>
      </c>
      <c r="AC732">
        <v>-1.2135150649703248</v>
      </c>
      <c r="AE732">
        <v>729</v>
      </c>
      <c r="AF732">
        <f t="shared" si="66"/>
        <v>1310.0279714175731</v>
      </c>
      <c r="AG732">
        <f t="shared" si="67"/>
        <v>3622.8237975905331</v>
      </c>
      <c r="AI732">
        <v>729</v>
      </c>
      <c r="AJ732">
        <f t="shared" si="69"/>
        <v>-1.0877115880858591E-2</v>
      </c>
      <c r="AK732">
        <f t="shared" si="70"/>
        <v>-5.5534021328718597E-2</v>
      </c>
      <c r="AM732" s="6">
        <f t="shared" si="71"/>
        <v>-3.3205568604788592E-2</v>
      </c>
      <c r="AO732">
        <v>728</v>
      </c>
      <c r="AP732">
        <v>3.7805724680015024E-3</v>
      </c>
    </row>
    <row r="733" spans="2:42" x14ac:dyDescent="0.35">
      <c r="B733" s="1">
        <v>44908</v>
      </c>
      <c r="C733" s="4">
        <v>1288.90026855469</v>
      </c>
      <c r="D733" s="4">
        <v>3071.88061523438</v>
      </c>
      <c r="E733" s="4"/>
      <c r="F733" s="4"/>
      <c r="G733" s="4"/>
      <c r="H733" s="4"/>
      <c r="L733" s="1">
        <v>44908</v>
      </c>
      <c r="M733" s="5">
        <f t="shared" si="68"/>
        <v>4.5641929018665423E-3</v>
      </c>
      <c r="N733" s="6">
        <f t="shared" si="68"/>
        <v>1.4328195889545862E-2</v>
      </c>
      <c r="U733">
        <v>1.1376320742948094</v>
      </c>
      <c r="V733">
        <v>1.0370899167419638E-2</v>
      </c>
      <c r="AB733">
        <v>1.1376320742948094</v>
      </c>
      <c r="AC733">
        <v>0.45256008943757531</v>
      </c>
      <c r="AE733">
        <v>730</v>
      </c>
      <c r="AF733">
        <f t="shared" si="66"/>
        <v>1350.1409686333564</v>
      </c>
      <c r="AG733">
        <f t="shared" si="67"/>
        <v>3717.9917441194616</v>
      </c>
      <c r="AI733">
        <v>730</v>
      </c>
      <c r="AJ733">
        <f t="shared" si="69"/>
        <v>3.0160518996456897E-2</v>
      </c>
      <c r="AK733">
        <f t="shared" si="70"/>
        <v>2.5929892443987041E-2</v>
      </c>
      <c r="AM733" s="6">
        <f t="shared" si="71"/>
        <v>2.8045205720221969E-2</v>
      </c>
      <c r="AO733">
        <v>729</v>
      </c>
      <c r="AP733">
        <v>3.7813032265632614E-3</v>
      </c>
    </row>
    <row r="734" spans="2:42" x14ac:dyDescent="0.35">
      <c r="B734" s="1">
        <v>44909</v>
      </c>
      <c r="C734" s="4">
        <v>1284.33239746094</v>
      </c>
      <c r="D734" s="4">
        <v>3102.12084960938</v>
      </c>
      <c r="E734" s="4"/>
      <c r="F734" s="4"/>
      <c r="G734" s="4"/>
      <c r="H734" s="4"/>
      <c r="L734" s="1">
        <v>44909</v>
      </c>
      <c r="M734" s="5">
        <f t="shared" si="68"/>
        <v>-3.5503014959413046E-3</v>
      </c>
      <c r="N734" s="6">
        <f t="shared" si="68"/>
        <v>9.7960703039762526E-3</v>
      </c>
      <c r="U734">
        <v>-0.99237713141641348</v>
      </c>
      <c r="V734">
        <v>1.4457243743348799E-2</v>
      </c>
      <c r="AB734">
        <v>-0.99237713141641348</v>
      </c>
      <c r="AC734">
        <v>-0.37312774137435156</v>
      </c>
      <c r="AE734">
        <v>731</v>
      </c>
      <c r="AF734">
        <f t="shared" si="66"/>
        <v>1297.2364692489316</v>
      </c>
      <c r="AG734">
        <f t="shared" si="67"/>
        <v>3670.5186301250328</v>
      </c>
      <c r="AI734">
        <v>731</v>
      </c>
      <c r="AJ734">
        <f t="shared" si="69"/>
        <v>-3.9972799331622157E-2</v>
      </c>
      <c r="AK734">
        <f t="shared" si="70"/>
        <v>-1.2850700587574305E-2</v>
      </c>
      <c r="AM734" s="6">
        <f t="shared" si="71"/>
        <v>-2.6411749959598232E-2</v>
      </c>
      <c r="AO734">
        <v>730</v>
      </c>
      <c r="AP734">
        <v>3.8530596410968083E-3</v>
      </c>
    </row>
    <row r="735" spans="2:42" x14ac:dyDescent="0.35">
      <c r="B735" s="1">
        <v>44910</v>
      </c>
      <c r="C735" s="4">
        <v>1266.57702636719</v>
      </c>
      <c r="D735" s="4">
        <v>3046.6650390625</v>
      </c>
      <c r="E735" s="4"/>
      <c r="F735" s="4"/>
      <c r="G735" s="4"/>
      <c r="H735" s="4"/>
      <c r="L735" s="1">
        <v>44910</v>
      </c>
      <c r="M735" s="5">
        <f t="shared" si="68"/>
        <v>-1.3921041389705818E-2</v>
      </c>
      <c r="N735" s="6">
        <f t="shared" si="68"/>
        <v>-1.8038460032610167E-2</v>
      </c>
      <c r="U735">
        <v>-1.3040316092618349</v>
      </c>
      <c r="V735">
        <v>0.56360648889997522</v>
      </c>
      <c r="AB735">
        <v>-1.3040316092618349</v>
      </c>
      <c r="AC735">
        <v>1.131156743297379E-2</v>
      </c>
      <c r="AE735">
        <v>732</v>
      </c>
      <c r="AF735">
        <f t="shared" si="66"/>
        <v>1289.6713649921508</v>
      </c>
      <c r="AG735">
        <f t="shared" si="67"/>
        <v>3692.545658980654</v>
      </c>
      <c r="AI735">
        <v>732</v>
      </c>
      <c r="AJ735">
        <f t="shared" si="69"/>
        <v>-5.8487787793280975E-3</v>
      </c>
      <c r="AK735">
        <f t="shared" si="70"/>
        <v>5.9831324841861169E-3</v>
      </c>
      <c r="AM735" s="6">
        <f t="shared" si="71"/>
        <v>6.7176852429009712E-5</v>
      </c>
      <c r="AO735">
        <v>731</v>
      </c>
      <c r="AP735">
        <v>3.8907921632056804E-3</v>
      </c>
    </row>
    <row r="736" spans="2:42" x14ac:dyDescent="0.35">
      <c r="B736" s="1">
        <v>44911</v>
      </c>
      <c r="C736" s="4">
        <v>1259.87280273438</v>
      </c>
      <c r="D736" s="4">
        <v>2985.40087890625</v>
      </c>
      <c r="E736" s="4"/>
      <c r="F736" s="4"/>
      <c r="G736" s="4"/>
      <c r="H736" s="4"/>
      <c r="L736" s="1">
        <v>44911</v>
      </c>
      <c r="M736" s="5">
        <f t="shared" si="68"/>
        <v>-5.3072412457675511E-3</v>
      </c>
      <c r="N736" s="6">
        <f t="shared" si="68"/>
        <v>-2.0313526954780968E-2</v>
      </c>
      <c r="U736">
        <v>1.0980514905622756</v>
      </c>
      <c r="V736">
        <v>2.2781627619608722</v>
      </c>
      <c r="AB736">
        <v>1.0980514905622756</v>
      </c>
      <c r="AC736">
        <v>2.5259274235848959</v>
      </c>
      <c r="AE736">
        <v>733</v>
      </c>
      <c r="AF736">
        <f t="shared" si="66"/>
        <v>1349.1379169171084</v>
      </c>
      <c r="AG736">
        <f t="shared" si="67"/>
        <v>3839.922829409014</v>
      </c>
      <c r="AI736">
        <v>733</v>
      </c>
      <c r="AJ736">
        <f t="shared" si="69"/>
        <v>4.5078378312080607E-2</v>
      </c>
      <c r="AK736">
        <f t="shared" si="70"/>
        <v>3.9136169212781319E-2</v>
      </c>
      <c r="AM736" s="6">
        <f t="shared" si="71"/>
        <v>4.2107273762430966E-2</v>
      </c>
      <c r="AO736">
        <v>732</v>
      </c>
      <c r="AP736">
        <v>3.9257359920836067E-3</v>
      </c>
    </row>
    <row r="737" spans="2:42" x14ac:dyDescent="0.35">
      <c r="B737" s="1">
        <v>44914</v>
      </c>
      <c r="C737" s="4">
        <v>1277.01416015625</v>
      </c>
      <c r="D737" s="4">
        <v>2951.7490234375</v>
      </c>
      <c r="E737" s="4"/>
      <c r="F737" s="4"/>
      <c r="G737" s="4"/>
      <c r="H737" s="4"/>
      <c r="L737" s="1">
        <v>44914</v>
      </c>
      <c r="M737" s="5">
        <f t="shared" si="68"/>
        <v>1.3513899943164792E-2</v>
      </c>
      <c r="N737" s="6">
        <f t="shared" si="68"/>
        <v>-1.1336151655308987E-2</v>
      </c>
      <c r="U737">
        <v>-1.5326099678707203</v>
      </c>
      <c r="V737">
        <v>-0.35982204613356172</v>
      </c>
      <c r="AB737">
        <v>-1.5326099678707203</v>
      </c>
      <c r="AC737">
        <v>-0.92823603320768355</v>
      </c>
      <c r="AE737">
        <v>734</v>
      </c>
      <c r="AF737">
        <f t="shared" si="66"/>
        <v>1284.1506863086136</v>
      </c>
      <c r="AG737">
        <f t="shared" si="67"/>
        <v>3638.9429710276631</v>
      </c>
      <c r="AI737">
        <v>734</v>
      </c>
      <c r="AJ737">
        <f t="shared" si="69"/>
        <v>-4.9368253089691651E-2</v>
      </c>
      <c r="AK737">
        <f t="shared" si="70"/>
        <v>-5.3759022987885478E-2</v>
      </c>
      <c r="AM737" s="6">
        <f t="shared" si="71"/>
        <v>-5.1563638038788565E-2</v>
      </c>
      <c r="AO737">
        <v>733</v>
      </c>
      <c r="AP737">
        <v>3.9458112195873644E-3</v>
      </c>
    </row>
    <row r="738" spans="2:42" x14ac:dyDescent="0.35">
      <c r="B738" s="1">
        <v>44915</v>
      </c>
      <c r="C738" s="4">
        <v>1287.40209960938</v>
      </c>
      <c r="D738" s="4">
        <v>2989.82592773438</v>
      </c>
      <c r="E738" s="4"/>
      <c r="F738" s="4"/>
      <c r="G738" s="4"/>
      <c r="H738" s="4"/>
      <c r="L738" s="1">
        <v>44915</v>
      </c>
      <c r="M738" s="5">
        <f t="shared" si="68"/>
        <v>8.1016459263602032E-3</v>
      </c>
      <c r="N738" s="6">
        <f t="shared" si="68"/>
        <v>1.2817283595662199E-2</v>
      </c>
      <c r="U738">
        <v>0.21123554343441575</v>
      </c>
      <c r="V738">
        <v>-1.8270174427457087</v>
      </c>
      <c r="AB738">
        <v>0.21123554343441575</v>
      </c>
      <c r="AC738">
        <v>-1.600541528838461</v>
      </c>
      <c r="AE738">
        <v>735</v>
      </c>
      <c r="AF738">
        <f t="shared" si="66"/>
        <v>1326.8705055630837</v>
      </c>
      <c r="AG738">
        <f t="shared" si="67"/>
        <v>3601.0652869797455</v>
      </c>
      <c r="AI738">
        <v>735</v>
      </c>
      <c r="AJ738">
        <f t="shared" si="69"/>
        <v>3.2725610914886696E-2</v>
      </c>
      <c r="AK738">
        <f t="shared" si="70"/>
        <v>-1.0463532163380876E-2</v>
      </c>
      <c r="AM738" s="6">
        <f t="shared" si="71"/>
        <v>1.113103937575291E-2</v>
      </c>
      <c r="AO738">
        <v>734</v>
      </c>
      <c r="AP738">
        <v>3.9469415779182513E-3</v>
      </c>
    </row>
    <row r="739" spans="2:42" x14ac:dyDescent="0.35">
      <c r="B739" s="1">
        <v>44916</v>
      </c>
      <c r="C739" s="4">
        <v>1269.35205078125</v>
      </c>
      <c r="D739" s="4">
        <v>3012.18334960938</v>
      </c>
      <c r="E739" s="4"/>
      <c r="F739" s="4"/>
      <c r="G739" s="4"/>
      <c r="H739" s="4"/>
      <c r="L739" s="1">
        <v>44916</v>
      </c>
      <c r="M739" s="5">
        <f t="shared" si="68"/>
        <v>-1.4119737485407237E-2</v>
      </c>
      <c r="N739" s="6">
        <f t="shared" si="68"/>
        <v>7.4500135704254639E-3</v>
      </c>
      <c r="U739">
        <v>-0.54234354772521798</v>
      </c>
      <c r="V739">
        <v>1.1141717250709309</v>
      </c>
      <c r="AB739">
        <v>-0.54234354772521798</v>
      </c>
      <c r="AC739">
        <v>0.81502779536456349</v>
      </c>
      <c r="AE739">
        <v>736</v>
      </c>
      <c r="AF739">
        <f t="shared" si="66"/>
        <v>1308.2378010997511</v>
      </c>
      <c r="AG739">
        <f t="shared" si="67"/>
        <v>3739.0230909152883</v>
      </c>
      <c r="AI739">
        <v>736</v>
      </c>
      <c r="AJ739">
        <f t="shared" si="69"/>
        <v>-1.4142124602449549E-2</v>
      </c>
      <c r="AK739">
        <f t="shared" si="70"/>
        <v>3.7594656930320471E-2</v>
      </c>
      <c r="AM739" s="6">
        <f t="shared" si="71"/>
        <v>1.1726266163935462E-2</v>
      </c>
      <c r="AO739">
        <v>735</v>
      </c>
      <c r="AP739">
        <v>3.9486587948976632E-3</v>
      </c>
    </row>
    <row r="740" spans="2:42" x14ac:dyDescent="0.35">
      <c r="B740" s="1">
        <v>44917</v>
      </c>
      <c r="C740" s="4">
        <v>1266.15954589844</v>
      </c>
      <c r="D740" s="4">
        <v>3004.39282226562</v>
      </c>
      <c r="E740" s="4"/>
      <c r="F740" s="4"/>
      <c r="G740" s="4"/>
      <c r="H740" s="4"/>
      <c r="L740" s="1">
        <v>44917</v>
      </c>
      <c r="M740" s="5">
        <f t="shared" si="68"/>
        <v>-2.5182346427425608E-3</v>
      </c>
      <c r="N740" s="6">
        <f t="shared" si="68"/>
        <v>-2.5896893765269104E-3</v>
      </c>
      <c r="U740">
        <v>1.2911241019853206</v>
      </c>
      <c r="V740">
        <v>-2.2251893731394299</v>
      </c>
      <c r="AB740">
        <v>1.2911241019853206</v>
      </c>
      <c r="AC740">
        <v>-1.5467613922062271</v>
      </c>
      <c r="AE740">
        <v>737</v>
      </c>
      <c r="AF740">
        <f t="shared" si="66"/>
        <v>1354.034345106561</v>
      </c>
      <c r="AG740">
        <f t="shared" si="67"/>
        <v>3604.0799856369558</v>
      </c>
      <c r="AI740">
        <v>737</v>
      </c>
      <c r="AJ740">
        <f t="shared" si="69"/>
        <v>3.4407498197945217E-2</v>
      </c>
      <c r="AK740">
        <f t="shared" si="70"/>
        <v>-3.6757838595902807E-2</v>
      </c>
      <c r="AM740" s="6">
        <f t="shared" si="71"/>
        <v>-1.1751701989787949E-3</v>
      </c>
      <c r="AO740">
        <v>736</v>
      </c>
      <c r="AP740">
        <v>3.9493119601699839E-3</v>
      </c>
    </row>
    <row r="741" spans="2:42" x14ac:dyDescent="0.35">
      <c r="B741" s="1">
        <v>44918</v>
      </c>
      <c r="C741" s="4">
        <v>1228.65954589844</v>
      </c>
      <c r="D741" s="4">
        <v>2975.44360351562</v>
      </c>
      <c r="E741" s="4"/>
      <c r="F741" s="4"/>
      <c r="G741" s="4"/>
      <c r="H741" s="4"/>
      <c r="L741" s="1">
        <v>44918</v>
      </c>
      <c r="M741" s="5">
        <f t="shared" si="68"/>
        <v>-3.0064564360281654E-2</v>
      </c>
      <c r="N741" s="6">
        <f t="shared" si="68"/>
        <v>-9.6823534455574671E-3</v>
      </c>
      <c r="U741">
        <v>0.3205370191197256</v>
      </c>
      <c r="V741">
        <v>-0.2599879101309574</v>
      </c>
      <c r="AB741">
        <v>0.3205370191197256</v>
      </c>
      <c r="AC741">
        <v>-0.11464436357613819</v>
      </c>
      <c r="AE741">
        <v>738</v>
      </c>
      <c r="AF741">
        <f t="shared" si="66"/>
        <v>1329.5944230826844</v>
      </c>
      <c r="AG741">
        <f t="shared" si="67"/>
        <v>3685.3120916161888</v>
      </c>
      <c r="AI741">
        <v>738</v>
      </c>
      <c r="AJ741">
        <f t="shared" si="69"/>
        <v>-1.8214589152684906E-2</v>
      </c>
      <c r="AK741">
        <f t="shared" si="70"/>
        <v>2.2288681415476779E-2</v>
      </c>
      <c r="AM741" s="6">
        <f t="shared" si="71"/>
        <v>2.0370461313959365E-3</v>
      </c>
      <c r="AO741">
        <v>737</v>
      </c>
      <c r="AP741">
        <v>3.9758562586628644E-3</v>
      </c>
    </row>
    <row r="742" spans="2:42" x14ac:dyDescent="0.35">
      <c r="B742" s="1">
        <v>44921</v>
      </c>
      <c r="C742" s="4">
        <v>1239.93176269531</v>
      </c>
      <c r="D742" s="4">
        <v>3001.765625</v>
      </c>
      <c r="E742" s="4"/>
      <c r="F742" s="4"/>
      <c r="G742" s="4"/>
      <c r="H742" s="4"/>
      <c r="L742" s="1">
        <v>44921</v>
      </c>
      <c r="M742" s="5">
        <f t="shared" si="68"/>
        <v>9.132572980452126E-3</v>
      </c>
      <c r="N742" s="6">
        <f t="shared" si="68"/>
        <v>8.8075189048958166E-3</v>
      </c>
      <c r="U742">
        <v>-1.4747207056600828</v>
      </c>
      <c r="V742">
        <v>-0.46767392444504252</v>
      </c>
      <c r="AB742">
        <v>-1.4747207056600828</v>
      </c>
      <c r="AC742">
        <v>-1.0050316844798979</v>
      </c>
      <c r="AE742">
        <v>739</v>
      </c>
      <c r="AF742">
        <f t="shared" si="66"/>
        <v>1285.5456267039228</v>
      </c>
      <c r="AG742">
        <f t="shared" si="67"/>
        <v>3634.5945433351576</v>
      </c>
      <c r="AI742">
        <v>739</v>
      </c>
      <c r="AJ742">
        <f t="shared" si="69"/>
        <v>-3.3690710231976562E-2</v>
      </c>
      <c r="AK742">
        <f t="shared" si="70"/>
        <v>-1.3857652135327296E-2</v>
      </c>
      <c r="AM742" s="6">
        <f t="shared" si="71"/>
        <v>-2.3774181183651929E-2</v>
      </c>
      <c r="AO742">
        <v>738</v>
      </c>
      <c r="AP742">
        <v>4.0432569536246413E-3</v>
      </c>
    </row>
    <row r="743" spans="2:42" x14ac:dyDescent="0.35">
      <c r="B743" s="1">
        <v>44922</v>
      </c>
      <c r="C743" s="4">
        <v>1250.02502441406</v>
      </c>
      <c r="D743" s="4">
        <v>3004.71606445312</v>
      </c>
      <c r="E743" s="4"/>
      <c r="F743" s="4"/>
      <c r="G743" s="4"/>
      <c r="H743" s="4"/>
      <c r="L743" s="1">
        <v>44922</v>
      </c>
      <c r="M743" s="5">
        <f t="shared" si="68"/>
        <v>8.1072226267622626E-3</v>
      </c>
      <c r="N743" s="6">
        <f t="shared" si="68"/>
        <v>9.8241860808514093E-4</v>
      </c>
      <c r="U743">
        <v>0.45501606424431001</v>
      </c>
      <c r="V743">
        <v>-8.3516784893677525E-3</v>
      </c>
      <c r="AB743">
        <v>0.45501606424431001</v>
      </c>
      <c r="AC743">
        <v>0.16949638892670374</v>
      </c>
      <c r="AE743">
        <v>740</v>
      </c>
      <c r="AF743">
        <f t="shared" si="66"/>
        <v>1332.9537787947222</v>
      </c>
      <c r="AG743">
        <f t="shared" si="67"/>
        <v>3701.6447723724787</v>
      </c>
      <c r="AI743">
        <v>740</v>
      </c>
      <c r="AJ743">
        <f t="shared" si="69"/>
        <v>3.621412557691718E-2</v>
      </c>
      <c r="AK743">
        <f t="shared" si="70"/>
        <v>1.8279691595336992E-2</v>
      </c>
      <c r="AM743" s="6">
        <f t="shared" si="71"/>
        <v>2.7246908586127085E-2</v>
      </c>
      <c r="AO743">
        <v>739</v>
      </c>
      <c r="AP743">
        <v>4.169786583296046E-3</v>
      </c>
    </row>
    <row r="744" spans="2:42" x14ac:dyDescent="0.35">
      <c r="B744" s="1">
        <v>44923</v>
      </c>
      <c r="C744" s="4">
        <v>1249.73022460938</v>
      </c>
      <c r="D744" s="4">
        <v>3002.18017578125</v>
      </c>
      <c r="E744" s="4"/>
      <c r="F744" s="4"/>
      <c r="G744" s="4"/>
      <c r="H744" s="4"/>
      <c r="L744" s="1">
        <v>44923</v>
      </c>
      <c r="M744" s="5">
        <f t="shared" si="68"/>
        <v>-2.3586293591091532E-4</v>
      </c>
      <c r="N744" s="6">
        <f t="shared" si="68"/>
        <v>-8.4432582854831832E-4</v>
      </c>
      <c r="U744">
        <v>-0.92071993172930677</v>
      </c>
      <c r="V744">
        <v>0.89557709419692377</v>
      </c>
      <c r="AB744">
        <v>-0.92071993172930677</v>
      </c>
      <c r="AC744">
        <v>0.46634385378050114</v>
      </c>
      <c r="AE744">
        <v>741</v>
      </c>
      <c r="AF744">
        <f t="shared" si="66"/>
        <v>1298.9803096961382</v>
      </c>
      <c r="AG744">
        <f t="shared" si="67"/>
        <v>3718.7855479161603</v>
      </c>
      <c r="AI744">
        <v>741</v>
      </c>
      <c r="AJ744">
        <f t="shared" si="69"/>
        <v>-2.5817786496837747E-2</v>
      </c>
      <c r="AK744">
        <f t="shared" si="70"/>
        <v>4.6198954213537884E-3</v>
      </c>
      <c r="AM744" s="6">
        <f t="shared" si="71"/>
        <v>-1.059894553774198E-2</v>
      </c>
      <c r="AO744">
        <v>740</v>
      </c>
      <c r="AP744">
        <v>4.2286307362871221E-3</v>
      </c>
    </row>
    <row r="745" spans="2:42" x14ac:dyDescent="0.35">
      <c r="B745" s="1">
        <v>44924</v>
      </c>
      <c r="C745" s="4">
        <v>1248.79711914062</v>
      </c>
      <c r="D745" s="4">
        <v>3014.1201171875</v>
      </c>
      <c r="E745" s="4"/>
      <c r="F745" s="4"/>
      <c r="G745" s="4"/>
      <c r="H745" s="4"/>
      <c r="L745" s="1">
        <v>44924</v>
      </c>
      <c r="M745" s="5">
        <f t="shared" si="68"/>
        <v>-7.4692439486443839E-4</v>
      </c>
      <c r="N745" s="6">
        <f t="shared" si="68"/>
        <v>3.9692025000544334E-3</v>
      </c>
      <c r="U745">
        <v>0.43156577053892142</v>
      </c>
      <c r="V745">
        <v>-0.3012574991499215</v>
      </c>
      <c r="AB745">
        <v>0.43156577053892142</v>
      </c>
      <c r="AC745">
        <v>-0.10942032647585007</v>
      </c>
      <c r="AE745">
        <v>742</v>
      </c>
      <c r="AF745">
        <f t="shared" si="66"/>
        <v>1332.3669364826098</v>
      </c>
      <c r="AG745">
        <f t="shared" si="67"/>
        <v>3685.61033764686</v>
      </c>
      <c r="AI745">
        <v>742</v>
      </c>
      <c r="AJ745">
        <f t="shared" si="69"/>
        <v>2.5377432494986033E-2</v>
      </c>
      <c r="AK745">
        <f t="shared" si="70"/>
        <v>-8.961009859103055E-3</v>
      </c>
      <c r="AM745" s="6">
        <f t="shared" si="71"/>
        <v>8.2082113179414891E-3</v>
      </c>
      <c r="AO745">
        <v>741</v>
      </c>
      <c r="AP745">
        <v>4.2603449527158395E-3</v>
      </c>
    </row>
    <row r="746" spans="2:42" x14ac:dyDescent="0.35">
      <c r="B746" s="1">
        <v>44925</v>
      </c>
      <c r="C746" s="4">
        <v>1251.57202148438</v>
      </c>
      <c r="D746" s="4">
        <v>3004.900390625</v>
      </c>
      <c r="E746" s="4"/>
      <c r="F746" s="4"/>
      <c r="G746" s="4"/>
      <c r="H746" s="4"/>
      <c r="L746" s="1">
        <v>44925</v>
      </c>
      <c r="M746" s="5">
        <f t="shared" si="68"/>
        <v>2.2195950493158071E-3</v>
      </c>
      <c r="N746" s="6">
        <f t="shared" si="68"/>
        <v>-3.0635329324119318E-3</v>
      </c>
      <c r="U746">
        <v>0.69611194134097665</v>
      </c>
      <c r="V746">
        <v>1.5667158536689048</v>
      </c>
      <c r="AB746">
        <v>0.69611194134097665</v>
      </c>
      <c r="AC746">
        <v>1.7141194133157911</v>
      </c>
      <c r="AE746">
        <v>743</v>
      </c>
      <c r="AF746">
        <f t="shared" si="66"/>
        <v>1338.9978491905654</v>
      </c>
      <c r="AG746">
        <f t="shared" si="67"/>
        <v>3791.7085965743372</v>
      </c>
      <c r="AI746">
        <v>743</v>
      </c>
      <c r="AJ746">
        <f t="shared" si="69"/>
        <v>4.9644484064195358E-3</v>
      </c>
      <c r="AK746">
        <f t="shared" si="70"/>
        <v>2.8380595034431133E-2</v>
      </c>
      <c r="AM746" s="6">
        <f t="shared" si="71"/>
        <v>1.6672521720425333E-2</v>
      </c>
      <c r="AO746">
        <v>742</v>
      </c>
      <c r="AP746">
        <v>4.2700977119030318E-3</v>
      </c>
    </row>
    <row r="747" spans="2:42" x14ac:dyDescent="0.35">
      <c r="B747" s="1">
        <v>44928</v>
      </c>
      <c r="C747" s="4">
        <v>1264.80883789062</v>
      </c>
      <c r="D747" s="4">
        <v>3006.19067382812</v>
      </c>
      <c r="E747" s="4"/>
      <c r="F747" s="4"/>
      <c r="G747" s="4"/>
      <c r="H747" s="4"/>
      <c r="L747" s="1">
        <v>44928</v>
      </c>
      <c r="M747" s="5">
        <f t="shared" si="68"/>
        <v>1.0520616104656296E-2</v>
      </c>
      <c r="N747" s="6">
        <f t="shared" si="68"/>
        <v>4.2930084043035191E-4</v>
      </c>
      <c r="U747">
        <v>-0.77012021599312364</v>
      </c>
      <c r="V747">
        <v>-0.12912325049077858</v>
      </c>
      <c r="AB747">
        <v>-0.77012021599312364</v>
      </c>
      <c r="AC747">
        <v>-0.41882494684254662</v>
      </c>
      <c r="AE747">
        <v>744</v>
      </c>
      <c r="AF747">
        <f t="shared" si="66"/>
        <v>1302.6561657141992</v>
      </c>
      <c r="AG747">
        <f t="shared" si="67"/>
        <v>3667.9045293740041</v>
      </c>
      <c r="AI747">
        <v>744</v>
      </c>
      <c r="AJ747">
        <f t="shared" si="69"/>
        <v>-2.7516076067538586E-2</v>
      </c>
      <c r="AK747">
        <f t="shared" si="70"/>
        <v>-3.3196208468197388E-2</v>
      </c>
      <c r="AM747" s="6">
        <f t="shared" si="71"/>
        <v>-3.0356142267867987E-2</v>
      </c>
      <c r="AO747">
        <v>743</v>
      </c>
      <c r="AP747">
        <v>4.281526954407644E-3</v>
      </c>
    </row>
    <row r="748" spans="2:42" x14ac:dyDescent="0.35">
      <c r="B748" s="1">
        <v>44929</v>
      </c>
      <c r="C748" s="4">
        <v>1255.89428710938</v>
      </c>
      <c r="D748" s="4">
        <v>3052.47338867188</v>
      </c>
      <c r="E748" s="4"/>
      <c r="F748" s="4"/>
      <c r="G748" s="4"/>
      <c r="H748" s="4"/>
      <c r="L748" s="1">
        <v>44929</v>
      </c>
      <c r="M748" s="5">
        <f t="shared" si="68"/>
        <v>-7.0730962786302171E-3</v>
      </c>
      <c r="N748" s="6">
        <f t="shared" si="68"/>
        <v>1.527848868524927E-2</v>
      </c>
      <c r="U748">
        <v>-1.3786153151239491</v>
      </c>
      <c r="V748">
        <v>-1.5737575792197127</v>
      </c>
      <c r="AB748">
        <v>-1.3786153151239491</v>
      </c>
      <c r="AC748">
        <v>-1.9863804444021664</v>
      </c>
      <c r="AE748">
        <v>745</v>
      </c>
      <c r="AF748">
        <f t="shared" si="66"/>
        <v>1287.8652051851227</v>
      </c>
      <c r="AG748">
        <f t="shared" si="67"/>
        <v>3579.5022563412854</v>
      </c>
      <c r="AI748">
        <v>745</v>
      </c>
      <c r="AJ748">
        <f t="shared" si="69"/>
        <v>-1.141941651368693E-2</v>
      </c>
      <c r="AK748">
        <f t="shared" si="70"/>
        <v>-2.4396769871880154E-2</v>
      </c>
      <c r="AM748" s="6">
        <f t="shared" si="71"/>
        <v>-1.7908093192783543E-2</v>
      </c>
      <c r="AO748">
        <v>744</v>
      </c>
      <c r="AP748">
        <v>4.2882243663870537E-3</v>
      </c>
    </row>
    <row r="749" spans="2:42" x14ac:dyDescent="0.35">
      <c r="B749" s="1">
        <v>44930</v>
      </c>
      <c r="C749" s="4">
        <v>1236.81274414062</v>
      </c>
      <c r="D749" s="4">
        <v>3055.42309570312</v>
      </c>
      <c r="E749" s="4"/>
      <c r="F749" s="4"/>
      <c r="G749" s="4"/>
      <c r="H749" s="4"/>
      <c r="L749" s="1">
        <v>44930</v>
      </c>
      <c r="M749" s="5">
        <f t="shared" si="68"/>
        <v>-1.5310195267656795E-2</v>
      </c>
      <c r="N749" s="6">
        <f t="shared" si="68"/>
        <v>9.6586681457387635E-4</v>
      </c>
      <c r="U749">
        <v>-0.69727225909355228</v>
      </c>
      <c r="V749">
        <v>-0.5998570842920562</v>
      </c>
      <c r="AB749">
        <v>-0.69727225909355228</v>
      </c>
      <c r="AC749">
        <v>-0.82403285349234634</v>
      </c>
      <c r="AE749">
        <v>746</v>
      </c>
      <c r="AF749">
        <f t="shared" si="66"/>
        <v>1304.4378796446308</v>
      </c>
      <c r="AG749">
        <f t="shared" si="67"/>
        <v>3644.8451316346632</v>
      </c>
      <c r="AI749">
        <v>746</v>
      </c>
      <c r="AJ749">
        <f t="shared" si="69"/>
        <v>1.2786236564529393E-2</v>
      </c>
      <c r="AK749">
        <f t="shared" si="70"/>
        <v>1.8090120461389844E-2</v>
      </c>
      <c r="AM749" s="6">
        <f t="shared" si="71"/>
        <v>1.543817851295962E-2</v>
      </c>
      <c r="AO749">
        <v>745</v>
      </c>
      <c r="AP749">
        <v>4.3027243701681209E-3</v>
      </c>
    </row>
    <row r="750" spans="2:42" x14ac:dyDescent="0.35">
      <c r="B750" s="1">
        <v>44931</v>
      </c>
      <c r="C750" s="4">
        <v>1234.52893066406</v>
      </c>
      <c r="D750" s="4">
        <v>3052.01220703125</v>
      </c>
      <c r="E750" s="4"/>
      <c r="F750" s="4"/>
      <c r="G750" s="4"/>
      <c r="H750" s="4"/>
      <c r="L750" s="1">
        <v>44931</v>
      </c>
      <c r="M750" s="5">
        <f t="shared" si="68"/>
        <v>-1.8482382666598484E-3</v>
      </c>
      <c r="N750" s="6">
        <f t="shared" si="68"/>
        <v>-1.1169628026884591E-3</v>
      </c>
      <c r="U750">
        <v>1.0907961241779351</v>
      </c>
      <c r="V750">
        <v>-1.9357006701410384</v>
      </c>
      <c r="AB750">
        <v>1.0907961241779351</v>
      </c>
      <c r="AC750">
        <v>-1.3581340529962072</v>
      </c>
      <c r="AE750">
        <v>747</v>
      </c>
      <c r="AF750">
        <f t="shared" si="66"/>
        <v>1348.9516302884226</v>
      </c>
      <c r="AG750">
        <f t="shared" si="67"/>
        <v>3614.6726175169711</v>
      </c>
      <c r="AI750">
        <v>747</v>
      </c>
      <c r="AJ750">
        <f t="shared" si="69"/>
        <v>3.3555516196147481E-2</v>
      </c>
      <c r="AK750">
        <f t="shared" si="70"/>
        <v>-8.3125873925088325E-3</v>
      </c>
      <c r="AM750" s="6">
        <f t="shared" si="71"/>
        <v>1.2621464401819323E-2</v>
      </c>
      <c r="AO750">
        <v>746</v>
      </c>
      <c r="AP750">
        <v>4.3318823238530525E-3</v>
      </c>
    </row>
    <row r="751" spans="2:42" x14ac:dyDescent="0.35">
      <c r="B751" s="1">
        <v>44932</v>
      </c>
      <c r="C751" s="4">
        <v>1246.19384765625</v>
      </c>
      <c r="D751" s="4">
        <v>2961.33740234375</v>
      </c>
      <c r="E751" s="4"/>
      <c r="F751" s="4"/>
      <c r="G751" s="4"/>
      <c r="H751" s="4"/>
      <c r="L751" s="1">
        <v>44932</v>
      </c>
      <c r="M751" s="5">
        <f t="shared" si="68"/>
        <v>9.4045195773539928E-3</v>
      </c>
      <c r="N751" s="6">
        <f t="shared" si="68"/>
        <v>-3.0160121686928373E-2</v>
      </c>
      <c r="U751">
        <v>-0.29870777399690485</v>
      </c>
      <c r="V751">
        <v>-0.63381165739431966</v>
      </c>
      <c r="AB751">
        <v>-0.29870777399690485</v>
      </c>
      <c r="AC751">
        <v>-0.70010129316946379</v>
      </c>
      <c r="AE751">
        <v>748</v>
      </c>
      <c r="AF751">
        <f t="shared" si="66"/>
        <v>1314.2308108629938</v>
      </c>
      <c r="AG751">
        <f t="shared" si="67"/>
        <v>3651.8814400052133</v>
      </c>
      <c r="AI751">
        <v>748</v>
      </c>
      <c r="AJ751">
        <f t="shared" si="69"/>
        <v>-2.6076160823077569E-2</v>
      </c>
      <c r="AK751">
        <f t="shared" si="70"/>
        <v>1.0241208530350794E-2</v>
      </c>
      <c r="AM751" s="6">
        <f t="shared" si="71"/>
        <v>-7.9174761463633864E-3</v>
      </c>
      <c r="AO751">
        <v>747</v>
      </c>
      <c r="AP751">
        <v>4.3860775564052365E-3</v>
      </c>
    </row>
    <row r="752" spans="2:42" x14ac:dyDescent="0.35">
      <c r="B752" s="1">
        <v>44935</v>
      </c>
      <c r="C752" s="4">
        <v>1275.31970214844</v>
      </c>
      <c r="D752" s="4">
        <v>3060.63232421875</v>
      </c>
      <c r="E752" s="4"/>
      <c r="F752" s="4"/>
      <c r="G752" s="4"/>
      <c r="H752" s="4"/>
      <c r="L752" s="1">
        <v>44935</v>
      </c>
      <c r="M752" s="5">
        <f t="shared" si="68"/>
        <v>2.3102909729085807E-2</v>
      </c>
      <c r="N752" s="6">
        <f t="shared" si="68"/>
        <v>3.2980545108476117E-2</v>
      </c>
      <c r="U752">
        <v>-1.1597205944816327</v>
      </c>
      <c r="V752">
        <v>0.53692185851827523</v>
      </c>
      <c r="AB752">
        <v>-1.1597205944816327</v>
      </c>
      <c r="AC752">
        <v>4.2929798854858814E-2</v>
      </c>
      <c r="AE752">
        <v>749</v>
      </c>
      <c r="AF752">
        <f t="shared" si="66"/>
        <v>1293.1657579596224</v>
      </c>
      <c r="AG752">
        <f t="shared" si="67"/>
        <v>3694.3572176827647</v>
      </c>
      <c r="AI752">
        <v>749</v>
      </c>
      <c r="AJ752">
        <f t="shared" si="69"/>
        <v>-1.6158271799317944E-2</v>
      </c>
      <c r="AK752">
        <f t="shared" si="70"/>
        <v>1.1564081431533068E-2</v>
      </c>
      <c r="AM752" s="6">
        <f t="shared" si="71"/>
        <v>-2.2970951838924376E-3</v>
      </c>
      <c r="AO752">
        <v>748</v>
      </c>
      <c r="AP752">
        <v>4.4445112886371185E-3</v>
      </c>
    </row>
    <row r="753" spans="2:42" x14ac:dyDescent="0.35">
      <c r="B753" s="1">
        <v>44936</v>
      </c>
      <c r="C753" s="4">
        <v>1256.36096191406</v>
      </c>
      <c r="D753" s="4">
        <v>3029.7470703125</v>
      </c>
      <c r="E753" s="4"/>
      <c r="F753" s="4"/>
      <c r="G753" s="4"/>
      <c r="H753" s="4"/>
      <c r="L753" s="1">
        <v>44936</v>
      </c>
      <c r="M753" s="5">
        <f t="shared" si="68"/>
        <v>-1.4977477145399898E-2</v>
      </c>
      <c r="N753" s="6">
        <f t="shared" si="68"/>
        <v>-1.0142395625700183E-2</v>
      </c>
      <c r="U753">
        <v>1.959439014443223</v>
      </c>
      <c r="V753">
        <v>0.69549721460091196</v>
      </c>
      <c r="AB753">
        <v>1.959439014443223</v>
      </c>
      <c r="AC753">
        <v>1.4036266530779788</v>
      </c>
      <c r="AE753">
        <v>750</v>
      </c>
      <c r="AF753">
        <f t="shared" si="66"/>
        <v>1371.1209678416576</v>
      </c>
      <c r="AG753">
        <f t="shared" si="67"/>
        <v>3773.427394342973</v>
      </c>
      <c r="AI753">
        <v>750</v>
      </c>
      <c r="AJ753">
        <f t="shared" si="69"/>
        <v>5.8535341994211183E-2</v>
      </c>
      <c r="AK753">
        <f t="shared" si="70"/>
        <v>2.1177132390008176E-2</v>
      </c>
      <c r="AM753" s="6">
        <f t="shared" si="71"/>
        <v>3.9856237192109678E-2</v>
      </c>
      <c r="AO753">
        <v>749</v>
      </c>
      <c r="AP753">
        <v>4.4613771452905642E-3</v>
      </c>
    </row>
    <row r="754" spans="2:42" x14ac:dyDescent="0.35">
      <c r="B754" s="1">
        <v>44937</v>
      </c>
      <c r="C754" s="4">
        <v>1240.4228515625</v>
      </c>
      <c r="D754" s="4">
        <v>3069.06909179688</v>
      </c>
      <c r="E754" s="4"/>
      <c r="F754" s="4"/>
      <c r="G754" s="4"/>
      <c r="H754" s="4"/>
      <c r="L754" s="1">
        <v>44937</v>
      </c>
      <c r="M754" s="5">
        <f t="shared" si="68"/>
        <v>-1.2767086005281843E-2</v>
      </c>
      <c r="N754" s="6">
        <f t="shared" si="68"/>
        <v>1.2895147296002541E-2</v>
      </c>
      <c r="U754">
        <v>0.91566600649765595</v>
      </c>
      <c r="V754">
        <v>-0.66297627871746045</v>
      </c>
      <c r="AB754">
        <v>0.91566600649765595</v>
      </c>
      <c r="AC754">
        <v>-0.25407177366611938</v>
      </c>
      <c r="AE754">
        <v>751</v>
      </c>
      <c r="AF754">
        <f t="shared" si="66"/>
        <v>1344.5247468355608</v>
      </c>
      <c r="AG754">
        <f t="shared" si="67"/>
        <v>3677.3191719951269</v>
      </c>
      <c r="AI754">
        <v>751</v>
      </c>
      <c r="AJ754">
        <f t="shared" si="69"/>
        <v>-1.958802744461733E-2</v>
      </c>
      <c r="AK754">
        <f t="shared" si="70"/>
        <v>-2.5799710790463313E-2</v>
      </c>
      <c r="AM754" s="6">
        <f t="shared" si="71"/>
        <v>-2.2693869117540323E-2</v>
      </c>
      <c r="AO754">
        <v>750</v>
      </c>
      <c r="AP754">
        <v>4.465094689151748E-3</v>
      </c>
    </row>
    <row r="755" spans="2:42" x14ac:dyDescent="0.35">
      <c r="B755" s="1">
        <v>44938</v>
      </c>
      <c r="C755" s="4">
        <v>1214.19506835938</v>
      </c>
      <c r="D755" s="4">
        <v>3074.3701171875</v>
      </c>
      <c r="E755" s="4"/>
      <c r="F755" s="4"/>
      <c r="G755" s="4"/>
      <c r="H755" s="4"/>
      <c r="L755" s="1">
        <v>44938</v>
      </c>
      <c r="M755" s="5">
        <f t="shared" si="68"/>
        <v>-2.1370968742932078E-2</v>
      </c>
      <c r="N755" s="6">
        <f t="shared" si="68"/>
        <v>1.7257521482439162E-3</v>
      </c>
      <c r="U755">
        <v>1.3918704170928944</v>
      </c>
      <c r="V755">
        <v>2.5297580307637912</v>
      </c>
      <c r="AB755">
        <v>1.3918704170928944</v>
      </c>
      <c r="AC755">
        <v>2.8720793437042538</v>
      </c>
      <c r="AE755">
        <v>752</v>
      </c>
      <c r="AF755">
        <f t="shared" si="66"/>
        <v>1356.5939634611034</v>
      </c>
      <c r="AG755">
        <f t="shared" si="67"/>
        <v>3860.6586701571318</v>
      </c>
      <c r="AI755">
        <v>752</v>
      </c>
      <c r="AJ755">
        <f t="shared" si="69"/>
        <v>8.9365172299996874E-3</v>
      </c>
      <c r="AK755">
        <f t="shared" si="70"/>
        <v>4.8653808021301793E-2</v>
      </c>
      <c r="AM755" s="6">
        <f t="shared" si="71"/>
        <v>2.8795162625650739E-2</v>
      </c>
      <c r="AO755">
        <v>751</v>
      </c>
      <c r="AP755">
        <v>4.5064353816580199E-3</v>
      </c>
    </row>
    <row r="756" spans="2:42" x14ac:dyDescent="0.35">
      <c r="B756" s="1">
        <v>44939</v>
      </c>
      <c r="C756" s="4">
        <v>1211.86193847656</v>
      </c>
      <c r="D756" s="4">
        <v>3110.87915039062</v>
      </c>
      <c r="E756" s="4"/>
      <c r="F756" s="4"/>
      <c r="G756" s="4"/>
      <c r="H756" s="4"/>
      <c r="L756" s="1">
        <v>44939</v>
      </c>
      <c r="M756" s="5">
        <f t="shared" si="68"/>
        <v>-1.923393057557096E-3</v>
      </c>
      <c r="N756" s="6">
        <f t="shared" si="68"/>
        <v>1.1805330919432784E-2</v>
      </c>
      <c r="U756">
        <v>-0.55637547838977408</v>
      </c>
      <c r="V756">
        <v>0.53504003379291731</v>
      </c>
      <c r="AB756">
        <v>-0.55637547838977408</v>
      </c>
      <c r="AC756">
        <v>0.27614647987672492</v>
      </c>
      <c r="AE756">
        <v>753</v>
      </c>
      <c r="AF756">
        <f t="shared" si="66"/>
        <v>1307.8902833086388</v>
      </c>
      <c r="AG756">
        <f t="shared" si="67"/>
        <v>3707.7894794953113</v>
      </c>
      <c r="AI756">
        <v>753</v>
      </c>
      <c r="AJ756">
        <f t="shared" si="69"/>
        <v>-3.656175150974187E-2</v>
      </c>
      <c r="AK756">
        <f t="shared" si="70"/>
        <v>-4.0401937442256369E-2</v>
      </c>
      <c r="AM756" s="6">
        <f t="shared" si="71"/>
        <v>-3.8481844475999116E-2</v>
      </c>
      <c r="AO756">
        <v>752</v>
      </c>
      <c r="AP756">
        <v>4.5179590359672164E-3</v>
      </c>
    </row>
    <row r="757" spans="2:42" x14ac:dyDescent="0.35">
      <c r="B757" s="1">
        <v>44942</v>
      </c>
      <c r="C757" s="4">
        <v>1200.73718261719</v>
      </c>
      <c r="D757" s="4">
        <v>3144.0703125</v>
      </c>
      <c r="E757" s="4"/>
      <c r="F757" s="4"/>
      <c r="G757" s="4"/>
      <c r="H757" s="4"/>
      <c r="L757" s="1">
        <v>44942</v>
      </c>
      <c r="M757" s="5">
        <f t="shared" si="68"/>
        <v>-9.2222819855555822E-3</v>
      </c>
      <c r="N757" s="6">
        <f t="shared" si="68"/>
        <v>1.0612867087282795E-2</v>
      </c>
      <c r="U757">
        <v>-1.1147624670682597</v>
      </c>
      <c r="V757">
        <v>-0.44118555996171338</v>
      </c>
      <c r="AB757">
        <v>-1.1147624670682597</v>
      </c>
      <c r="AC757">
        <v>-0.84046207970511677</v>
      </c>
      <c r="AE757">
        <v>754</v>
      </c>
      <c r="AF757">
        <f t="shared" si="66"/>
        <v>1294.2563743497994</v>
      </c>
      <c r="AG757">
        <f t="shared" si="67"/>
        <v>3643.9105118148468</v>
      </c>
      <c r="AI757">
        <v>754</v>
      </c>
      <c r="AJ757">
        <f t="shared" si="69"/>
        <v>-1.0479066336293886E-2</v>
      </c>
      <c r="AK757">
        <f t="shared" si="70"/>
        <v>-1.7378449997848239E-2</v>
      </c>
      <c r="AM757" s="6">
        <f t="shared" si="71"/>
        <v>-1.3928758167071061E-2</v>
      </c>
      <c r="AO757">
        <v>753</v>
      </c>
      <c r="AP757">
        <v>4.5301743910155425E-3</v>
      </c>
    </row>
    <row r="758" spans="2:42" x14ac:dyDescent="0.35">
      <c r="B758" s="1">
        <v>44943</v>
      </c>
      <c r="C758" s="4">
        <v>1217.36291503906</v>
      </c>
      <c r="D758" s="4">
        <v>3185.98315429688</v>
      </c>
      <c r="E758" s="4"/>
      <c r="F758" s="4"/>
      <c r="G758" s="4"/>
      <c r="H758" s="4"/>
      <c r="L758" s="1">
        <v>44943</v>
      </c>
      <c r="M758" s="5">
        <f t="shared" si="68"/>
        <v>1.3751287159767362E-2</v>
      </c>
      <c r="N758" s="6">
        <f t="shared" si="68"/>
        <v>1.3242685715607709E-2</v>
      </c>
      <c r="U758">
        <v>-1.0293583194588161</v>
      </c>
      <c r="V758">
        <v>0.15412742222798953</v>
      </c>
      <c r="AB758">
        <v>-1.0293583194588161</v>
      </c>
      <c r="AC758">
        <v>-0.25888355297742405</v>
      </c>
      <c r="AE758">
        <v>755</v>
      </c>
      <c r="AF758">
        <f t="shared" si="66"/>
        <v>1296.3322031746088</v>
      </c>
      <c r="AG758">
        <f t="shared" si="67"/>
        <v>3677.0423995448127</v>
      </c>
      <c r="AI758">
        <v>755</v>
      </c>
      <c r="AJ758">
        <f t="shared" si="69"/>
        <v>1.6025927753244894E-3</v>
      </c>
      <c r="AK758">
        <f t="shared" si="70"/>
        <v>9.0513118519986255E-3</v>
      </c>
      <c r="AM758" s="6">
        <f t="shared" si="71"/>
        <v>5.3269523136615579E-3</v>
      </c>
      <c r="AO758">
        <v>754</v>
      </c>
      <c r="AP758">
        <v>4.539210901222359E-3</v>
      </c>
    </row>
    <row r="759" spans="2:42" x14ac:dyDescent="0.35">
      <c r="B759" s="1">
        <v>44944</v>
      </c>
      <c r="C759" s="4">
        <v>1215.4228515625</v>
      </c>
      <c r="D759" s="4">
        <v>3197.01538085938</v>
      </c>
      <c r="E759" s="4"/>
      <c r="F759" s="4"/>
      <c r="G759" s="4"/>
      <c r="H759" s="4"/>
      <c r="L759" s="1">
        <v>44944</v>
      </c>
      <c r="M759" s="5">
        <f t="shared" si="68"/>
        <v>-1.5949319619150239E-3</v>
      </c>
      <c r="N759" s="6">
        <f t="shared" si="68"/>
        <v>3.4567570358130287E-3</v>
      </c>
      <c r="U759">
        <v>0.47541400507423109</v>
      </c>
      <c r="V759">
        <v>1.9739157251080772</v>
      </c>
      <c r="AB759">
        <v>0.47541400507423109</v>
      </c>
      <c r="AC759">
        <v>2.0032339122604799</v>
      </c>
      <c r="AE759">
        <v>756</v>
      </c>
      <c r="AF759">
        <f t="shared" si="66"/>
        <v>1333.4611844524111</v>
      </c>
      <c r="AG759">
        <f t="shared" si="67"/>
        <v>3808.8036596560396</v>
      </c>
      <c r="AI759">
        <v>756</v>
      </c>
      <c r="AJ759">
        <f t="shared" si="69"/>
        <v>2.8239061500797202E-2</v>
      </c>
      <c r="AK759">
        <f t="shared" si="70"/>
        <v>3.5206406471604619E-2</v>
      </c>
      <c r="AM759" s="6">
        <f t="shared" si="71"/>
        <v>3.1722733986200909E-2</v>
      </c>
      <c r="AO759">
        <v>755</v>
      </c>
      <c r="AP759">
        <v>4.6461376725481889E-3</v>
      </c>
    </row>
    <row r="760" spans="2:42" x14ac:dyDescent="0.35">
      <c r="B760" s="1">
        <v>44945</v>
      </c>
      <c r="C760" s="4">
        <v>1213.70373535156</v>
      </c>
      <c r="D760" s="4">
        <v>3179.90112304688</v>
      </c>
      <c r="E760" s="4"/>
      <c r="F760" s="4"/>
      <c r="G760" s="4"/>
      <c r="H760" s="4"/>
      <c r="L760" s="1">
        <v>44945</v>
      </c>
      <c r="M760" s="5">
        <f t="shared" si="68"/>
        <v>-1.4154194410527746E-3</v>
      </c>
      <c r="N760" s="6">
        <f t="shared" si="68"/>
        <v>-5.3675781678352817E-3</v>
      </c>
      <c r="U760">
        <v>-0.8863099942258843</v>
      </c>
      <c r="V760">
        <v>-0.24262517229994479</v>
      </c>
      <c r="AB760">
        <v>-0.8863099942258843</v>
      </c>
      <c r="AC760">
        <v>-0.56861315306015237</v>
      </c>
      <c r="AE760">
        <v>757</v>
      </c>
      <c r="AF760">
        <f t="shared" si="66"/>
        <v>1299.8165313857626</v>
      </c>
      <c r="AG760">
        <f t="shared" si="67"/>
        <v>3659.359243510447</v>
      </c>
      <c r="AI760">
        <v>757</v>
      </c>
      <c r="AJ760">
        <f t="shared" si="69"/>
        <v>-2.555483138959844E-2</v>
      </c>
      <c r="AK760">
        <f t="shared" si="70"/>
        <v>-4.0027077732373899E-2</v>
      </c>
      <c r="AM760" s="6">
        <f t="shared" si="71"/>
        <v>-3.2790954560986171E-2</v>
      </c>
      <c r="AO760">
        <v>756</v>
      </c>
      <c r="AP760">
        <v>4.6952388562795794E-3</v>
      </c>
    </row>
    <row r="761" spans="2:42" x14ac:dyDescent="0.35">
      <c r="B761" s="1">
        <v>44946</v>
      </c>
      <c r="C761" s="4">
        <v>1199.75476074219</v>
      </c>
      <c r="D761" s="4">
        <v>3169.76489257812</v>
      </c>
      <c r="E761" s="4"/>
      <c r="F761" s="4"/>
      <c r="G761" s="4"/>
      <c r="H761" s="4"/>
      <c r="L761" s="1">
        <v>44946</v>
      </c>
      <c r="M761" s="5">
        <f t="shared" si="68"/>
        <v>-1.1559452921639145E-2</v>
      </c>
      <c r="N761" s="6">
        <f t="shared" si="68"/>
        <v>-3.1926841676065926E-3</v>
      </c>
      <c r="U761">
        <v>-0.71653791476162865</v>
      </c>
      <c r="V761">
        <v>0.3204840236674158</v>
      </c>
      <c r="AB761">
        <v>-0.71653791476162865</v>
      </c>
      <c r="AC761">
        <v>1.6157542627729782E-2</v>
      </c>
      <c r="AE761">
        <v>758</v>
      </c>
      <c r="AF761">
        <f t="shared" si="66"/>
        <v>1303.9641909262205</v>
      </c>
      <c r="AG761">
        <f t="shared" si="67"/>
        <v>3692.8150568341753</v>
      </c>
      <c r="AI761">
        <v>758</v>
      </c>
      <c r="AJ761">
        <f t="shared" si="69"/>
        <v>3.1858773767546229E-3</v>
      </c>
      <c r="AK761">
        <f t="shared" si="70"/>
        <v>9.1009932246119765E-3</v>
      </c>
      <c r="AM761" s="6">
        <f t="shared" si="71"/>
        <v>6.1434353006832995E-3</v>
      </c>
      <c r="AO761">
        <v>757</v>
      </c>
      <c r="AP761">
        <v>4.7185197055739318E-3</v>
      </c>
    </row>
    <row r="762" spans="2:42" x14ac:dyDescent="0.35">
      <c r="B762" s="1">
        <v>44949</v>
      </c>
      <c r="C762" s="4">
        <v>1193.32067871094</v>
      </c>
      <c r="D762" s="4">
        <v>3219.12670898438</v>
      </c>
      <c r="E762" s="4"/>
      <c r="F762" s="4"/>
      <c r="G762" s="4"/>
      <c r="H762" s="4"/>
      <c r="L762" s="1">
        <v>44949</v>
      </c>
      <c r="M762" s="5">
        <f t="shared" si="68"/>
        <v>-5.3772626040945173E-3</v>
      </c>
      <c r="N762" s="6">
        <f t="shared" si="68"/>
        <v>1.5452695623141202E-2</v>
      </c>
      <c r="U762">
        <v>-1.2191932229563827</v>
      </c>
      <c r="V762">
        <v>-0.18054140059166671</v>
      </c>
      <c r="AB762">
        <v>-1.2191932229563827</v>
      </c>
      <c r="AC762">
        <v>-0.6410588490752398</v>
      </c>
      <c r="AE762">
        <v>759</v>
      </c>
      <c r="AF762">
        <f t="shared" si="66"/>
        <v>1291.7214941712039</v>
      </c>
      <c r="AG762">
        <f t="shared" si="67"/>
        <v>3655.2349121222533</v>
      </c>
      <c r="AI762">
        <v>759</v>
      </c>
      <c r="AJ762">
        <f t="shared" si="69"/>
        <v>-9.4331818446177582E-3</v>
      </c>
      <c r="AK762">
        <f t="shared" si="70"/>
        <v>-1.0228692653320815E-2</v>
      </c>
      <c r="AM762" s="6">
        <f t="shared" si="71"/>
        <v>-9.8309372489692876E-3</v>
      </c>
      <c r="AO762">
        <v>758</v>
      </c>
      <c r="AP762">
        <v>4.8157286157512677E-3</v>
      </c>
    </row>
    <row r="763" spans="2:42" x14ac:dyDescent="0.35">
      <c r="B763" s="1">
        <v>44950</v>
      </c>
      <c r="C763" s="4">
        <v>1186.22338867188</v>
      </c>
      <c r="D763" s="4">
        <v>3239.72924804688</v>
      </c>
      <c r="E763" s="4"/>
      <c r="F763" s="4"/>
      <c r="G763" s="4"/>
      <c r="H763" s="4"/>
      <c r="L763" s="1">
        <v>44950</v>
      </c>
      <c r="M763" s="5">
        <f t="shared" si="68"/>
        <v>-5.96526971904011E-3</v>
      </c>
      <c r="N763" s="6">
        <f t="shared" si="68"/>
        <v>6.3796465120976543E-3</v>
      </c>
      <c r="U763">
        <v>-1.4318438117160335</v>
      </c>
      <c r="V763">
        <v>2.0595334919978887</v>
      </c>
      <c r="AB763">
        <v>-1.4318438117160335</v>
      </c>
      <c r="AC763">
        <v>1.3393838182852913</v>
      </c>
      <c r="AE763">
        <v>760</v>
      </c>
      <c r="AF763">
        <f t="shared" si="66"/>
        <v>1286.5767266216205</v>
      </c>
      <c r="AG763">
        <f t="shared" si="67"/>
        <v>3769.6528644808345</v>
      </c>
      <c r="AI763">
        <v>760</v>
      </c>
      <c r="AJ763">
        <f t="shared" si="69"/>
        <v>-3.9908295606490866E-3</v>
      </c>
      <c r="AK763">
        <f t="shared" si="70"/>
        <v>3.0822556254499901E-2</v>
      </c>
      <c r="AM763" s="6">
        <f t="shared" si="71"/>
        <v>1.3415863346925407E-2</v>
      </c>
      <c r="AO763">
        <v>759</v>
      </c>
      <c r="AP763">
        <v>4.8292040665357094E-3</v>
      </c>
    </row>
    <row r="764" spans="2:42" x14ac:dyDescent="0.35">
      <c r="B764" s="1">
        <v>44951</v>
      </c>
      <c r="C764" s="4">
        <v>1170.40795898438</v>
      </c>
      <c r="D764" s="4">
        <v>3235.6748046875</v>
      </c>
      <c r="E764" s="4"/>
      <c r="F764" s="4"/>
      <c r="G764" s="4"/>
      <c r="H764" s="4"/>
      <c r="L764" s="1">
        <v>44951</v>
      </c>
      <c r="M764" s="5">
        <f t="shared" si="68"/>
        <v>-1.3422266610513925E-2</v>
      </c>
      <c r="N764" s="6">
        <f t="shared" si="68"/>
        <v>-1.2522597373674598E-3</v>
      </c>
      <c r="U764">
        <v>0.80810601485176758</v>
      </c>
      <c r="V764">
        <v>-0.47885281657060319</v>
      </c>
      <c r="AB764">
        <v>0.80810601485176758</v>
      </c>
      <c r="AC764">
        <v>-0.12636753318769034</v>
      </c>
      <c r="AE764">
        <v>761</v>
      </c>
      <c r="AF764">
        <f t="shared" si="66"/>
        <v>1341.8116881590545</v>
      </c>
      <c r="AG764">
        <f t="shared" si="67"/>
        <v>3684.6317165631308</v>
      </c>
      <c r="AI764">
        <v>761</v>
      </c>
      <c r="AJ764">
        <f t="shared" si="69"/>
        <v>4.2035716138400903E-2</v>
      </c>
      <c r="AK764">
        <f t="shared" si="70"/>
        <v>-2.281233941772769E-2</v>
      </c>
      <c r="AM764" s="6">
        <f t="shared" si="71"/>
        <v>9.6116883603366062E-3</v>
      </c>
      <c r="AO764">
        <v>760</v>
      </c>
      <c r="AP764">
        <v>4.9273421810469408E-3</v>
      </c>
    </row>
    <row r="765" spans="2:42" x14ac:dyDescent="0.35">
      <c r="B765" s="1">
        <v>44953</v>
      </c>
      <c r="C765" s="4">
        <v>1148.20764160156</v>
      </c>
      <c r="D765" s="4">
        <v>3215.73217773438</v>
      </c>
      <c r="E765" s="4"/>
      <c r="F765" s="4"/>
      <c r="G765" s="4"/>
      <c r="H765" s="4"/>
      <c r="L765" s="1">
        <v>44953</v>
      </c>
      <c r="M765" s="5">
        <f t="shared" si="68"/>
        <v>-1.9150216909397458E-2</v>
      </c>
      <c r="N765" s="6">
        <f t="shared" si="68"/>
        <v>-6.1824313762156666E-3</v>
      </c>
      <c r="U765">
        <v>-0.26932407104813527</v>
      </c>
      <c r="V765">
        <v>3.010878182164661E-2</v>
      </c>
      <c r="AB765">
        <v>-0.26932407104813527</v>
      </c>
      <c r="AC765">
        <v>-7.714598203383588E-2</v>
      </c>
      <c r="AE765">
        <v>762</v>
      </c>
      <c r="AF765">
        <f t="shared" si="66"/>
        <v>1314.9531746787573</v>
      </c>
      <c r="AG765">
        <f t="shared" si="67"/>
        <v>3687.4550987174871</v>
      </c>
      <c r="AI765">
        <v>762</v>
      </c>
      <c r="AJ765">
        <f t="shared" si="69"/>
        <v>-2.0219650527970409E-2</v>
      </c>
      <c r="AK765">
        <f t="shared" si="70"/>
        <v>7.6596555714575885E-4</v>
      </c>
      <c r="AM765" s="6">
        <f t="shared" si="71"/>
        <v>-9.7268424854123244E-3</v>
      </c>
      <c r="AO765">
        <v>761</v>
      </c>
      <c r="AP765">
        <v>4.9802544379615645E-3</v>
      </c>
    </row>
    <row r="766" spans="2:42" x14ac:dyDescent="0.35">
      <c r="B766" s="1">
        <v>44956</v>
      </c>
      <c r="C766" s="4">
        <v>1154.86291503906</v>
      </c>
      <c r="D766" s="4">
        <v>3239.30493164062</v>
      </c>
      <c r="E766" s="4"/>
      <c r="F766" s="4"/>
      <c r="G766" s="4"/>
      <c r="H766" s="4"/>
      <c r="L766" s="1">
        <v>44956</v>
      </c>
      <c r="M766" s="5">
        <f t="shared" si="68"/>
        <v>5.7794946347284873E-3</v>
      </c>
      <c r="N766" s="6">
        <f t="shared" si="68"/>
        <v>7.3037097373166663E-3</v>
      </c>
      <c r="U766">
        <v>1.3585647890811772</v>
      </c>
      <c r="V766">
        <v>0.34879680401738661</v>
      </c>
      <c r="AB766">
        <v>1.3585647890811772</v>
      </c>
      <c r="AC766">
        <v>0.85030576470878527</v>
      </c>
      <c r="AE766">
        <v>763</v>
      </c>
      <c r="AF766">
        <f t="shared" si="66"/>
        <v>1355.7442632617376</v>
      </c>
      <c r="AG766">
        <f t="shared" si="67"/>
        <v>3741.066982623121</v>
      </c>
      <c r="AI766">
        <v>763</v>
      </c>
      <c r="AJ766">
        <f t="shared" si="69"/>
        <v>3.0549518930599595E-2</v>
      </c>
      <c r="AK766">
        <f t="shared" si="70"/>
        <v>1.4434315237744305E-2</v>
      </c>
      <c r="AM766" s="6">
        <f t="shared" si="71"/>
        <v>2.2491917084171951E-2</v>
      </c>
      <c r="AO766">
        <v>762</v>
      </c>
      <c r="AP766">
        <v>4.9874060518361202E-3</v>
      </c>
    </row>
    <row r="767" spans="2:42" x14ac:dyDescent="0.35">
      <c r="B767" s="1">
        <v>44957</v>
      </c>
      <c r="C767" s="4">
        <v>1156.13977050781</v>
      </c>
      <c r="D767" s="4">
        <v>3165.80444335938</v>
      </c>
      <c r="E767" s="4"/>
      <c r="F767" s="4"/>
      <c r="G767" s="4"/>
      <c r="H767" s="4"/>
      <c r="L767" s="1">
        <v>44957</v>
      </c>
      <c r="M767" s="5">
        <f t="shared" si="68"/>
        <v>1.1050230332172234E-3</v>
      </c>
      <c r="N767" s="6">
        <f t="shared" si="68"/>
        <v>-2.2951587699792341E-2</v>
      </c>
      <c r="U767">
        <v>-0.82871357820814862</v>
      </c>
      <c r="V767">
        <v>0.49498210461610004</v>
      </c>
      <c r="AB767">
        <v>-0.82871357820814862</v>
      </c>
      <c r="AC767">
        <v>0.13319879601450635</v>
      </c>
      <c r="AE767">
        <v>764</v>
      </c>
      <c r="AF767">
        <f t="shared" si="66"/>
        <v>1301.2209792222395</v>
      </c>
      <c r="AG767">
        <f t="shared" si="67"/>
        <v>3699.5458157125795</v>
      </c>
      <c r="AI767">
        <v>764</v>
      </c>
      <c r="AJ767">
        <f t="shared" si="69"/>
        <v>-4.1047536849420425E-2</v>
      </c>
      <c r="AK767">
        <f t="shared" si="70"/>
        <v>-1.1160800605201165E-2</v>
      </c>
      <c r="AM767" s="6">
        <f t="shared" si="71"/>
        <v>-2.6104168727310795E-2</v>
      </c>
      <c r="AO767">
        <v>763</v>
      </c>
      <c r="AP767">
        <v>4.9973104985091589E-3</v>
      </c>
    </row>
    <row r="768" spans="2:42" x14ac:dyDescent="0.35">
      <c r="B768" s="1">
        <v>44958</v>
      </c>
      <c r="C768" s="4">
        <v>1148.35498046875</v>
      </c>
      <c r="D768" s="4">
        <v>3213.13916015625</v>
      </c>
      <c r="E768" s="4"/>
      <c r="F768" s="4"/>
      <c r="G768" s="4"/>
      <c r="H768" s="4"/>
      <c r="L768" s="1">
        <v>44958</v>
      </c>
      <c r="M768" s="5">
        <f t="shared" si="68"/>
        <v>-6.7562051490741501E-3</v>
      </c>
      <c r="N768" s="6">
        <f t="shared" si="68"/>
        <v>1.4841198972507312E-2</v>
      </c>
      <c r="U768">
        <v>0.47141073760654345</v>
      </c>
      <c r="V768">
        <v>-1.0534832855034908</v>
      </c>
      <c r="AB768">
        <v>0.47141073760654345</v>
      </c>
      <c r="AC768">
        <v>-0.78675198688827397</v>
      </c>
      <c r="AE768">
        <v>765</v>
      </c>
      <c r="AF768">
        <f t="shared" si="66"/>
        <v>1333.3593544939361</v>
      </c>
      <c r="AG768">
        <f t="shared" si="67"/>
        <v>3646.9539905782326</v>
      </c>
      <c r="AI768">
        <v>765</v>
      </c>
      <c r="AJ768">
        <f t="shared" si="69"/>
        <v>2.4398549664205359E-2</v>
      </c>
      <c r="AK768">
        <f t="shared" si="70"/>
        <v>-1.4317763548486974E-2</v>
      </c>
      <c r="AM768" s="6">
        <f t="shared" si="71"/>
        <v>5.0403930578591929E-3</v>
      </c>
      <c r="AO768">
        <v>764</v>
      </c>
      <c r="AP768">
        <v>5.0260826920305209E-3</v>
      </c>
    </row>
    <row r="769" spans="2:42" x14ac:dyDescent="0.35">
      <c r="B769" s="1">
        <v>44959</v>
      </c>
      <c r="C769" s="4">
        <v>1142.82946777344</v>
      </c>
      <c r="D769" s="4">
        <v>3264.33959960938</v>
      </c>
      <c r="E769" s="4"/>
      <c r="F769" s="4"/>
      <c r="G769" s="4"/>
      <c r="H769" s="4"/>
      <c r="L769" s="1">
        <v>44959</v>
      </c>
      <c r="M769" s="5">
        <f t="shared" si="68"/>
        <v>-4.823289902940891E-3</v>
      </c>
      <c r="N769" s="6">
        <f t="shared" si="68"/>
        <v>1.580908489635828E-2</v>
      </c>
      <c r="U769">
        <v>1.0159252242931704</v>
      </c>
      <c r="V769">
        <v>-0.94514333944832563</v>
      </c>
      <c r="AB769">
        <v>1.0159252242931704</v>
      </c>
      <c r="AC769">
        <v>-0.47492341283623885</v>
      </c>
      <c r="AE769">
        <v>766</v>
      </c>
      <c r="AF769">
        <f t="shared" si="66"/>
        <v>1347.0540750039477</v>
      </c>
      <c r="AG769">
        <f t="shared" si="67"/>
        <v>3664.6958721249971</v>
      </c>
      <c r="AI769">
        <v>766</v>
      </c>
      <c r="AJ769">
        <f t="shared" si="69"/>
        <v>1.0218453259724121E-2</v>
      </c>
      <c r="AK769">
        <f t="shared" si="70"/>
        <v>4.8530541537145852E-3</v>
      </c>
      <c r="AM769" s="6">
        <f t="shared" si="71"/>
        <v>7.5357537067193532E-3</v>
      </c>
      <c r="AO769">
        <v>765</v>
      </c>
      <c r="AP769">
        <v>5.0321672963062085E-3</v>
      </c>
    </row>
    <row r="770" spans="2:42" x14ac:dyDescent="0.35">
      <c r="B770" s="1">
        <v>44960</v>
      </c>
      <c r="C770" s="4">
        <v>1143.9345703125</v>
      </c>
      <c r="D770" s="4">
        <v>3283.10375976562</v>
      </c>
      <c r="E770" s="4"/>
      <c r="F770" s="4"/>
      <c r="G770" s="4"/>
      <c r="H770" s="4"/>
      <c r="L770" s="1">
        <v>44960</v>
      </c>
      <c r="M770" s="5">
        <f t="shared" si="68"/>
        <v>9.6652090612171586E-4</v>
      </c>
      <c r="N770" s="6">
        <f t="shared" si="68"/>
        <v>5.7317675001104162E-3</v>
      </c>
      <c r="U770">
        <v>1.0266832546160827</v>
      </c>
      <c r="V770">
        <v>-0.56708693544281619</v>
      </c>
      <c r="AB770">
        <v>1.0266832546160827</v>
      </c>
      <c r="AC770">
        <v>-0.12252011856392514</v>
      </c>
      <c r="AE770">
        <v>767</v>
      </c>
      <c r="AF770">
        <f t="shared" si="66"/>
        <v>1347.3258731312119</v>
      </c>
      <c r="AG770">
        <f t="shared" si="67"/>
        <v>3684.8502594908414</v>
      </c>
      <c r="AI770">
        <v>767</v>
      </c>
      <c r="AJ770">
        <f t="shared" si="69"/>
        <v>2.0175189351017122E-4</v>
      </c>
      <c r="AK770">
        <f t="shared" si="70"/>
        <v>5.4845394601284363E-3</v>
      </c>
      <c r="AM770" s="6">
        <f t="shared" si="71"/>
        <v>2.8431456768193038E-3</v>
      </c>
      <c r="AO770">
        <v>766</v>
      </c>
      <c r="AP770">
        <v>5.0403930578591929E-3</v>
      </c>
    </row>
    <row r="771" spans="2:42" x14ac:dyDescent="0.35">
      <c r="B771" s="1">
        <v>44963</v>
      </c>
      <c r="C771" s="4">
        <v>1135.31469726562</v>
      </c>
      <c r="D771" s="4">
        <v>3262.50073242188</v>
      </c>
      <c r="E771" s="4"/>
      <c r="F771" s="4"/>
      <c r="G771" s="4"/>
      <c r="H771" s="4"/>
      <c r="L771" s="1">
        <v>44963</v>
      </c>
      <c r="M771" s="5">
        <f t="shared" si="68"/>
        <v>-7.5638187237126826E-3</v>
      </c>
      <c r="N771" s="6">
        <f t="shared" si="68"/>
        <v>-6.2952460418268328E-3</v>
      </c>
      <c r="U771">
        <v>1.1871191871005258</v>
      </c>
      <c r="V771">
        <v>0.63618893241149888</v>
      </c>
      <c r="AB771">
        <v>1.1871191871005258</v>
      </c>
      <c r="AC771">
        <v>1.0482491755004339</v>
      </c>
      <c r="AE771">
        <v>768</v>
      </c>
      <c r="AF771">
        <f t="shared" si="66"/>
        <v>1351.3883407234557</v>
      </c>
      <c r="AG771">
        <f t="shared" si="67"/>
        <v>3752.6080619915583</v>
      </c>
      <c r="AI771">
        <v>768</v>
      </c>
      <c r="AJ771">
        <f t="shared" si="69"/>
        <v>3.0106712596335915E-3</v>
      </c>
      <c r="AK771">
        <f t="shared" si="70"/>
        <v>1.8221191772989927E-2</v>
      </c>
      <c r="AM771" s="6">
        <f t="shared" si="71"/>
        <v>1.0615931516311759E-2</v>
      </c>
      <c r="AO771">
        <v>767</v>
      </c>
      <c r="AP771">
        <v>5.1532456178501017E-3</v>
      </c>
    </row>
    <row r="772" spans="2:42" x14ac:dyDescent="0.35">
      <c r="B772" s="1">
        <v>44964</v>
      </c>
      <c r="C772" s="4">
        <v>1132.56408691406</v>
      </c>
      <c r="D772" s="4">
        <v>3272.54296875</v>
      </c>
      <c r="E772" s="4"/>
      <c r="F772" s="4"/>
      <c r="G772" s="4"/>
      <c r="H772" s="4"/>
      <c r="L772" s="1">
        <v>44964</v>
      </c>
      <c r="M772" s="5">
        <f t="shared" si="68"/>
        <v>-2.4257131549384023E-3</v>
      </c>
      <c r="N772" s="6">
        <f t="shared" si="68"/>
        <v>3.0733518219033078E-3</v>
      </c>
      <c r="U772">
        <v>0.37782278114962331</v>
      </c>
      <c r="V772">
        <v>0.28396197614068497</v>
      </c>
      <c r="AB772">
        <v>0.37782278114962331</v>
      </c>
      <c r="AC772">
        <v>0.40867584306651128</v>
      </c>
      <c r="AE772">
        <v>769</v>
      </c>
      <c r="AF772">
        <f t="shared" si="66"/>
        <v>1331.0188812078259</v>
      </c>
      <c r="AG772">
        <f t="shared" si="67"/>
        <v>3715.4395055010514</v>
      </c>
      <c r="AI772">
        <v>769</v>
      </c>
      <c r="AJ772">
        <f t="shared" si="69"/>
        <v>-1.5187739501412249E-2</v>
      </c>
      <c r="AK772">
        <f t="shared" si="70"/>
        <v>-9.9541046185023137E-3</v>
      </c>
      <c r="AM772" s="6">
        <f t="shared" si="71"/>
        <v>-1.257092205995728E-2</v>
      </c>
      <c r="AO772">
        <v>768</v>
      </c>
      <c r="AP772">
        <v>5.2267868444853018E-3</v>
      </c>
    </row>
    <row r="773" spans="2:42" x14ac:dyDescent="0.35">
      <c r="B773" s="1">
        <v>44965</v>
      </c>
      <c r="C773" s="4">
        <v>1155.10852050781</v>
      </c>
      <c r="D773" s="4">
        <v>3317.85009765625</v>
      </c>
      <c r="E773" s="4"/>
      <c r="F773" s="4"/>
      <c r="G773" s="4"/>
      <c r="H773" s="4"/>
      <c r="L773" s="1">
        <v>44965</v>
      </c>
      <c r="M773" s="5">
        <f t="shared" si="68"/>
        <v>1.9710131049130733E-2</v>
      </c>
      <c r="N773" s="6">
        <f t="shared" si="68"/>
        <v>1.3749663255517781E-2</v>
      </c>
      <c r="U773">
        <v>1.4636761874373043</v>
      </c>
      <c r="V773">
        <v>-0.59801382079087351</v>
      </c>
      <c r="AB773">
        <v>1.4636761874373043</v>
      </c>
      <c r="AC773">
        <v>1.9164641837893348E-2</v>
      </c>
      <c r="AE773">
        <v>770</v>
      </c>
      <c r="AF773">
        <f t="shared" ref="AF773:AF836" si="72">$Y$6*EXP(($Y$4-(($Y$5^2)/2)*(AE773/1277))+($Y$5*AB773))</f>
        <v>1358.4198855378172</v>
      </c>
      <c r="AG773">
        <f t="shared" ref="AG773:AG836" si="73">$Z$6*EXP(($Z$4-(($Z$5^2)/2)*(AE773/1277))+($Z$5*AC773))</f>
        <v>3692.9836855088979</v>
      </c>
      <c r="AI773">
        <v>770</v>
      </c>
      <c r="AJ773">
        <f t="shared" si="69"/>
        <v>2.0377450365808084E-2</v>
      </c>
      <c r="AK773">
        <f t="shared" si="70"/>
        <v>-6.0622586442263529E-3</v>
      </c>
      <c r="AM773" s="6">
        <f t="shared" si="71"/>
        <v>7.1575958607908649E-3</v>
      </c>
      <c r="AO773">
        <v>769</v>
      </c>
      <c r="AP773">
        <v>5.3269523136615579E-3</v>
      </c>
    </row>
    <row r="774" spans="2:42" x14ac:dyDescent="0.35">
      <c r="B774" s="1">
        <v>44966</v>
      </c>
      <c r="C774" s="4">
        <v>1156.87658691406</v>
      </c>
      <c r="D774" s="4">
        <v>3339.0185546875</v>
      </c>
      <c r="E774" s="4"/>
      <c r="F774" s="4"/>
      <c r="G774" s="4"/>
      <c r="H774" s="4"/>
      <c r="L774" s="1">
        <v>44966</v>
      </c>
      <c r="M774" s="5">
        <f t="shared" ref="M774:N837" si="74">LN(C774/C773)</f>
        <v>1.5294793597458126E-3</v>
      </c>
      <c r="N774" s="6">
        <f t="shared" si="74"/>
        <v>6.3599056821610931E-3</v>
      </c>
      <c r="U774">
        <v>-0.49492242328223257</v>
      </c>
      <c r="V774">
        <v>-0.75163864332961206</v>
      </c>
      <c r="AB774">
        <v>-0.49492242328223257</v>
      </c>
      <c r="AC774">
        <v>-0.88503582115809509</v>
      </c>
      <c r="AE774">
        <v>771</v>
      </c>
      <c r="AF774">
        <f t="shared" si="72"/>
        <v>1309.3962333902971</v>
      </c>
      <c r="AG774">
        <f t="shared" si="73"/>
        <v>3641.3776487922605</v>
      </c>
      <c r="AI774">
        <v>771</v>
      </c>
      <c r="AJ774">
        <f t="shared" ref="AJ774:AJ837" si="75">LN(AF774/AF773)</f>
        <v>-3.6756034980453579E-2</v>
      </c>
      <c r="AK774">
        <f t="shared" ref="AK774:AK837" si="76">LN(AG774/AG773)</f>
        <v>-1.4072633192973265E-2</v>
      </c>
      <c r="AM774" s="6">
        <f t="shared" ref="AM774:AM837" si="77">SUMPRODUCT($Y$7:$Z$7,AJ774:AK774)</f>
        <v>-2.5414334086713421E-2</v>
      </c>
      <c r="AO774">
        <v>770</v>
      </c>
      <c r="AP774">
        <v>5.3661764633928313E-3</v>
      </c>
    </row>
    <row r="775" spans="2:42" x14ac:dyDescent="0.35">
      <c r="B775" s="1">
        <v>44967</v>
      </c>
      <c r="C775" s="4">
        <v>1147.52001953125</v>
      </c>
      <c r="D775" s="4">
        <v>3333.64379882812</v>
      </c>
      <c r="E775" s="4"/>
      <c r="F775" s="4"/>
      <c r="G775" s="4"/>
      <c r="H775" s="4"/>
      <c r="L775" s="1">
        <v>44967</v>
      </c>
      <c r="M775" s="5">
        <f t="shared" si="74"/>
        <v>-8.1206670544485757E-3</v>
      </c>
      <c r="N775" s="6">
        <f t="shared" si="74"/>
        <v>-1.6109782683523738E-3</v>
      </c>
      <c r="U775">
        <v>7.6339209022910984E-2</v>
      </c>
      <c r="V775">
        <v>1.2381468363363264</v>
      </c>
      <c r="AB775">
        <v>7.6339209022910984E-2</v>
      </c>
      <c r="AC775">
        <v>1.170139381413587</v>
      </c>
      <c r="AE775">
        <v>772</v>
      </c>
      <c r="AF775">
        <f t="shared" si="72"/>
        <v>1323.5089989684734</v>
      </c>
      <c r="AG775">
        <f t="shared" si="73"/>
        <v>3759.7322405570899</v>
      </c>
      <c r="AI775">
        <v>772</v>
      </c>
      <c r="AJ775">
        <f t="shared" si="75"/>
        <v>1.0720401605013781E-2</v>
      </c>
      <c r="AK775">
        <f t="shared" si="76"/>
        <v>3.1985657260266018E-2</v>
      </c>
      <c r="AM775" s="6">
        <f t="shared" si="77"/>
        <v>2.1353029432639899E-2</v>
      </c>
      <c r="AO775">
        <v>771</v>
      </c>
      <c r="AP775">
        <v>5.3923877179310031E-3</v>
      </c>
    </row>
    <row r="776" spans="2:42" x14ac:dyDescent="0.35">
      <c r="B776" s="1">
        <v>44970</v>
      </c>
      <c r="C776" s="4">
        <v>1140.84020996094</v>
      </c>
      <c r="D776" s="4">
        <v>3283.95263671875</v>
      </c>
      <c r="E776" s="4"/>
      <c r="F776" s="4"/>
      <c r="G776" s="4"/>
      <c r="H776" s="4"/>
      <c r="L776" s="1">
        <v>44970</v>
      </c>
      <c r="M776" s="5">
        <f t="shared" si="74"/>
        <v>-5.8380917975369923E-3</v>
      </c>
      <c r="N776" s="6">
        <f t="shared" si="74"/>
        <v>-1.5018170587401059E-2</v>
      </c>
      <c r="U776">
        <v>1.3021711079979086</v>
      </c>
      <c r="V776">
        <v>0.90128021281714532</v>
      </c>
      <c r="AB776">
        <v>1.3021711079979086</v>
      </c>
      <c r="AC776">
        <v>1.3372177238396878</v>
      </c>
      <c r="AE776">
        <v>773</v>
      </c>
      <c r="AF776">
        <f t="shared" si="72"/>
        <v>1354.3083598898841</v>
      </c>
      <c r="AG776">
        <f t="shared" si="73"/>
        <v>3769.5211363610892</v>
      </c>
      <c r="AI776">
        <v>773</v>
      </c>
      <c r="AJ776">
        <f t="shared" si="75"/>
        <v>2.3004346475868714E-2</v>
      </c>
      <c r="AK776">
        <f t="shared" si="76"/>
        <v>2.6002316111186263E-3</v>
      </c>
      <c r="AM776" s="6">
        <f t="shared" si="77"/>
        <v>1.280228904349367E-2</v>
      </c>
      <c r="AO776">
        <v>772</v>
      </c>
      <c r="AP776">
        <v>5.3987513328235624E-3</v>
      </c>
    </row>
    <row r="777" spans="2:42" x14ac:dyDescent="0.35">
      <c r="B777" s="1">
        <v>44971</v>
      </c>
      <c r="C777" s="4">
        <v>1167.68212890625</v>
      </c>
      <c r="D777" s="4">
        <v>3299.416015625</v>
      </c>
      <c r="E777" s="4"/>
      <c r="F777" s="4"/>
      <c r="G777" s="4"/>
      <c r="H777" s="4"/>
      <c r="L777" s="1">
        <v>44971</v>
      </c>
      <c r="M777" s="5">
        <f t="shared" si="74"/>
        <v>2.3255680240056316E-2</v>
      </c>
      <c r="N777" s="6">
        <f t="shared" si="74"/>
        <v>4.6977188004237247E-3</v>
      </c>
      <c r="U777">
        <v>0.93668123237044587</v>
      </c>
      <c r="V777">
        <v>-0.17928519344678517</v>
      </c>
      <c r="AB777">
        <v>0.93668123237044587</v>
      </c>
      <c r="AC777">
        <v>0.19962205584405462</v>
      </c>
      <c r="AE777">
        <v>774</v>
      </c>
      <c r="AF777">
        <f t="shared" si="72"/>
        <v>1345.0508401246984</v>
      </c>
      <c r="AG777">
        <f t="shared" si="73"/>
        <v>3703.368795441756</v>
      </c>
      <c r="AI777">
        <v>774</v>
      </c>
      <c r="AJ777">
        <f t="shared" si="75"/>
        <v>-6.8590768208503282E-3</v>
      </c>
      <c r="AK777">
        <f t="shared" si="76"/>
        <v>-1.770508319495907E-2</v>
      </c>
      <c r="AM777" s="6">
        <f t="shared" si="77"/>
        <v>-1.2282080007904699E-2</v>
      </c>
      <c r="AO777">
        <v>773</v>
      </c>
      <c r="AP777">
        <v>5.4597007494745116E-3</v>
      </c>
    </row>
    <row r="778" spans="2:42" x14ac:dyDescent="0.35">
      <c r="B778" s="1">
        <v>44972</v>
      </c>
      <c r="C778" s="4">
        <v>1193.56628417969</v>
      </c>
      <c r="D778" s="4">
        <v>3318.0390625</v>
      </c>
      <c r="E778" s="4"/>
      <c r="F778" s="4"/>
      <c r="G778" s="4"/>
      <c r="H778" s="4"/>
      <c r="L778" s="1">
        <v>44972</v>
      </c>
      <c r="M778" s="5">
        <f t="shared" si="74"/>
        <v>2.1925005442414269E-2</v>
      </c>
      <c r="N778" s="6">
        <f t="shared" si="74"/>
        <v>5.6284767541504499E-3</v>
      </c>
      <c r="U778">
        <v>0.5897541002329526</v>
      </c>
      <c r="V778">
        <v>-1.4285063769008306</v>
      </c>
      <c r="AB778">
        <v>0.5897541002329526</v>
      </c>
      <c r="AC778">
        <v>-1.0860877473153703</v>
      </c>
      <c r="AE778">
        <v>775</v>
      </c>
      <c r="AF778">
        <f t="shared" si="72"/>
        <v>1336.3220363383696</v>
      </c>
      <c r="AG778">
        <f t="shared" si="73"/>
        <v>3629.9999364156774</v>
      </c>
      <c r="AI778">
        <v>775</v>
      </c>
      <c r="AJ778">
        <f t="shared" si="75"/>
        <v>-6.5107204574566683E-3</v>
      </c>
      <c r="AK778">
        <f t="shared" si="76"/>
        <v>-2.0010259904011816E-2</v>
      </c>
      <c r="AM778" s="6">
        <f t="shared" si="77"/>
        <v>-1.3260490180734242E-2</v>
      </c>
      <c r="AO778">
        <v>774</v>
      </c>
      <c r="AP778">
        <v>5.4685144054622686E-3</v>
      </c>
    </row>
    <row r="779" spans="2:42" x14ac:dyDescent="0.35">
      <c r="B779" s="1">
        <v>44973</v>
      </c>
      <c r="C779" s="4">
        <v>1193.34509277344</v>
      </c>
      <c r="D779" s="4">
        <v>3351.087890625</v>
      </c>
      <c r="E779" s="4"/>
      <c r="F779" s="4"/>
      <c r="G779" s="4"/>
      <c r="H779" s="4"/>
      <c r="L779" s="1">
        <v>44973</v>
      </c>
      <c r="M779" s="5">
        <f t="shared" si="74"/>
        <v>-1.8533692454514007E-4</v>
      </c>
      <c r="N779" s="6">
        <f t="shared" si="74"/>
        <v>9.9110719850591458E-3</v>
      </c>
      <c r="U779">
        <v>-1.2768548105270283</v>
      </c>
      <c r="V779">
        <v>2.7883869885050023</v>
      </c>
      <c r="AB779">
        <v>-1.2768548105270283</v>
      </c>
      <c r="AC779">
        <v>2.0710588418466247</v>
      </c>
      <c r="AE779">
        <v>776</v>
      </c>
      <c r="AF779">
        <f t="shared" si="72"/>
        <v>1290.3214510652076</v>
      </c>
      <c r="AG779">
        <f t="shared" si="73"/>
        <v>3812.8191019464107</v>
      </c>
      <c r="AI779">
        <v>776</v>
      </c>
      <c r="AJ779">
        <f t="shared" si="75"/>
        <v>-3.5029717027243674E-2</v>
      </c>
      <c r="AK779">
        <f t="shared" si="76"/>
        <v>4.9136206541747628E-2</v>
      </c>
      <c r="AM779" s="6">
        <f t="shared" si="77"/>
        <v>7.0532447572519766E-3</v>
      </c>
      <c r="AO779">
        <v>775</v>
      </c>
      <c r="AP779">
        <v>5.4993599368972643E-3</v>
      </c>
    </row>
    <row r="780" spans="2:42" x14ac:dyDescent="0.35">
      <c r="B780" s="1">
        <v>44974</v>
      </c>
      <c r="C780" s="4">
        <v>1198.35510253906</v>
      </c>
      <c r="D780" s="4">
        <v>3299.88720703125</v>
      </c>
      <c r="E780" s="4"/>
      <c r="F780" s="4"/>
      <c r="G780" s="4"/>
      <c r="H780" s="4"/>
      <c r="L780" s="1">
        <v>44974</v>
      </c>
      <c r="M780" s="5">
        <f t="shared" si="74"/>
        <v>4.189502600186145E-3</v>
      </c>
      <c r="N780" s="6">
        <f t="shared" si="74"/>
        <v>-1.5396748388580739E-2</v>
      </c>
      <c r="U780">
        <v>0.28998105306410377</v>
      </c>
      <c r="V780">
        <v>0.74853374354795077</v>
      </c>
      <c r="AB780">
        <v>0.28998105306410377</v>
      </c>
      <c r="AC780">
        <v>0.80236933704114799</v>
      </c>
      <c r="AE780">
        <v>777</v>
      </c>
      <c r="AF780">
        <f t="shared" si="72"/>
        <v>1328.8250710233096</v>
      </c>
      <c r="AG780">
        <f t="shared" si="73"/>
        <v>3738.2720019153139</v>
      </c>
      <c r="AI780">
        <v>777</v>
      </c>
      <c r="AJ780">
        <f t="shared" si="75"/>
        <v>2.9403772351716848E-2</v>
      </c>
      <c r="AK780">
        <f t="shared" si="76"/>
        <v>-1.974536421864543E-2</v>
      </c>
      <c r="AM780" s="6">
        <f t="shared" si="77"/>
        <v>4.8292040665357094E-3</v>
      </c>
      <c r="AO780">
        <v>776</v>
      </c>
      <c r="AP780">
        <v>5.5758240691631362E-3</v>
      </c>
    </row>
    <row r="781" spans="2:42" x14ac:dyDescent="0.35">
      <c r="B781" s="1">
        <v>44977</v>
      </c>
      <c r="C781" s="4">
        <v>1186.29711914062</v>
      </c>
      <c r="D781" s="4">
        <v>3287.111328125</v>
      </c>
      <c r="E781" s="4"/>
      <c r="F781" s="4"/>
      <c r="G781" s="4"/>
      <c r="H781" s="4"/>
      <c r="L781" s="1">
        <v>44977</v>
      </c>
      <c r="M781" s="5">
        <f t="shared" si="74"/>
        <v>-1.0113077334429104E-2</v>
      </c>
      <c r="N781" s="6">
        <f t="shared" si="74"/>
        <v>-3.8791248726092946E-3</v>
      </c>
      <c r="U781">
        <v>1.5476725859922082</v>
      </c>
      <c r="V781">
        <v>-0.8009385908089286</v>
      </c>
      <c r="AB781">
        <v>1.5476725859922082</v>
      </c>
      <c r="AC781">
        <v>-0.13503274972402679</v>
      </c>
      <c r="AE781">
        <v>778</v>
      </c>
      <c r="AF781">
        <f t="shared" si="72"/>
        <v>1360.5613671075994</v>
      </c>
      <c r="AG781">
        <f t="shared" si="73"/>
        <v>3684.1288961882442</v>
      </c>
      <c r="AI781">
        <v>778</v>
      </c>
      <c r="AJ781">
        <f t="shared" si="75"/>
        <v>2.3602237958286195E-2</v>
      </c>
      <c r="AK781">
        <f t="shared" si="76"/>
        <v>-1.4589367194970155E-2</v>
      </c>
      <c r="AM781" s="6">
        <f t="shared" si="77"/>
        <v>4.5064353816580199E-3</v>
      </c>
      <c r="AO781">
        <v>777</v>
      </c>
      <c r="AP781">
        <v>5.6527092648245084E-3</v>
      </c>
    </row>
    <row r="782" spans="2:42" x14ac:dyDescent="0.35">
      <c r="B782" s="1">
        <v>44978</v>
      </c>
      <c r="C782" s="4">
        <v>1195.72729492188</v>
      </c>
      <c r="D782" s="4">
        <v>3252.50561523438</v>
      </c>
      <c r="E782" s="4"/>
      <c r="F782" s="4"/>
      <c r="G782" s="4"/>
      <c r="H782" s="4"/>
      <c r="L782" s="1">
        <v>44978</v>
      </c>
      <c r="M782" s="5">
        <f t="shared" si="74"/>
        <v>7.9178240087453416E-3</v>
      </c>
      <c r="N782" s="6">
        <f t="shared" si="74"/>
        <v>-1.0583505488756811E-2</v>
      </c>
      <c r="U782">
        <v>1.3307478994943505</v>
      </c>
      <c r="V782">
        <v>0.27061062113103662</v>
      </c>
      <c r="AB782">
        <v>1.3307478994943505</v>
      </c>
      <c r="AC782">
        <v>0.76745908227533255</v>
      </c>
      <c r="AE782">
        <v>779</v>
      </c>
      <c r="AF782">
        <f t="shared" si="72"/>
        <v>1355.0337278332984</v>
      </c>
      <c r="AG782">
        <f t="shared" si="73"/>
        <v>3736.2407433713502</v>
      </c>
      <c r="AI782">
        <v>779</v>
      </c>
      <c r="AJ782">
        <f t="shared" si="75"/>
        <v>-4.0710391021789956E-3</v>
      </c>
      <c r="AK782">
        <f t="shared" si="76"/>
        <v>1.4045851205851237E-2</v>
      </c>
      <c r="AM782" s="6">
        <f t="shared" si="77"/>
        <v>4.9874060518361202E-3</v>
      </c>
      <c r="AO782">
        <v>778</v>
      </c>
      <c r="AP782">
        <v>5.7893672366833076E-3</v>
      </c>
    </row>
    <row r="783" spans="2:42" x14ac:dyDescent="0.35">
      <c r="B783" s="1">
        <v>44979</v>
      </c>
      <c r="C783" s="4">
        <v>1168.46789550781</v>
      </c>
      <c r="D783" s="4">
        <v>3206.4443359375</v>
      </c>
      <c r="E783" s="4"/>
      <c r="F783" s="4"/>
      <c r="G783" s="4"/>
      <c r="H783" s="4"/>
      <c r="L783" s="1">
        <v>44979</v>
      </c>
      <c r="M783" s="5">
        <f t="shared" si="74"/>
        <v>-2.3061215591759259E-2</v>
      </c>
      <c r="N783" s="6">
        <f t="shared" si="74"/>
        <v>-1.4263018140855191E-2</v>
      </c>
      <c r="U783">
        <v>1.2794899214862747</v>
      </c>
      <c r="V783">
        <v>0.17858110815456646</v>
      </c>
      <c r="AB783">
        <v>1.2794899214862747</v>
      </c>
      <c r="AC783">
        <v>0.66273356635000757</v>
      </c>
      <c r="AE783">
        <v>780</v>
      </c>
      <c r="AF783">
        <f t="shared" si="72"/>
        <v>1353.7307215232233</v>
      </c>
      <c r="AG783">
        <f t="shared" si="73"/>
        <v>3730.1556612122154</v>
      </c>
      <c r="AI783">
        <v>780</v>
      </c>
      <c r="AJ783">
        <f t="shared" si="75"/>
        <v>-9.6206697550748341E-4</v>
      </c>
      <c r="AK783">
        <f t="shared" si="76"/>
        <v>-1.6299920809652974E-3</v>
      </c>
      <c r="AM783" s="6">
        <f t="shared" si="77"/>
        <v>-1.2960295282363904E-3</v>
      </c>
      <c r="AO783">
        <v>779</v>
      </c>
      <c r="AP783">
        <v>5.8943415888953032E-3</v>
      </c>
    </row>
    <row r="784" spans="2:42" x14ac:dyDescent="0.35">
      <c r="B784" s="1">
        <v>44980</v>
      </c>
      <c r="C784" s="4">
        <v>1162.84423828125</v>
      </c>
      <c r="D784" s="4">
        <v>3219.22094726562</v>
      </c>
      <c r="E784" s="4"/>
      <c r="F784" s="4"/>
      <c r="G784" s="4"/>
      <c r="H784" s="4"/>
      <c r="L784" s="1">
        <v>44980</v>
      </c>
      <c r="M784" s="5">
        <f t="shared" si="74"/>
        <v>-4.8244660616843411E-3</v>
      </c>
      <c r="N784" s="6">
        <f t="shared" si="74"/>
        <v>3.9767487421179309E-3</v>
      </c>
      <c r="U784">
        <v>-0.21102240063857827</v>
      </c>
      <c r="V784">
        <v>1.2762499056749437</v>
      </c>
      <c r="AB784">
        <v>-0.21102240063857827</v>
      </c>
      <c r="AC784">
        <v>1.0933326085187773</v>
      </c>
      <c r="AE784">
        <v>781</v>
      </c>
      <c r="AF784">
        <f t="shared" si="72"/>
        <v>1316.3892218230292</v>
      </c>
      <c r="AG784">
        <f t="shared" si="73"/>
        <v>3755.2373987137116</v>
      </c>
      <c r="AI784">
        <v>781</v>
      </c>
      <c r="AJ784">
        <f t="shared" si="75"/>
        <v>-2.7971727998174531E-2</v>
      </c>
      <c r="AK784">
        <f t="shared" si="76"/>
        <v>6.7015402318545787E-3</v>
      </c>
      <c r="AM784" s="6">
        <f t="shared" si="77"/>
        <v>-1.0635093883159976E-2</v>
      </c>
      <c r="AO784">
        <v>780</v>
      </c>
      <c r="AP784">
        <v>5.9057820936214605E-3</v>
      </c>
    </row>
    <row r="785" spans="2:42" x14ac:dyDescent="0.35">
      <c r="B785" s="1">
        <v>44981</v>
      </c>
      <c r="C785" s="4">
        <v>1171.80786132812</v>
      </c>
      <c r="D785" s="4">
        <v>3205.97290039062</v>
      </c>
      <c r="E785" s="4"/>
      <c r="F785" s="4"/>
      <c r="G785" s="4"/>
      <c r="H785" s="4"/>
      <c r="L785" s="1">
        <v>44981</v>
      </c>
      <c r="M785" s="5">
        <f t="shared" si="74"/>
        <v>7.6788032723136826E-3</v>
      </c>
      <c r="N785" s="6">
        <f t="shared" si="74"/>
        <v>-4.1237870680269108E-3</v>
      </c>
      <c r="U785">
        <v>-0.13546982927572127</v>
      </c>
      <c r="V785">
        <v>1.3828391379624356</v>
      </c>
      <c r="AB785">
        <v>-0.13546982927572127</v>
      </c>
      <c r="AC785">
        <v>1.2209291632093011</v>
      </c>
      <c r="AE785">
        <v>782</v>
      </c>
      <c r="AF785">
        <f t="shared" si="72"/>
        <v>1318.2568086500903</v>
      </c>
      <c r="AG785">
        <f t="shared" si="73"/>
        <v>3762.7017933549705</v>
      </c>
      <c r="AI785">
        <v>782</v>
      </c>
      <c r="AJ785">
        <f t="shared" si="75"/>
        <v>1.4177138926955259E-3</v>
      </c>
      <c r="AK785">
        <f t="shared" si="76"/>
        <v>1.9857561768924113E-3</v>
      </c>
      <c r="AM785" s="6">
        <f t="shared" si="77"/>
        <v>1.7017350347939687E-3</v>
      </c>
      <c r="AO785">
        <v>781</v>
      </c>
      <c r="AP785">
        <v>5.9219118877773267E-3</v>
      </c>
    </row>
    <row r="786" spans="2:42" x14ac:dyDescent="0.35">
      <c r="B786" s="1">
        <v>44984</v>
      </c>
      <c r="C786" s="4">
        <v>1163.60559082031</v>
      </c>
      <c r="D786" s="4">
        <v>3141.666015625</v>
      </c>
      <c r="E786" s="4"/>
      <c r="F786" s="4"/>
      <c r="G786" s="4"/>
      <c r="H786" s="4"/>
      <c r="L786" s="1">
        <v>44984</v>
      </c>
      <c r="M786" s="5">
        <f t="shared" si="74"/>
        <v>-7.0242844800180405E-3</v>
      </c>
      <c r="N786" s="6">
        <f t="shared" si="74"/>
        <v>-2.0262363934839048E-2</v>
      </c>
      <c r="U786">
        <v>-2.2249283881414614</v>
      </c>
      <c r="V786">
        <v>1.0435226887711915</v>
      </c>
      <c r="AB786">
        <v>-2.2249283881414614</v>
      </c>
      <c r="AC786">
        <v>9.4736442407195254E-2</v>
      </c>
      <c r="AE786">
        <v>783</v>
      </c>
      <c r="AF786">
        <f t="shared" si="72"/>
        <v>1267.5659107680726</v>
      </c>
      <c r="AG786">
        <f t="shared" si="73"/>
        <v>3697.3252328273702</v>
      </c>
      <c r="AI786">
        <v>783</v>
      </c>
      <c r="AJ786">
        <f t="shared" si="75"/>
        <v>-3.921180859358931E-2</v>
      </c>
      <c r="AK786">
        <f t="shared" si="76"/>
        <v>-1.7527613244126595E-2</v>
      </c>
      <c r="AM786" s="6">
        <f t="shared" si="77"/>
        <v>-2.8369710918857954E-2</v>
      </c>
      <c r="AO786">
        <v>782</v>
      </c>
      <c r="AP786">
        <v>5.9982566472016E-3</v>
      </c>
    </row>
    <row r="787" spans="2:42" x14ac:dyDescent="0.35">
      <c r="B787" s="1">
        <v>44985</v>
      </c>
      <c r="C787" s="4">
        <v>1140.44738769531</v>
      </c>
      <c r="D787" s="4">
        <v>3124.97583007812</v>
      </c>
      <c r="E787" s="4"/>
      <c r="F787" s="4"/>
      <c r="G787" s="4"/>
      <c r="H787" s="4"/>
      <c r="L787" s="1">
        <v>44985</v>
      </c>
      <c r="M787" s="5">
        <f t="shared" si="74"/>
        <v>-2.0102821622085907E-2</v>
      </c>
      <c r="N787" s="6">
        <f t="shared" si="74"/>
        <v>-5.3266886543738489E-3</v>
      </c>
      <c r="U787">
        <v>0.31171428390848965</v>
      </c>
      <c r="V787">
        <v>-0.2353055928918017</v>
      </c>
      <c r="AB787">
        <v>0.31171428390848965</v>
      </c>
      <c r="AC787">
        <v>-9.5346060946913169E-2</v>
      </c>
      <c r="AE787">
        <v>784</v>
      </c>
      <c r="AF787">
        <f t="shared" si="72"/>
        <v>1329.3658664458724</v>
      </c>
      <c r="AG787">
        <f t="shared" si="73"/>
        <v>3686.4030566908109</v>
      </c>
      <c r="AI787">
        <v>784</v>
      </c>
      <c r="AJ787">
        <f t="shared" si="75"/>
        <v>4.7603580648992859E-2</v>
      </c>
      <c r="AK787">
        <f t="shared" si="76"/>
        <v>-2.9584469185687445E-3</v>
      </c>
      <c r="AM787" s="6">
        <f t="shared" si="77"/>
        <v>2.2322566865212057E-2</v>
      </c>
      <c r="AO787">
        <v>783</v>
      </c>
      <c r="AP787">
        <v>6.1018207704459475E-3</v>
      </c>
    </row>
    <row r="788" spans="2:42" x14ac:dyDescent="0.35">
      <c r="B788" s="1">
        <v>44986</v>
      </c>
      <c r="C788" s="4">
        <v>1150.90893554688</v>
      </c>
      <c r="D788" s="4">
        <v>3192.58325195312</v>
      </c>
      <c r="E788" s="4"/>
      <c r="F788" s="4"/>
      <c r="G788" s="4"/>
      <c r="H788" s="4"/>
      <c r="L788" s="1">
        <v>44986</v>
      </c>
      <c r="M788" s="5">
        <f t="shared" si="74"/>
        <v>9.1313781601544859E-3</v>
      </c>
      <c r="N788" s="6">
        <f t="shared" si="74"/>
        <v>2.1403837155244979E-2</v>
      </c>
      <c r="U788">
        <v>7.6911679427426827E-2</v>
      </c>
      <c r="V788">
        <v>-0.42850036848416612</v>
      </c>
      <c r="AB788">
        <v>7.6911679427426827E-2</v>
      </c>
      <c r="AC788">
        <v>-0.36472573657821489</v>
      </c>
      <c r="AE788">
        <v>785</v>
      </c>
      <c r="AF788">
        <f t="shared" si="72"/>
        <v>1323.5208452404586</v>
      </c>
      <c r="AG788">
        <f t="shared" si="73"/>
        <v>3670.9798353204715</v>
      </c>
      <c r="AI788">
        <v>785</v>
      </c>
      <c r="AJ788">
        <f t="shared" si="75"/>
        <v>-4.4065437379589107E-3</v>
      </c>
      <c r="AK788">
        <f t="shared" si="76"/>
        <v>-4.1925897262414819E-3</v>
      </c>
      <c r="AM788" s="6">
        <f t="shared" si="77"/>
        <v>-4.2995667321001959E-3</v>
      </c>
      <c r="AO788">
        <v>784</v>
      </c>
      <c r="AP788">
        <v>6.105450309457772E-3</v>
      </c>
    </row>
    <row r="789" spans="2:42" x14ac:dyDescent="0.35">
      <c r="B789" s="1">
        <v>44987</v>
      </c>
      <c r="C789" s="4">
        <v>1143.34509277344</v>
      </c>
      <c r="D789" s="4">
        <v>3131.57666015625</v>
      </c>
      <c r="E789" s="4"/>
      <c r="F789" s="4"/>
      <c r="G789" s="4"/>
      <c r="H789" s="4"/>
      <c r="L789" s="1">
        <v>44987</v>
      </c>
      <c r="M789" s="5">
        <f t="shared" si="74"/>
        <v>-6.5937512453584759E-3</v>
      </c>
      <c r="N789" s="6">
        <f t="shared" si="74"/>
        <v>-1.9293782924094064E-2</v>
      </c>
      <c r="U789">
        <v>0.38990144591641895</v>
      </c>
      <c r="V789">
        <v>2.1505186475927087</v>
      </c>
      <c r="AB789">
        <v>0.38990144591641895</v>
      </c>
      <c r="AC789">
        <v>2.1325967971728899</v>
      </c>
      <c r="AE789">
        <v>786</v>
      </c>
      <c r="AF789">
        <f t="shared" si="72"/>
        <v>1331.3175010947639</v>
      </c>
      <c r="AG789">
        <f t="shared" si="73"/>
        <v>3816.4689475181603</v>
      </c>
      <c r="AI789">
        <v>786</v>
      </c>
      <c r="AJ789">
        <f t="shared" si="75"/>
        <v>5.8735615896257651E-3</v>
      </c>
      <c r="AK789">
        <f t="shared" si="76"/>
        <v>3.8867024313299324E-2</v>
      </c>
      <c r="AM789" s="6">
        <f t="shared" si="77"/>
        <v>2.2370292951462544E-2</v>
      </c>
      <c r="AO789">
        <v>785</v>
      </c>
      <c r="AP789">
        <v>6.1434353006832995E-3</v>
      </c>
    </row>
    <row r="790" spans="2:42" x14ac:dyDescent="0.35">
      <c r="B790" s="1">
        <v>44988</v>
      </c>
      <c r="C790" s="4">
        <v>1171.43957519531</v>
      </c>
      <c r="D790" s="4">
        <v>3151.943359375</v>
      </c>
      <c r="E790" s="4"/>
      <c r="F790" s="4"/>
      <c r="G790" s="4"/>
      <c r="H790" s="4"/>
      <c r="L790" s="1">
        <v>44988</v>
      </c>
      <c r="M790" s="5">
        <f t="shared" si="74"/>
        <v>2.4275140948757361E-2</v>
      </c>
      <c r="N790" s="6">
        <f t="shared" si="74"/>
        <v>6.482599078137084E-3</v>
      </c>
      <c r="U790">
        <v>-1.7999274304721369</v>
      </c>
      <c r="V790">
        <v>2.0274016877539509</v>
      </c>
      <c r="AB790">
        <v>-1.7999274304721369</v>
      </c>
      <c r="AC790">
        <v>1.1664521243376162</v>
      </c>
      <c r="AE790">
        <v>787</v>
      </c>
      <c r="AF790">
        <f t="shared" si="72"/>
        <v>1277.7154178835783</v>
      </c>
      <c r="AG790">
        <f t="shared" si="73"/>
        <v>3759.5111398590211</v>
      </c>
      <c r="AI790">
        <v>787</v>
      </c>
      <c r="AJ790">
        <f t="shared" si="75"/>
        <v>-4.1095400791250528E-2</v>
      </c>
      <c r="AK790">
        <f t="shared" si="76"/>
        <v>-1.5036702892494713E-2</v>
      </c>
      <c r="AM790" s="6">
        <f t="shared" si="77"/>
        <v>-2.8066051841872622E-2</v>
      </c>
      <c r="AO790">
        <v>786</v>
      </c>
      <c r="AP790">
        <v>6.1488263467695085E-3</v>
      </c>
    </row>
    <row r="791" spans="2:42" x14ac:dyDescent="0.35">
      <c r="B791" s="1">
        <v>44991</v>
      </c>
      <c r="C791" s="4">
        <v>1182.61340332031</v>
      </c>
      <c r="D791" s="4">
        <v>3179.05249023438</v>
      </c>
      <c r="E791" s="4"/>
      <c r="F791" s="4"/>
      <c r="G791" s="4"/>
      <c r="H791" s="4"/>
      <c r="L791" s="1">
        <v>44991</v>
      </c>
      <c r="M791" s="5">
        <f t="shared" si="74"/>
        <v>9.4933394834834563E-3</v>
      </c>
      <c r="N791" s="6">
        <f t="shared" si="74"/>
        <v>8.5639912549359959E-3</v>
      </c>
      <c r="U791">
        <v>-2.7289891780437743</v>
      </c>
      <c r="V791">
        <v>-0.23019597866883543</v>
      </c>
      <c r="AB791">
        <v>-2.7289891780437743</v>
      </c>
      <c r="AC791">
        <v>-1.2747268676595014</v>
      </c>
      <c r="AE791">
        <v>788</v>
      </c>
      <c r="AF791">
        <f t="shared" si="72"/>
        <v>1255.6311398506505</v>
      </c>
      <c r="AG791">
        <f t="shared" si="73"/>
        <v>3619.353829869277</v>
      </c>
      <c r="AI791">
        <v>788</v>
      </c>
      <c r="AJ791">
        <f t="shared" si="75"/>
        <v>-1.7435306995415678E-2</v>
      </c>
      <c r="AK791">
        <f t="shared" si="76"/>
        <v>-3.7993423085508925E-2</v>
      </c>
      <c r="AM791" s="6">
        <f t="shared" si="77"/>
        <v>-2.7714365040462301E-2</v>
      </c>
      <c r="AO791">
        <v>787</v>
      </c>
      <c r="AP791">
        <v>6.2422557106196434E-3</v>
      </c>
    </row>
    <row r="792" spans="2:42" x14ac:dyDescent="0.35">
      <c r="B792" s="1">
        <v>44993</v>
      </c>
      <c r="C792" s="4">
        <v>1187.40222167969</v>
      </c>
      <c r="D792" s="4">
        <v>3196.2138671875</v>
      </c>
      <c r="E792" s="4"/>
      <c r="F792" s="4"/>
      <c r="G792" s="4"/>
      <c r="H792" s="4"/>
      <c r="L792" s="1">
        <v>44993</v>
      </c>
      <c r="M792" s="5">
        <f t="shared" si="74"/>
        <v>4.0411757847390014E-3</v>
      </c>
      <c r="N792" s="6">
        <f t="shared" si="74"/>
        <v>5.3837494600209338E-3</v>
      </c>
      <c r="U792">
        <v>0.69695522757333561</v>
      </c>
      <c r="V792">
        <v>0.24438700648017456</v>
      </c>
      <c r="AB792">
        <v>0.69695522757333561</v>
      </c>
      <c r="AC792">
        <v>0.49649885426132134</v>
      </c>
      <c r="AE792">
        <v>789</v>
      </c>
      <c r="AF792">
        <f t="shared" si="72"/>
        <v>1339.0105461510714</v>
      </c>
      <c r="AG792">
        <f t="shared" si="73"/>
        <v>3720.5143127718156</v>
      </c>
      <c r="AI792">
        <v>789</v>
      </c>
      <c r="AJ792">
        <f t="shared" si="75"/>
        <v>6.4292596366544122E-2</v>
      </c>
      <c r="AK792">
        <f t="shared" si="76"/>
        <v>2.7566404981473426E-2</v>
      </c>
      <c r="AM792" s="6">
        <f t="shared" si="77"/>
        <v>4.5929500674008777E-2</v>
      </c>
      <c r="AO792">
        <v>788</v>
      </c>
      <c r="AP792">
        <v>6.2589148018462239E-3</v>
      </c>
    </row>
    <row r="793" spans="2:42" x14ac:dyDescent="0.35">
      <c r="B793" s="1">
        <v>44994</v>
      </c>
      <c r="C793" s="4">
        <v>1159.20959472656</v>
      </c>
      <c r="D793" s="4">
        <v>3146.94604492188</v>
      </c>
      <c r="E793" s="4"/>
      <c r="F793" s="4"/>
      <c r="G793" s="4"/>
      <c r="H793" s="4"/>
      <c r="L793" s="1">
        <v>44994</v>
      </c>
      <c r="M793" s="5">
        <f t="shared" si="74"/>
        <v>-2.4029524884035539E-2</v>
      </c>
      <c r="N793" s="6">
        <f t="shared" si="74"/>
        <v>-1.5534469797132381E-2</v>
      </c>
      <c r="U793">
        <v>0.74459838596291261</v>
      </c>
      <c r="V793">
        <v>-1.4366807624453548</v>
      </c>
      <c r="AB793">
        <v>0.74459838596291261</v>
      </c>
      <c r="AC793">
        <v>-1.0333186190466088</v>
      </c>
      <c r="AE793">
        <v>790</v>
      </c>
      <c r="AF793">
        <f t="shared" si="72"/>
        <v>1340.2080951047583</v>
      </c>
      <c r="AG793">
        <f t="shared" si="73"/>
        <v>3632.9772141950102</v>
      </c>
      <c r="AI793">
        <v>790</v>
      </c>
      <c r="AJ793">
        <f t="shared" si="75"/>
        <v>8.9395394239109676E-4</v>
      </c>
      <c r="AK793">
        <f t="shared" si="76"/>
        <v>-2.3809433528495516E-2</v>
      </c>
      <c r="AM793" s="6">
        <f t="shared" si="77"/>
        <v>-1.145773979305221E-2</v>
      </c>
      <c r="AO793">
        <v>789</v>
      </c>
      <c r="AP793">
        <v>6.2867145824243654E-3</v>
      </c>
    </row>
    <row r="794" spans="2:42" x14ac:dyDescent="0.35">
      <c r="B794" s="1">
        <v>44995</v>
      </c>
      <c r="C794" s="4">
        <v>1141.03662109375</v>
      </c>
      <c r="D794" s="4">
        <v>3140.91162109375</v>
      </c>
      <c r="E794" s="4"/>
      <c r="F794" s="4"/>
      <c r="G794" s="4"/>
      <c r="H794" s="4"/>
      <c r="L794" s="1">
        <v>44995</v>
      </c>
      <c r="M794" s="5">
        <f t="shared" si="74"/>
        <v>-1.5801223037086941E-2</v>
      </c>
      <c r="N794" s="6">
        <f t="shared" si="74"/>
        <v>-1.9193900375136762E-3</v>
      </c>
      <c r="U794">
        <v>0.91615445178294097</v>
      </c>
      <c r="V794">
        <v>-2.2045016238634414</v>
      </c>
      <c r="AB794">
        <v>0.91615445178294097</v>
      </c>
      <c r="AC794">
        <v>-1.6737244237657496</v>
      </c>
      <c r="AE794">
        <v>791</v>
      </c>
      <c r="AF794">
        <f t="shared" si="72"/>
        <v>1344.5296552363197</v>
      </c>
      <c r="AG794">
        <f t="shared" si="73"/>
        <v>3596.9469654813406</v>
      </c>
      <c r="AI794">
        <v>791</v>
      </c>
      <c r="AJ794">
        <f t="shared" si="75"/>
        <v>3.2193564257748568E-3</v>
      </c>
      <c r="AK794">
        <f t="shared" si="76"/>
        <v>-9.9670608142136945E-3</v>
      </c>
      <c r="AM794" s="6">
        <f t="shared" si="77"/>
        <v>-3.3738521942194189E-3</v>
      </c>
      <c r="AO794">
        <v>790</v>
      </c>
      <c r="AP794">
        <v>6.3127907910818879E-3</v>
      </c>
    </row>
    <row r="795" spans="2:42" x14ac:dyDescent="0.35">
      <c r="B795" s="1">
        <v>44998</v>
      </c>
      <c r="C795" s="4">
        <v>1122.24975585938</v>
      </c>
      <c r="D795" s="4">
        <v>3095.03784179688</v>
      </c>
      <c r="E795" s="4"/>
      <c r="F795" s="4"/>
      <c r="G795" s="4"/>
      <c r="H795" s="4"/>
      <c r="L795" s="1">
        <v>44998</v>
      </c>
      <c r="M795" s="5">
        <f t="shared" si="74"/>
        <v>-1.6601784843068818E-2</v>
      </c>
      <c r="N795" s="6">
        <f t="shared" si="74"/>
        <v>-1.4712950159419541E-2</v>
      </c>
      <c r="U795">
        <v>-0.30273987313811734</v>
      </c>
      <c r="V795">
        <v>1.0219971345675039</v>
      </c>
      <c r="AB795">
        <v>-0.30273987313811734</v>
      </c>
      <c r="AC795">
        <v>0.82343373574023293</v>
      </c>
      <c r="AE795">
        <v>792</v>
      </c>
      <c r="AF795">
        <f t="shared" si="72"/>
        <v>1314.1233960910074</v>
      </c>
      <c r="AG795">
        <f t="shared" si="73"/>
        <v>3739.4924235182712</v>
      </c>
      <c r="AI795">
        <v>792</v>
      </c>
      <c r="AJ795">
        <f t="shared" si="75"/>
        <v>-2.287442878756692E-2</v>
      </c>
      <c r="AK795">
        <f t="shared" si="76"/>
        <v>3.886446607210927E-2</v>
      </c>
      <c r="AM795" s="6">
        <f t="shared" si="77"/>
        <v>7.995018642271175E-3</v>
      </c>
      <c r="AO795">
        <v>791</v>
      </c>
      <c r="AP795">
        <v>6.4196247503607697E-3</v>
      </c>
    </row>
    <row r="796" spans="2:42" x14ac:dyDescent="0.35">
      <c r="B796" s="1">
        <v>44999</v>
      </c>
      <c r="C796" s="4">
        <v>1118.12414550781</v>
      </c>
      <c r="D796" s="4">
        <v>3033.22998046875</v>
      </c>
      <c r="E796" s="4"/>
      <c r="F796" s="4"/>
      <c r="G796" s="4"/>
      <c r="H796" s="4"/>
      <c r="L796" s="1">
        <v>44999</v>
      </c>
      <c r="M796" s="5">
        <f t="shared" si="74"/>
        <v>-3.6829700725031062E-3</v>
      </c>
      <c r="N796" s="6">
        <f t="shared" si="74"/>
        <v>-2.0172080912353712E-2</v>
      </c>
      <c r="U796">
        <v>-1.4074764226276291</v>
      </c>
      <c r="V796">
        <v>0.80630148802280688</v>
      </c>
      <c r="AB796">
        <v>-1.4074764226276291</v>
      </c>
      <c r="AC796">
        <v>0.19456641829229504</v>
      </c>
      <c r="AE796">
        <v>793</v>
      </c>
      <c r="AF796">
        <f t="shared" si="72"/>
        <v>1287.1593411212523</v>
      </c>
      <c r="AG796">
        <f t="shared" si="73"/>
        <v>3703.0707400649453</v>
      </c>
      <c r="AI796">
        <v>793</v>
      </c>
      <c r="AJ796">
        <f t="shared" si="75"/>
        <v>-2.0732095272916223E-2</v>
      </c>
      <c r="AK796">
        <f t="shared" si="76"/>
        <v>-9.7874813832170039E-3</v>
      </c>
      <c r="AM796" s="6">
        <f t="shared" si="77"/>
        <v>-1.5259788328066614E-2</v>
      </c>
      <c r="AO796">
        <v>792</v>
      </c>
      <c r="AP796">
        <v>6.4471001997867912E-3</v>
      </c>
    </row>
    <row r="797" spans="2:42" x14ac:dyDescent="0.35">
      <c r="B797" s="1">
        <v>45000</v>
      </c>
      <c r="C797" s="4">
        <v>1098.64978027344</v>
      </c>
      <c r="D797" s="4">
        <v>3016.16357421875</v>
      </c>
      <c r="E797" s="4"/>
      <c r="F797" s="4"/>
      <c r="G797" s="4"/>
      <c r="H797" s="4"/>
      <c r="L797" s="1">
        <v>45000</v>
      </c>
      <c r="M797" s="5">
        <f t="shared" si="74"/>
        <v>-1.7570457697465042E-2</v>
      </c>
      <c r="N797" s="6">
        <f t="shared" si="74"/>
        <v>-5.6423677425891895E-3</v>
      </c>
      <c r="U797">
        <v>0.7498743667319131</v>
      </c>
      <c r="V797">
        <v>0.68384956764119809</v>
      </c>
      <c r="AB797">
        <v>0.7498743667319131</v>
      </c>
      <c r="AC797">
        <v>0.92187917462143609</v>
      </c>
      <c r="AE797">
        <v>794</v>
      </c>
      <c r="AF797">
        <f t="shared" si="72"/>
        <v>1340.3400581334924</v>
      </c>
      <c r="AG797">
        <f t="shared" si="73"/>
        <v>3745.2255946958999</v>
      </c>
      <c r="AI797">
        <v>794</v>
      </c>
      <c r="AJ797">
        <f t="shared" si="75"/>
        <v>4.0485627368536593E-2</v>
      </c>
      <c r="AK797">
        <f t="shared" si="76"/>
        <v>1.1319448862807682E-2</v>
      </c>
      <c r="AM797" s="6">
        <f t="shared" si="77"/>
        <v>2.5902538115672138E-2</v>
      </c>
      <c r="AO797">
        <v>793</v>
      </c>
      <c r="AP797">
        <v>6.4968779772368954E-3</v>
      </c>
    </row>
    <row r="798" spans="2:42" x14ac:dyDescent="0.35">
      <c r="B798" s="1">
        <v>45001</v>
      </c>
      <c r="C798" s="4">
        <v>1093.34509277344</v>
      </c>
      <c r="D798" s="4">
        <v>3002.96264648438</v>
      </c>
      <c r="E798" s="4"/>
      <c r="F798" s="4"/>
      <c r="G798" s="4"/>
      <c r="H798" s="4"/>
      <c r="L798" s="1">
        <v>45001</v>
      </c>
      <c r="M798" s="5">
        <f t="shared" si="74"/>
        <v>-4.8400641086847702E-3</v>
      </c>
      <c r="N798" s="6">
        <f t="shared" si="74"/>
        <v>-4.3863339679980793E-3</v>
      </c>
      <c r="U798">
        <v>-1.0272523111238216</v>
      </c>
      <c r="V798">
        <v>-0.6623430687979891</v>
      </c>
      <c r="AB798">
        <v>-1.0272523111238216</v>
      </c>
      <c r="AC798">
        <v>-1.0100846829322139</v>
      </c>
      <c r="AE798">
        <v>795</v>
      </c>
      <c r="AF798">
        <f t="shared" si="72"/>
        <v>1296.3762876843286</v>
      </c>
      <c r="AG798">
        <f t="shared" si="73"/>
        <v>3634.2894192149961</v>
      </c>
      <c r="AI798">
        <v>795</v>
      </c>
      <c r="AJ798">
        <f t="shared" si="75"/>
        <v>-3.3350455270505078E-2</v>
      </c>
      <c r="AK798">
        <f t="shared" si="76"/>
        <v>-3.0068245204828006E-2</v>
      </c>
      <c r="AM798" s="6">
        <f t="shared" si="77"/>
        <v>-3.1709350237666543E-2</v>
      </c>
      <c r="AO798">
        <v>794</v>
      </c>
      <c r="AP798">
        <v>6.566434785326725E-3</v>
      </c>
    </row>
    <row r="799" spans="2:42" x14ac:dyDescent="0.35">
      <c r="B799" s="1">
        <v>45002</v>
      </c>
      <c r="C799" s="4">
        <v>1091.87182617188</v>
      </c>
      <c r="D799" s="4">
        <v>2997.49340820312</v>
      </c>
      <c r="E799" s="4"/>
      <c r="F799" s="4"/>
      <c r="G799" s="4"/>
      <c r="H799" s="4"/>
      <c r="L799" s="1">
        <v>45002</v>
      </c>
      <c r="M799" s="5">
        <f t="shared" si="74"/>
        <v>-1.34839412234774E-3</v>
      </c>
      <c r="N799" s="6">
        <f t="shared" si="74"/>
        <v>-1.8229413717856082E-3</v>
      </c>
      <c r="U799">
        <v>-0.37019943123260163</v>
      </c>
      <c r="V799">
        <v>1.5486581869162519</v>
      </c>
      <c r="AB799">
        <v>-0.37019943123260163</v>
      </c>
      <c r="AC799">
        <v>1.2822524749978561</v>
      </c>
      <c r="AE799">
        <v>796</v>
      </c>
      <c r="AF799">
        <f t="shared" si="72"/>
        <v>1312.4600776337754</v>
      </c>
      <c r="AG799">
        <f t="shared" si="73"/>
        <v>3766.2896532978311</v>
      </c>
      <c r="AI799">
        <v>796</v>
      </c>
      <c r="AJ799">
        <f t="shared" si="75"/>
        <v>1.2330396756658405E-2</v>
      </c>
      <c r="AK799">
        <f t="shared" si="76"/>
        <v>3.5676731141641542E-2</v>
      </c>
      <c r="AM799" s="6">
        <f t="shared" si="77"/>
        <v>2.4003563949149972E-2</v>
      </c>
      <c r="AO799">
        <v>795</v>
      </c>
      <c r="AP799">
        <v>6.5702550013948396E-3</v>
      </c>
    </row>
    <row r="800" spans="2:42" x14ac:dyDescent="0.35">
      <c r="B800" s="1">
        <v>45005</v>
      </c>
      <c r="C800" s="4">
        <v>1081.33630371094</v>
      </c>
      <c r="D800" s="4">
        <v>2961.89819335938</v>
      </c>
      <c r="E800" s="4"/>
      <c r="F800" s="4"/>
      <c r="G800" s="4"/>
      <c r="H800" s="4"/>
      <c r="L800" s="1">
        <v>45005</v>
      </c>
      <c r="M800" s="5">
        <f t="shared" si="74"/>
        <v>-9.6959005936043535E-3</v>
      </c>
      <c r="N800" s="6">
        <f t="shared" si="74"/>
        <v>-1.194606447574756E-2</v>
      </c>
      <c r="U800">
        <v>-0.68133058078916298</v>
      </c>
      <c r="V800">
        <v>-1.4418205037246798</v>
      </c>
      <c r="AB800">
        <v>-0.68133058078916298</v>
      </c>
      <c r="AC800">
        <v>-1.5933268124479412</v>
      </c>
      <c r="AE800">
        <v>797</v>
      </c>
      <c r="AF800">
        <f t="shared" si="72"/>
        <v>1304.8190083057111</v>
      </c>
      <c r="AG800">
        <f t="shared" si="73"/>
        <v>3601.4484831596124</v>
      </c>
      <c r="AI800">
        <v>797</v>
      </c>
      <c r="AJ800">
        <f t="shared" si="75"/>
        <v>-5.838957777402112E-3</v>
      </c>
      <c r="AK800">
        <f t="shared" si="76"/>
        <v>-4.4754219024172245E-2</v>
      </c>
      <c r="AM800" s="6">
        <f t="shared" si="77"/>
        <v>-2.529658840078718E-2</v>
      </c>
      <c r="AO800">
        <v>796</v>
      </c>
      <c r="AP800">
        <v>6.5911964834610192E-3</v>
      </c>
    </row>
    <row r="801" spans="2:42" x14ac:dyDescent="0.35">
      <c r="B801" s="1">
        <v>45006</v>
      </c>
      <c r="C801" s="4">
        <v>1114.9560546875</v>
      </c>
      <c r="D801" s="4">
        <v>2928.61254882812</v>
      </c>
      <c r="E801" s="4"/>
      <c r="F801" s="4"/>
      <c r="G801" s="4"/>
      <c r="H801" s="4"/>
      <c r="L801" s="1">
        <v>45006</v>
      </c>
      <c r="M801" s="5">
        <f t="shared" si="74"/>
        <v>3.0617396759439738E-2</v>
      </c>
      <c r="N801" s="6">
        <f t="shared" si="74"/>
        <v>-1.1301566289423328E-2</v>
      </c>
      <c r="U801">
        <v>-0.51274196570258235</v>
      </c>
      <c r="V801">
        <v>1.7866007305869347</v>
      </c>
      <c r="AB801">
        <v>-0.51274196570258235</v>
      </c>
      <c r="AC801">
        <v>1.4459048818309554</v>
      </c>
      <c r="AE801">
        <v>798</v>
      </c>
      <c r="AF801">
        <f t="shared" si="72"/>
        <v>1308.9535591457168</v>
      </c>
      <c r="AG801">
        <f t="shared" si="73"/>
        <v>3775.8939294195416</v>
      </c>
      <c r="AI801">
        <v>798</v>
      </c>
      <c r="AJ801">
        <f t="shared" si="75"/>
        <v>3.1636679793650381E-3</v>
      </c>
      <c r="AK801">
        <f t="shared" si="76"/>
        <v>4.7301036191299183E-2</v>
      </c>
      <c r="AM801" s="6">
        <f t="shared" si="77"/>
        <v>2.5232352085332109E-2</v>
      </c>
      <c r="AO801">
        <v>797</v>
      </c>
      <c r="AP801">
        <v>6.6092242148167394E-3</v>
      </c>
    </row>
    <row r="802" spans="2:42" x14ac:dyDescent="0.35">
      <c r="B802" s="1">
        <v>45007</v>
      </c>
      <c r="C802" s="4">
        <v>1118.19787597656</v>
      </c>
      <c r="D802" s="4">
        <v>2951.99755859375</v>
      </c>
      <c r="E802" s="4"/>
      <c r="F802" s="4"/>
      <c r="G802" s="4"/>
      <c r="H802" s="4"/>
      <c r="L802" s="1">
        <v>45007</v>
      </c>
      <c r="M802" s="5">
        <f t="shared" si="74"/>
        <v>2.9033588072792764E-3</v>
      </c>
      <c r="N802" s="6">
        <f t="shared" si="74"/>
        <v>7.9533016495117199E-3</v>
      </c>
      <c r="U802">
        <v>-3.5632558858661817E-2</v>
      </c>
      <c r="V802">
        <v>-0.33945669744545809</v>
      </c>
      <c r="AB802">
        <v>-3.5632558858661817E-2</v>
      </c>
      <c r="AC802">
        <v>-0.3265369556561829</v>
      </c>
      <c r="AE802">
        <v>799</v>
      </c>
      <c r="AF802">
        <f t="shared" si="72"/>
        <v>1320.7258990358268</v>
      </c>
      <c r="AG802">
        <f t="shared" si="73"/>
        <v>3673.1574598478237</v>
      </c>
      <c r="AI802">
        <v>799</v>
      </c>
      <c r="AJ802">
        <f t="shared" si="75"/>
        <v>8.9535007756832933E-3</v>
      </c>
      <c r="AK802">
        <f t="shared" si="76"/>
        <v>-2.758552169682706E-2</v>
      </c>
      <c r="AM802" s="6">
        <f t="shared" si="77"/>
        <v>-9.3160104605718823E-3</v>
      </c>
      <c r="AO802">
        <v>798</v>
      </c>
      <c r="AP802">
        <v>6.6429947648664238E-3</v>
      </c>
    </row>
    <row r="803" spans="2:42" x14ac:dyDescent="0.35">
      <c r="B803" s="1">
        <v>45008</v>
      </c>
      <c r="C803" s="4">
        <v>1103.90502929688</v>
      </c>
      <c r="D803" s="4">
        <v>2945.6796875</v>
      </c>
      <c r="E803" s="4"/>
      <c r="F803" s="4"/>
      <c r="G803" s="4"/>
      <c r="H803" s="4"/>
      <c r="L803" s="1">
        <v>45008</v>
      </c>
      <c r="M803" s="5">
        <f t="shared" si="74"/>
        <v>-1.2864430139330134E-2</v>
      </c>
      <c r="N803" s="6">
        <f t="shared" si="74"/>
        <v>-2.1424955103032535E-3</v>
      </c>
      <c r="U803">
        <v>0.81861794831474444</v>
      </c>
      <c r="V803">
        <v>0.70396327807576076</v>
      </c>
      <c r="AB803">
        <v>0.81861794831474444</v>
      </c>
      <c r="AC803">
        <v>0.96717477154166653</v>
      </c>
      <c r="AE803">
        <v>800</v>
      </c>
      <c r="AF803">
        <f t="shared" si="72"/>
        <v>1342.0691979410933</v>
      </c>
      <c r="AG803">
        <f t="shared" si="73"/>
        <v>3747.8646223809546</v>
      </c>
      <c r="AI803">
        <v>800</v>
      </c>
      <c r="AJ803">
        <f t="shared" si="75"/>
        <v>1.6031091556808031E-2</v>
      </c>
      <c r="AK803">
        <f t="shared" si="76"/>
        <v>2.0134608295323875E-2</v>
      </c>
      <c r="AM803" s="6">
        <f t="shared" si="77"/>
        <v>1.8082849926065951E-2</v>
      </c>
      <c r="AO803">
        <v>799</v>
      </c>
      <c r="AP803">
        <v>6.6781072768940086E-3</v>
      </c>
    </row>
    <row r="804" spans="2:42" x14ac:dyDescent="0.35">
      <c r="B804" s="1">
        <v>45009</v>
      </c>
      <c r="C804" s="4">
        <v>1082.26940917969</v>
      </c>
      <c r="D804" s="4">
        <v>2943.275390625</v>
      </c>
      <c r="E804" s="4"/>
      <c r="F804" s="4"/>
      <c r="G804" s="4"/>
      <c r="H804" s="4"/>
      <c r="L804" s="1">
        <v>45009</v>
      </c>
      <c r="M804" s="5">
        <f t="shared" si="74"/>
        <v>-1.9793778687895679E-2</v>
      </c>
      <c r="N804" s="6">
        <f t="shared" si="74"/>
        <v>-8.1654452332937213E-4</v>
      </c>
      <c r="U804">
        <v>0.75625134976457642</v>
      </c>
      <c r="V804">
        <v>-1.7747684943089377</v>
      </c>
      <c r="AB804">
        <v>0.75625134976457642</v>
      </c>
      <c r="AC804">
        <v>-1.3401811099941998</v>
      </c>
      <c r="AE804">
        <v>801</v>
      </c>
      <c r="AF804">
        <f t="shared" si="72"/>
        <v>1340.4991765753718</v>
      </c>
      <c r="AG804">
        <f t="shared" si="73"/>
        <v>3615.6642203209076</v>
      </c>
      <c r="AI804">
        <v>801</v>
      </c>
      <c r="AJ804">
        <f t="shared" si="75"/>
        <v>-1.1705360876543176E-3</v>
      </c>
      <c r="AK804">
        <f t="shared" si="76"/>
        <v>-3.5910664967743137E-2</v>
      </c>
      <c r="AM804" s="6">
        <f t="shared" si="77"/>
        <v>-1.8540600527698729E-2</v>
      </c>
      <c r="AO804">
        <v>800</v>
      </c>
      <c r="AP804">
        <v>6.6863432892914805E-3</v>
      </c>
    </row>
    <row r="805" spans="2:42" x14ac:dyDescent="0.35">
      <c r="B805" s="1">
        <v>45012</v>
      </c>
      <c r="C805" s="4">
        <v>1098.96899414062</v>
      </c>
      <c r="D805" s="4">
        <v>2942.0029296875</v>
      </c>
      <c r="E805" s="4"/>
      <c r="F805" s="4"/>
      <c r="G805" s="4"/>
      <c r="H805" s="4"/>
      <c r="L805" s="1">
        <v>45012</v>
      </c>
      <c r="M805" s="5">
        <f t="shared" si="74"/>
        <v>1.5312320951505117E-2</v>
      </c>
      <c r="N805" s="6">
        <f t="shared" si="74"/>
        <v>-4.3242167594219967E-4</v>
      </c>
      <c r="U805">
        <v>-1.0059625791026432</v>
      </c>
      <c r="V805">
        <v>-0.85368828849333811</v>
      </c>
      <c r="AB805">
        <v>-1.0059625791026432</v>
      </c>
      <c r="AC805">
        <v>-1.1780353146325129</v>
      </c>
      <c r="AE805">
        <v>802</v>
      </c>
      <c r="AF805">
        <f t="shared" si="72"/>
        <v>1296.8930833995223</v>
      </c>
      <c r="AG805">
        <f t="shared" si="73"/>
        <v>3624.7997399531655</v>
      </c>
      <c r="AI805">
        <v>802</v>
      </c>
      <c r="AJ805">
        <f t="shared" si="75"/>
        <v>-3.3070596261051674E-2</v>
      </c>
      <c r="AK805">
        <f t="shared" si="76"/>
        <v>2.523463836073997E-3</v>
      </c>
      <c r="AM805" s="6">
        <f t="shared" si="77"/>
        <v>-1.5273566212488838E-2</v>
      </c>
      <c r="AO805">
        <v>801</v>
      </c>
      <c r="AP805">
        <v>6.7325994912125721E-3</v>
      </c>
    </row>
    <row r="806" spans="2:42" x14ac:dyDescent="0.35">
      <c r="B806" s="1">
        <v>45013</v>
      </c>
      <c r="C806" s="4">
        <v>1104.1015625</v>
      </c>
      <c r="D806" s="4">
        <v>2937.66528320312</v>
      </c>
      <c r="E806" s="4"/>
      <c r="F806" s="4"/>
      <c r="G806" s="4"/>
      <c r="H806" s="4"/>
      <c r="L806" s="1">
        <v>45013</v>
      </c>
      <c r="M806" s="5">
        <f t="shared" si="74"/>
        <v>4.6594764111257325E-3</v>
      </c>
      <c r="N806" s="6">
        <f t="shared" si="74"/>
        <v>-1.4754734839627179E-3</v>
      </c>
      <c r="U806">
        <v>0.47872278228147602</v>
      </c>
      <c r="V806">
        <v>-0.61431737055735591</v>
      </c>
      <c r="AB806">
        <v>0.47872278228147602</v>
      </c>
      <c r="AC806">
        <v>-0.37940485647634559</v>
      </c>
      <c r="AE806">
        <v>803</v>
      </c>
      <c r="AF806">
        <f t="shared" si="72"/>
        <v>1333.5353442284106</v>
      </c>
      <c r="AG806">
        <f t="shared" si="73"/>
        <v>3670.1349983606715</v>
      </c>
      <c r="AI806">
        <v>803</v>
      </c>
      <c r="AJ806">
        <f t="shared" si="75"/>
        <v>2.7862100981035549E-2</v>
      </c>
      <c r="AK806">
        <f t="shared" si="76"/>
        <v>1.2429403054641254E-2</v>
      </c>
      <c r="AM806" s="6">
        <f t="shared" si="77"/>
        <v>2.01457520178384E-2</v>
      </c>
      <c r="AO806">
        <v>802</v>
      </c>
      <c r="AP806">
        <v>6.7869168551555076E-3</v>
      </c>
    </row>
    <row r="807" spans="2:42" x14ac:dyDescent="0.35">
      <c r="B807" s="1">
        <v>45014</v>
      </c>
      <c r="C807" s="4">
        <v>1097.86376953125</v>
      </c>
      <c r="D807" s="4">
        <v>2958.97509765625</v>
      </c>
      <c r="E807" s="4"/>
      <c r="F807" s="4"/>
      <c r="G807" s="4"/>
      <c r="H807" s="4"/>
      <c r="L807" s="1">
        <v>45014</v>
      </c>
      <c r="M807" s="5">
        <f t="shared" si="74"/>
        <v>-5.6656747170633071E-3</v>
      </c>
      <c r="N807" s="6">
        <f t="shared" si="74"/>
        <v>7.2278130758062159E-3</v>
      </c>
      <c r="U807">
        <v>-0.75028798638911065</v>
      </c>
      <c r="V807">
        <v>-0.74868381938371198</v>
      </c>
      <c r="AB807">
        <v>-0.75028798638911065</v>
      </c>
      <c r="AC807">
        <v>-0.98175671133855724</v>
      </c>
      <c r="AE807">
        <v>804</v>
      </c>
      <c r="AF807">
        <f t="shared" si="72"/>
        <v>1303.1302970250738</v>
      </c>
      <c r="AG807">
        <f t="shared" si="73"/>
        <v>3635.8889648422373</v>
      </c>
      <c r="AI807">
        <v>804</v>
      </c>
      <c r="AJ807">
        <f t="shared" si="75"/>
        <v>-2.3064278286751366E-2</v>
      </c>
      <c r="AK807">
        <f t="shared" si="76"/>
        <v>-9.3748075576245253E-3</v>
      </c>
      <c r="AM807" s="6">
        <f t="shared" si="77"/>
        <v>-1.6219542922187948E-2</v>
      </c>
      <c r="AO807">
        <v>803</v>
      </c>
      <c r="AP807">
        <v>6.8146687999612061E-3</v>
      </c>
    </row>
    <row r="808" spans="2:42" x14ac:dyDescent="0.35">
      <c r="B808" s="1">
        <v>45016</v>
      </c>
      <c r="C808" s="4">
        <v>1144.9169921875</v>
      </c>
      <c r="D808" s="4">
        <v>3022.810546875</v>
      </c>
      <c r="E808" s="4"/>
      <c r="F808" s="4"/>
      <c r="G808" s="4"/>
      <c r="H808" s="4"/>
      <c r="L808" s="1">
        <v>45016</v>
      </c>
      <c r="M808" s="5">
        <f t="shared" si="74"/>
        <v>4.1965874547460237E-2</v>
      </c>
      <c r="N808" s="6">
        <f t="shared" si="74"/>
        <v>2.1344085680606386E-2</v>
      </c>
      <c r="U808">
        <v>-0.72562819715124649</v>
      </c>
      <c r="V808">
        <v>0.65728340760422821</v>
      </c>
      <c r="AB808">
        <v>-0.72562819715124649</v>
      </c>
      <c r="AC808">
        <v>0.32283132267709586</v>
      </c>
      <c r="AE808">
        <v>805</v>
      </c>
      <c r="AF808">
        <f t="shared" si="72"/>
        <v>1303.733314400373</v>
      </c>
      <c r="AG808">
        <f t="shared" si="73"/>
        <v>3710.4661662160033</v>
      </c>
      <c r="AI808">
        <v>805</v>
      </c>
      <c r="AJ808">
        <f t="shared" si="75"/>
        <v>4.6263823194424059E-4</v>
      </c>
      <c r="AK808">
        <f t="shared" si="76"/>
        <v>2.0303881870254205E-2</v>
      </c>
      <c r="AM808" s="6">
        <f t="shared" si="77"/>
        <v>1.0383260051099222E-2</v>
      </c>
      <c r="AO808">
        <v>804</v>
      </c>
      <c r="AP808">
        <v>6.8449581951668019E-3</v>
      </c>
    </row>
    <row r="809" spans="2:42" x14ac:dyDescent="0.35">
      <c r="B809" s="1">
        <v>45019</v>
      </c>
      <c r="C809" s="4">
        <v>1145.26062011719</v>
      </c>
      <c r="D809" s="4">
        <v>3016.63452148438</v>
      </c>
      <c r="E809" s="4"/>
      <c r="F809" s="4"/>
      <c r="G809" s="4"/>
      <c r="H809" s="4"/>
      <c r="L809" s="1">
        <v>45019</v>
      </c>
      <c r="M809" s="5">
        <f t="shared" si="74"/>
        <v>3.0008845639081154E-4</v>
      </c>
      <c r="N809" s="6">
        <f t="shared" si="74"/>
        <v>-2.0452301407022097E-3</v>
      </c>
      <c r="U809">
        <v>-0.38484445419927227</v>
      </c>
      <c r="V809">
        <v>0.11894545750525494</v>
      </c>
      <c r="AB809">
        <v>-0.38484445419927227</v>
      </c>
      <c r="AC809">
        <v>-4.0306804174834523E-2</v>
      </c>
      <c r="AE809">
        <v>806</v>
      </c>
      <c r="AF809">
        <f t="shared" si="72"/>
        <v>1312.0976082691363</v>
      </c>
      <c r="AG809">
        <f t="shared" si="73"/>
        <v>3689.554500224267</v>
      </c>
      <c r="AI809">
        <v>806</v>
      </c>
      <c r="AJ809">
        <f t="shared" si="75"/>
        <v>6.3951552091313273E-3</v>
      </c>
      <c r="AK809">
        <f t="shared" si="76"/>
        <v>-5.6518008798001375E-3</v>
      </c>
      <c r="AM809" s="6">
        <f t="shared" si="77"/>
        <v>3.7167716466559491E-4</v>
      </c>
      <c r="AO809">
        <v>805</v>
      </c>
      <c r="AP809">
        <v>6.9071754049688603E-3</v>
      </c>
    </row>
    <row r="810" spans="2:42" x14ac:dyDescent="0.35">
      <c r="B810" s="1">
        <v>45021</v>
      </c>
      <c r="C810" s="4">
        <v>1142.19091796875</v>
      </c>
      <c r="D810" s="4">
        <v>3052.04125976562</v>
      </c>
      <c r="E810" s="4"/>
      <c r="F810" s="4"/>
      <c r="G810" s="4"/>
      <c r="H810" s="4"/>
      <c r="L810" s="1">
        <v>45021</v>
      </c>
      <c r="M810" s="5">
        <f t="shared" si="74"/>
        <v>-2.6839510608813993E-3</v>
      </c>
      <c r="N810" s="6">
        <f t="shared" si="74"/>
        <v>1.1668819132547517E-2</v>
      </c>
      <c r="U810">
        <v>1.1451897198354519</v>
      </c>
      <c r="V810">
        <v>-0.31054640770341296</v>
      </c>
      <c r="AB810">
        <v>1.1451897198354519</v>
      </c>
      <c r="AC810">
        <v>0.15991788466732187</v>
      </c>
      <c r="AE810">
        <v>807</v>
      </c>
      <c r="AF810">
        <f t="shared" si="72"/>
        <v>1350.3181352744382</v>
      </c>
      <c r="AG810">
        <f t="shared" si="73"/>
        <v>3701.0694721836217</v>
      </c>
      <c r="AI810">
        <v>807</v>
      </c>
      <c r="AJ810">
        <f t="shared" si="75"/>
        <v>2.8713136145515145E-2</v>
      </c>
      <c r="AK810">
        <f t="shared" si="76"/>
        <v>3.1161053031468879E-3</v>
      </c>
      <c r="AM810" s="6">
        <f t="shared" si="77"/>
        <v>1.5914620724331016E-2</v>
      </c>
      <c r="AO810">
        <v>806</v>
      </c>
      <c r="AP810">
        <v>6.9203171841269581E-3</v>
      </c>
    </row>
    <row r="811" spans="2:42" x14ac:dyDescent="0.35">
      <c r="B811" s="1">
        <v>45022</v>
      </c>
      <c r="C811" s="4">
        <v>1149.80395507812</v>
      </c>
      <c r="D811" s="4">
        <v>3037.80297851562</v>
      </c>
      <c r="E811" s="4"/>
      <c r="F811" s="4"/>
      <c r="G811" s="4"/>
      <c r="H811" s="4"/>
      <c r="L811" s="1">
        <v>45022</v>
      </c>
      <c r="M811" s="5">
        <f t="shared" si="74"/>
        <v>6.6431781300844315E-3</v>
      </c>
      <c r="N811" s="6">
        <f t="shared" si="74"/>
        <v>-4.6760825522300974E-3</v>
      </c>
      <c r="U811">
        <v>1.0164360354000992</v>
      </c>
      <c r="V811">
        <v>-0.54095991242554931</v>
      </c>
      <c r="AB811">
        <v>1.0164360354000992</v>
      </c>
      <c r="AC811">
        <v>-0.10244586153431473</v>
      </c>
      <c r="AE811">
        <v>808</v>
      </c>
      <c r="AF811">
        <f t="shared" si="72"/>
        <v>1347.0591865347985</v>
      </c>
      <c r="AG811">
        <f t="shared" si="73"/>
        <v>3685.987349582314</v>
      </c>
      <c r="AI811">
        <v>808</v>
      </c>
      <c r="AJ811">
        <f t="shared" si="75"/>
        <v>-2.4163844628013599E-3</v>
      </c>
      <c r="AK811">
        <f t="shared" si="76"/>
        <v>-4.0833971964689105E-3</v>
      </c>
      <c r="AM811" s="6">
        <f t="shared" si="77"/>
        <v>-3.249890829635135E-3</v>
      </c>
      <c r="AO811">
        <v>807</v>
      </c>
      <c r="AP811">
        <v>6.9648710111080703E-3</v>
      </c>
    </row>
    <row r="812" spans="2:42" x14ac:dyDescent="0.35">
      <c r="B812" s="1">
        <v>45026</v>
      </c>
      <c r="C812" s="4">
        <v>1141.74890136719</v>
      </c>
      <c r="D812" s="4">
        <v>3076.93432617188</v>
      </c>
      <c r="E812" s="4"/>
      <c r="F812" s="4"/>
      <c r="G812" s="4"/>
      <c r="H812" s="4"/>
      <c r="L812" s="1">
        <v>45026</v>
      </c>
      <c r="M812" s="5">
        <f t="shared" si="74"/>
        <v>-7.0302431510944974E-3</v>
      </c>
      <c r="N812" s="6">
        <f t="shared" si="74"/>
        <v>1.2799202945840579E-2</v>
      </c>
      <c r="U812">
        <v>0.64042728972097873</v>
      </c>
      <c r="V812">
        <v>-0.16343232764918791</v>
      </c>
      <c r="AB812">
        <v>0.64042728972097873</v>
      </c>
      <c r="AC812">
        <v>9.8858647635832991E-2</v>
      </c>
      <c r="AE812">
        <v>809</v>
      </c>
      <c r="AF812">
        <f t="shared" si="72"/>
        <v>1337.5871513595791</v>
      </c>
      <c r="AG812">
        <f t="shared" si="73"/>
        <v>3697.5533284109138</v>
      </c>
      <c r="AI812">
        <v>809</v>
      </c>
      <c r="AJ812">
        <f t="shared" si="75"/>
        <v>-7.0564784236997304E-3</v>
      </c>
      <c r="AK812">
        <f t="shared" si="76"/>
        <v>3.1329111040735635E-3</v>
      </c>
      <c r="AM812" s="6">
        <f t="shared" si="77"/>
        <v>-1.9617836598130834E-3</v>
      </c>
      <c r="AO812">
        <v>808</v>
      </c>
      <c r="AP812">
        <v>7.0532447572519766E-3</v>
      </c>
    </row>
    <row r="813" spans="2:42" x14ac:dyDescent="0.35">
      <c r="B813" s="1">
        <v>45027</v>
      </c>
      <c r="C813" s="4">
        <v>1147.49560546875</v>
      </c>
      <c r="D813" s="4">
        <v>3030.77856445312</v>
      </c>
      <c r="E813" s="4"/>
      <c r="F813" s="4"/>
      <c r="G813" s="4"/>
      <c r="H813" s="4"/>
      <c r="L813" s="1">
        <v>45027</v>
      </c>
      <c r="M813" s="5">
        <f t="shared" si="74"/>
        <v>5.0206224417337544E-3</v>
      </c>
      <c r="N813" s="6">
        <f t="shared" si="74"/>
        <v>-1.5114214172075733E-2</v>
      </c>
      <c r="U813">
        <v>-1.315672350675184</v>
      </c>
      <c r="V813">
        <v>-1.2063869568643928</v>
      </c>
      <c r="AB813">
        <v>-1.315672350675184</v>
      </c>
      <c r="AC813">
        <v>-1.6234979833941929</v>
      </c>
      <c r="AE813">
        <v>810</v>
      </c>
      <c r="AF813">
        <f t="shared" si="72"/>
        <v>1289.3757922948334</v>
      </c>
      <c r="AG813">
        <f t="shared" si="73"/>
        <v>3599.7533115405495</v>
      </c>
      <c r="AI813">
        <v>810</v>
      </c>
      <c r="AJ813">
        <f t="shared" si="75"/>
        <v>-3.670913823727838E-2</v>
      </c>
      <c r="AK813">
        <f t="shared" si="76"/>
        <v>-2.680601978591645E-2</v>
      </c>
      <c r="AM813" s="6">
        <f t="shared" si="77"/>
        <v>-3.1757579011597412E-2</v>
      </c>
      <c r="AO813">
        <v>809</v>
      </c>
      <c r="AP813">
        <v>7.148995610776328E-3</v>
      </c>
    </row>
    <row r="814" spans="2:42" x14ac:dyDescent="0.35">
      <c r="B814" s="1">
        <v>45028</v>
      </c>
      <c r="C814" s="4">
        <v>1152.4560546875</v>
      </c>
      <c r="D814" s="4">
        <v>3057.0390625</v>
      </c>
      <c r="E814" s="4"/>
      <c r="F814" s="4"/>
      <c r="G814" s="4"/>
      <c r="H814" s="4"/>
      <c r="L814" s="1">
        <v>45028</v>
      </c>
      <c r="M814" s="5">
        <f t="shared" si="74"/>
        <v>4.3135314503227459E-3</v>
      </c>
      <c r="N814" s="6">
        <f t="shared" si="74"/>
        <v>8.6272823979332558E-3</v>
      </c>
      <c r="U814">
        <v>0.85020862111103379</v>
      </c>
      <c r="V814">
        <v>1.1286102828982891</v>
      </c>
      <c r="AB814">
        <v>0.85020862111103379</v>
      </c>
      <c r="AC814">
        <v>1.3706034570653047</v>
      </c>
      <c r="AE814">
        <v>811</v>
      </c>
      <c r="AF814">
        <f t="shared" si="72"/>
        <v>1342.8630346736697</v>
      </c>
      <c r="AG814">
        <f t="shared" si="73"/>
        <v>3771.4666940134466</v>
      </c>
      <c r="AI814">
        <v>811</v>
      </c>
      <c r="AJ814">
        <f t="shared" si="75"/>
        <v>4.0645708411020318E-2</v>
      </c>
      <c r="AK814">
        <f t="shared" si="76"/>
        <v>4.6598650764931117E-2</v>
      </c>
      <c r="AM814" s="6">
        <f t="shared" si="77"/>
        <v>4.3622179587975721E-2</v>
      </c>
      <c r="AO814">
        <v>810</v>
      </c>
      <c r="AP814">
        <v>7.1575958607908649E-3</v>
      </c>
    </row>
    <row r="815" spans="2:42" x14ac:dyDescent="0.35">
      <c r="B815" s="1">
        <v>45029</v>
      </c>
      <c r="C815" s="4">
        <v>1156.99938964844</v>
      </c>
      <c r="D815" s="4">
        <v>3007.77124023438</v>
      </c>
      <c r="E815" s="4"/>
      <c r="F815" s="4"/>
      <c r="G815" s="4"/>
      <c r="H815" s="4"/>
      <c r="L815" s="1">
        <v>45029</v>
      </c>
      <c r="M815" s="5">
        <f t="shared" si="74"/>
        <v>3.9345559432721507E-3</v>
      </c>
      <c r="N815" s="6">
        <f t="shared" si="74"/>
        <v>-1.6247468135820044E-2</v>
      </c>
      <c r="U815">
        <v>1.1361228132224683</v>
      </c>
      <c r="V815">
        <v>-0.74657333049849517</v>
      </c>
      <c r="AB815">
        <v>1.1361228132224683</v>
      </c>
      <c r="AC815">
        <v>-0.24522139907259066</v>
      </c>
      <c r="AE815">
        <v>812</v>
      </c>
      <c r="AF815">
        <f t="shared" si="72"/>
        <v>1350.0874627096857</v>
      </c>
      <c r="AG815">
        <f t="shared" si="73"/>
        <v>3677.8044544697559</v>
      </c>
      <c r="AI815">
        <v>812</v>
      </c>
      <c r="AJ815">
        <f t="shared" si="75"/>
        <v>5.3654498101330444E-3</v>
      </c>
      <c r="AK815">
        <f t="shared" si="76"/>
        <v>-2.514801080531617E-2</v>
      </c>
      <c r="AM815" s="6">
        <f t="shared" si="77"/>
        <v>-9.8912804975915623E-3</v>
      </c>
      <c r="AO815">
        <v>811</v>
      </c>
      <c r="AP815">
        <v>7.1924366075252011E-3</v>
      </c>
    </row>
    <row r="816" spans="2:42" x14ac:dyDescent="0.35">
      <c r="B816" s="1">
        <v>45033</v>
      </c>
      <c r="C816" s="4">
        <v>1162.47583007812</v>
      </c>
      <c r="D816" s="4">
        <v>2960.38940429688</v>
      </c>
      <c r="E816" s="4"/>
      <c r="F816" s="4"/>
      <c r="G816" s="4"/>
      <c r="H816" s="4"/>
      <c r="L816" s="1">
        <v>45033</v>
      </c>
      <c r="M816" s="5">
        <f t="shared" si="74"/>
        <v>4.7221462506200447E-3</v>
      </c>
      <c r="N816" s="6">
        <f t="shared" si="74"/>
        <v>-1.5878537552609998E-2</v>
      </c>
      <c r="U816">
        <v>0.74243293846901204</v>
      </c>
      <c r="V816">
        <v>-8.0468430373228941E-2</v>
      </c>
      <c r="AB816">
        <v>0.74243293846901204</v>
      </c>
      <c r="AC816">
        <v>0.21499591822419745</v>
      </c>
      <c r="AE816">
        <v>813</v>
      </c>
      <c r="AF816">
        <f t="shared" si="72"/>
        <v>1340.1493828781608</v>
      </c>
      <c r="AG816">
        <f t="shared" si="73"/>
        <v>3704.2413103027611</v>
      </c>
      <c r="AI816">
        <v>813</v>
      </c>
      <c r="AJ816">
        <f t="shared" si="75"/>
        <v>-7.3882900348634963E-3</v>
      </c>
      <c r="AK816">
        <f t="shared" si="76"/>
        <v>7.1625047300228999E-3</v>
      </c>
      <c r="AM816" s="6">
        <f t="shared" si="77"/>
        <v>-1.128926524202982E-4</v>
      </c>
      <c r="AO816">
        <v>812</v>
      </c>
      <c r="AP816">
        <v>7.3686969001336032E-3</v>
      </c>
    </row>
    <row r="817" spans="2:42" x14ac:dyDescent="0.35">
      <c r="B817" s="1">
        <v>45034</v>
      </c>
      <c r="C817" s="4">
        <v>1149.33740234375</v>
      </c>
      <c r="D817" s="4">
        <v>2952.5634765625</v>
      </c>
      <c r="E817" s="4"/>
      <c r="F817" s="4"/>
      <c r="G817" s="4"/>
      <c r="H817" s="4"/>
      <c r="L817" s="1">
        <v>45034</v>
      </c>
      <c r="M817" s="5">
        <f t="shared" si="74"/>
        <v>-1.1366462483223779E-2</v>
      </c>
      <c r="N817" s="6">
        <f t="shared" si="74"/>
        <v>-2.6470470716279978E-3</v>
      </c>
      <c r="U817">
        <v>0.92817062353581292</v>
      </c>
      <c r="V817">
        <v>-8.6596540987699824E-2</v>
      </c>
      <c r="AB817">
        <v>0.92817062353581292</v>
      </c>
      <c r="AC817">
        <v>0.28168006303784121</v>
      </c>
      <c r="AE817">
        <v>814</v>
      </c>
      <c r="AF817">
        <f t="shared" si="72"/>
        <v>1344.8286164913366</v>
      </c>
      <c r="AG817">
        <f t="shared" si="73"/>
        <v>3708.0873631431928</v>
      </c>
      <c r="AI817">
        <v>814</v>
      </c>
      <c r="AJ817">
        <f t="shared" si="75"/>
        <v>3.4854947425865686E-3</v>
      </c>
      <c r="AK817">
        <f t="shared" si="76"/>
        <v>1.0377449125712394E-3</v>
      </c>
      <c r="AM817" s="6">
        <f t="shared" si="77"/>
        <v>2.2616198275789041E-3</v>
      </c>
      <c r="AO817">
        <v>813</v>
      </c>
      <c r="AP817">
        <v>7.3714877610128113E-3</v>
      </c>
    </row>
    <row r="818" spans="2:42" x14ac:dyDescent="0.35">
      <c r="B818" s="1">
        <v>45035</v>
      </c>
      <c r="C818" s="4">
        <v>1155.03466796875</v>
      </c>
      <c r="D818" s="4">
        <v>2912.39453125</v>
      </c>
      <c r="E818" s="4"/>
      <c r="F818" s="4"/>
      <c r="G818" s="4"/>
      <c r="H818" s="4"/>
      <c r="L818" s="1">
        <v>45035</v>
      </c>
      <c r="M818" s="5">
        <f t="shared" si="74"/>
        <v>4.9447546312999281E-3</v>
      </c>
      <c r="N818" s="6">
        <f t="shared" si="74"/>
        <v>-1.369816232759649E-2</v>
      </c>
      <c r="U818">
        <v>1.0507346210522364</v>
      </c>
      <c r="V818">
        <v>0.29850208918555682</v>
      </c>
      <c r="AB818">
        <v>1.0507346210522364</v>
      </c>
      <c r="AC818">
        <v>0.6841083052957968</v>
      </c>
      <c r="AE818">
        <v>815</v>
      </c>
      <c r="AF818">
        <f t="shared" si="72"/>
        <v>1347.9252152140521</v>
      </c>
      <c r="AG818">
        <f t="shared" si="73"/>
        <v>3731.3843778768996</v>
      </c>
      <c r="AI818">
        <v>815</v>
      </c>
      <c r="AJ818">
        <f t="shared" si="75"/>
        <v>2.2999503714597742E-3</v>
      </c>
      <c r="AK818">
        <f t="shared" si="76"/>
        <v>6.2631035373555133E-3</v>
      </c>
      <c r="AM818" s="6">
        <f t="shared" si="77"/>
        <v>4.281526954407644E-3</v>
      </c>
      <c r="AO818">
        <v>814</v>
      </c>
      <c r="AP818">
        <v>7.413733444094078E-3</v>
      </c>
    </row>
    <row r="819" spans="2:42" x14ac:dyDescent="0.35">
      <c r="B819" s="1">
        <v>45036</v>
      </c>
      <c r="C819" s="4">
        <v>1152.11242675781</v>
      </c>
      <c r="D819" s="4">
        <v>2927.24584960938</v>
      </c>
      <c r="E819" s="4"/>
      <c r="F819" s="4"/>
      <c r="G819" s="4"/>
      <c r="H819" s="4"/>
      <c r="L819" s="1">
        <v>45036</v>
      </c>
      <c r="M819" s="5">
        <f t="shared" si="74"/>
        <v>-2.5332088971037944E-3</v>
      </c>
      <c r="N819" s="6">
        <f t="shared" si="74"/>
        <v>5.0863921095982336E-3</v>
      </c>
      <c r="U819">
        <v>0.3432308069229511</v>
      </c>
      <c r="V819">
        <v>0.12258303368083324</v>
      </c>
      <c r="AB819">
        <v>0.3432308069229511</v>
      </c>
      <c r="AC819">
        <v>0.24656503872372987</v>
      </c>
      <c r="AE819">
        <v>816</v>
      </c>
      <c r="AF819">
        <f t="shared" si="72"/>
        <v>1330.146486408941</v>
      </c>
      <c r="AG819">
        <f t="shared" si="73"/>
        <v>3706.0606949852563</v>
      </c>
      <c r="AI819">
        <v>816</v>
      </c>
      <c r="AJ819">
        <f t="shared" si="75"/>
        <v>-1.327745629750225E-2</v>
      </c>
      <c r="AK819">
        <f t="shared" si="76"/>
        <v>-6.8098064606112842E-3</v>
      </c>
      <c r="AM819" s="6">
        <f t="shared" si="77"/>
        <v>-1.0043631379056768E-2</v>
      </c>
      <c r="AO819">
        <v>815</v>
      </c>
      <c r="AP819">
        <v>7.4407303231009726E-3</v>
      </c>
    </row>
    <row r="820" spans="2:42" x14ac:dyDescent="0.35">
      <c r="B820" s="1">
        <v>45037</v>
      </c>
      <c r="C820" s="4">
        <v>1153.68395996094</v>
      </c>
      <c r="D820" s="4">
        <v>2981.18041992188</v>
      </c>
      <c r="E820" s="4"/>
      <c r="F820" s="4"/>
      <c r="G820" s="4"/>
      <c r="H820" s="4"/>
      <c r="L820" s="1">
        <v>45037</v>
      </c>
      <c r="M820" s="5">
        <f t="shared" si="74"/>
        <v>1.3631155426548237E-3</v>
      </c>
      <c r="N820" s="6">
        <f t="shared" si="74"/>
        <v>1.8257338253213472E-2</v>
      </c>
      <c r="U820">
        <v>0.96176780502625747</v>
      </c>
      <c r="V820">
        <v>0.26071151332528325</v>
      </c>
      <c r="AB820">
        <v>0.96176780502625747</v>
      </c>
      <c r="AC820">
        <v>0.61465601675658965</v>
      </c>
      <c r="AE820">
        <v>817</v>
      </c>
      <c r="AF820">
        <f t="shared" si="72"/>
        <v>1345.6762403262328</v>
      </c>
      <c r="AG820">
        <f t="shared" si="73"/>
        <v>3727.3525152153475</v>
      </c>
      <c r="AI820">
        <v>817</v>
      </c>
      <c r="AJ820">
        <f t="shared" si="75"/>
        <v>1.1607591287747751E-2</v>
      </c>
      <c r="AK820">
        <f t="shared" si="76"/>
        <v>5.7286949769792157E-3</v>
      </c>
      <c r="AM820" s="6">
        <f t="shared" si="77"/>
        <v>8.6681431323634844E-3</v>
      </c>
      <c r="AO820">
        <v>816</v>
      </c>
      <c r="AP820">
        <v>7.4512191276576286E-3</v>
      </c>
    </row>
    <row r="821" spans="2:42" x14ac:dyDescent="0.35">
      <c r="B821" s="1">
        <v>45040</v>
      </c>
      <c r="C821" s="4">
        <v>1157.73596191406</v>
      </c>
      <c r="D821" s="4">
        <v>2992.966796875</v>
      </c>
      <c r="E821" s="4"/>
      <c r="F821" s="4"/>
      <c r="G821" s="4"/>
      <c r="H821" s="4"/>
      <c r="L821" s="1">
        <v>45040</v>
      </c>
      <c r="M821" s="5">
        <f t="shared" si="74"/>
        <v>3.5060752618444983E-3</v>
      </c>
      <c r="N821" s="6">
        <f t="shared" si="74"/>
        <v>3.9457990630507268E-3</v>
      </c>
      <c r="U821">
        <v>-1.5141587714675164</v>
      </c>
      <c r="V821">
        <v>0.41025604865333037</v>
      </c>
      <c r="AB821">
        <v>-1.5141587714675164</v>
      </c>
      <c r="AC821">
        <v>-0.21176002318645037</v>
      </c>
      <c r="AE821">
        <v>818</v>
      </c>
      <c r="AF821">
        <f t="shared" si="72"/>
        <v>1284.5805378000662</v>
      </c>
      <c r="AG821">
        <f t="shared" si="73"/>
        <v>3679.7181740734632</v>
      </c>
      <c r="AI821">
        <v>818</v>
      </c>
      <c r="AJ821">
        <f t="shared" si="75"/>
        <v>-4.6464432283699529E-2</v>
      </c>
      <c r="AK821">
        <f t="shared" si="76"/>
        <v>-1.2862034082021072E-2</v>
      </c>
      <c r="AM821" s="6">
        <f t="shared" si="77"/>
        <v>-2.96632331828603E-2</v>
      </c>
      <c r="AO821">
        <v>817</v>
      </c>
      <c r="AP821">
        <v>7.5027909328074117E-3</v>
      </c>
    </row>
    <row r="822" spans="2:42" x14ac:dyDescent="0.35">
      <c r="B822" s="1">
        <v>45041</v>
      </c>
      <c r="C822" s="4">
        <v>1166.55249023438</v>
      </c>
      <c r="D822" s="4">
        <v>2994.05200195312</v>
      </c>
      <c r="E822" s="4"/>
      <c r="F822" s="4"/>
      <c r="G822" s="4"/>
      <c r="H822" s="4"/>
      <c r="L822" s="1">
        <v>45041</v>
      </c>
      <c r="M822" s="5">
        <f t="shared" si="74"/>
        <v>7.5864685366742041E-3</v>
      </c>
      <c r="N822" s="6">
        <f t="shared" si="74"/>
        <v>3.6251935277604747E-4</v>
      </c>
      <c r="U822">
        <v>-0.79861197014320773</v>
      </c>
      <c r="V822">
        <v>-0.36517316899943281</v>
      </c>
      <c r="AB822">
        <v>-0.79861197014320773</v>
      </c>
      <c r="AC822">
        <v>-0.64733696763725723</v>
      </c>
      <c r="AE822">
        <v>819</v>
      </c>
      <c r="AF822">
        <f t="shared" si="72"/>
        <v>1301.9463719638329</v>
      </c>
      <c r="AG822">
        <f t="shared" si="73"/>
        <v>3654.8569802337097</v>
      </c>
      <c r="AI822">
        <v>819</v>
      </c>
      <c r="AJ822">
        <f t="shared" si="75"/>
        <v>1.3428118640390986E-2</v>
      </c>
      <c r="AK822">
        <f t="shared" si="76"/>
        <v>-6.7792035748610712E-3</v>
      </c>
      <c r="AM822" s="6">
        <f t="shared" si="77"/>
        <v>3.3244575327649574E-3</v>
      </c>
      <c r="AO822">
        <v>818</v>
      </c>
      <c r="AP822">
        <v>7.5357537067193532E-3</v>
      </c>
    </row>
    <row r="823" spans="2:42" x14ac:dyDescent="0.35">
      <c r="B823" s="1">
        <v>45042</v>
      </c>
      <c r="C823" s="4">
        <v>1160.14282226562</v>
      </c>
      <c r="D823" s="4">
        <v>3017.05908203125</v>
      </c>
      <c r="E823" s="4"/>
      <c r="F823" s="4"/>
      <c r="G823" s="4"/>
      <c r="H823" s="4"/>
      <c r="L823" s="1">
        <v>45042</v>
      </c>
      <c r="M823" s="5">
        <f t="shared" si="74"/>
        <v>-5.5096893426492847E-3</v>
      </c>
      <c r="N823" s="6">
        <f t="shared" si="74"/>
        <v>7.6548884566173094E-3</v>
      </c>
      <c r="U823">
        <v>0.1867304407782989</v>
      </c>
      <c r="V823">
        <v>0.59955521412469626</v>
      </c>
      <c r="AB823">
        <v>0.1867304407782989</v>
      </c>
      <c r="AC823">
        <v>0.62494358886517443</v>
      </c>
      <c r="AE823">
        <v>820</v>
      </c>
      <c r="AF823">
        <f t="shared" si="72"/>
        <v>1326.2449087639864</v>
      </c>
      <c r="AG823">
        <f t="shared" si="73"/>
        <v>3727.9482916773418</v>
      </c>
      <c r="AI823">
        <v>820</v>
      </c>
      <c r="AJ823">
        <f t="shared" si="75"/>
        <v>1.8491218147723698E-2</v>
      </c>
      <c r="AK823">
        <f t="shared" si="76"/>
        <v>1.9801063927798412E-2</v>
      </c>
      <c r="AM823" s="6">
        <f t="shared" si="77"/>
        <v>1.9146141037761057E-2</v>
      </c>
      <c r="AO823">
        <v>819</v>
      </c>
      <c r="AP823">
        <v>7.5498540922800204E-3</v>
      </c>
    </row>
    <row r="824" spans="2:42" x14ac:dyDescent="0.35">
      <c r="B824" s="1">
        <v>45043</v>
      </c>
      <c r="C824" s="4">
        <v>1167.73132324219</v>
      </c>
      <c r="D824" s="4">
        <v>3005.17822265625</v>
      </c>
      <c r="E824" s="4"/>
      <c r="F824" s="4"/>
      <c r="G824" s="4"/>
      <c r="H824" s="4"/>
      <c r="L824" s="1">
        <v>45043</v>
      </c>
      <c r="M824" s="5">
        <f t="shared" si="74"/>
        <v>6.519706291932049E-3</v>
      </c>
      <c r="N824" s="6">
        <f t="shared" si="74"/>
        <v>-3.9456680923141184E-3</v>
      </c>
      <c r="U824">
        <v>-1.0976172363807533</v>
      </c>
      <c r="V824">
        <v>-0.1567607131107806</v>
      </c>
      <c r="AB824">
        <v>-1.0976172363807533</v>
      </c>
      <c r="AC824">
        <v>-0.57181214901007293</v>
      </c>
      <c r="AE824">
        <v>821</v>
      </c>
      <c r="AF824">
        <f t="shared" si="72"/>
        <v>1294.6609132302701</v>
      </c>
      <c r="AG824">
        <f t="shared" si="73"/>
        <v>3659.1548468293681</v>
      </c>
      <c r="AI824">
        <v>821</v>
      </c>
      <c r="AJ824">
        <f t="shared" si="75"/>
        <v>-2.4102754318750325E-2</v>
      </c>
      <c r="AK824">
        <f t="shared" si="76"/>
        <v>-1.8625821887735632E-2</v>
      </c>
      <c r="AM824" s="6">
        <f t="shared" si="77"/>
        <v>-2.1364288103242979E-2</v>
      </c>
      <c r="AO824">
        <v>820</v>
      </c>
      <c r="AP824">
        <v>7.5619928721347767E-3</v>
      </c>
    </row>
    <row r="825" spans="2:42" x14ac:dyDescent="0.35">
      <c r="B825" s="1">
        <v>45044</v>
      </c>
      <c r="C825" s="4">
        <v>1188.70361328125</v>
      </c>
      <c r="D825" s="4">
        <v>3032.4287109375</v>
      </c>
      <c r="E825" s="4"/>
      <c r="F825" s="4"/>
      <c r="G825" s="4"/>
      <c r="H825" s="4"/>
      <c r="L825" s="1">
        <v>45044</v>
      </c>
      <c r="M825" s="5">
        <f t="shared" si="74"/>
        <v>1.7800486217280601E-2</v>
      </c>
      <c r="N825" s="6">
        <f t="shared" si="74"/>
        <v>9.0269782799471086E-3</v>
      </c>
      <c r="U825">
        <v>-0.83736059388098505</v>
      </c>
      <c r="V825">
        <v>0.73082523309198655</v>
      </c>
      <c r="AB825">
        <v>-0.83736059388098505</v>
      </c>
      <c r="AC825">
        <v>0.34705805922610666</v>
      </c>
      <c r="AE825">
        <v>822</v>
      </c>
      <c r="AF825">
        <f t="shared" si="72"/>
        <v>1300.9994373919931</v>
      </c>
      <c r="AG825">
        <f t="shared" si="73"/>
        <v>3711.8594885495982</v>
      </c>
      <c r="AI825">
        <v>822</v>
      </c>
      <c r="AJ825">
        <f t="shared" si="75"/>
        <v>4.8839492883412878E-3</v>
      </c>
      <c r="AK825">
        <f t="shared" si="76"/>
        <v>1.4300756326091402E-2</v>
      </c>
      <c r="AM825" s="6">
        <f t="shared" si="77"/>
        <v>9.5923528072163443E-3</v>
      </c>
      <c r="AO825">
        <v>821</v>
      </c>
      <c r="AP825">
        <v>7.6039318337697177E-3</v>
      </c>
    </row>
    <row r="826" spans="2:42" x14ac:dyDescent="0.35">
      <c r="B826" s="1">
        <v>45048</v>
      </c>
      <c r="C826" s="4">
        <v>1198.94445800781</v>
      </c>
      <c r="D826" s="4">
        <v>3035.44580078125</v>
      </c>
      <c r="E826" s="4"/>
      <c r="F826" s="4"/>
      <c r="G826" s="4"/>
      <c r="H826" s="4"/>
      <c r="L826" s="1">
        <v>45048</v>
      </c>
      <c r="M826" s="5">
        <f t="shared" si="74"/>
        <v>8.578238684626132E-3</v>
      </c>
      <c r="N826" s="6">
        <f t="shared" si="74"/>
        <v>9.9444709562223222E-4</v>
      </c>
      <c r="U826">
        <v>-6.475161689708156E-2</v>
      </c>
      <c r="V826">
        <v>1.7349713397321942</v>
      </c>
      <c r="AB826">
        <v>-6.475161689708156E-2</v>
      </c>
      <c r="AC826">
        <v>1.572803846523088</v>
      </c>
      <c r="AE826">
        <v>823</v>
      </c>
      <c r="AF826">
        <f t="shared" si="72"/>
        <v>1320.0000029850403</v>
      </c>
      <c r="AG826">
        <f t="shared" si="73"/>
        <v>3783.3496961028814</v>
      </c>
      <c r="AI826">
        <v>823</v>
      </c>
      <c r="AJ826">
        <f t="shared" si="75"/>
        <v>1.4498971772140564E-2</v>
      </c>
      <c r="AK826">
        <f t="shared" si="76"/>
        <v>1.9076819303779569E-2</v>
      </c>
      <c r="AM826" s="6">
        <f t="shared" si="77"/>
        <v>1.6787895537960066E-2</v>
      </c>
      <c r="AO826">
        <v>822</v>
      </c>
      <c r="AP826">
        <v>7.7384136374609169E-3</v>
      </c>
    </row>
    <row r="827" spans="2:42" x14ac:dyDescent="0.35">
      <c r="B827" s="1">
        <v>45049</v>
      </c>
      <c r="C827" s="4">
        <v>1188.50732421875</v>
      </c>
      <c r="D827" s="4">
        <v>2998.76635742188</v>
      </c>
      <c r="E827" s="4"/>
      <c r="F827" s="4"/>
      <c r="G827" s="4"/>
      <c r="H827" s="4"/>
      <c r="L827" s="1">
        <v>45049</v>
      </c>
      <c r="M827" s="5">
        <f t="shared" si="74"/>
        <v>-8.7433810031722903E-3</v>
      </c>
      <c r="N827" s="6">
        <f t="shared" si="74"/>
        <v>-1.2157310404630178E-2</v>
      </c>
      <c r="U827">
        <v>1.7289283795393933</v>
      </c>
      <c r="V827">
        <v>0.41744053695596345</v>
      </c>
      <c r="AB827">
        <v>1.7289283795393933</v>
      </c>
      <c r="AC827">
        <v>1.0577551153406253</v>
      </c>
      <c r="AE827">
        <v>824</v>
      </c>
      <c r="AF827">
        <f t="shared" si="72"/>
        <v>1365.1885691354671</v>
      </c>
      <c r="AG827">
        <f t="shared" si="73"/>
        <v>3753.1433525538928</v>
      </c>
      <c r="AI827">
        <v>824</v>
      </c>
      <c r="AJ827">
        <f t="shared" si="75"/>
        <v>3.366082612277415E-2</v>
      </c>
      <c r="AK827">
        <f t="shared" si="76"/>
        <v>-8.0160639973859537E-3</v>
      </c>
      <c r="AM827" s="6">
        <f t="shared" si="77"/>
        <v>1.2822381062694097E-2</v>
      </c>
      <c r="AO827">
        <v>823</v>
      </c>
      <c r="AP827">
        <v>7.8827647951400341E-3</v>
      </c>
    </row>
    <row r="828" spans="2:42" x14ac:dyDescent="0.35">
      <c r="B828" s="1">
        <v>45050</v>
      </c>
      <c r="C828" s="4">
        <v>1202.259765625</v>
      </c>
      <c r="D828" s="4">
        <v>3036.53051757812</v>
      </c>
      <c r="E828" s="4"/>
      <c r="F828" s="4"/>
      <c r="G828" s="4"/>
      <c r="H828" s="4"/>
      <c r="L828" s="1">
        <v>45050</v>
      </c>
      <c r="M828" s="5">
        <f t="shared" si="74"/>
        <v>1.1504753560500968E-2</v>
      </c>
      <c r="N828" s="6">
        <f t="shared" si="74"/>
        <v>1.2514596649350567E-2</v>
      </c>
      <c r="U828">
        <v>1.6656523843245108</v>
      </c>
      <c r="V828">
        <v>0.52685724816323809</v>
      </c>
      <c r="AB828">
        <v>1.6656523843245108</v>
      </c>
      <c r="AC828">
        <v>1.1338944175464276</v>
      </c>
      <c r="AE828">
        <v>825</v>
      </c>
      <c r="AF828">
        <f t="shared" si="72"/>
        <v>1363.5682305183309</v>
      </c>
      <c r="AG828">
        <f t="shared" si="73"/>
        <v>3757.5930893618806</v>
      </c>
      <c r="AI828">
        <v>825</v>
      </c>
      <c r="AJ828">
        <f t="shared" si="75"/>
        <v>-1.1876022134221756E-3</v>
      </c>
      <c r="AK828">
        <f t="shared" si="76"/>
        <v>1.1849004057099129E-3</v>
      </c>
      <c r="AM828" s="6">
        <f t="shared" si="77"/>
        <v>-1.3509038561313304E-6</v>
      </c>
      <c r="AO828">
        <v>824</v>
      </c>
      <c r="AP828">
        <v>7.995018642271175E-3</v>
      </c>
    </row>
    <row r="829" spans="2:42" x14ac:dyDescent="0.35">
      <c r="B829" s="1">
        <v>45051</v>
      </c>
      <c r="C829" s="4">
        <v>1199.06726074219</v>
      </c>
      <c r="D829" s="4">
        <v>3046.43139648438</v>
      </c>
      <c r="E829" s="4"/>
      <c r="F829" s="4"/>
      <c r="G829" s="4"/>
      <c r="H829" s="4"/>
      <c r="L829" s="1">
        <v>45051</v>
      </c>
      <c r="M829" s="5">
        <f t="shared" si="74"/>
        <v>-2.6589520949705354E-3</v>
      </c>
      <c r="N829" s="6">
        <f t="shared" si="74"/>
        <v>3.2552851026644348E-3</v>
      </c>
      <c r="U829">
        <v>2.0169638582666898</v>
      </c>
      <c r="V829">
        <v>-0.64537655311375675</v>
      </c>
      <c r="AB829">
        <v>2.0169638582666898</v>
      </c>
      <c r="AC829">
        <v>0.19099753427950172</v>
      </c>
      <c r="AE829">
        <v>826</v>
      </c>
      <c r="AF829">
        <f t="shared" si="72"/>
        <v>1372.5875565819474</v>
      </c>
      <c r="AG829">
        <f t="shared" si="73"/>
        <v>3702.8534720038019</v>
      </c>
      <c r="AI829">
        <v>826</v>
      </c>
      <c r="AJ829">
        <f t="shared" si="75"/>
        <v>6.5927231001336791E-3</v>
      </c>
      <c r="AK829">
        <f t="shared" si="76"/>
        <v>-1.4674885548116098E-2</v>
      </c>
      <c r="AM829" s="6">
        <f t="shared" si="77"/>
        <v>-4.0410812239912094E-3</v>
      </c>
      <c r="AO829">
        <v>825</v>
      </c>
      <c r="AP829">
        <v>7.9991446352325416E-3</v>
      </c>
    </row>
    <row r="830" spans="2:42" x14ac:dyDescent="0.35">
      <c r="B830" s="1">
        <v>45054</v>
      </c>
      <c r="C830" s="4">
        <v>1213.82653808594</v>
      </c>
      <c r="D830" s="4">
        <v>3064.44018554688</v>
      </c>
      <c r="E830" s="4"/>
      <c r="F830" s="4"/>
      <c r="G830" s="4"/>
      <c r="H830" s="4"/>
      <c r="L830" s="1">
        <v>45054</v>
      </c>
      <c r="M830" s="5">
        <f t="shared" si="74"/>
        <v>1.22338259820956E-2</v>
      </c>
      <c r="N830" s="6">
        <f t="shared" si="74"/>
        <v>5.8940335942638299E-3</v>
      </c>
      <c r="U830">
        <v>1.7072376232655408</v>
      </c>
      <c r="V830">
        <v>-0.75742768808859362</v>
      </c>
      <c r="AB830">
        <v>1.7072376232655408</v>
      </c>
      <c r="AC830">
        <v>-3.2819866352105209E-2</v>
      </c>
      <c r="AE830">
        <v>827</v>
      </c>
      <c r="AF830">
        <f t="shared" si="72"/>
        <v>1364.6324067943385</v>
      </c>
      <c r="AG830">
        <f t="shared" si="73"/>
        <v>3689.9770943499821</v>
      </c>
      <c r="AI830">
        <v>827</v>
      </c>
      <c r="AJ830">
        <f t="shared" si="75"/>
        <v>-5.8125925515039676E-3</v>
      </c>
      <c r="AK830">
        <f t="shared" si="76"/>
        <v>-3.4834805313318272E-3</v>
      </c>
      <c r="AM830" s="6">
        <f t="shared" si="77"/>
        <v>-4.6480365414178978E-3</v>
      </c>
      <c r="AO830">
        <v>826</v>
      </c>
      <c r="AP830">
        <v>7.999790213381805E-3</v>
      </c>
    </row>
    <row r="831" spans="2:42" x14ac:dyDescent="0.35">
      <c r="B831" s="1">
        <v>45055</v>
      </c>
      <c r="C831" s="4">
        <v>1217.65747070312</v>
      </c>
      <c r="D831" s="4">
        <v>3096.45263671875</v>
      </c>
      <c r="E831" s="4"/>
      <c r="F831" s="4"/>
      <c r="G831" s="4"/>
      <c r="H831" s="4"/>
      <c r="L831" s="1">
        <v>45055</v>
      </c>
      <c r="M831" s="5">
        <f t="shared" si="74"/>
        <v>3.1511091771654069E-3</v>
      </c>
      <c r="N831" s="6">
        <f t="shared" si="74"/>
        <v>1.0392240281842708E-2</v>
      </c>
      <c r="U831">
        <v>-2.1457577149328091</v>
      </c>
      <c r="V831">
        <v>-0.57681814292058642</v>
      </c>
      <c r="AB831">
        <v>-2.1457577149328091</v>
      </c>
      <c r="AC831">
        <v>-1.3668704610026878</v>
      </c>
      <c r="AE831">
        <v>828</v>
      </c>
      <c r="AF831">
        <f t="shared" si="72"/>
        <v>1269.4427202046827</v>
      </c>
      <c r="AG831">
        <f t="shared" si="73"/>
        <v>3614.1534023232357</v>
      </c>
      <c r="AI831">
        <v>828</v>
      </c>
      <c r="AJ831">
        <f t="shared" si="75"/>
        <v>-7.2307092137798443E-2</v>
      </c>
      <c r="AK831">
        <f t="shared" si="76"/>
        <v>-2.0762612584729008E-2</v>
      </c>
      <c r="AM831" s="6">
        <f t="shared" si="77"/>
        <v>-4.6534852361263729E-2</v>
      </c>
      <c r="AO831">
        <v>827</v>
      </c>
      <c r="AP831">
        <v>8.0613675502114578E-3</v>
      </c>
    </row>
    <row r="832" spans="2:42" x14ac:dyDescent="0.35">
      <c r="B832" s="1">
        <v>45056</v>
      </c>
      <c r="C832" s="4">
        <v>1226.0810546875</v>
      </c>
      <c r="D832" s="4">
        <v>3098.38549804688</v>
      </c>
      <c r="E832" s="4"/>
      <c r="F832" s="4"/>
      <c r="G832" s="4"/>
      <c r="H832" s="4"/>
      <c r="L832" s="1">
        <v>45056</v>
      </c>
      <c r="M832" s="5">
        <f t="shared" si="74"/>
        <v>6.8940414530480687E-3</v>
      </c>
      <c r="N832" s="6">
        <f t="shared" si="74"/>
        <v>6.2402321055157739E-4</v>
      </c>
      <c r="U832">
        <v>0.83451023266961866</v>
      </c>
      <c r="V832">
        <v>-0.69745364273692267</v>
      </c>
      <c r="AB832">
        <v>0.83451023266961866</v>
      </c>
      <c r="AC832">
        <v>-0.31743066815328752</v>
      </c>
      <c r="AE832">
        <v>829</v>
      </c>
      <c r="AF832">
        <f t="shared" si="72"/>
        <v>1342.4641498272817</v>
      </c>
      <c r="AG832">
        <f t="shared" si="73"/>
        <v>3673.6676257004542</v>
      </c>
      <c r="AI832">
        <v>829</v>
      </c>
      <c r="AJ832">
        <f t="shared" si="75"/>
        <v>5.5928841825197827E-2</v>
      </c>
      <c r="AK832">
        <f t="shared" si="76"/>
        <v>1.6332878142339816E-2</v>
      </c>
      <c r="AM832" s="6">
        <f t="shared" si="77"/>
        <v>3.6130859983768818E-2</v>
      </c>
      <c r="AO832">
        <v>828</v>
      </c>
      <c r="AP832">
        <v>8.0911810835037328E-3</v>
      </c>
    </row>
    <row r="833" spans="2:42" x14ac:dyDescent="0.35">
      <c r="B833" s="1">
        <v>45057</v>
      </c>
      <c r="C833" s="4">
        <v>1217.24011230469</v>
      </c>
      <c r="D833" s="4">
        <v>3094.189453125</v>
      </c>
      <c r="E833" s="4"/>
      <c r="F833" s="4"/>
      <c r="G833" s="4"/>
      <c r="H833" s="4"/>
      <c r="L833" s="1">
        <v>45057</v>
      </c>
      <c r="M833" s="5">
        <f t="shared" si="74"/>
        <v>-7.2368553811820013E-3</v>
      </c>
      <c r="N833" s="6">
        <f t="shared" si="74"/>
        <v>-1.3551860404260165E-3</v>
      </c>
      <c r="U833">
        <v>-0.28653191675431405</v>
      </c>
      <c r="V833">
        <v>-0.73969950887085711</v>
      </c>
      <c r="AB833">
        <v>-0.28653191675431405</v>
      </c>
      <c r="AC833">
        <v>-0.79288930937386315</v>
      </c>
      <c r="AE833">
        <v>830</v>
      </c>
      <c r="AF833">
        <f t="shared" si="72"/>
        <v>1314.5162797887374</v>
      </c>
      <c r="AG833">
        <f t="shared" si="73"/>
        <v>3646.5831763580068</v>
      </c>
      <c r="AI833">
        <v>830</v>
      </c>
      <c r="AJ833">
        <f t="shared" si="75"/>
        <v>-2.1038093117425192E-2</v>
      </c>
      <c r="AK833">
        <f t="shared" si="76"/>
        <v>-7.3999029997301891E-3</v>
      </c>
      <c r="AM833" s="6">
        <f t="shared" si="77"/>
        <v>-1.4218998058577691E-2</v>
      </c>
      <c r="AO833">
        <v>829</v>
      </c>
      <c r="AP833">
        <v>8.1234524515926589E-3</v>
      </c>
    </row>
    <row r="834" spans="2:42" x14ac:dyDescent="0.35">
      <c r="B834" s="1">
        <v>45058</v>
      </c>
      <c r="C834" s="4">
        <v>1220.0888671875</v>
      </c>
      <c r="D834" s="4">
        <v>3086.88208007812</v>
      </c>
      <c r="E834" s="4"/>
      <c r="F834" s="4"/>
      <c r="G834" s="4"/>
      <c r="H834" s="4"/>
      <c r="L834" s="1">
        <v>45058</v>
      </c>
      <c r="M834" s="5">
        <f t="shared" si="74"/>
        <v>2.3376049798832293E-3</v>
      </c>
      <c r="N834" s="6">
        <f t="shared" si="74"/>
        <v>-2.3644367847827615E-3</v>
      </c>
      <c r="U834">
        <v>-1.4156699060684323</v>
      </c>
      <c r="V834">
        <v>3.2598017303658633E-2</v>
      </c>
      <c r="AB834">
        <v>-1.4156699060684323</v>
      </c>
      <c r="AC834">
        <v>-0.52125431469286576</v>
      </c>
      <c r="AE834">
        <v>831</v>
      </c>
      <c r="AF834">
        <f t="shared" si="72"/>
        <v>1286.9546960435571</v>
      </c>
      <c r="AG834">
        <f t="shared" si="73"/>
        <v>3662.0317408319929</v>
      </c>
      <c r="AI834">
        <v>831</v>
      </c>
      <c r="AJ834">
        <f t="shared" si="75"/>
        <v>-2.1190023102574451E-2</v>
      </c>
      <c r="AK834">
        <f t="shared" si="76"/>
        <v>4.2275007389978581E-3</v>
      </c>
      <c r="AM834" s="6">
        <f t="shared" si="77"/>
        <v>-8.4812611817882966E-3</v>
      </c>
      <c r="AO834">
        <v>830</v>
      </c>
      <c r="AP834">
        <v>8.1559863199793612E-3</v>
      </c>
    </row>
    <row r="835" spans="2:42" x14ac:dyDescent="0.35">
      <c r="B835" s="1">
        <v>45061</v>
      </c>
      <c r="C835" s="4">
        <v>1222.07800292969</v>
      </c>
      <c r="D835" s="4">
        <v>3067.45776367188</v>
      </c>
      <c r="E835" s="4"/>
      <c r="F835" s="4"/>
      <c r="G835" s="4"/>
      <c r="H835" s="4"/>
      <c r="L835" s="1">
        <v>45061</v>
      </c>
      <c r="M835" s="5">
        <f t="shared" si="74"/>
        <v>1.6289928476195493E-3</v>
      </c>
      <c r="N835" s="6">
        <f t="shared" si="74"/>
        <v>-6.3124173831117791E-3</v>
      </c>
      <c r="U835">
        <v>0.78054534719250179</v>
      </c>
      <c r="V835">
        <v>-1.2196225232986939</v>
      </c>
      <c r="AB835">
        <v>0.78054534719250179</v>
      </c>
      <c r="AC835">
        <v>-0.81939599373825978</v>
      </c>
      <c r="AE835">
        <v>832</v>
      </c>
      <c r="AF835">
        <f t="shared" si="72"/>
        <v>1341.1047321177791</v>
      </c>
      <c r="AG835">
        <f t="shared" si="73"/>
        <v>3645.0784439788786</v>
      </c>
      <c r="AI835">
        <v>832</v>
      </c>
      <c r="AJ835">
        <f t="shared" si="75"/>
        <v>4.1214974478097091E-2</v>
      </c>
      <c r="AK835">
        <f t="shared" si="76"/>
        <v>-4.6402276259097062E-3</v>
      </c>
      <c r="AM835" s="6">
        <f t="shared" si="77"/>
        <v>1.8287373426093691E-2</v>
      </c>
      <c r="AO835">
        <v>831</v>
      </c>
      <c r="AP835">
        <v>8.1934130566616338E-3</v>
      </c>
    </row>
    <row r="836" spans="2:42" x14ac:dyDescent="0.35">
      <c r="B836" s="1">
        <v>45062</v>
      </c>
      <c r="C836" s="4">
        <v>1205.23132324219</v>
      </c>
      <c r="D836" s="4">
        <v>3071.087890625</v>
      </c>
      <c r="E836" s="4"/>
      <c r="F836" s="4"/>
      <c r="G836" s="4"/>
      <c r="H836" s="4"/>
      <c r="L836" s="1">
        <v>45062</v>
      </c>
      <c r="M836" s="5">
        <f t="shared" si="74"/>
        <v>-1.3881172882479477E-2</v>
      </c>
      <c r="N836" s="6">
        <f t="shared" si="74"/>
        <v>1.1827320608905345E-3</v>
      </c>
      <c r="U836">
        <v>-0.28355463001405928</v>
      </c>
      <c r="V836">
        <v>-0.62831610001207527</v>
      </c>
      <c r="AB836">
        <v>-0.28355463001405928</v>
      </c>
      <c r="AC836">
        <v>-0.68913871595764875</v>
      </c>
      <c r="AE836">
        <v>833</v>
      </c>
      <c r="AF836">
        <f t="shared" si="72"/>
        <v>1314.5891840341023</v>
      </c>
      <c r="AG836">
        <f t="shared" si="73"/>
        <v>3652.4751190772558</v>
      </c>
      <c r="AI836">
        <v>833</v>
      </c>
      <c r="AJ836">
        <f t="shared" si="75"/>
        <v>-1.9969492021467306E-2</v>
      </c>
      <c r="AK836">
        <f t="shared" si="76"/>
        <v>2.027166383215432E-3</v>
      </c>
      <c r="AM836" s="6">
        <f t="shared" si="77"/>
        <v>-8.9711628191259368E-3</v>
      </c>
      <c r="AO836">
        <v>832</v>
      </c>
      <c r="AP836">
        <v>8.2082113179414891E-3</v>
      </c>
    </row>
    <row r="837" spans="2:42" x14ac:dyDescent="0.35">
      <c r="B837" s="1">
        <v>45063</v>
      </c>
      <c r="C837" s="4">
        <v>1197.83935546875</v>
      </c>
      <c r="D837" s="4">
        <v>3025.92309570312</v>
      </c>
      <c r="E837" s="4"/>
      <c r="F837" s="4"/>
      <c r="G837" s="4"/>
      <c r="H837" s="4"/>
      <c r="L837" s="1">
        <v>45063</v>
      </c>
      <c r="M837" s="5">
        <f t="shared" si="74"/>
        <v>-6.1521212451594422E-3</v>
      </c>
      <c r="N837" s="6">
        <f t="shared" si="74"/>
        <v>-1.4815660058264134E-2</v>
      </c>
      <c r="U837">
        <v>3.3976169841111008E-2</v>
      </c>
      <c r="V837">
        <v>0.85671795072973833</v>
      </c>
      <c r="AB837">
        <v>3.3976169841111008E-2</v>
      </c>
      <c r="AC837">
        <v>0.80232244048511403</v>
      </c>
      <c r="AE837">
        <v>834</v>
      </c>
      <c r="AF837">
        <f t="shared" ref="AF837:AF900" si="78">$Y$6*EXP(($Y$4-(($Y$5^2)/2)*(AE837/1277))+($Y$5*AB837))</f>
        <v>1322.4459175350055</v>
      </c>
      <c r="AG837">
        <f t="shared" ref="AG837:AG900" si="79">$Z$6*EXP(($Z$4-(($Z$5^2)/2)*(AE837/1277))+($Z$5*AC837))</f>
        <v>3738.2490647241448</v>
      </c>
      <c r="AI837">
        <v>834</v>
      </c>
      <c r="AJ837">
        <f t="shared" si="75"/>
        <v>5.9587805590279735E-3</v>
      </c>
      <c r="AK837">
        <f t="shared" si="76"/>
        <v>2.3212284696835193E-2</v>
      </c>
      <c r="AM837" s="6">
        <f t="shared" si="77"/>
        <v>1.4585532627931583E-2</v>
      </c>
      <c r="AO837">
        <v>833</v>
      </c>
      <c r="AP837">
        <v>8.2584924846738454E-3</v>
      </c>
    </row>
    <row r="838" spans="2:42" x14ac:dyDescent="0.35">
      <c r="B838" s="1">
        <v>45065</v>
      </c>
      <c r="C838" s="4">
        <v>1199.80407714844</v>
      </c>
      <c r="D838" s="4">
        <v>3037.85034179688</v>
      </c>
      <c r="E838" s="4"/>
      <c r="F838" s="4"/>
      <c r="G838" s="4"/>
      <c r="H838" s="4"/>
      <c r="L838" s="1">
        <v>45065</v>
      </c>
      <c r="M838" s="5">
        <f t="shared" ref="M838:N901" si="80">LN(C838/C837)</f>
        <v>1.6388776518804632E-3</v>
      </c>
      <c r="N838" s="6">
        <f t="shared" si="80"/>
        <v>3.933940342181582E-3</v>
      </c>
      <c r="U838">
        <v>-2.5042847848116616</v>
      </c>
      <c r="V838">
        <v>-0.23981481938637772</v>
      </c>
      <c r="AB838">
        <v>-2.5042847848116616</v>
      </c>
      <c r="AC838">
        <v>-1.1960837948764025</v>
      </c>
      <c r="AE838">
        <v>835</v>
      </c>
      <c r="AF838">
        <f t="shared" si="78"/>
        <v>1260.9290165264695</v>
      </c>
      <c r="AG838">
        <f t="shared" si="79"/>
        <v>3623.7703431512223</v>
      </c>
      <c r="AI838">
        <v>835</v>
      </c>
      <c r="AJ838">
        <f t="shared" ref="AJ838:AJ901" si="81">LN(AF838/AF837)</f>
        <v>-4.7634225816729506E-2</v>
      </c>
      <c r="AK838">
        <f t="shared" ref="AK838:AK901" si="82">LN(AG838/AG837)</f>
        <v>-3.110232221339591E-2</v>
      </c>
      <c r="AM838" s="6">
        <f t="shared" ref="AM838:AM901" si="83">SUMPRODUCT($Y$7:$Z$7,AJ838:AK838)</f>
        <v>-3.936827401506271E-2</v>
      </c>
      <c r="AO838">
        <v>834</v>
      </c>
      <c r="AP838">
        <v>8.284008868656545E-3</v>
      </c>
    </row>
    <row r="839" spans="2:42" x14ac:dyDescent="0.35">
      <c r="B839" s="1">
        <v>45068</v>
      </c>
      <c r="C839" s="4">
        <v>1205.55041503906</v>
      </c>
      <c r="D839" s="4">
        <v>3109.70092773438</v>
      </c>
      <c r="E839" s="4"/>
      <c r="F839" s="4"/>
      <c r="G839" s="4"/>
      <c r="H839" s="4"/>
      <c r="L839" s="1">
        <v>45068</v>
      </c>
      <c r="M839" s="5">
        <f t="shared" si="80"/>
        <v>4.7779641971119145E-3</v>
      </c>
      <c r="N839" s="6">
        <f t="shared" si="80"/>
        <v>2.337641597256462E-2</v>
      </c>
      <c r="U839">
        <v>-0.6903282250637417</v>
      </c>
      <c r="V839">
        <v>-1.5936128069444677</v>
      </c>
      <c r="AB839">
        <v>-0.6903282250637417</v>
      </c>
      <c r="AC839">
        <v>-1.7366409676568046</v>
      </c>
      <c r="AE839">
        <v>836</v>
      </c>
      <c r="AF839">
        <f t="shared" si="78"/>
        <v>1304.5916875904122</v>
      </c>
      <c r="AG839">
        <f t="shared" si="79"/>
        <v>3593.4112133137642</v>
      </c>
      <c r="AI839">
        <v>836</v>
      </c>
      <c r="AJ839">
        <f t="shared" si="81"/>
        <v>3.4041344760071222E-2</v>
      </c>
      <c r="AK839">
        <f t="shared" si="82"/>
        <v>-8.4130650357458221E-3</v>
      </c>
      <c r="AM839" s="6">
        <f t="shared" si="83"/>
        <v>1.2814139862162701E-2</v>
      </c>
      <c r="AO839">
        <v>835</v>
      </c>
      <c r="AP839">
        <v>8.3298585899404323E-3</v>
      </c>
    </row>
    <row r="840" spans="2:42" x14ac:dyDescent="0.35">
      <c r="B840" s="1">
        <v>45069</v>
      </c>
      <c r="C840" s="4">
        <v>1205.35412597656</v>
      </c>
      <c r="D840" s="4">
        <v>3107.57885742188</v>
      </c>
      <c r="E840" s="4"/>
      <c r="F840" s="4"/>
      <c r="G840" s="4"/>
      <c r="H840" s="4"/>
      <c r="L840" s="1">
        <v>45069</v>
      </c>
      <c r="M840" s="5">
        <f t="shared" si="80"/>
        <v>-1.628343715765515E-4</v>
      </c>
      <c r="N840" s="6">
        <f t="shared" si="80"/>
        <v>-6.8263628732690416E-4</v>
      </c>
      <c r="U840">
        <v>-1.2820118027336447</v>
      </c>
      <c r="V840">
        <v>-1.1326944632414166</v>
      </c>
      <c r="AB840">
        <v>-1.2820118027336447</v>
      </c>
      <c r="AC840">
        <v>-1.5425146825171785</v>
      </c>
      <c r="AE840">
        <v>837</v>
      </c>
      <c r="AF840">
        <f t="shared" si="78"/>
        <v>1290.1857295612911</v>
      </c>
      <c r="AG840">
        <f t="shared" si="79"/>
        <v>3604.2840171860248</v>
      </c>
      <c r="AI840">
        <v>837</v>
      </c>
      <c r="AJ840">
        <f t="shared" si="81"/>
        <v>-1.1103924329980147E-2</v>
      </c>
      <c r="AK840">
        <f t="shared" si="82"/>
        <v>3.0211926996875733E-3</v>
      </c>
      <c r="AM840" s="6">
        <f t="shared" si="83"/>
        <v>-4.0413658151462872E-3</v>
      </c>
      <c r="AO840">
        <v>836</v>
      </c>
      <c r="AP840">
        <v>8.3765445039145243E-3</v>
      </c>
    </row>
    <row r="841" spans="2:42" x14ac:dyDescent="0.35">
      <c r="B841" s="1">
        <v>45070</v>
      </c>
      <c r="C841" s="4">
        <v>1196.97973632812</v>
      </c>
      <c r="D841" s="4">
        <v>3112.6240234375</v>
      </c>
      <c r="E841" s="4"/>
      <c r="F841" s="4"/>
      <c r="G841" s="4"/>
      <c r="H841" s="4"/>
      <c r="L841" s="1">
        <v>45070</v>
      </c>
      <c r="M841" s="5">
        <f t="shared" si="80"/>
        <v>-6.971906529159193E-3</v>
      </c>
      <c r="N841" s="6">
        <f t="shared" si="80"/>
        <v>1.6221873204502967E-3</v>
      </c>
      <c r="U841">
        <v>0.43079542744485327</v>
      </c>
      <c r="V841">
        <v>0.14473398387728942</v>
      </c>
      <c r="AB841">
        <v>0.43079542744485327</v>
      </c>
      <c r="AC841">
        <v>0.3010662055581283</v>
      </c>
      <c r="AE841">
        <v>838</v>
      </c>
      <c r="AF841">
        <f t="shared" si="78"/>
        <v>1332.3300380014405</v>
      </c>
      <c r="AG841">
        <f t="shared" si="79"/>
        <v>3709.1978804283913</v>
      </c>
      <c r="AI841">
        <v>838</v>
      </c>
      <c r="AJ841">
        <f t="shared" si="81"/>
        <v>3.2143133290008306E-2</v>
      </c>
      <c r="AK841">
        <f t="shared" si="82"/>
        <v>2.8692505765943063E-2</v>
      </c>
      <c r="AM841" s="6">
        <f t="shared" si="83"/>
        <v>3.0417819527975683E-2</v>
      </c>
      <c r="AO841">
        <v>837</v>
      </c>
      <c r="AP841">
        <v>8.385307041604971E-3</v>
      </c>
    </row>
    <row r="842" spans="2:42" x14ac:dyDescent="0.35">
      <c r="B842" s="1">
        <v>45071</v>
      </c>
      <c r="C842" s="4">
        <v>1197.71643066406</v>
      </c>
      <c r="D842" s="4">
        <v>3106.68334960938</v>
      </c>
      <c r="E842" s="4"/>
      <c r="F842" s="4"/>
      <c r="G842" s="4"/>
      <c r="H842" s="4"/>
      <c r="L842" s="1">
        <v>45071</v>
      </c>
      <c r="M842" s="5">
        <f t="shared" si="80"/>
        <v>6.152716735714558E-4</v>
      </c>
      <c r="N842" s="6">
        <f t="shared" si="80"/>
        <v>-1.9103978236007884E-3</v>
      </c>
      <c r="U842">
        <v>1.4630837616035837</v>
      </c>
      <c r="V842">
        <v>0.90380086830472428</v>
      </c>
      <c r="AB842">
        <v>1.4630837616035837</v>
      </c>
      <c r="AC842">
        <v>1.4022007615225944</v>
      </c>
      <c r="AE842">
        <v>839</v>
      </c>
      <c r="AF842">
        <f t="shared" si="78"/>
        <v>1358.3918584539342</v>
      </c>
      <c r="AG842">
        <f t="shared" si="79"/>
        <v>3773.3118058282466</v>
      </c>
      <c r="AI842">
        <v>839</v>
      </c>
      <c r="AJ842">
        <f t="shared" si="81"/>
        <v>1.9372225370815833E-2</v>
      </c>
      <c r="AK842">
        <f t="shared" si="82"/>
        <v>1.7137430414012372E-2</v>
      </c>
      <c r="AM842" s="6">
        <f t="shared" si="83"/>
        <v>1.8254827892414102E-2</v>
      </c>
      <c r="AO842">
        <v>838</v>
      </c>
      <c r="AP842">
        <v>8.4002712450711083E-3</v>
      </c>
    </row>
    <row r="843" spans="2:42" x14ac:dyDescent="0.35">
      <c r="B843" s="1">
        <v>45072</v>
      </c>
      <c r="C843" s="4">
        <v>1231.11535644531</v>
      </c>
      <c r="D843" s="4">
        <v>3138.978515625</v>
      </c>
      <c r="E843" s="4"/>
      <c r="F843" s="4"/>
      <c r="G843" s="4"/>
      <c r="H843" s="4"/>
      <c r="L843" s="1">
        <v>45072</v>
      </c>
      <c r="M843" s="5">
        <f t="shared" si="80"/>
        <v>2.7503782962032656E-2</v>
      </c>
      <c r="N843" s="6">
        <f t="shared" si="80"/>
        <v>1.0341723438116008E-2</v>
      </c>
      <c r="U843">
        <v>3.1666845755684993E-2</v>
      </c>
      <c r="V843">
        <v>0.36302802051905381</v>
      </c>
      <c r="AB843">
        <v>3.1666845755684993E-2</v>
      </c>
      <c r="AC843">
        <v>0.3467033457823866</v>
      </c>
      <c r="AE843">
        <v>840</v>
      </c>
      <c r="AF843">
        <f t="shared" si="78"/>
        <v>1322.3875128433201</v>
      </c>
      <c r="AG843">
        <f t="shared" si="79"/>
        <v>3711.8326603650612</v>
      </c>
      <c r="AI843">
        <v>840</v>
      </c>
      <c r="AJ843">
        <f t="shared" si="81"/>
        <v>-2.6862718393262108E-2</v>
      </c>
      <c r="AK843">
        <f t="shared" si="82"/>
        <v>-1.6427345734291412E-2</v>
      </c>
      <c r="AM843" s="6">
        <f t="shared" si="83"/>
        <v>-2.164503206377676E-2</v>
      </c>
      <c r="AO843">
        <v>839</v>
      </c>
      <c r="AP843">
        <v>8.4152139243463282E-3</v>
      </c>
    </row>
    <row r="844" spans="2:42" x14ac:dyDescent="0.35">
      <c r="B844" s="1">
        <v>45076</v>
      </c>
      <c r="C844" s="4">
        <v>1237.4267578125</v>
      </c>
      <c r="D844" s="4">
        <v>3125.5888671875</v>
      </c>
      <c r="E844" s="4"/>
      <c r="F844" s="4"/>
      <c r="G844" s="4"/>
      <c r="H844" s="4"/>
      <c r="L844" s="1">
        <v>45076</v>
      </c>
      <c r="M844" s="5">
        <f t="shared" si="80"/>
        <v>5.1134757499835112E-3</v>
      </c>
      <c r="N844" s="6">
        <f t="shared" si="80"/>
        <v>-4.2747305627761209E-3</v>
      </c>
      <c r="U844">
        <v>0.13515139384054281</v>
      </c>
      <c r="V844">
        <v>1.007784822654727</v>
      </c>
      <c r="AB844">
        <v>0.13515139384054281</v>
      </c>
      <c r="AC844">
        <v>0.98086350332636729</v>
      </c>
      <c r="AE844">
        <v>841</v>
      </c>
      <c r="AF844">
        <f t="shared" si="78"/>
        <v>1324.9579485160928</v>
      </c>
      <c r="AG844">
        <f t="shared" si="79"/>
        <v>3748.6485939705444</v>
      </c>
      <c r="AI844">
        <v>841</v>
      </c>
      <c r="AJ844">
        <f t="shared" si="81"/>
        <v>1.9418972839341541E-3</v>
      </c>
      <c r="AK844">
        <f t="shared" si="82"/>
        <v>9.8696669033087672E-3</v>
      </c>
      <c r="AM844" s="6">
        <f t="shared" si="83"/>
        <v>5.9057820936214605E-3</v>
      </c>
      <c r="AO844">
        <v>840</v>
      </c>
      <c r="AP844">
        <v>8.5597744446323735E-3</v>
      </c>
    </row>
    <row r="845" spans="2:42" x14ac:dyDescent="0.35">
      <c r="B845" s="1">
        <v>45077</v>
      </c>
      <c r="C845" s="4">
        <v>1215.47192382812</v>
      </c>
      <c r="D845" s="4">
        <v>3103.14794921875</v>
      </c>
      <c r="E845" s="4"/>
      <c r="F845" s="4"/>
      <c r="G845" s="4"/>
      <c r="H845" s="4"/>
      <c r="L845" s="1">
        <v>45077</v>
      </c>
      <c r="M845" s="5">
        <f t="shared" si="80"/>
        <v>-1.79016120507011E-2</v>
      </c>
      <c r="N845" s="6">
        <f t="shared" si="80"/>
        <v>-7.2056391935650986E-3</v>
      </c>
      <c r="U845">
        <v>-0.37954622044810121</v>
      </c>
      <c r="V845">
        <v>0.10408409497306155</v>
      </c>
      <c r="AB845">
        <v>-0.37954622044810121</v>
      </c>
      <c r="AC845">
        <v>-5.1931867018599462E-2</v>
      </c>
      <c r="AE845">
        <v>842</v>
      </c>
      <c r="AF845">
        <f t="shared" si="78"/>
        <v>1312.2215611174452</v>
      </c>
      <c r="AG845">
        <f t="shared" si="79"/>
        <v>3688.8744263191611</v>
      </c>
      <c r="AI845">
        <v>842</v>
      </c>
      <c r="AJ845">
        <f t="shared" si="81"/>
        <v>-9.6591728981493263E-3</v>
      </c>
      <c r="AK845">
        <f t="shared" si="82"/>
        <v>-1.6074022088070298E-2</v>
      </c>
      <c r="AM845" s="6">
        <f t="shared" si="83"/>
        <v>-1.2866597493109812E-2</v>
      </c>
      <c r="AO845">
        <v>841</v>
      </c>
      <c r="AP845">
        <v>8.574464741390557E-3</v>
      </c>
    </row>
    <row r="846" spans="2:42" x14ac:dyDescent="0.35">
      <c r="B846" s="1">
        <v>45078</v>
      </c>
      <c r="C846" s="4">
        <v>1209.25866699219</v>
      </c>
      <c r="D846" s="4">
        <v>3133.603515625</v>
      </c>
      <c r="E846" s="4"/>
      <c r="F846" s="4"/>
      <c r="G846" s="4"/>
      <c r="H846" s="4"/>
      <c r="L846" s="1">
        <v>45078</v>
      </c>
      <c r="M846" s="5">
        <f t="shared" si="80"/>
        <v>-5.1249161111679171E-3</v>
      </c>
      <c r="N846" s="6">
        <f t="shared" si="80"/>
        <v>9.7665615386679071E-3</v>
      </c>
      <c r="U846">
        <v>-0.50680358581820095</v>
      </c>
      <c r="V846">
        <v>-0.38636965342343627</v>
      </c>
      <c r="AB846">
        <v>-0.50680358581820095</v>
      </c>
      <c r="AC846">
        <v>-0.55322652668116901</v>
      </c>
      <c r="AE846">
        <v>843</v>
      </c>
      <c r="AF846">
        <f t="shared" si="78"/>
        <v>1309.0913167195738</v>
      </c>
      <c r="AG846">
        <f t="shared" si="79"/>
        <v>3660.2058013770384</v>
      </c>
      <c r="AI846">
        <v>843</v>
      </c>
      <c r="AJ846">
        <f t="shared" si="81"/>
        <v>-2.3883039008776911E-3</v>
      </c>
      <c r="AK846">
        <f t="shared" si="82"/>
        <v>-7.8020022855361205E-3</v>
      </c>
      <c r="AM846" s="6">
        <f t="shared" si="83"/>
        <v>-5.0951530932069056E-3</v>
      </c>
      <c r="AO846">
        <v>842</v>
      </c>
      <c r="AP846">
        <v>8.5869078369038426E-3</v>
      </c>
    </row>
    <row r="847" spans="2:42" x14ac:dyDescent="0.35">
      <c r="B847" s="1">
        <v>45079</v>
      </c>
      <c r="C847" s="4">
        <v>1205.771484375</v>
      </c>
      <c r="D847" s="4">
        <v>3115.7822265625</v>
      </c>
      <c r="E847" s="4"/>
      <c r="F847" s="4"/>
      <c r="G847" s="4"/>
      <c r="H847" s="4"/>
      <c r="L847" s="1">
        <v>45079</v>
      </c>
      <c r="M847" s="5">
        <f t="shared" si="80"/>
        <v>-2.8879018664018014E-3</v>
      </c>
      <c r="N847" s="6">
        <f t="shared" si="80"/>
        <v>-5.7033884948701598E-3</v>
      </c>
      <c r="U847">
        <v>-0.98527780665794096</v>
      </c>
      <c r="V847">
        <v>-1.3854126007242371</v>
      </c>
      <c r="AB847">
        <v>-0.98527780665794096</v>
      </c>
      <c r="AC847">
        <v>-1.659732311307897</v>
      </c>
      <c r="AE847">
        <v>844</v>
      </c>
      <c r="AF847">
        <f t="shared" si="78"/>
        <v>1297.3890942653202</v>
      </c>
      <c r="AG847">
        <f t="shared" si="79"/>
        <v>3597.7122610607385</v>
      </c>
      <c r="AI847">
        <v>844</v>
      </c>
      <c r="AJ847">
        <f t="shared" si="81"/>
        <v>-8.979389243408499E-3</v>
      </c>
      <c r="AK847">
        <f t="shared" si="82"/>
        <v>-1.7221215298421529E-2</v>
      </c>
      <c r="AM847" s="6">
        <f t="shared" si="83"/>
        <v>-1.3100302270915014E-2</v>
      </c>
      <c r="AO847">
        <v>843</v>
      </c>
      <c r="AP847">
        <v>8.6414769569286756E-3</v>
      </c>
    </row>
    <row r="848" spans="2:42" x14ac:dyDescent="0.35">
      <c r="B848" s="1">
        <v>45082</v>
      </c>
      <c r="C848" s="4">
        <v>1216.50329589844</v>
      </c>
      <c r="D848" s="4">
        <v>3101.82788085938</v>
      </c>
      <c r="E848" s="4"/>
      <c r="F848" s="4"/>
      <c r="G848" s="4"/>
      <c r="H848" s="4"/>
      <c r="L848" s="1">
        <v>45082</v>
      </c>
      <c r="M848" s="5">
        <f t="shared" si="80"/>
        <v>8.8609944916930479E-3</v>
      </c>
      <c r="N848" s="6">
        <f t="shared" si="80"/>
        <v>-4.4886600772480589E-3</v>
      </c>
      <c r="U848">
        <v>-1.6388835656151883</v>
      </c>
      <c r="V848">
        <v>1.3901586113138182</v>
      </c>
      <c r="AB848">
        <v>-1.6388835656151883</v>
      </c>
      <c r="AC848">
        <v>0.64222318250690513</v>
      </c>
      <c r="AE848">
        <v>845</v>
      </c>
      <c r="AF848">
        <f t="shared" si="78"/>
        <v>1281.5725435398672</v>
      </c>
      <c r="AG848">
        <f t="shared" si="79"/>
        <v>3728.9421468321252</v>
      </c>
      <c r="AI848">
        <v>845</v>
      </c>
      <c r="AJ848">
        <f t="shared" si="81"/>
        <v>-1.2265982400669461E-2</v>
      </c>
      <c r="AK848">
        <f t="shared" si="82"/>
        <v>3.5826426265856422E-2</v>
      </c>
      <c r="AM848" s="6">
        <f t="shared" si="83"/>
        <v>1.178022193259348E-2</v>
      </c>
      <c r="AO848">
        <v>844</v>
      </c>
      <c r="AP848">
        <v>8.652972332432016E-3</v>
      </c>
    </row>
    <row r="849" spans="2:42" x14ac:dyDescent="0.35">
      <c r="B849" s="1">
        <v>45083</v>
      </c>
      <c r="C849" s="4">
        <v>1218.19799804688</v>
      </c>
      <c r="D849" s="4">
        <v>3049.54248046875</v>
      </c>
      <c r="E849" s="4"/>
      <c r="F849" s="4"/>
      <c r="G849" s="4"/>
      <c r="H849" s="4"/>
      <c r="L849" s="1">
        <v>45083</v>
      </c>
      <c r="M849" s="5">
        <f t="shared" si="80"/>
        <v>1.3921234825395685E-3</v>
      </c>
      <c r="N849" s="6">
        <f t="shared" si="80"/>
        <v>-1.7000003745687872E-2</v>
      </c>
      <c r="U849">
        <v>-0.23648129817902161</v>
      </c>
      <c r="V849">
        <v>0.11354131082574995</v>
      </c>
      <c r="AB849">
        <v>-0.23648129817902161</v>
      </c>
      <c r="AC849">
        <v>1.2490059116771313E-2</v>
      </c>
      <c r="AE849">
        <v>846</v>
      </c>
      <c r="AF849">
        <f t="shared" si="78"/>
        <v>1315.7486442622844</v>
      </c>
      <c r="AG849">
        <f t="shared" si="79"/>
        <v>3692.573462623448</v>
      </c>
      <c r="AI849">
        <v>846</v>
      </c>
      <c r="AJ849">
        <f t="shared" si="81"/>
        <v>2.6317941337179112E-2</v>
      </c>
      <c r="AK849">
        <f t="shared" si="82"/>
        <v>-9.8009563678314229E-3</v>
      </c>
      <c r="AM849" s="6">
        <f t="shared" si="83"/>
        <v>8.2584924846738454E-3</v>
      </c>
      <c r="AO849">
        <v>845</v>
      </c>
      <c r="AP849">
        <v>8.6672914154191372E-3</v>
      </c>
    </row>
    <row r="850" spans="2:42" x14ac:dyDescent="0.35">
      <c r="B850" s="1">
        <v>45084</v>
      </c>
      <c r="C850" s="4">
        <v>1226.69494628906</v>
      </c>
      <c r="D850" s="4">
        <v>3087.68359375</v>
      </c>
      <c r="E850" s="4"/>
      <c r="F850" s="4"/>
      <c r="G850" s="4"/>
      <c r="H850" s="4"/>
      <c r="L850" s="1">
        <v>45084</v>
      </c>
      <c r="M850" s="5">
        <f t="shared" si="80"/>
        <v>6.9508012379116005E-3</v>
      </c>
      <c r="N850" s="6">
        <f t="shared" si="80"/>
        <v>1.2429590785415171E-2</v>
      </c>
      <c r="U850">
        <v>0.7712335801958331</v>
      </c>
      <c r="V850">
        <v>0.35480133677485548</v>
      </c>
      <c r="AB850">
        <v>0.7712335801958331</v>
      </c>
      <c r="AC850">
        <v>0.62712237107634528</v>
      </c>
      <c r="AE850">
        <v>847</v>
      </c>
      <c r="AF850">
        <f t="shared" si="78"/>
        <v>1340.8676229825717</v>
      </c>
      <c r="AG850">
        <f t="shared" si="79"/>
        <v>3728.0651602671628</v>
      </c>
      <c r="AI850">
        <v>847</v>
      </c>
      <c r="AJ850">
        <f t="shared" si="81"/>
        <v>1.8911069416282223E-2</v>
      </c>
      <c r="AK850">
        <f t="shared" si="82"/>
        <v>9.5657449665576318E-3</v>
      </c>
      <c r="AM850" s="6">
        <f t="shared" si="83"/>
        <v>1.4238407191419927E-2</v>
      </c>
      <c r="AO850">
        <v>846</v>
      </c>
      <c r="AP850">
        <v>8.6681431323634844E-3</v>
      </c>
    </row>
    <row r="851" spans="2:42" x14ac:dyDescent="0.35">
      <c r="B851" s="1">
        <v>45085</v>
      </c>
      <c r="C851" s="4">
        <v>1227.80004882812</v>
      </c>
      <c r="D851" s="4">
        <v>3051.42846679688</v>
      </c>
      <c r="E851" s="4"/>
      <c r="F851" s="4"/>
      <c r="G851" s="4"/>
      <c r="H851" s="4"/>
      <c r="L851" s="1">
        <v>45085</v>
      </c>
      <c r="M851" s="5">
        <f t="shared" si="80"/>
        <v>9.0047249306358923E-4</v>
      </c>
      <c r="N851" s="6">
        <f t="shared" si="80"/>
        <v>-1.1811333001692813E-2</v>
      </c>
      <c r="U851">
        <v>1.8100750876064551</v>
      </c>
      <c r="V851">
        <v>1.1505059182198607</v>
      </c>
      <c r="AB851">
        <v>1.8100750876064551</v>
      </c>
      <c r="AC851">
        <v>1.7645544612501891</v>
      </c>
      <c r="AE851">
        <v>848</v>
      </c>
      <c r="AF851">
        <f t="shared" si="78"/>
        <v>1367.2645832303897</v>
      </c>
      <c r="AG851">
        <f t="shared" si="79"/>
        <v>3794.6482657320712</v>
      </c>
      <c r="AI851">
        <v>848</v>
      </c>
      <c r="AJ851">
        <f t="shared" si="81"/>
        <v>1.9495205015712991E-2</v>
      </c>
      <c r="AK851">
        <f t="shared" si="82"/>
        <v>1.7702347667608517E-2</v>
      </c>
      <c r="AM851" s="6">
        <f t="shared" si="83"/>
        <v>1.8598776341660753E-2</v>
      </c>
      <c r="AO851">
        <v>847</v>
      </c>
      <c r="AP851">
        <v>8.7157738454475657E-3</v>
      </c>
    </row>
    <row r="852" spans="2:42" x14ac:dyDescent="0.35">
      <c r="B852" s="1">
        <v>45086</v>
      </c>
      <c r="C852" s="4">
        <v>1219.00817871094</v>
      </c>
      <c r="D852" s="4">
        <v>3027.1953125</v>
      </c>
      <c r="E852" s="4"/>
      <c r="F852" s="4"/>
      <c r="G852" s="4"/>
      <c r="H852" s="4"/>
      <c r="L852" s="1">
        <v>45086</v>
      </c>
      <c r="M852" s="5">
        <f t="shared" si="80"/>
        <v>-7.1864299425186502E-3</v>
      </c>
      <c r="N852" s="6">
        <f t="shared" si="80"/>
        <v>-7.9732793336686966E-3</v>
      </c>
      <c r="U852">
        <v>0.42041417421804356</v>
      </c>
      <c r="V852">
        <v>-1.3957065961285124</v>
      </c>
      <c r="AB852">
        <v>0.42041417421804356</v>
      </c>
      <c r="AC852">
        <v>-1.1218201003067254</v>
      </c>
      <c r="AE852">
        <v>849</v>
      </c>
      <c r="AF852">
        <f t="shared" si="78"/>
        <v>1332.0684795284383</v>
      </c>
      <c r="AG852">
        <f t="shared" si="79"/>
        <v>3627.9563164309634</v>
      </c>
      <c r="AI852">
        <v>849</v>
      </c>
      <c r="AJ852">
        <f t="shared" si="81"/>
        <v>-2.6079107437559694E-2</v>
      </c>
      <c r="AK852">
        <f t="shared" si="82"/>
        <v>-4.4922231445277523E-2</v>
      </c>
      <c r="AM852" s="6">
        <f t="shared" si="83"/>
        <v>-3.5500669441418609E-2</v>
      </c>
      <c r="AO852">
        <v>848</v>
      </c>
      <c r="AP852">
        <v>8.7496808960941495E-3</v>
      </c>
    </row>
    <row r="853" spans="2:42" x14ac:dyDescent="0.35">
      <c r="B853" s="1">
        <v>45089</v>
      </c>
      <c r="C853" s="4">
        <v>1219.59765625</v>
      </c>
      <c r="D853" s="4">
        <v>3063.12060546875</v>
      </c>
      <c r="E853" s="4"/>
      <c r="F853" s="4"/>
      <c r="G853" s="4"/>
      <c r="H853" s="4"/>
      <c r="L853" s="1">
        <v>45089</v>
      </c>
      <c r="M853" s="5">
        <f t="shared" si="80"/>
        <v>4.8345455595189647E-4</v>
      </c>
      <c r="N853" s="6">
        <f t="shared" si="80"/>
        <v>1.1797650610853675E-2</v>
      </c>
      <c r="U853">
        <v>-0.83446167311345343</v>
      </c>
      <c r="V853">
        <v>0.69739694148287767</v>
      </c>
      <c r="AB853">
        <v>-0.83446167311345343</v>
      </c>
      <c r="AC853">
        <v>0.31739735237769529</v>
      </c>
      <c r="AE853">
        <v>850</v>
      </c>
      <c r="AF853">
        <f t="shared" si="78"/>
        <v>1301.0651933597539</v>
      </c>
      <c r="AG853">
        <f t="shared" si="79"/>
        <v>3710.1365448507468</v>
      </c>
      <c r="AI853">
        <v>850</v>
      </c>
      <c r="AJ853">
        <f t="shared" si="81"/>
        <v>-2.3549673387215166E-2</v>
      </c>
      <c r="AK853">
        <f t="shared" si="82"/>
        <v>2.2399188978690431E-2</v>
      </c>
      <c r="AM853" s="6">
        <f t="shared" si="83"/>
        <v>-5.7524220426236755E-4</v>
      </c>
      <c r="AO853">
        <v>849</v>
      </c>
      <c r="AP853">
        <v>8.7706497159337638E-3</v>
      </c>
    </row>
    <row r="854" spans="2:42" x14ac:dyDescent="0.35">
      <c r="B854" s="1">
        <v>45090</v>
      </c>
      <c r="C854" s="4">
        <v>1237.91784667969</v>
      </c>
      <c r="D854" s="4">
        <v>3058.64135742188</v>
      </c>
      <c r="E854" s="4"/>
      <c r="F854" s="4"/>
      <c r="G854" s="4"/>
      <c r="H854" s="4"/>
      <c r="L854" s="1">
        <v>45090</v>
      </c>
      <c r="M854" s="5">
        <f t="shared" si="80"/>
        <v>1.490979795756146E-2</v>
      </c>
      <c r="N854" s="6">
        <f t="shared" si="80"/>
        <v>-1.4633855002466952E-3</v>
      </c>
      <c r="U854">
        <v>-0.79809884275957388</v>
      </c>
      <c r="V854">
        <v>0.39650875745527903</v>
      </c>
      <c r="AB854">
        <v>-0.79809884275957388</v>
      </c>
      <c r="AC854">
        <v>5.4420334217819721E-2</v>
      </c>
      <c r="AE854">
        <v>851</v>
      </c>
      <c r="AF854">
        <f t="shared" si="78"/>
        <v>1301.9531642238132</v>
      </c>
      <c r="AG854">
        <f t="shared" si="79"/>
        <v>3694.9822057338952</v>
      </c>
      <c r="AI854">
        <v>851</v>
      </c>
      <c r="AJ854">
        <f t="shared" si="81"/>
        <v>6.8226249416699931E-4</v>
      </c>
      <c r="AK854">
        <f t="shared" si="82"/>
        <v>-4.0929418643895314E-3</v>
      </c>
      <c r="AM854" s="6">
        <f t="shared" si="83"/>
        <v>-1.7053396851112661E-3</v>
      </c>
      <c r="AO854">
        <v>850</v>
      </c>
      <c r="AP854">
        <v>9.0167430118420246E-3</v>
      </c>
    </row>
    <row r="855" spans="2:42" x14ac:dyDescent="0.35">
      <c r="B855" s="1">
        <v>45091</v>
      </c>
      <c r="C855" s="4">
        <v>1253.73327636719</v>
      </c>
      <c r="D855" s="4">
        <v>3066.13793945312</v>
      </c>
      <c r="E855" s="4"/>
      <c r="F855" s="4"/>
      <c r="G855" s="4"/>
      <c r="H855" s="4"/>
      <c r="L855" s="1">
        <v>45091</v>
      </c>
      <c r="M855" s="5">
        <f t="shared" si="80"/>
        <v>1.2694908964422491E-2</v>
      </c>
      <c r="N855" s="6">
        <f t="shared" si="80"/>
        <v>2.447952950289648E-3</v>
      </c>
      <c r="U855">
        <v>0.8328214311198946</v>
      </c>
      <c r="V855">
        <v>1.5121853051332634</v>
      </c>
      <c r="AB855">
        <v>0.8328214311198946</v>
      </c>
      <c r="AC855">
        <v>1.7171296568811913</v>
      </c>
      <c r="AE855">
        <v>852</v>
      </c>
      <c r="AF855">
        <f t="shared" si="78"/>
        <v>1342.4173465572144</v>
      </c>
      <c r="AG855">
        <f t="shared" si="79"/>
        <v>3791.8470432650352</v>
      </c>
      <c r="AI855">
        <v>852</v>
      </c>
      <c r="AJ855">
        <f t="shared" si="81"/>
        <v>3.0606407734267954E-2</v>
      </c>
      <c r="AK855">
        <f t="shared" si="82"/>
        <v>2.5877508267854985E-2</v>
      </c>
      <c r="AM855" s="6">
        <f t="shared" si="83"/>
        <v>2.8241958001061468E-2</v>
      </c>
      <c r="AO855">
        <v>851</v>
      </c>
      <c r="AP855">
        <v>9.0634054278051421E-3</v>
      </c>
    </row>
    <row r="856" spans="2:42" x14ac:dyDescent="0.35">
      <c r="B856" s="1">
        <v>45092</v>
      </c>
      <c r="C856" s="4">
        <v>1253.21752929688</v>
      </c>
      <c r="D856" s="4">
        <v>3055.2138671875</v>
      </c>
      <c r="E856" s="4"/>
      <c r="F856" s="4"/>
      <c r="G856" s="4"/>
      <c r="H856" s="4"/>
      <c r="L856" s="1">
        <v>45092</v>
      </c>
      <c r="M856" s="5">
        <f t="shared" si="80"/>
        <v>-4.1145368821825614E-4</v>
      </c>
      <c r="N856" s="6">
        <f t="shared" si="80"/>
        <v>-3.569173675193904E-3</v>
      </c>
      <c r="U856">
        <v>1.1709589272341845</v>
      </c>
      <c r="V856">
        <v>6.523245796768036E-2</v>
      </c>
      <c r="AB856">
        <v>1.1709589272341845</v>
      </c>
      <c r="AC856">
        <v>0.5160689571163497</v>
      </c>
      <c r="AE856">
        <v>853</v>
      </c>
      <c r="AF856">
        <f t="shared" si="78"/>
        <v>1350.9627322729107</v>
      </c>
      <c r="AG856">
        <f t="shared" si="79"/>
        <v>3721.6250885603322</v>
      </c>
      <c r="AI856">
        <v>853</v>
      </c>
      <c r="AJ856">
        <f t="shared" si="81"/>
        <v>6.3454946120588759E-3</v>
      </c>
      <c r="AK856">
        <f t="shared" si="82"/>
        <v>-1.869282223088491E-2</v>
      </c>
      <c r="AM856" s="6">
        <f t="shared" si="83"/>
        <v>-6.1736638094130169E-3</v>
      </c>
      <c r="AO856">
        <v>852</v>
      </c>
      <c r="AP856">
        <v>9.2141358828018646E-3</v>
      </c>
    </row>
    <row r="857" spans="2:42" x14ac:dyDescent="0.35">
      <c r="B857" s="1">
        <v>45093</v>
      </c>
      <c r="C857" s="4">
        <v>1264.931640625</v>
      </c>
      <c r="D857" s="4">
        <v>3016.2666015625</v>
      </c>
      <c r="E857" s="4"/>
      <c r="F857" s="4"/>
      <c r="G857" s="4"/>
      <c r="H857" s="4"/>
      <c r="L857" s="1">
        <v>45093</v>
      </c>
      <c r="M857" s="5">
        <f t="shared" si="80"/>
        <v>9.3038140604549766E-3</v>
      </c>
      <c r="N857" s="6">
        <f t="shared" si="80"/>
        <v>-1.2829753816731512E-2</v>
      </c>
      <c r="U857">
        <v>-0.27047168313759862</v>
      </c>
      <c r="V857">
        <v>1.3023520763733793E-2</v>
      </c>
      <c r="AB857">
        <v>-0.27047168313759862</v>
      </c>
      <c r="AC857">
        <v>-9.3329487960754673E-2</v>
      </c>
      <c r="AE857">
        <v>854</v>
      </c>
      <c r="AF857">
        <f t="shared" si="78"/>
        <v>1314.9081741538255</v>
      </c>
      <c r="AG857">
        <f t="shared" si="79"/>
        <v>3686.4942819924295</v>
      </c>
      <c r="AI857">
        <v>854</v>
      </c>
      <c r="AJ857">
        <f t="shared" si="81"/>
        <v>-2.7050639656644313E-2</v>
      </c>
      <c r="AK857">
        <f t="shared" si="82"/>
        <v>-9.4844772770178408E-3</v>
      </c>
      <c r="AM857" s="6">
        <f t="shared" si="83"/>
        <v>-1.8267558466831077E-2</v>
      </c>
      <c r="AO857">
        <v>853</v>
      </c>
      <c r="AP857">
        <v>9.3800642046485676E-3</v>
      </c>
    </row>
    <row r="858" spans="2:42" x14ac:dyDescent="0.35">
      <c r="B858" s="1">
        <v>45096</v>
      </c>
      <c r="C858" s="4">
        <v>1253.19299316406</v>
      </c>
      <c r="D858" s="4">
        <v>3048.94458007812</v>
      </c>
      <c r="E858" s="4"/>
      <c r="F858" s="4"/>
      <c r="G858" s="4"/>
      <c r="H858" s="4"/>
      <c r="L858" s="1">
        <v>45096</v>
      </c>
      <c r="M858" s="5">
        <f t="shared" si="80"/>
        <v>-9.3233927628270652E-3</v>
      </c>
      <c r="N858" s="6">
        <f t="shared" si="80"/>
        <v>1.0775649432679855E-2</v>
      </c>
      <c r="U858">
        <v>-0.43210184970594906</v>
      </c>
      <c r="V858">
        <v>-0.23074264613410306</v>
      </c>
      <c r="AB858">
        <v>-0.43210184970594906</v>
      </c>
      <c r="AC858">
        <v>-0.38079438892165829</v>
      </c>
      <c r="AE858">
        <v>855</v>
      </c>
      <c r="AF858">
        <f t="shared" si="78"/>
        <v>1310.9256294953652</v>
      </c>
      <c r="AG858">
        <f t="shared" si="79"/>
        <v>3670.0375292211374</v>
      </c>
      <c r="AI858">
        <v>855</v>
      </c>
      <c r="AJ858">
        <f t="shared" si="81"/>
        <v>-3.0333585519608749E-3</v>
      </c>
      <c r="AK858">
        <f t="shared" si="82"/>
        <v>-4.4740594196079723E-3</v>
      </c>
      <c r="AM858" s="6">
        <f t="shared" si="83"/>
        <v>-3.7537089857844234E-3</v>
      </c>
      <c r="AO858">
        <v>854</v>
      </c>
      <c r="AP858">
        <v>9.5923528072163443E-3</v>
      </c>
    </row>
    <row r="859" spans="2:42" x14ac:dyDescent="0.35">
      <c r="B859" s="1">
        <v>45097</v>
      </c>
      <c r="C859" s="4">
        <v>1250.85998535156</v>
      </c>
      <c r="D859" s="4">
        <v>3065.615234375</v>
      </c>
      <c r="E859" s="4"/>
      <c r="F859" s="4"/>
      <c r="G859" s="4"/>
      <c r="H859" s="4"/>
      <c r="L859" s="1">
        <v>45097</v>
      </c>
      <c r="M859" s="5">
        <f t="shared" si="80"/>
        <v>-1.8633858848626078E-3</v>
      </c>
      <c r="N859" s="6">
        <f t="shared" si="80"/>
        <v>5.4527868262920064E-3</v>
      </c>
      <c r="U859">
        <v>0.98419525159951171</v>
      </c>
      <c r="V859">
        <v>-1.1573255129965077</v>
      </c>
      <c r="AB859">
        <v>0.98419525159951171</v>
      </c>
      <c r="AC859">
        <v>-0.68271272482812728</v>
      </c>
      <c r="AE859">
        <v>856</v>
      </c>
      <c r="AF859">
        <f t="shared" si="78"/>
        <v>1346.2354919828811</v>
      </c>
      <c r="AG859">
        <f t="shared" si="79"/>
        <v>3652.8324570303166</v>
      </c>
      <c r="AI859">
        <v>856</v>
      </c>
      <c r="AJ859">
        <f t="shared" si="81"/>
        <v>2.6578697717251798E-2</v>
      </c>
      <c r="AK859">
        <f t="shared" si="82"/>
        <v>-4.6990056853071739E-3</v>
      </c>
      <c r="AM859" s="6">
        <f t="shared" si="83"/>
        <v>1.0939846015972312E-2</v>
      </c>
      <c r="AO859">
        <v>855</v>
      </c>
      <c r="AP859">
        <v>9.6116883603366062E-3</v>
      </c>
    </row>
    <row r="860" spans="2:42" x14ac:dyDescent="0.35">
      <c r="B860" s="1">
        <v>45098</v>
      </c>
      <c r="C860" s="4">
        <v>1259.13598632812</v>
      </c>
      <c r="D860" s="4">
        <v>3094.35107421875</v>
      </c>
      <c r="E860" s="4"/>
      <c r="F860" s="4"/>
      <c r="G860" s="4"/>
      <c r="H860" s="4"/>
      <c r="L860" s="1">
        <v>45098</v>
      </c>
      <c r="M860" s="5">
        <f t="shared" si="80"/>
        <v>6.5944575699448255E-3</v>
      </c>
      <c r="N860" s="6">
        <f t="shared" si="80"/>
        <v>9.3299368382820814E-3</v>
      </c>
      <c r="U860">
        <v>0.66215186819750893</v>
      </c>
      <c r="V860">
        <v>0.35121832554287796</v>
      </c>
      <c r="AB860">
        <v>0.66215186819750893</v>
      </c>
      <c r="AC860">
        <v>0.58134443825564786</v>
      </c>
      <c r="AE860">
        <v>857</v>
      </c>
      <c r="AF860">
        <f t="shared" si="78"/>
        <v>1338.1237301750771</v>
      </c>
      <c r="AG860">
        <f t="shared" si="79"/>
        <v>3725.4064548976785</v>
      </c>
      <c r="AI860">
        <v>857</v>
      </c>
      <c r="AJ860">
        <f t="shared" si="81"/>
        <v>-6.0437414130189169E-3</v>
      </c>
      <c r="AK860">
        <f t="shared" si="82"/>
        <v>1.9673079012941328E-2</v>
      </c>
      <c r="AM860" s="6">
        <f t="shared" si="83"/>
        <v>6.8146687999612061E-3</v>
      </c>
      <c r="AO860">
        <v>856</v>
      </c>
      <c r="AP860">
        <v>9.6204709259894439E-3</v>
      </c>
    </row>
    <row r="861" spans="2:42" x14ac:dyDescent="0.35">
      <c r="B861" s="1">
        <v>45099</v>
      </c>
      <c r="C861" s="4">
        <v>1245.38354492188</v>
      </c>
      <c r="D861" s="4">
        <v>3076.68237304688</v>
      </c>
      <c r="E861" s="4"/>
      <c r="F861" s="4"/>
      <c r="G861" s="4"/>
      <c r="H861" s="4"/>
      <c r="L861" s="1">
        <v>45099</v>
      </c>
      <c r="M861" s="5">
        <f t="shared" si="80"/>
        <v>-1.0982209926208172E-2</v>
      </c>
      <c r="N861" s="6">
        <f t="shared" si="80"/>
        <v>-5.7263502472181226E-3</v>
      </c>
      <c r="U861">
        <v>0.78919055945865035</v>
      </c>
      <c r="V861">
        <v>1.7367882133524937</v>
      </c>
      <c r="AB861">
        <v>0.78919055945865035</v>
      </c>
      <c r="AC861">
        <v>1.9070128215229887</v>
      </c>
      <c r="AE861">
        <v>858</v>
      </c>
      <c r="AF861">
        <f t="shared" si="78"/>
        <v>1341.3175213289644</v>
      </c>
      <c r="AG861">
        <f t="shared" si="79"/>
        <v>3803.0673082351091</v>
      </c>
      <c r="AI861">
        <v>858</v>
      </c>
      <c r="AJ861">
        <f t="shared" si="81"/>
        <v>2.3839243832244322E-3</v>
      </c>
      <c r="AK861">
        <f t="shared" si="82"/>
        <v>2.0631966222635249E-2</v>
      </c>
      <c r="AM861" s="6">
        <f t="shared" si="83"/>
        <v>1.150794530292984E-2</v>
      </c>
      <c r="AO861">
        <v>857</v>
      </c>
      <c r="AP861">
        <v>9.6483493276653415E-3</v>
      </c>
    </row>
    <row r="862" spans="2:42" x14ac:dyDescent="0.35">
      <c r="B862" s="1">
        <v>45100</v>
      </c>
      <c r="C862" s="4">
        <v>1235.38830566406</v>
      </c>
      <c r="D862" s="4">
        <v>3056.353515625</v>
      </c>
      <c r="E862" s="4"/>
      <c r="F862" s="4"/>
      <c r="G862" s="4"/>
      <c r="H862" s="4"/>
      <c r="L862" s="1">
        <v>45100</v>
      </c>
      <c r="M862" s="5">
        <f t="shared" si="80"/>
        <v>-8.0582124808960386E-3</v>
      </c>
      <c r="N862" s="6">
        <f t="shared" si="80"/>
        <v>-6.6293210219925116E-3</v>
      </c>
      <c r="U862">
        <v>8.3869509808691678E-2</v>
      </c>
      <c r="V862">
        <v>0.27700136174033391</v>
      </c>
      <c r="AB862">
        <v>8.3869509808691678E-2</v>
      </c>
      <c r="AC862">
        <v>0.28779567858396676</v>
      </c>
      <c r="AE862">
        <v>859</v>
      </c>
      <c r="AF862">
        <f t="shared" si="78"/>
        <v>1323.6801664109189</v>
      </c>
      <c r="AG862">
        <f t="shared" si="79"/>
        <v>3708.42449051928</v>
      </c>
      <c r="AI862">
        <v>859</v>
      </c>
      <c r="AJ862">
        <f t="shared" si="81"/>
        <v>-1.3236493608093118E-2</v>
      </c>
      <c r="AK862">
        <f t="shared" si="82"/>
        <v>-2.5200806715144415E-2</v>
      </c>
      <c r="AM862" s="6">
        <f t="shared" si="83"/>
        <v>-1.9218650161618767E-2</v>
      </c>
      <c r="AO862">
        <v>858</v>
      </c>
      <c r="AP862">
        <v>9.6543290954489089E-3</v>
      </c>
    </row>
    <row r="863" spans="2:42" x14ac:dyDescent="0.35">
      <c r="B863" s="1">
        <v>45103</v>
      </c>
      <c r="C863" s="4">
        <v>1225.04943847656</v>
      </c>
      <c r="D863" s="4">
        <v>3030.18310546875</v>
      </c>
      <c r="E863" s="4"/>
      <c r="F863" s="4"/>
      <c r="G863" s="4"/>
      <c r="H863" s="4"/>
      <c r="L863" s="1">
        <v>45103</v>
      </c>
      <c r="M863" s="5">
        <f t="shared" si="80"/>
        <v>-8.404137080473148E-3</v>
      </c>
      <c r="N863" s="6">
        <f t="shared" si="80"/>
        <v>-8.5994952674341152E-3</v>
      </c>
      <c r="U863">
        <v>2.2952639553599341</v>
      </c>
      <c r="V863">
        <v>-0.56714702155995267</v>
      </c>
      <c r="AB863">
        <v>2.2952639553599341</v>
      </c>
      <c r="AC863">
        <v>0.3714253655666262</v>
      </c>
      <c r="AE863">
        <v>860</v>
      </c>
      <c r="AF863">
        <f t="shared" si="78"/>
        <v>1379.7684508535099</v>
      </c>
      <c r="AG863">
        <f t="shared" si="79"/>
        <v>3713.2540622846777</v>
      </c>
      <c r="AI863">
        <v>860</v>
      </c>
      <c r="AJ863">
        <f t="shared" si="81"/>
        <v>4.1499833676219393E-2</v>
      </c>
      <c r="AK863">
        <f t="shared" si="82"/>
        <v>1.3014771288589345E-3</v>
      </c>
      <c r="AM863" s="6">
        <f t="shared" si="83"/>
        <v>2.1400655402539163E-2</v>
      </c>
      <c r="AO863">
        <v>859</v>
      </c>
      <c r="AP863">
        <v>9.6816765700644125E-3</v>
      </c>
    </row>
    <row r="864" spans="2:42" x14ac:dyDescent="0.35">
      <c r="B864" s="1">
        <v>45104</v>
      </c>
      <c r="C864" s="4">
        <v>1225.83532714844</v>
      </c>
      <c r="D864" s="4">
        <v>3036.5478515625</v>
      </c>
      <c r="E864" s="4"/>
      <c r="F864" s="4"/>
      <c r="G864" s="4"/>
      <c r="H864" s="4"/>
      <c r="L864" s="1">
        <v>45104</v>
      </c>
      <c r="M864" s="5">
        <f t="shared" si="80"/>
        <v>6.4131019935129033E-4</v>
      </c>
      <c r="N864" s="6">
        <f t="shared" si="80"/>
        <v>2.0982464770464373E-3</v>
      </c>
      <c r="U864">
        <v>1.0248933346726321</v>
      </c>
      <c r="V864">
        <v>-0.16742149082600666</v>
      </c>
      <c r="AB864">
        <v>1.0248933346726321</v>
      </c>
      <c r="AC864">
        <v>0.24490015089166001</v>
      </c>
      <c r="AE864">
        <v>861</v>
      </c>
      <c r="AF864">
        <f t="shared" si="78"/>
        <v>1347.2631534123052</v>
      </c>
      <c r="AG864">
        <f t="shared" si="79"/>
        <v>3705.9488502153763</v>
      </c>
      <c r="AI864">
        <v>861</v>
      </c>
      <c r="AJ864">
        <f t="shared" si="81"/>
        <v>-2.3840454914242609E-2</v>
      </c>
      <c r="AK864">
        <f t="shared" si="82"/>
        <v>-1.9692720407509458E-3</v>
      </c>
      <c r="AM864" s="6">
        <f t="shared" si="83"/>
        <v>-1.2904863477496777E-2</v>
      </c>
      <c r="AO864">
        <v>860</v>
      </c>
      <c r="AP864">
        <v>9.911888913576793E-3</v>
      </c>
    </row>
    <row r="865" spans="2:42" x14ac:dyDescent="0.35">
      <c r="B865" s="1">
        <v>45105</v>
      </c>
      <c r="C865" s="4">
        <v>1242.31384277344</v>
      </c>
      <c r="D865" s="4">
        <v>3053.78881835938</v>
      </c>
      <c r="E865" s="4"/>
      <c r="F865" s="4"/>
      <c r="G865" s="4"/>
      <c r="H865" s="4"/>
      <c r="L865" s="1">
        <v>45105</v>
      </c>
      <c r="M865" s="5">
        <f t="shared" si="80"/>
        <v>1.3353131712444215E-2</v>
      </c>
      <c r="N865" s="6">
        <f t="shared" si="80"/>
        <v>5.6617601905965377E-3</v>
      </c>
      <c r="U865">
        <v>-0.90026376184543933</v>
      </c>
      <c r="V865">
        <v>0.39173321402865086</v>
      </c>
      <c r="AB865">
        <v>-0.90026376184543933</v>
      </c>
      <c r="AC865">
        <v>1.0237487107035093E-2</v>
      </c>
      <c r="AE865">
        <v>862</v>
      </c>
      <c r="AF865">
        <f t="shared" si="78"/>
        <v>1299.4573882512721</v>
      </c>
      <c r="AG865">
        <f t="shared" si="79"/>
        <v>3692.4384077753994</v>
      </c>
      <c r="AI865">
        <v>862</v>
      </c>
      <c r="AJ865">
        <f t="shared" si="81"/>
        <v>-3.6128457258448918E-2</v>
      </c>
      <c r="AK865">
        <f t="shared" si="82"/>
        <v>-3.6522709576894807E-3</v>
      </c>
      <c r="AM865" s="6">
        <f t="shared" si="83"/>
        <v>-1.98903641080692E-2</v>
      </c>
      <c r="AO865">
        <v>861</v>
      </c>
      <c r="AP865">
        <v>9.9136456535841282E-3</v>
      </c>
    </row>
    <row r="866" spans="2:42" x14ac:dyDescent="0.35">
      <c r="B866" s="1">
        <v>45107</v>
      </c>
      <c r="C866" s="4">
        <v>1252.80004882812</v>
      </c>
      <c r="D866" s="4">
        <v>3135.24536132812</v>
      </c>
      <c r="E866" s="4"/>
      <c r="F866" s="4"/>
      <c r="G866" s="4"/>
      <c r="H866" s="4"/>
      <c r="L866" s="1">
        <v>45107</v>
      </c>
      <c r="M866" s="5">
        <f t="shared" si="80"/>
        <v>8.4054421954174105E-3</v>
      </c>
      <c r="N866" s="6">
        <f t="shared" si="80"/>
        <v>2.6324380987935762E-2</v>
      </c>
      <c r="U866">
        <v>-1.1670465543598425</v>
      </c>
      <c r="V866">
        <v>-1.3804244753748753</v>
      </c>
      <c r="AB866">
        <v>-1.1670465543598425</v>
      </c>
      <c r="AC866">
        <v>-1.7259209023222659</v>
      </c>
      <c r="AE866">
        <v>863</v>
      </c>
      <c r="AF866">
        <f t="shared" si="78"/>
        <v>1292.9676576933111</v>
      </c>
      <c r="AG866">
        <f t="shared" si="79"/>
        <v>3594.0015917502797</v>
      </c>
      <c r="AI866">
        <v>863</v>
      </c>
      <c r="AJ866">
        <f t="shared" si="81"/>
        <v>-5.0066975896756877E-3</v>
      </c>
      <c r="AK866">
        <f t="shared" si="82"/>
        <v>-2.7020823673275376E-2</v>
      </c>
      <c r="AM866" s="6">
        <f t="shared" si="83"/>
        <v>-1.6013760631475533E-2</v>
      </c>
      <c r="AO866">
        <v>862</v>
      </c>
      <c r="AP866">
        <v>9.9393591614878145E-3</v>
      </c>
    </row>
    <row r="867" spans="2:42" x14ac:dyDescent="0.35">
      <c r="B867" s="1">
        <v>45114</v>
      </c>
      <c r="C867" s="4">
        <v>1294.42578125</v>
      </c>
      <c r="D867" s="4">
        <v>3159.18359375</v>
      </c>
      <c r="E867" s="4"/>
      <c r="F867" s="4"/>
      <c r="G867" s="4"/>
      <c r="H867" s="4"/>
      <c r="L867" s="1">
        <v>45114</v>
      </c>
      <c r="M867" s="5">
        <f t="shared" si="80"/>
        <v>3.2686099423503694E-2</v>
      </c>
      <c r="N867" s="6">
        <f t="shared" si="80"/>
        <v>7.606201612068016E-3</v>
      </c>
      <c r="U867">
        <v>1.0057499695010705</v>
      </c>
      <c r="V867">
        <v>8.5469352349496167E-2</v>
      </c>
      <c r="AB867">
        <v>1.0057499695010705</v>
      </c>
      <c r="AC867">
        <v>0.47037403651213966</v>
      </c>
      <c r="AE867">
        <v>864</v>
      </c>
      <c r="AF867">
        <f t="shared" si="78"/>
        <v>1346.7786754745771</v>
      </c>
      <c r="AG867">
        <f t="shared" si="79"/>
        <v>3718.9754280517054</v>
      </c>
      <c r="AI867">
        <v>864</v>
      </c>
      <c r="AJ867">
        <f t="shared" si="81"/>
        <v>4.0775488611501209E-2</v>
      </c>
      <c r="AK867">
        <f t="shared" si="82"/>
        <v>3.4181976530272135E-2</v>
      </c>
      <c r="AM867" s="6">
        <f t="shared" si="83"/>
        <v>3.7478732570886672E-2</v>
      </c>
      <c r="AO867">
        <v>863</v>
      </c>
      <c r="AP867">
        <v>9.9888128866997342E-3</v>
      </c>
    </row>
    <row r="868" spans="2:42" x14ac:dyDescent="0.35">
      <c r="B868" s="1">
        <v>45117</v>
      </c>
      <c r="C868" s="4">
        <v>1343.39428710938</v>
      </c>
      <c r="D868" s="4">
        <v>3108.45751953125</v>
      </c>
      <c r="E868" s="4"/>
      <c r="F868" s="4"/>
      <c r="G868" s="4"/>
      <c r="H868" s="4"/>
      <c r="L868" s="1">
        <v>45117</v>
      </c>
      <c r="M868" s="5">
        <f t="shared" si="80"/>
        <v>3.7132276627360329E-2</v>
      </c>
      <c r="N868" s="6">
        <f t="shared" si="80"/>
        <v>-1.6187009082934405E-2</v>
      </c>
      <c r="U868">
        <v>0.42491210724732209</v>
      </c>
      <c r="V868">
        <v>-0.94484751474723183</v>
      </c>
      <c r="AB868">
        <v>0.42491210724732209</v>
      </c>
      <c r="AC868">
        <v>-0.70479866959319903</v>
      </c>
      <c r="AE868">
        <v>865</v>
      </c>
      <c r="AF868">
        <f t="shared" si="78"/>
        <v>1332.1779851758354</v>
      </c>
      <c r="AG868">
        <f t="shared" si="79"/>
        <v>3651.5739497457976</v>
      </c>
      <c r="AI868">
        <v>865</v>
      </c>
      <c r="AJ868">
        <f t="shared" si="81"/>
        <v>-1.0900389007584896E-2</v>
      </c>
      <c r="AK868">
        <f t="shared" si="82"/>
        <v>-1.8289914027950632E-2</v>
      </c>
      <c r="AM868" s="6">
        <f t="shared" si="83"/>
        <v>-1.4595151517767763E-2</v>
      </c>
      <c r="AO868">
        <v>864</v>
      </c>
      <c r="AP868">
        <v>9.989398255695477E-3</v>
      </c>
    </row>
    <row r="869" spans="2:42" x14ac:dyDescent="0.35">
      <c r="B869" s="1">
        <v>45121</v>
      </c>
      <c r="C869" s="4">
        <v>1345.23620605469</v>
      </c>
      <c r="D869" s="4">
        <v>3336.15576171875</v>
      </c>
      <c r="E869" s="4"/>
      <c r="F869" s="4"/>
      <c r="G869" s="4"/>
      <c r="H869" s="4"/>
      <c r="L869" s="1">
        <v>45121</v>
      </c>
      <c r="M869" s="5">
        <f t="shared" si="80"/>
        <v>1.3701542388584588E-3</v>
      </c>
      <c r="N869" s="6">
        <f t="shared" si="80"/>
        <v>7.0692545841304452E-2</v>
      </c>
      <c r="U869">
        <v>-0.92938347870179139</v>
      </c>
      <c r="V869">
        <v>-0.70120971344834793</v>
      </c>
      <c r="AB869">
        <v>-0.92938347870179139</v>
      </c>
      <c r="AC869">
        <v>-1.0077720145588462</v>
      </c>
      <c r="AE869">
        <v>866</v>
      </c>
      <c r="AF869">
        <f t="shared" si="78"/>
        <v>1298.7467474781749</v>
      </c>
      <c r="AG869">
        <f t="shared" si="79"/>
        <v>3634.3957584973468</v>
      </c>
      <c r="AI869">
        <v>866</v>
      </c>
      <c r="AJ869">
        <f t="shared" si="81"/>
        <v>-2.5415426615614661E-2</v>
      </c>
      <c r="AK869">
        <f t="shared" si="82"/>
        <v>-4.7154253356553807E-3</v>
      </c>
      <c r="AM869" s="6">
        <f t="shared" si="83"/>
        <v>-1.5065425975635021E-2</v>
      </c>
      <c r="AO869">
        <v>865</v>
      </c>
      <c r="AP869">
        <v>9.9994368381748598E-3</v>
      </c>
    </row>
    <row r="870" spans="2:42" x14ac:dyDescent="0.35">
      <c r="B870" s="1">
        <v>45124</v>
      </c>
      <c r="C870" s="4">
        <v>1373.47790527344</v>
      </c>
      <c r="D870" s="4">
        <v>3317.10961914062</v>
      </c>
      <c r="E870" s="4"/>
      <c r="F870" s="4"/>
      <c r="G870" s="4"/>
      <c r="H870" s="4"/>
      <c r="L870" s="1">
        <v>45124</v>
      </c>
      <c r="M870" s="5">
        <f t="shared" si="80"/>
        <v>2.0776524463600347E-2</v>
      </c>
      <c r="N870" s="6">
        <f t="shared" si="80"/>
        <v>-5.7253674745464458E-3</v>
      </c>
      <c r="U870">
        <v>0.68243317154754901</v>
      </c>
      <c r="V870">
        <v>-0.41148328212832797</v>
      </c>
      <c r="AB870">
        <v>0.68243317154754901</v>
      </c>
      <c r="AC870">
        <v>-0.11325444939234097</v>
      </c>
      <c r="AE870">
        <v>867</v>
      </c>
      <c r="AF870">
        <f t="shared" si="78"/>
        <v>1338.6312812780077</v>
      </c>
      <c r="AG870">
        <f t="shared" si="79"/>
        <v>3685.3467245261236</v>
      </c>
      <c r="AI870">
        <v>867</v>
      </c>
      <c r="AJ870">
        <f t="shared" si="81"/>
        <v>3.0247900983419181E-2</v>
      </c>
      <c r="AK870">
        <f t="shared" si="82"/>
        <v>1.3921743576592498E-2</v>
      </c>
      <c r="AM870" s="6">
        <f t="shared" si="83"/>
        <v>2.2084822280005838E-2</v>
      </c>
      <c r="AO870">
        <v>866</v>
      </c>
      <c r="AP870">
        <v>1.0067498753342952E-2</v>
      </c>
    </row>
    <row r="871" spans="2:42" x14ac:dyDescent="0.35">
      <c r="B871" s="1">
        <v>45126</v>
      </c>
      <c r="C871" s="4">
        <v>1394.89233398438</v>
      </c>
      <c r="D871" s="4">
        <v>3297.20874023438</v>
      </c>
      <c r="E871" s="4"/>
      <c r="F871" s="4"/>
      <c r="G871" s="4"/>
      <c r="H871" s="4"/>
      <c r="L871" s="1">
        <v>45126</v>
      </c>
      <c r="M871" s="5">
        <f t="shared" si="80"/>
        <v>1.5471092372376552E-2</v>
      </c>
      <c r="N871" s="6">
        <f t="shared" si="80"/>
        <v>-6.0175328361877492E-3</v>
      </c>
      <c r="U871">
        <v>0.21920219052607748</v>
      </c>
      <c r="V871">
        <v>-1.4892824038196131</v>
      </c>
      <c r="AB871">
        <v>0.21920219052607748</v>
      </c>
      <c r="AC871">
        <v>-1.2863637742725875</v>
      </c>
      <c r="AE871">
        <v>868</v>
      </c>
      <c r="AF871">
        <f t="shared" si="78"/>
        <v>1327.0445569115809</v>
      </c>
      <c r="AG871">
        <f t="shared" si="79"/>
        <v>3618.6709279017205</v>
      </c>
      <c r="AI871">
        <v>868</v>
      </c>
      <c r="AJ871">
        <f t="shared" si="81"/>
        <v>-8.6933281020532098E-3</v>
      </c>
      <c r="AK871">
        <f t="shared" si="82"/>
        <v>-1.8257800561287132E-2</v>
      </c>
      <c r="AM871" s="6">
        <f t="shared" si="83"/>
        <v>-1.3475564331670171E-2</v>
      </c>
      <c r="AO871">
        <v>867</v>
      </c>
      <c r="AP871">
        <v>1.019486147484183E-2</v>
      </c>
    </row>
    <row r="872" spans="2:42" x14ac:dyDescent="0.35">
      <c r="B872" s="1">
        <v>45127</v>
      </c>
      <c r="C872" s="4">
        <v>1286.73913574219</v>
      </c>
      <c r="D872" s="4">
        <v>3297.5419921875</v>
      </c>
      <c r="E872" s="4"/>
      <c r="F872" s="4"/>
      <c r="G872" s="4"/>
      <c r="H872" s="4"/>
      <c r="L872" s="1">
        <v>45127</v>
      </c>
      <c r="M872" s="5">
        <f t="shared" si="80"/>
        <v>-8.0706016017057264E-2</v>
      </c>
      <c r="N872" s="6">
        <f t="shared" si="80"/>
        <v>1.0106582247764648E-4</v>
      </c>
      <c r="U872">
        <v>-0.68820343289541042</v>
      </c>
      <c r="V872">
        <v>-1.2199824204126559</v>
      </c>
      <c r="AB872">
        <v>-0.68820343289541042</v>
      </c>
      <c r="AC872">
        <v>-1.3916762053321698</v>
      </c>
      <c r="AE872">
        <v>869</v>
      </c>
      <c r="AF872">
        <f t="shared" si="78"/>
        <v>1304.6377721751569</v>
      </c>
      <c r="AG872">
        <f t="shared" si="79"/>
        <v>3612.7443268811289</v>
      </c>
      <c r="AI872">
        <v>869</v>
      </c>
      <c r="AJ872">
        <f t="shared" si="81"/>
        <v>-1.7028898930884603E-2</v>
      </c>
      <c r="AK872">
        <f t="shared" si="82"/>
        <v>-1.6391265440346436E-3</v>
      </c>
      <c r="AM872" s="6">
        <f t="shared" si="83"/>
        <v>-9.3340127374596238E-3</v>
      </c>
      <c r="AO872">
        <v>868</v>
      </c>
      <c r="AP872">
        <v>1.0195662732185862E-2</v>
      </c>
    </row>
    <row r="873" spans="2:42" x14ac:dyDescent="0.35">
      <c r="B873" s="1">
        <v>45128</v>
      </c>
      <c r="C873" s="4">
        <v>1245.67810058594</v>
      </c>
      <c r="D873" s="4">
        <v>3209.20727539062</v>
      </c>
      <c r="E873" s="4"/>
      <c r="F873" s="4"/>
      <c r="G873" s="4"/>
      <c r="H873" s="4"/>
      <c r="L873" s="1">
        <v>45128</v>
      </c>
      <c r="M873" s="5">
        <f t="shared" si="80"/>
        <v>-3.2431175589324811E-2</v>
      </c>
      <c r="N873" s="6">
        <f t="shared" si="80"/>
        <v>-2.7153388144322634E-2</v>
      </c>
      <c r="U873">
        <v>0.67469907714554089</v>
      </c>
      <c r="V873">
        <v>0.41270473224200754</v>
      </c>
      <c r="AB873">
        <v>0.67469907714554089</v>
      </c>
      <c r="AC873">
        <v>0.64286336476955674</v>
      </c>
      <c r="AE873">
        <v>870</v>
      </c>
      <c r="AF873">
        <f t="shared" si="78"/>
        <v>1338.4364509894342</v>
      </c>
      <c r="AG873">
        <f t="shared" si="79"/>
        <v>3728.9704588229633</v>
      </c>
      <c r="AI873">
        <v>870</v>
      </c>
      <c r="AJ873">
        <f t="shared" si="81"/>
        <v>2.5576672038890278E-2</v>
      </c>
      <c r="AK873">
        <f t="shared" si="82"/>
        <v>3.1664494264622887E-2</v>
      </c>
      <c r="AM873" s="6">
        <f t="shared" si="83"/>
        <v>2.8620583151756585E-2</v>
      </c>
      <c r="AO873">
        <v>869</v>
      </c>
      <c r="AP873">
        <v>1.0245591447528981E-2</v>
      </c>
    </row>
    <row r="874" spans="2:42" x14ac:dyDescent="0.35">
      <c r="B874" s="1">
        <v>45131</v>
      </c>
      <c r="C874" s="4">
        <v>1221.78332519531</v>
      </c>
      <c r="D874" s="4">
        <v>3232.6357421875</v>
      </c>
      <c r="E874" s="4"/>
      <c r="F874" s="4"/>
      <c r="G874" s="4"/>
      <c r="H874" s="4"/>
      <c r="L874" s="1">
        <v>45131</v>
      </c>
      <c r="M874" s="5">
        <f t="shared" si="80"/>
        <v>-1.9368507345202984E-2</v>
      </c>
      <c r="N874" s="6">
        <f t="shared" si="80"/>
        <v>7.2738717883475924E-3</v>
      </c>
      <c r="U874">
        <v>-7.1443645885303816E-2</v>
      </c>
      <c r="V874">
        <v>-0.80286238569391533</v>
      </c>
      <c r="AB874">
        <v>-7.1443645885303816E-2</v>
      </c>
      <c r="AC874">
        <v>-0.76730833385864228</v>
      </c>
      <c r="AE874">
        <v>871</v>
      </c>
      <c r="AF874">
        <f t="shared" si="78"/>
        <v>1319.8255047964287</v>
      </c>
      <c r="AG874">
        <f t="shared" si="79"/>
        <v>3648.0210940375746</v>
      </c>
      <c r="AI874">
        <v>871</v>
      </c>
      <c r="AJ874">
        <f t="shared" si="81"/>
        <v>-1.4002570545712145E-2</v>
      </c>
      <c r="AK874">
        <f t="shared" si="82"/>
        <v>-2.1947324602677547E-2</v>
      </c>
      <c r="AM874" s="6">
        <f t="shared" si="83"/>
        <v>-1.7974947574194846E-2</v>
      </c>
      <c r="AO874">
        <v>870</v>
      </c>
      <c r="AP874">
        <v>1.035027454123315E-2</v>
      </c>
    </row>
    <row r="875" spans="2:42" x14ac:dyDescent="0.35">
      <c r="B875" s="1">
        <v>45133</v>
      </c>
      <c r="C875" s="4">
        <v>1240.52099609375</v>
      </c>
      <c r="D875" s="4">
        <v>3225.77856445312</v>
      </c>
      <c r="E875" s="4"/>
      <c r="F875" s="4"/>
      <c r="G875" s="4"/>
      <c r="H875" s="4"/>
      <c r="L875" s="1">
        <v>45133</v>
      </c>
      <c r="M875" s="5">
        <f t="shared" si="80"/>
        <v>1.521991611164465E-2</v>
      </c>
      <c r="N875" s="6">
        <f t="shared" si="80"/>
        <v>-2.1234872789213303E-3</v>
      </c>
      <c r="U875">
        <v>-1.01182412621318</v>
      </c>
      <c r="V875">
        <v>0.7983610733517601</v>
      </c>
      <c r="AB875">
        <v>-1.01182412621318</v>
      </c>
      <c r="AC875">
        <v>0.3413246307107311</v>
      </c>
      <c r="AE875">
        <v>872</v>
      </c>
      <c r="AF875">
        <f t="shared" si="78"/>
        <v>1296.7379157877083</v>
      </c>
      <c r="AG875">
        <f t="shared" si="79"/>
        <v>3711.5106853972757</v>
      </c>
      <c r="AI875">
        <v>872</v>
      </c>
      <c r="AJ875">
        <f t="shared" si="81"/>
        <v>-1.7647719163008953E-2</v>
      </c>
      <c r="AK875">
        <f t="shared" si="82"/>
        <v>1.7254132016137659E-2</v>
      </c>
      <c r="AM875" s="6">
        <f t="shared" si="83"/>
        <v>-1.9679357343564685E-4</v>
      </c>
      <c r="AO875">
        <v>871</v>
      </c>
      <c r="AP875">
        <v>1.0362237511590227E-2</v>
      </c>
    </row>
    <row r="876" spans="2:42" x14ac:dyDescent="0.35">
      <c r="B876" s="1">
        <v>45135</v>
      </c>
      <c r="C876" s="4">
        <v>1241.45434570312</v>
      </c>
      <c r="D876" s="4">
        <v>3195.63500976562</v>
      </c>
      <c r="E876" s="4"/>
      <c r="F876" s="4"/>
      <c r="G876" s="4"/>
      <c r="H876" s="4"/>
      <c r="L876" s="1">
        <v>45135</v>
      </c>
      <c r="M876" s="5">
        <f t="shared" si="80"/>
        <v>7.5210227728577576E-4</v>
      </c>
      <c r="N876" s="6">
        <f t="shared" si="80"/>
        <v>-9.3885172645785456E-3</v>
      </c>
      <c r="U876">
        <v>-1.3367730244717136E-3</v>
      </c>
      <c r="V876">
        <v>-1.5049525374762431</v>
      </c>
      <c r="AB876">
        <v>-1.3367730244717136E-3</v>
      </c>
      <c r="AC876">
        <v>-1.3866775311657129</v>
      </c>
      <c r="AE876">
        <v>873</v>
      </c>
      <c r="AF876">
        <f t="shared" si="78"/>
        <v>1321.5627187683785</v>
      </c>
      <c r="AG876">
        <f t="shared" si="79"/>
        <v>3613.0240276403479</v>
      </c>
      <c r="AI876">
        <v>873</v>
      </c>
      <c r="AJ876">
        <f t="shared" si="81"/>
        <v>1.8963098861405691E-2</v>
      </c>
      <c r="AK876">
        <f t="shared" si="82"/>
        <v>-2.6893884095443819E-2</v>
      </c>
      <c r="AM876" s="6">
        <f t="shared" si="83"/>
        <v>-3.9653926170190642E-3</v>
      </c>
      <c r="AO876">
        <v>872</v>
      </c>
      <c r="AP876">
        <v>1.0366851115395039E-2</v>
      </c>
    </row>
    <row r="877" spans="2:42" x14ac:dyDescent="0.35">
      <c r="B877" s="1">
        <v>45141</v>
      </c>
      <c r="C877" s="4">
        <v>1215.59460449219</v>
      </c>
      <c r="D877" s="4">
        <v>3237.87377929688</v>
      </c>
      <c r="E877" s="4"/>
      <c r="F877" s="4"/>
      <c r="G877" s="4"/>
      <c r="H877" s="4"/>
      <c r="L877" s="1">
        <v>45141</v>
      </c>
      <c r="M877" s="5">
        <f t="shared" si="80"/>
        <v>-2.105020829727609E-2</v>
      </c>
      <c r="N877" s="6">
        <f t="shared" si="80"/>
        <v>1.3131054244672064E-2</v>
      </c>
      <c r="U877">
        <v>-0.94924126571675183</v>
      </c>
      <c r="V877">
        <v>0.88909766045893812</v>
      </c>
      <c r="AB877">
        <v>-0.94924126571675183</v>
      </c>
      <c r="AC877">
        <v>0.44926932733724528</v>
      </c>
      <c r="AE877">
        <v>874</v>
      </c>
      <c r="AF877">
        <f t="shared" si="78"/>
        <v>1298.2614149018502</v>
      </c>
      <c r="AG877">
        <f t="shared" si="79"/>
        <v>3717.7505551007162</v>
      </c>
      <c r="AI877">
        <v>874</v>
      </c>
      <c r="AJ877">
        <f t="shared" si="81"/>
        <v>-1.7788917988862084E-2</v>
      </c>
      <c r="AK877">
        <f t="shared" si="82"/>
        <v>2.857369342472409E-2</v>
      </c>
      <c r="AM877" s="6">
        <f t="shared" si="83"/>
        <v>5.3923877179310031E-3</v>
      </c>
      <c r="AO877">
        <v>873</v>
      </c>
      <c r="AP877">
        <v>1.0383260051099222E-2</v>
      </c>
    </row>
    <row r="878" spans="2:42" x14ac:dyDescent="0.35">
      <c r="B878" s="1">
        <v>45142</v>
      </c>
      <c r="C878" s="4">
        <v>1232.88342285156</v>
      </c>
      <c r="D878" s="4">
        <v>3278.44604492188</v>
      </c>
      <c r="E878" s="4"/>
      <c r="F878" s="4"/>
      <c r="G878" s="4"/>
      <c r="H878" s="4"/>
      <c r="L878" s="1">
        <v>45142</v>
      </c>
      <c r="M878" s="5">
        <f t="shared" si="80"/>
        <v>1.4122328651298668E-2</v>
      </c>
      <c r="N878" s="6">
        <f t="shared" si="80"/>
        <v>1.2452669914859668E-2</v>
      </c>
      <c r="U878">
        <v>-0.16467980899383514</v>
      </c>
      <c r="V878">
        <v>1.5318685482471046</v>
      </c>
      <c r="AB878">
        <v>-0.16467980899383514</v>
      </c>
      <c r="AC878">
        <v>1.346820002663601</v>
      </c>
      <c r="AE878">
        <v>875</v>
      </c>
      <c r="AF878">
        <f t="shared" si="78"/>
        <v>1317.5174858522712</v>
      </c>
      <c r="AG878">
        <f t="shared" si="79"/>
        <v>3770.04804470615</v>
      </c>
      <c r="AI878">
        <v>875</v>
      </c>
      <c r="AJ878">
        <f t="shared" si="81"/>
        <v>1.4723277105975917E-2</v>
      </c>
      <c r="AK878">
        <f t="shared" si="82"/>
        <v>1.3968949435025323E-2</v>
      </c>
      <c r="AM878" s="6">
        <f t="shared" si="83"/>
        <v>1.4346113270500619E-2</v>
      </c>
      <c r="AO878">
        <v>874</v>
      </c>
      <c r="AP878">
        <v>1.0469101382931317E-2</v>
      </c>
    </row>
    <row r="879" spans="2:42" x14ac:dyDescent="0.35">
      <c r="B879" s="1">
        <v>45145</v>
      </c>
      <c r="C879" s="4">
        <v>1239.416015625</v>
      </c>
      <c r="D879" s="4">
        <v>3317.92309570312</v>
      </c>
      <c r="E879" s="4"/>
      <c r="F879" s="4"/>
      <c r="G879" s="4"/>
      <c r="H879" s="4"/>
      <c r="L879" s="1">
        <v>45145</v>
      </c>
      <c r="M879" s="5">
        <f t="shared" si="80"/>
        <v>5.2846413949528817E-3</v>
      </c>
      <c r="N879" s="6">
        <f t="shared" si="80"/>
        <v>1.1969470251205658E-2</v>
      </c>
      <c r="U879">
        <v>-1.7924252902096844</v>
      </c>
      <c r="V879">
        <v>-0.15138214738972747</v>
      </c>
      <c r="AB879">
        <v>-1.7924252902096844</v>
      </c>
      <c r="AC879">
        <v>-0.83742489490030003</v>
      </c>
      <c r="AE879">
        <v>876</v>
      </c>
      <c r="AF879">
        <f t="shared" si="78"/>
        <v>1277.8796351646831</v>
      </c>
      <c r="AG879">
        <f t="shared" si="79"/>
        <v>3644.0405970577331</v>
      </c>
      <c r="AI879">
        <v>876</v>
      </c>
      <c r="AJ879">
        <f t="shared" si="81"/>
        <v>-3.0547104006778458E-2</v>
      </c>
      <c r="AK879">
        <f t="shared" si="82"/>
        <v>-3.3994625201741555E-2</v>
      </c>
      <c r="AM879" s="6">
        <f t="shared" si="83"/>
        <v>-3.2270864604260006E-2</v>
      </c>
      <c r="AO879">
        <v>875</v>
      </c>
      <c r="AP879">
        <v>1.0506481836329934E-2</v>
      </c>
    </row>
    <row r="880" spans="2:42" x14ac:dyDescent="0.35">
      <c r="B880" s="1">
        <v>45146</v>
      </c>
      <c r="C880" s="4">
        <v>1230.67321777344</v>
      </c>
      <c r="D880" s="4">
        <v>3304.68481445312</v>
      </c>
      <c r="E880" s="4"/>
      <c r="F880" s="4"/>
      <c r="G880" s="4"/>
      <c r="H880" s="4"/>
      <c r="L880" s="1">
        <v>45146</v>
      </c>
      <c r="M880" s="5">
        <f t="shared" si="80"/>
        <v>-7.0789623654300355E-3</v>
      </c>
      <c r="N880" s="6">
        <f t="shared" si="80"/>
        <v>-3.9979111136277026E-3</v>
      </c>
      <c r="U880">
        <v>-0.34948157183277045</v>
      </c>
      <c r="V880">
        <v>-0.43713142075862632</v>
      </c>
      <c r="AB880">
        <v>-0.34948157183277045</v>
      </c>
      <c r="AC880">
        <v>-0.53871822718566842</v>
      </c>
      <c r="AE880">
        <v>877</v>
      </c>
      <c r="AF880">
        <f t="shared" si="78"/>
        <v>1312.9557966465864</v>
      </c>
      <c r="AG880">
        <f t="shared" si="79"/>
        <v>3661.0205644349157</v>
      </c>
      <c r="AI880">
        <v>877</v>
      </c>
      <c r="AJ880">
        <f t="shared" si="81"/>
        <v>2.7078759500940321E-2</v>
      </c>
      <c r="AK880">
        <f t="shared" si="82"/>
        <v>4.6488311547829633E-3</v>
      </c>
      <c r="AM880" s="6">
        <f t="shared" si="83"/>
        <v>1.5863795327861641E-2</v>
      </c>
      <c r="AO880">
        <v>876</v>
      </c>
      <c r="AP880">
        <v>1.053640144189537E-2</v>
      </c>
    </row>
    <row r="881" spans="2:42" x14ac:dyDescent="0.35">
      <c r="B881" s="1">
        <v>45147</v>
      </c>
      <c r="C881" s="4">
        <v>1239.46508789062</v>
      </c>
      <c r="D881" s="4">
        <v>3299.11328125</v>
      </c>
      <c r="E881" s="4"/>
      <c r="F881" s="4"/>
      <c r="G881" s="4"/>
      <c r="H881" s="4"/>
      <c r="L881" s="1">
        <v>45147</v>
      </c>
      <c r="M881" s="5">
        <f t="shared" si="80"/>
        <v>7.1185546359563232E-3</v>
      </c>
      <c r="N881" s="6">
        <f t="shared" si="80"/>
        <v>-1.6873727646811603E-3</v>
      </c>
      <c r="U881">
        <v>-0.48370164372014174</v>
      </c>
      <c r="V881">
        <v>-1.4522024820093054</v>
      </c>
      <c r="AB881">
        <v>-0.48370164372014174</v>
      </c>
      <c r="AC881">
        <v>-1.5259301513854133</v>
      </c>
      <c r="AE881">
        <v>878</v>
      </c>
      <c r="AF881">
        <f t="shared" si="78"/>
        <v>1309.6526636593367</v>
      </c>
      <c r="AG881">
        <f t="shared" si="79"/>
        <v>3605.2004333083896</v>
      </c>
      <c r="AI881">
        <v>878</v>
      </c>
      <c r="AJ881">
        <f t="shared" si="81"/>
        <v>-2.518969021744216E-3</v>
      </c>
      <c r="AK881">
        <f t="shared" si="82"/>
        <v>-1.5364583395698794E-2</v>
      </c>
      <c r="AM881" s="6">
        <f t="shared" si="83"/>
        <v>-8.9417762087215056E-3</v>
      </c>
      <c r="AO881">
        <v>877</v>
      </c>
      <c r="AP881">
        <v>1.0554958294827263E-2</v>
      </c>
    </row>
    <row r="882" spans="2:42" x14ac:dyDescent="0.35">
      <c r="B882" s="1">
        <v>45148</v>
      </c>
      <c r="C882" s="4">
        <v>1245.40795898438</v>
      </c>
      <c r="D882" s="4">
        <v>3279.54150390625</v>
      </c>
      <c r="E882" s="4"/>
      <c r="F882" s="4"/>
      <c r="G882" s="4"/>
      <c r="H882" s="4"/>
      <c r="L882" s="1">
        <v>45148</v>
      </c>
      <c r="M882" s="5">
        <f t="shared" si="80"/>
        <v>4.7832483289546581E-3</v>
      </c>
      <c r="N882" s="6">
        <f t="shared" si="80"/>
        <v>-5.9501024831661881E-3</v>
      </c>
      <c r="U882">
        <v>0.96420674362532144</v>
      </c>
      <c r="V882">
        <v>0.26330231897462486</v>
      </c>
      <c r="AB882">
        <v>0.96420674362532144</v>
      </c>
      <c r="AC882">
        <v>0.61799206598406686</v>
      </c>
      <c r="AE882">
        <v>879</v>
      </c>
      <c r="AF882">
        <f t="shared" si="78"/>
        <v>1345.7263283980208</v>
      </c>
      <c r="AG882">
        <f t="shared" si="79"/>
        <v>3727.5241284695448</v>
      </c>
      <c r="AI882">
        <v>879</v>
      </c>
      <c r="AJ882">
        <f t="shared" si="81"/>
        <v>2.7171928596784183E-2</v>
      </c>
      <c r="AK882">
        <f t="shared" si="82"/>
        <v>3.336687284298967E-2</v>
      </c>
      <c r="AM882" s="6">
        <f t="shared" si="83"/>
        <v>3.0269400719886926E-2</v>
      </c>
      <c r="AO882">
        <v>878</v>
      </c>
      <c r="AP882">
        <v>1.0570581219370743E-2</v>
      </c>
    </row>
    <row r="883" spans="2:42" x14ac:dyDescent="0.35">
      <c r="B883" s="1">
        <v>45149</v>
      </c>
      <c r="C883" s="4">
        <v>1251.47399902344</v>
      </c>
      <c r="D883" s="4">
        <v>3285.16064453125</v>
      </c>
      <c r="E883" s="4"/>
      <c r="F883" s="4"/>
      <c r="G883" s="4"/>
      <c r="H883" s="4"/>
      <c r="L883" s="1">
        <v>45149</v>
      </c>
      <c r="M883" s="5">
        <f t="shared" si="80"/>
        <v>4.858901682549494E-3</v>
      </c>
      <c r="N883" s="6">
        <f t="shared" si="80"/>
        <v>1.7119259549857224E-3</v>
      </c>
      <c r="U883">
        <v>-0.25854755335667562</v>
      </c>
      <c r="V883">
        <v>-0.20917642156538546</v>
      </c>
      <c r="AB883">
        <v>-0.25854755335667562</v>
      </c>
      <c r="AC883">
        <v>-0.29334636098463074</v>
      </c>
      <c r="AE883">
        <v>880</v>
      </c>
      <c r="AF883">
        <f t="shared" si="78"/>
        <v>1315.1977331480887</v>
      </c>
      <c r="AG883">
        <f t="shared" si="79"/>
        <v>3675.0271328413528</v>
      </c>
      <c r="AI883">
        <v>880</v>
      </c>
      <c r="AJ883">
        <f t="shared" si="81"/>
        <v>-2.2946866669966988E-2</v>
      </c>
      <c r="AK883">
        <f t="shared" si="82"/>
        <v>-1.4183725009306515E-2</v>
      </c>
      <c r="AM883" s="6">
        <f t="shared" si="83"/>
        <v>-1.8565295839636752E-2</v>
      </c>
      <c r="AO883">
        <v>879</v>
      </c>
      <c r="AP883">
        <v>1.0615931516311759E-2</v>
      </c>
    </row>
    <row r="884" spans="2:42" x14ac:dyDescent="0.35">
      <c r="B884" s="1">
        <v>45152</v>
      </c>
      <c r="C884" s="4">
        <v>1265.5947265625</v>
      </c>
      <c r="D884" s="4">
        <v>3285.63720703125</v>
      </c>
      <c r="E884" s="4"/>
      <c r="F884" s="4"/>
      <c r="G884" s="4"/>
      <c r="H884" s="4"/>
      <c r="L884" s="1">
        <v>45152</v>
      </c>
      <c r="M884" s="5">
        <f t="shared" si="80"/>
        <v>1.1220095449955426E-2</v>
      </c>
      <c r="N884" s="6">
        <f t="shared" si="80"/>
        <v>1.4505468334320202E-4</v>
      </c>
      <c r="U884">
        <v>2.0780236243533534</v>
      </c>
      <c r="V884">
        <v>1.0534256356033151</v>
      </c>
      <c r="AB884">
        <v>2.0780236243533534</v>
      </c>
      <c r="AC884">
        <v>1.7794797829811255</v>
      </c>
      <c r="AE884">
        <v>881</v>
      </c>
      <c r="AF884">
        <f t="shared" si="78"/>
        <v>1374.1508481601361</v>
      </c>
      <c r="AG884">
        <f t="shared" si="79"/>
        <v>3795.5179497878635</v>
      </c>
      <c r="AI884">
        <v>881</v>
      </c>
      <c r="AJ884">
        <f t="shared" si="81"/>
        <v>4.3848953633615829E-2</v>
      </c>
      <c r="AK884">
        <f t="shared" si="82"/>
        <v>3.2260367968663189E-2</v>
      </c>
      <c r="AM884" s="6">
        <f t="shared" si="83"/>
        <v>3.8054660801139506E-2</v>
      </c>
      <c r="AO884">
        <v>880</v>
      </c>
      <c r="AP884">
        <v>1.0637763382041514E-2</v>
      </c>
    </row>
    <row r="885" spans="2:42" x14ac:dyDescent="0.35">
      <c r="B885" s="1">
        <v>45154</v>
      </c>
      <c r="C885" s="4">
        <v>1264.68591308594</v>
      </c>
      <c r="D885" s="4">
        <v>3292.97021484375</v>
      </c>
      <c r="E885" s="4"/>
      <c r="F885" s="4"/>
      <c r="G885" s="4"/>
      <c r="H885" s="4"/>
      <c r="L885" s="1">
        <v>45154</v>
      </c>
      <c r="M885" s="5">
        <f t="shared" si="80"/>
        <v>-7.1834997383317281E-4</v>
      </c>
      <c r="N885" s="6">
        <f t="shared" si="80"/>
        <v>2.2293504929952464E-3</v>
      </c>
      <c r="U885">
        <v>0.73346841202541335</v>
      </c>
      <c r="V885">
        <v>-0.79306068804357566</v>
      </c>
      <c r="AB885">
        <v>0.73346841202541335</v>
      </c>
      <c r="AC885">
        <v>-0.44483775551694593</v>
      </c>
      <c r="AE885">
        <v>882</v>
      </c>
      <c r="AF885">
        <f t="shared" si="78"/>
        <v>1339.9111968554412</v>
      </c>
      <c r="AG885">
        <f t="shared" si="79"/>
        <v>3666.3718901502139</v>
      </c>
      <c r="AI885">
        <v>882</v>
      </c>
      <c r="AJ885">
        <f t="shared" si="81"/>
        <v>-2.5232634608894661E-2</v>
      </c>
      <c r="AK885">
        <f t="shared" si="82"/>
        <v>-3.4618296389164402E-2</v>
      </c>
      <c r="AM885" s="6">
        <f t="shared" si="83"/>
        <v>-2.9925465499029531E-2</v>
      </c>
      <c r="AO885">
        <v>881</v>
      </c>
      <c r="AP885">
        <v>1.0657767330499952E-2</v>
      </c>
    </row>
    <row r="886" spans="2:42" x14ac:dyDescent="0.35">
      <c r="B886" s="1">
        <v>45155</v>
      </c>
      <c r="C886" s="4">
        <v>1246.43957519531</v>
      </c>
      <c r="D886" s="4">
        <v>3277.54150390625</v>
      </c>
      <c r="E886" s="4"/>
      <c r="F886" s="4"/>
      <c r="G886" s="4"/>
      <c r="H886" s="4"/>
      <c r="L886" s="1">
        <v>45155</v>
      </c>
      <c r="M886" s="5">
        <f t="shared" si="80"/>
        <v>-1.4532654068631594E-2</v>
      </c>
      <c r="N886" s="6">
        <f t="shared" si="80"/>
        <v>-4.6963585046666248E-3</v>
      </c>
      <c r="U886">
        <v>2.0552485124447299</v>
      </c>
      <c r="V886">
        <v>3.078050583696168</v>
      </c>
      <c r="AB886">
        <v>2.0552485124447299</v>
      </c>
      <c r="AC886">
        <v>3.6354191836641876</v>
      </c>
      <c r="AE886">
        <v>883</v>
      </c>
      <c r="AF886">
        <f t="shared" si="78"/>
        <v>1373.5632725134499</v>
      </c>
      <c r="AG886">
        <f t="shared" si="79"/>
        <v>3906.7492585564669</v>
      </c>
      <c r="AI886">
        <v>883</v>
      </c>
      <c r="AJ886">
        <f t="shared" si="81"/>
        <v>2.4804951356680351E-2</v>
      </c>
      <c r="AK886">
        <f t="shared" si="82"/>
        <v>6.3503049222877153E-2</v>
      </c>
      <c r="AM886" s="6">
        <f t="shared" si="83"/>
        <v>4.4154000289778755E-2</v>
      </c>
      <c r="AO886">
        <v>882</v>
      </c>
      <c r="AP886">
        <v>1.075046425106204E-2</v>
      </c>
    </row>
    <row r="887" spans="2:42" x14ac:dyDescent="0.35">
      <c r="B887" s="1">
        <v>45156</v>
      </c>
      <c r="C887" s="4">
        <v>1255.74694824219</v>
      </c>
      <c r="D887" s="4">
        <v>3207.34936523438</v>
      </c>
      <c r="E887" s="4"/>
      <c r="F887" s="4"/>
      <c r="G887" s="4"/>
      <c r="H887" s="4"/>
      <c r="L887" s="1">
        <v>45156</v>
      </c>
      <c r="M887" s="5">
        <f t="shared" si="80"/>
        <v>7.4394261867273955E-3</v>
      </c>
      <c r="N887" s="6">
        <f t="shared" si="80"/>
        <v>-2.1648746746576505E-2</v>
      </c>
      <c r="U887">
        <v>0.33410837230141421</v>
      </c>
      <c r="V887">
        <v>0.64437606391396463</v>
      </c>
      <c r="AB887">
        <v>0.33410837230141421</v>
      </c>
      <c r="AC887">
        <v>0.72361720886825498</v>
      </c>
      <c r="AE887">
        <v>884</v>
      </c>
      <c r="AF887">
        <f t="shared" si="78"/>
        <v>1329.9063205825371</v>
      </c>
      <c r="AG887">
        <f t="shared" si="79"/>
        <v>3733.6550690461877</v>
      </c>
      <c r="AI887">
        <v>884</v>
      </c>
      <c r="AJ887">
        <f t="shared" si="81"/>
        <v>-3.2299788019350635E-2</v>
      </c>
      <c r="AK887">
        <f t="shared" si="82"/>
        <v>-4.5317971397478882E-2</v>
      </c>
      <c r="AM887" s="6">
        <f t="shared" si="83"/>
        <v>-3.8808879708414762E-2</v>
      </c>
      <c r="AO887">
        <v>883</v>
      </c>
      <c r="AP887">
        <v>1.0829266702086867E-2</v>
      </c>
    </row>
    <row r="888" spans="2:42" x14ac:dyDescent="0.35">
      <c r="B888" s="1">
        <v>45159</v>
      </c>
      <c r="C888" s="4">
        <v>1245.63159179688</v>
      </c>
      <c r="D888" s="4">
        <v>3239.82666015625</v>
      </c>
      <c r="E888" s="4"/>
      <c r="F888" s="4"/>
      <c r="G888" s="4"/>
      <c r="H888" s="4"/>
      <c r="L888" s="1">
        <v>45159</v>
      </c>
      <c r="M888" s="5">
        <f t="shared" si="80"/>
        <v>-8.0878694875796183E-3</v>
      </c>
      <c r="N888" s="6">
        <f t="shared" si="80"/>
        <v>1.0074975310481338E-2</v>
      </c>
      <c r="U888">
        <v>-0.25232157253270071</v>
      </c>
      <c r="V888">
        <v>0.90829545903574693</v>
      </c>
      <c r="AB888">
        <v>-0.25232157253270071</v>
      </c>
      <c r="AC888">
        <v>0.73834076553814865</v>
      </c>
      <c r="AE888">
        <v>885</v>
      </c>
      <c r="AF888">
        <f t="shared" si="78"/>
        <v>1315.3505021671335</v>
      </c>
      <c r="AG888">
        <f t="shared" si="79"/>
        <v>3734.5103811116451</v>
      </c>
      <c r="AI888">
        <v>885</v>
      </c>
      <c r="AJ888">
        <f t="shared" si="81"/>
        <v>-1.1005332414928987E-2</v>
      </c>
      <c r="AK888">
        <f t="shared" si="82"/>
        <v>2.2905546881772646E-4</v>
      </c>
      <c r="AM888" s="6">
        <f t="shared" si="83"/>
        <v>-5.38813847305563E-3</v>
      </c>
      <c r="AO888">
        <v>884</v>
      </c>
      <c r="AP888">
        <v>1.0830561004758939E-2</v>
      </c>
    </row>
    <row r="889" spans="2:42" x14ac:dyDescent="0.35">
      <c r="B889" s="1">
        <v>45160</v>
      </c>
      <c r="C889" s="4">
        <v>1246.00256347656</v>
      </c>
      <c r="D889" s="4">
        <v>3222.20727539062</v>
      </c>
      <c r="E889" s="4"/>
      <c r="F889" s="4"/>
      <c r="G889" s="4"/>
      <c r="H889" s="4"/>
      <c r="L889" s="1">
        <v>45160</v>
      </c>
      <c r="M889" s="5">
        <f t="shared" si="80"/>
        <v>2.9777379767886571E-4</v>
      </c>
      <c r="N889" s="6">
        <f t="shared" si="80"/>
        <v>-5.4532144536704533E-3</v>
      </c>
      <c r="U889">
        <v>1.183004859394498</v>
      </c>
      <c r="V889">
        <v>-0.35388830371698526</v>
      </c>
      <c r="AB889">
        <v>1.183004859394498</v>
      </c>
      <c r="AC889">
        <v>0.13472292011520942</v>
      </c>
      <c r="AE889">
        <v>886</v>
      </c>
      <c r="AF889">
        <f t="shared" si="78"/>
        <v>1351.2620153256237</v>
      </c>
      <c r="AG889">
        <f t="shared" si="79"/>
        <v>3699.5907660963881</v>
      </c>
      <c r="AI889">
        <v>886</v>
      </c>
      <c r="AJ889">
        <f t="shared" si="81"/>
        <v>2.6935810253810869E-2</v>
      </c>
      <c r="AK889">
        <f t="shared" si="82"/>
        <v>-9.3945108219433415E-3</v>
      </c>
      <c r="AM889" s="6">
        <f t="shared" si="83"/>
        <v>8.7706497159337638E-3</v>
      </c>
      <c r="AO889">
        <v>885</v>
      </c>
      <c r="AP889">
        <v>1.0895621989864959E-2</v>
      </c>
    </row>
    <row r="890" spans="2:42" x14ac:dyDescent="0.35">
      <c r="B890" s="1">
        <v>45161</v>
      </c>
      <c r="C890" s="4">
        <v>1248.05517578125</v>
      </c>
      <c r="D890" s="4">
        <v>3237.63598632812</v>
      </c>
      <c r="E890" s="4"/>
      <c r="F890" s="4"/>
      <c r="G890" s="4"/>
      <c r="H890" s="4"/>
      <c r="L890" s="1">
        <v>45161</v>
      </c>
      <c r="M890" s="5">
        <f t="shared" si="80"/>
        <v>1.6460026051630695E-3</v>
      </c>
      <c r="N890" s="6">
        <f t="shared" si="80"/>
        <v>4.7768156749476622E-3</v>
      </c>
      <c r="U890">
        <v>-0.74056634191787551</v>
      </c>
      <c r="V890">
        <v>-9.6721392054777255E-2</v>
      </c>
      <c r="AB890">
        <v>-0.74056634191787551</v>
      </c>
      <c r="AC890">
        <v>-0.37747213531598223</v>
      </c>
      <c r="AE890">
        <v>887</v>
      </c>
      <c r="AF890">
        <f t="shared" si="78"/>
        <v>1303.3531453730884</v>
      </c>
      <c r="AG890">
        <f t="shared" si="79"/>
        <v>3670.2161581340988</v>
      </c>
      <c r="AI890">
        <v>887</v>
      </c>
      <c r="AJ890">
        <f t="shared" si="81"/>
        <v>-3.6098695672459005E-2</v>
      </c>
      <c r="AK890">
        <f t="shared" si="82"/>
        <v>-7.9716507692376981E-3</v>
      </c>
      <c r="AM890" s="6">
        <f t="shared" si="83"/>
        <v>-2.2035173220848352E-2</v>
      </c>
      <c r="AO890">
        <v>886</v>
      </c>
      <c r="AP890">
        <v>1.0912331441223293E-2</v>
      </c>
    </row>
    <row r="891" spans="2:42" x14ac:dyDescent="0.35">
      <c r="B891" s="1">
        <v>45162</v>
      </c>
      <c r="C891" s="4">
        <v>1226.04370117188</v>
      </c>
      <c r="D891" s="4">
        <v>3227.49267578125</v>
      </c>
      <c r="E891" s="4"/>
      <c r="F891" s="4"/>
      <c r="G891" s="4"/>
      <c r="H891" s="4"/>
      <c r="L891" s="1">
        <v>45162</v>
      </c>
      <c r="M891" s="5">
        <f t="shared" si="80"/>
        <v>-1.7793998126585674E-2</v>
      </c>
      <c r="N891" s="6">
        <f t="shared" si="80"/>
        <v>-3.137855222902889E-3</v>
      </c>
      <c r="U891">
        <v>0.79056189015284573</v>
      </c>
      <c r="V891">
        <v>2.6677239855087218</v>
      </c>
      <c r="AB891">
        <v>0.79056189015284573</v>
      </c>
      <c r="AC891">
        <v>2.7649978716807384</v>
      </c>
      <c r="AE891">
        <v>888</v>
      </c>
      <c r="AF891">
        <f t="shared" si="78"/>
        <v>1341.3464916675221</v>
      </c>
      <c r="AG891">
        <f t="shared" si="79"/>
        <v>3854.1802802103875</v>
      </c>
      <c r="AI891">
        <v>888</v>
      </c>
      <c r="AJ891">
        <f t="shared" si="81"/>
        <v>2.8733667705355122E-2</v>
      </c>
      <c r="AK891">
        <f t="shared" si="82"/>
        <v>4.8907787320729507E-2</v>
      </c>
      <c r="AM891" s="6">
        <f t="shared" si="83"/>
        <v>3.8820727513042316E-2</v>
      </c>
      <c r="AO891">
        <v>887</v>
      </c>
      <c r="AP891">
        <v>1.0920663606740632E-2</v>
      </c>
    </row>
    <row r="892" spans="2:42" x14ac:dyDescent="0.35">
      <c r="B892" s="1">
        <v>45163</v>
      </c>
      <c r="C892" s="4">
        <v>1221.74035644531</v>
      </c>
      <c r="D892" s="4">
        <v>3219.68359375</v>
      </c>
      <c r="E892" s="4"/>
      <c r="F892" s="4"/>
      <c r="G892" s="4"/>
      <c r="H892" s="4"/>
      <c r="L892" s="1">
        <v>45163</v>
      </c>
      <c r="M892" s="5">
        <f t="shared" si="80"/>
        <v>-3.5161183003297003E-3</v>
      </c>
      <c r="N892" s="6">
        <f t="shared" si="80"/>
        <v>-2.4224825020125362E-3</v>
      </c>
      <c r="U892">
        <v>-1.506840372538536</v>
      </c>
      <c r="V892">
        <v>0.88650339966745773</v>
      </c>
      <c r="AB892">
        <v>-1.506840372538536</v>
      </c>
      <c r="AC892">
        <v>0.2297439419926216</v>
      </c>
      <c r="AE892">
        <v>889</v>
      </c>
      <c r="AF892">
        <f t="shared" si="78"/>
        <v>1284.7443962304765</v>
      </c>
      <c r="AG892">
        <f t="shared" si="79"/>
        <v>3705.0649406884963</v>
      </c>
      <c r="AI892">
        <v>889</v>
      </c>
      <c r="AJ892">
        <f t="shared" si="81"/>
        <v>-4.3114168850542256E-2</v>
      </c>
      <c r="AK892">
        <f t="shared" si="82"/>
        <v>-3.9457559881305643E-2</v>
      </c>
      <c r="AM892" s="6">
        <f t="shared" si="83"/>
        <v>-4.1285864365923949E-2</v>
      </c>
      <c r="AO892">
        <v>888</v>
      </c>
      <c r="AP892">
        <v>1.0939846015972312E-2</v>
      </c>
    </row>
    <row r="893" spans="2:42" x14ac:dyDescent="0.35">
      <c r="B893" s="1">
        <v>45166</v>
      </c>
      <c r="C893" s="4">
        <v>1208.18713378906</v>
      </c>
      <c r="D893" s="4">
        <v>3214.34985351562</v>
      </c>
      <c r="E893" s="4"/>
      <c r="F893" s="4"/>
      <c r="G893" s="4"/>
      <c r="H893" s="4"/>
      <c r="L893" s="1">
        <v>45166</v>
      </c>
      <c r="M893" s="5">
        <f t="shared" si="80"/>
        <v>-1.1155364314185243E-2</v>
      </c>
      <c r="N893" s="6">
        <f t="shared" si="80"/>
        <v>-1.6579775345956522E-3</v>
      </c>
      <c r="U893">
        <v>-0.80594015399224761</v>
      </c>
      <c r="V893">
        <v>-0.62968755630664275</v>
      </c>
      <c r="AB893">
        <v>-0.80594015399224761</v>
      </c>
      <c r="AC893">
        <v>-0.89382522113315921</v>
      </c>
      <c r="AE893">
        <v>890</v>
      </c>
      <c r="AF893">
        <f t="shared" si="78"/>
        <v>1301.7545908646769</v>
      </c>
      <c r="AG893">
        <f t="shared" si="79"/>
        <v>3640.8384734943215</v>
      </c>
      <c r="AI893">
        <v>890</v>
      </c>
      <c r="AJ893">
        <f t="shared" si="81"/>
        <v>1.3153254619593031E-2</v>
      </c>
      <c r="AK893">
        <f t="shared" si="82"/>
        <v>-1.7486781462314454E-2</v>
      </c>
      <c r="AM893" s="6">
        <f t="shared" si="83"/>
        <v>-2.1667634213607114E-3</v>
      </c>
      <c r="AO893">
        <v>889</v>
      </c>
      <c r="AP893">
        <v>1.0940054598340259E-2</v>
      </c>
    </row>
    <row r="894" spans="2:42" x14ac:dyDescent="0.35">
      <c r="B894" s="1">
        <v>45167</v>
      </c>
      <c r="C894" s="4">
        <v>1197.15673828125</v>
      </c>
      <c r="D894" s="4">
        <v>3216.87377929688</v>
      </c>
      <c r="E894" s="4"/>
      <c r="F894" s="4"/>
      <c r="G894" s="4"/>
      <c r="H894" s="4"/>
      <c r="L894" s="1">
        <v>45167</v>
      </c>
      <c r="M894" s="5">
        <f t="shared" si="80"/>
        <v>-9.1716389975673579E-3</v>
      </c>
      <c r="N894" s="6">
        <f t="shared" si="80"/>
        <v>7.8489757313298606E-4</v>
      </c>
      <c r="U894">
        <v>-1.2826491721733717</v>
      </c>
      <c r="V894">
        <v>-0.709820899499506</v>
      </c>
      <c r="AB894">
        <v>-1.2826491721733717</v>
      </c>
      <c r="AC894">
        <v>-1.1532694424703107</v>
      </c>
      <c r="AE894">
        <v>891</v>
      </c>
      <c r="AF894">
        <f t="shared" si="78"/>
        <v>1290.1606906927209</v>
      </c>
      <c r="AG894">
        <f t="shared" si="79"/>
        <v>3626.1665587906223</v>
      </c>
      <c r="AI894">
        <v>891</v>
      </c>
      <c r="AJ894">
        <f t="shared" si="81"/>
        <v>-8.946262697263058E-3</v>
      </c>
      <c r="AK894">
        <f t="shared" si="82"/>
        <v>-4.0379591245952697E-3</v>
      </c>
      <c r="AM894" s="6">
        <f t="shared" si="83"/>
        <v>-6.4921109109291643E-3</v>
      </c>
      <c r="AO894">
        <v>890</v>
      </c>
      <c r="AP894">
        <v>1.0975490506742855E-2</v>
      </c>
    </row>
    <row r="895" spans="2:42" x14ac:dyDescent="0.35">
      <c r="B895" s="1">
        <v>45168</v>
      </c>
      <c r="C895" s="4">
        <v>1196.19213867188</v>
      </c>
      <c r="D895" s="4">
        <v>3228.68359375</v>
      </c>
      <c r="E895" s="4"/>
      <c r="F895" s="4"/>
      <c r="G895" s="4"/>
      <c r="H895" s="4"/>
      <c r="L895" s="1">
        <v>45168</v>
      </c>
      <c r="M895" s="5">
        <f t="shared" si="80"/>
        <v>-8.0606690557087786E-4</v>
      </c>
      <c r="N895" s="6">
        <f t="shared" si="80"/>
        <v>3.6644860902596277E-3</v>
      </c>
      <c r="U895">
        <v>-0.9108697161384206</v>
      </c>
      <c r="V895">
        <v>-0.14444696447667693</v>
      </c>
      <c r="AB895">
        <v>-0.9108697161384206</v>
      </c>
      <c r="AC895">
        <v>-0.48774863709418392</v>
      </c>
      <c r="AE895">
        <v>892</v>
      </c>
      <c r="AF895">
        <f t="shared" si="78"/>
        <v>1299.1934008641244</v>
      </c>
      <c r="AG895">
        <f t="shared" si="79"/>
        <v>3663.9206675413325</v>
      </c>
      <c r="AI895">
        <v>892</v>
      </c>
      <c r="AJ895">
        <f t="shared" si="81"/>
        <v>6.9768339839423339E-3</v>
      </c>
      <c r="AK895">
        <f t="shared" si="82"/>
        <v>1.035774884689594E-2</v>
      </c>
      <c r="AM895" s="6">
        <f t="shared" si="83"/>
        <v>8.6672914154191372E-3</v>
      </c>
      <c r="AO895">
        <v>891</v>
      </c>
      <c r="AP895">
        <v>1.1020819231098117E-2</v>
      </c>
    </row>
    <row r="896" spans="2:42" x14ac:dyDescent="0.35">
      <c r="B896" s="1">
        <v>45169</v>
      </c>
      <c r="C896" s="4">
        <v>1190.55310058594</v>
      </c>
      <c r="D896" s="4">
        <v>3197.25463867188</v>
      </c>
      <c r="E896" s="4"/>
      <c r="F896" s="4"/>
      <c r="G896" s="4"/>
      <c r="H896" s="4"/>
      <c r="L896" s="1">
        <v>45169</v>
      </c>
      <c r="M896" s="5">
        <f t="shared" si="80"/>
        <v>-4.7253041386976086E-3</v>
      </c>
      <c r="N896" s="6">
        <f t="shared" si="80"/>
        <v>-9.7819818844376624E-3</v>
      </c>
      <c r="U896">
        <v>-0.727193717303806</v>
      </c>
      <c r="V896">
        <v>1.5120053826667866E-2</v>
      </c>
      <c r="AB896">
        <v>-0.727193717303806</v>
      </c>
      <c r="AC896">
        <v>-0.26925158907696028</v>
      </c>
      <c r="AE896">
        <v>893</v>
      </c>
      <c r="AF896">
        <f t="shared" si="78"/>
        <v>1303.6791925936839</v>
      </c>
      <c r="AG896">
        <f t="shared" si="79"/>
        <v>3676.4009913813229</v>
      </c>
      <c r="AI896">
        <v>893</v>
      </c>
      <c r="AJ896">
        <f t="shared" si="81"/>
        <v>3.4468042592165509E-3</v>
      </c>
      <c r="AK896">
        <f t="shared" si="82"/>
        <v>3.4004874571066752E-3</v>
      </c>
      <c r="AM896" s="6">
        <f t="shared" si="83"/>
        <v>3.4236458581616133E-3</v>
      </c>
      <c r="AO896">
        <v>892</v>
      </c>
      <c r="AP896">
        <v>1.1041519633770452E-2</v>
      </c>
    </row>
    <row r="897" spans="2:42" x14ac:dyDescent="0.35">
      <c r="B897" s="1">
        <v>45170</v>
      </c>
      <c r="C897" s="4">
        <v>1193.59521484375</v>
      </c>
      <c r="D897" s="4">
        <v>3218.34985351562</v>
      </c>
      <c r="E897" s="4"/>
      <c r="F897" s="4"/>
      <c r="G897" s="4"/>
      <c r="H897" s="4"/>
      <c r="L897" s="1">
        <v>45170</v>
      </c>
      <c r="M897" s="5">
        <f t="shared" si="80"/>
        <v>2.5519518975326938E-3</v>
      </c>
      <c r="N897" s="6">
        <f t="shared" si="80"/>
        <v>6.5762441854850017E-3</v>
      </c>
      <c r="U897">
        <v>1.9710661715889046</v>
      </c>
      <c r="V897">
        <v>-0.80799298600840019</v>
      </c>
      <c r="AB897">
        <v>1.9710661715889046</v>
      </c>
      <c r="AC897">
        <v>2.3344339976453021E-2</v>
      </c>
      <c r="AE897">
        <v>894</v>
      </c>
      <c r="AF897">
        <f t="shared" si="78"/>
        <v>1371.392947877767</v>
      </c>
      <c r="AG897">
        <f t="shared" si="79"/>
        <v>3693.1804919129881</v>
      </c>
      <c r="AI897">
        <v>894</v>
      </c>
      <c r="AJ897">
        <f t="shared" si="81"/>
        <v>5.0636558287860851E-2</v>
      </c>
      <c r="AK897">
        <f t="shared" si="82"/>
        <v>4.5537265759972873E-3</v>
      </c>
      <c r="AM897" s="6">
        <f t="shared" si="83"/>
        <v>2.7595142431929068E-2</v>
      </c>
      <c r="AO897">
        <v>893</v>
      </c>
      <c r="AP897">
        <v>1.1060765229031643E-2</v>
      </c>
    </row>
    <row r="898" spans="2:42" x14ac:dyDescent="0.35">
      <c r="B898" s="1">
        <v>45173</v>
      </c>
      <c r="C898" s="4">
        <v>1192.16064453125</v>
      </c>
      <c r="D898" s="4">
        <v>3255.16040039062</v>
      </c>
      <c r="E898" s="4"/>
      <c r="F898" s="4"/>
      <c r="G898" s="4"/>
      <c r="H898" s="4"/>
      <c r="L898" s="1">
        <v>45173</v>
      </c>
      <c r="M898" s="5">
        <f t="shared" si="80"/>
        <v>-1.2026129830189183E-3</v>
      </c>
      <c r="N898" s="6">
        <f t="shared" si="80"/>
        <v>1.1372792252708534E-2</v>
      </c>
      <c r="U898">
        <v>-1.9838100352729295</v>
      </c>
      <c r="V898">
        <v>1.4024222798031507</v>
      </c>
      <c r="AB898">
        <v>-1.9838100352729295</v>
      </c>
      <c r="AC898">
        <v>0.51920021855991083</v>
      </c>
      <c r="AE898">
        <v>895</v>
      </c>
      <c r="AF898">
        <f t="shared" si="78"/>
        <v>1273.2948889782992</v>
      </c>
      <c r="AG898">
        <f t="shared" si="79"/>
        <v>3721.7916354935123</v>
      </c>
      <c r="AI898">
        <v>895</v>
      </c>
      <c r="AJ898">
        <f t="shared" si="81"/>
        <v>-7.4219031982582853E-2</v>
      </c>
      <c r="AK898">
        <f t="shared" si="82"/>
        <v>7.7171660480082113E-3</v>
      </c>
      <c r="AM898" s="6">
        <f t="shared" si="83"/>
        <v>-3.3250932967287324E-2</v>
      </c>
      <c r="AO898">
        <v>894</v>
      </c>
      <c r="AP898">
        <v>1.113103937575291E-2</v>
      </c>
    </row>
    <row r="899" spans="2:42" x14ac:dyDescent="0.35">
      <c r="B899" s="1">
        <v>45174</v>
      </c>
      <c r="C899" s="4">
        <v>1198.98681640625</v>
      </c>
      <c r="D899" s="4">
        <v>3264.68408203125</v>
      </c>
      <c r="E899" s="4"/>
      <c r="F899" s="4"/>
      <c r="G899" s="4"/>
      <c r="H899" s="4"/>
      <c r="L899" s="1">
        <v>45174</v>
      </c>
      <c r="M899" s="5">
        <f t="shared" si="80"/>
        <v>5.709552029191425E-3</v>
      </c>
      <c r="N899" s="6">
        <f t="shared" si="80"/>
        <v>2.9214464976596442E-3</v>
      </c>
      <c r="U899">
        <v>-0.58375422028594304</v>
      </c>
      <c r="V899">
        <v>-1.0744284655973708</v>
      </c>
      <c r="AB899">
        <v>-0.58375422028594304</v>
      </c>
      <c r="AC899">
        <v>-1.2169379584993409</v>
      </c>
      <c r="AE899">
        <v>896</v>
      </c>
      <c r="AF899">
        <f t="shared" si="78"/>
        <v>1307.192683986292</v>
      </c>
      <c r="AG899">
        <f t="shared" si="79"/>
        <v>3622.5734305444566</v>
      </c>
      <c r="AI899">
        <v>896</v>
      </c>
      <c r="AJ899">
        <f t="shared" si="81"/>
        <v>2.6273906809496629E-2</v>
      </c>
      <c r="AK899">
        <f t="shared" si="82"/>
        <v>-2.7020509097731422E-2</v>
      </c>
      <c r="AM899" s="6">
        <f t="shared" si="83"/>
        <v>-3.7330114411739633E-4</v>
      </c>
      <c r="AO899">
        <v>895</v>
      </c>
      <c r="AP899">
        <v>1.1247014551895654E-2</v>
      </c>
    </row>
    <row r="900" spans="2:42" x14ac:dyDescent="0.35">
      <c r="B900" s="1">
        <v>45175</v>
      </c>
      <c r="C900" s="4">
        <v>1201.03967285156</v>
      </c>
      <c r="D900" s="4">
        <v>3266.5888671875</v>
      </c>
      <c r="E900" s="4"/>
      <c r="F900" s="4"/>
      <c r="G900" s="4"/>
      <c r="H900" s="4"/>
      <c r="L900" s="1">
        <v>45175</v>
      </c>
      <c r="M900" s="5">
        <f t="shared" si="80"/>
        <v>1.7106952403525091E-3</v>
      </c>
      <c r="N900" s="6">
        <f t="shared" si="80"/>
        <v>5.8328145985110647E-4</v>
      </c>
      <c r="U900">
        <v>0.34168306744208621</v>
      </c>
      <c r="V900">
        <v>-0.33349641802348373</v>
      </c>
      <c r="AB900">
        <v>0.34168306744208621</v>
      </c>
      <c r="AC900">
        <v>-0.17411584356074963</v>
      </c>
      <c r="AE900">
        <v>897</v>
      </c>
      <c r="AF900">
        <f t="shared" si="78"/>
        <v>1330.0929958113804</v>
      </c>
      <c r="AG900">
        <f t="shared" si="79"/>
        <v>3681.8470775080777</v>
      </c>
      <c r="AI900">
        <v>897</v>
      </c>
      <c r="AJ900">
        <f t="shared" si="81"/>
        <v>1.7367013049722272E-2</v>
      </c>
      <c r="AK900">
        <f t="shared" si="82"/>
        <v>1.6229883806443985E-2</v>
      </c>
      <c r="AM900" s="6">
        <f t="shared" si="83"/>
        <v>1.6798448428083129E-2</v>
      </c>
      <c r="AO900">
        <v>896</v>
      </c>
      <c r="AP900">
        <v>1.14964460095506E-2</v>
      </c>
    </row>
    <row r="901" spans="2:42" x14ac:dyDescent="0.35">
      <c r="B901" s="1">
        <v>45176</v>
      </c>
      <c r="C901" s="4">
        <v>1202.72131347656</v>
      </c>
      <c r="D901" s="4">
        <v>3291.06567382812</v>
      </c>
      <c r="E901" s="4"/>
      <c r="F901" s="4"/>
      <c r="G901" s="4"/>
      <c r="H901" s="4"/>
      <c r="L901" s="1">
        <v>45176</v>
      </c>
      <c r="M901" s="5">
        <f t="shared" si="80"/>
        <v>1.3991748005803845E-3</v>
      </c>
      <c r="N901" s="6">
        <f t="shared" si="80"/>
        <v>7.465144788734843E-3</v>
      </c>
      <c r="U901">
        <v>0.82975218930581029</v>
      </c>
      <c r="V901">
        <v>-1.6351184533829934</v>
      </c>
      <c r="AB901">
        <v>0.82975218930581029</v>
      </c>
      <c r="AC901">
        <v>-1.182932417908253</v>
      </c>
      <c r="AE901">
        <v>898</v>
      </c>
      <c r="AF901">
        <f t="shared" ref="AF901:AF964" si="84">$Y$6*EXP(($Y$4-(($Y$5^2)/2)*(AE901/1277))+($Y$5*AB901))</f>
        <v>1342.3315127466815</v>
      </c>
      <c r="AG901">
        <f t="shared" ref="AG901:AG964" si="85">$Z$6*EXP(($Z$4-(($Z$5^2)/2)*(AE901/1277))+($Z$5*AC901))</f>
        <v>3624.4904821593977</v>
      </c>
      <c r="AI901">
        <v>898</v>
      </c>
      <c r="AJ901">
        <f t="shared" si="81"/>
        <v>9.1591754632740583E-3</v>
      </c>
      <c r="AK901">
        <f t="shared" si="82"/>
        <v>-1.5700827713452683E-2</v>
      </c>
      <c r="AM901" s="6">
        <f t="shared" si="83"/>
        <v>-3.2708261250893123E-3</v>
      </c>
      <c r="AO901">
        <v>897</v>
      </c>
      <c r="AP901">
        <v>1.150794530292984E-2</v>
      </c>
    </row>
    <row r="902" spans="2:42" x14ac:dyDescent="0.35">
      <c r="B902" s="1">
        <v>45177</v>
      </c>
      <c r="C902" s="4">
        <v>1211.40246582031</v>
      </c>
      <c r="D902" s="4">
        <v>3279.35107421875</v>
      </c>
      <c r="E902" s="4"/>
      <c r="F902" s="4"/>
      <c r="G902" s="4"/>
      <c r="H902" s="4"/>
      <c r="L902" s="1">
        <v>45177</v>
      </c>
      <c r="M902" s="5">
        <f t="shared" ref="M902:N965" si="86">LN(C902/C901)</f>
        <v>7.1920005406990867E-3</v>
      </c>
      <c r="N902" s="6">
        <f t="shared" si="86"/>
        <v>-3.565865749941422E-3</v>
      </c>
      <c r="U902">
        <v>-1.0299925527290479</v>
      </c>
      <c r="V902">
        <v>-1.7975237304042793</v>
      </c>
      <c r="AB902">
        <v>-1.0299925527290479</v>
      </c>
      <c r="AC902">
        <v>-2.0567253332779707</v>
      </c>
      <c r="AE902">
        <v>899</v>
      </c>
      <c r="AF902">
        <f t="shared" si="84"/>
        <v>1296.2910337607964</v>
      </c>
      <c r="AG902">
        <f t="shared" si="85"/>
        <v>3575.533289618752</v>
      </c>
      <c r="AI902">
        <v>899</v>
      </c>
      <c r="AJ902">
        <f t="shared" ref="AJ902:AJ965" si="87">LN(AF902/AF901)</f>
        <v>-3.4900901108621665E-2</v>
      </c>
      <c r="AK902">
        <f t="shared" ref="AK902:AK965" si="88">LN(AG902/AG901)</f>
        <v>-1.3599384839668167E-2</v>
      </c>
      <c r="AM902" s="6">
        <f t="shared" ref="AM902:AM965" si="89">SUMPRODUCT($Y$7:$Z$7,AJ902:AK902)</f>
        <v>-2.4250142974144916E-2</v>
      </c>
      <c r="AO902">
        <v>898</v>
      </c>
      <c r="AP902">
        <v>1.1526893335080297E-2</v>
      </c>
    </row>
    <row r="903" spans="2:42" x14ac:dyDescent="0.35">
      <c r="B903" s="1">
        <v>45180</v>
      </c>
      <c r="C903" s="4">
        <v>1223.94140625</v>
      </c>
      <c r="D903" s="4">
        <v>3313.73291015625</v>
      </c>
      <c r="E903" s="4"/>
      <c r="F903" s="4"/>
      <c r="G903" s="4"/>
      <c r="H903" s="4"/>
      <c r="L903" s="1">
        <v>45180</v>
      </c>
      <c r="M903" s="5">
        <f t="shared" si="86"/>
        <v>1.0297561157987028E-2</v>
      </c>
      <c r="N903" s="6">
        <f t="shared" si="86"/>
        <v>1.0429761759310471E-2</v>
      </c>
      <c r="U903">
        <v>1.633862300806076</v>
      </c>
      <c r="V903">
        <v>0.84944526251399777</v>
      </c>
      <c r="AB903">
        <v>1.633862300806076</v>
      </c>
      <c r="AC903">
        <v>1.4186390426577584</v>
      </c>
      <c r="AE903">
        <v>900</v>
      </c>
      <c r="AF903">
        <f t="shared" si="84"/>
        <v>1362.7408935368705</v>
      </c>
      <c r="AG903">
        <f t="shared" si="85"/>
        <v>3774.2554486129802</v>
      </c>
      <c r="AI903">
        <v>900</v>
      </c>
      <c r="AJ903">
        <f t="shared" si="87"/>
        <v>4.9990898716792E-2</v>
      </c>
      <c r="AK903">
        <f t="shared" si="88"/>
        <v>5.4088794150391264E-2</v>
      </c>
      <c r="AM903" s="6">
        <f t="shared" si="89"/>
        <v>5.2039846433591636E-2</v>
      </c>
      <c r="AO903">
        <v>899</v>
      </c>
      <c r="AP903">
        <v>1.1704412832557182E-2</v>
      </c>
    </row>
    <row r="904" spans="2:42" x14ac:dyDescent="0.35">
      <c r="B904" s="1">
        <v>45181</v>
      </c>
      <c r="C904" s="4">
        <v>1205.91174316406</v>
      </c>
      <c r="D904" s="4">
        <v>3410.16333007812</v>
      </c>
      <c r="E904" s="4"/>
      <c r="F904" s="4"/>
      <c r="G904" s="4"/>
      <c r="H904" s="4"/>
      <c r="L904" s="1">
        <v>45181</v>
      </c>
      <c r="M904" s="5">
        <f t="shared" si="86"/>
        <v>-1.4840398062413978E-2</v>
      </c>
      <c r="N904" s="6">
        <f t="shared" si="86"/>
        <v>2.868486617617615E-2</v>
      </c>
      <c r="U904">
        <v>2.471428922488814E-2</v>
      </c>
      <c r="V904">
        <v>-0.79458542636999474</v>
      </c>
      <c r="AB904">
        <v>2.471428922488814E-2</v>
      </c>
      <c r="AC904">
        <v>-0.72223965304532434</v>
      </c>
      <c r="AE904">
        <v>901</v>
      </c>
      <c r="AF904">
        <f t="shared" si="84"/>
        <v>1322.2038643312471</v>
      </c>
      <c r="AG904">
        <f t="shared" si="85"/>
        <v>3650.5704259517356</v>
      </c>
      <c r="AI904">
        <v>901</v>
      </c>
      <c r="AJ904">
        <f t="shared" si="87"/>
        <v>-3.0198095957739209E-2</v>
      </c>
      <c r="AK904">
        <f t="shared" si="88"/>
        <v>-3.3319694626215472E-2</v>
      </c>
      <c r="AM904" s="6">
        <f t="shared" si="89"/>
        <v>-3.175889529197734E-2</v>
      </c>
      <c r="AO904">
        <v>900</v>
      </c>
      <c r="AP904">
        <v>1.1726266163935462E-2</v>
      </c>
    </row>
    <row r="905" spans="2:42" x14ac:dyDescent="0.35">
      <c r="B905" s="1">
        <v>45182</v>
      </c>
      <c r="C905" s="4">
        <v>1213.23254394531</v>
      </c>
      <c r="D905" s="4">
        <v>3395.82983398438</v>
      </c>
      <c r="E905" s="4"/>
      <c r="F905" s="4"/>
      <c r="G905" s="4"/>
      <c r="H905" s="4"/>
      <c r="L905" s="1">
        <v>45182</v>
      </c>
      <c r="M905" s="5">
        <f t="shared" si="86"/>
        <v>6.0524071821483165E-3</v>
      </c>
      <c r="N905" s="6">
        <f t="shared" si="86"/>
        <v>-4.2120281167821782E-3</v>
      </c>
      <c r="U905">
        <v>0.64906703364724427</v>
      </c>
      <c r="V905">
        <v>0.96673042077000393</v>
      </c>
      <c r="AB905">
        <v>0.64906703364724427</v>
      </c>
      <c r="AC905">
        <v>1.1431748191829354</v>
      </c>
      <c r="AE905">
        <v>902</v>
      </c>
      <c r="AF905">
        <f t="shared" si="84"/>
        <v>1337.7868855141758</v>
      </c>
      <c r="AG905">
        <f t="shared" si="85"/>
        <v>3758.108414515867</v>
      </c>
      <c r="AI905">
        <v>902</v>
      </c>
      <c r="AJ905">
        <f t="shared" si="87"/>
        <v>1.1716732064229466E-2</v>
      </c>
      <c r="AK905">
        <f t="shared" si="88"/>
        <v>2.9032313101744225E-2</v>
      </c>
      <c r="AM905" s="6">
        <f t="shared" si="89"/>
        <v>2.0374522582986845E-2</v>
      </c>
      <c r="AO905">
        <v>901</v>
      </c>
      <c r="AP905">
        <v>1.178022193259348E-2</v>
      </c>
    </row>
    <row r="906" spans="2:42" x14ac:dyDescent="0.35">
      <c r="B906" s="1">
        <v>45183</v>
      </c>
      <c r="C906" s="4">
        <v>1212.41638183594</v>
      </c>
      <c r="D906" s="4">
        <v>3389.73413085938</v>
      </c>
      <c r="E906" s="4"/>
      <c r="F906" s="4"/>
      <c r="G906" s="4"/>
      <c r="H906" s="4"/>
      <c r="L906" s="1">
        <v>45183</v>
      </c>
      <c r="M906" s="5">
        <f t="shared" si="86"/>
        <v>-6.7294333610726795E-4</v>
      </c>
      <c r="N906" s="6">
        <f t="shared" si="86"/>
        <v>-1.7966685735585344E-3</v>
      </c>
      <c r="U906">
        <v>0.64069526460359805</v>
      </c>
      <c r="V906">
        <v>-0.58318893329611243</v>
      </c>
      <c r="AB906">
        <v>0.64069526460359805</v>
      </c>
      <c r="AC906">
        <v>-0.28765952257671223</v>
      </c>
      <c r="AE906">
        <v>903</v>
      </c>
      <c r="AF906">
        <f t="shared" si="84"/>
        <v>1337.576540305789</v>
      </c>
      <c r="AG906">
        <f t="shared" si="85"/>
        <v>3675.3443964327398</v>
      </c>
      <c r="AI906">
        <v>903</v>
      </c>
      <c r="AJ906">
        <f t="shared" si="87"/>
        <v>-1.5724608237531332E-4</v>
      </c>
      <c r="AK906">
        <f t="shared" si="88"/>
        <v>-2.2268907979182594E-2</v>
      </c>
      <c r="AM906" s="6">
        <f t="shared" si="89"/>
        <v>-1.1213077030778954E-2</v>
      </c>
      <c r="AO906">
        <v>902</v>
      </c>
      <c r="AP906">
        <v>1.1783135745991243E-2</v>
      </c>
    </row>
    <row r="907" spans="2:42" x14ac:dyDescent="0.35">
      <c r="B907" s="1">
        <v>45184</v>
      </c>
      <c r="C907" s="4">
        <v>1216.84338378906</v>
      </c>
      <c r="D907" s="4">
        <v>3428.4970703125</v>
      </c>
      <c r="E907" s="4"/>
      <c r="F907" s="4"/>
      <c r="G907" s="4"/>
      <c r="H907" s="4"/>
      <c r="L907" s="1">
        <v>45184</v>
      </c>
      <c r="M907" s="5">
        <f t="shared" si="86"/>
        <v>3.6447373117479533E-3</v>
      </c>
      <c r="N907" s="6">
        <f t="shared" si="86"/>
        <v>1.1370502390272765E-2</v>
      </c>
      <c r="U907">
        <v>0.81458514892565037</v>
      </c>
      <c r="V907">
        <v>-0.32962942785106109</v>
      </c>
      <c r="AB907">
        <v>0.81458514892565037</v>
      </c>
      <c r="AC907">
        <v>1.3599749779841686E-2</v>
      </c>
      <c r="AE907">
        <v>904</v>
      </c>
      <c r="AF907">
        <f t="shared" si="84"/>
        <v>1341.9483874811942</v>
      </c>
      <c r="AG907">
        <f t="shared" si="85"/>
        <v>3692.6169242120513</v>
      </c>
      <c r="AI907">
        <v>904</v>
      </c>
      <c r="AJ907">
        <f t="shared" si="87"/>
        <v>3.2631538594149589E-3</v>
      </c>
      <c r="AK907">
        <f t="shared" si="88"/>
        <v>4.6885586579107699E-3</v>
      </c>
      <c r="AM907" s="6">
        <f t="shared" si="89"/>
        <v>3.9758562586628644E-3</v>
      </c>
      <c r="AO907">
        <v>903</v>
      </c>
      <c r="AP907">
        <v>1.1824732749286226E-2</v>
      </c>
    </row>
    <row r="908" spans="2:42" x14ac:dyDescent="0.35">
      <c r="B908" s="1">
        <v>45187</v>
      </c>
      <c r="C908" s="4">
        <v>1204.947265625</v>
      </c>
      <c r="D908" s="4">
        <v>3433.306640625</v>
      </c>
      <c r="E908" s="4"/>
      <c r="F908" s="4"/>
      <c r="G908" s="4"/>
      <c r="H908" s="4"/>
      <c r="L908" s="1">
        <v>45187</v>
      </c>
      <c r="M908" s="5">
        <f t="shared" si="86"/>
        <v>-9.8243123106990654E-3</v>
      </c>
      <c r="N908" s="6">
        <f t="shared" si="86"/>
        <v>1.4018387300882903E-3</v>
      </c>
      <c r="U908">
        <v>-1.4810664979666959</v>
      </c>
      <c r="V908">
        <v>0.70943945613492843</v>
      </c>
      <c r="AB908">
        <v>-1.4810664979666959</v>
      </c>
      <c r="AC908">
        <v>7.6693453581833992E-2</v>
      </c>
      <c r="AE908">
        <v>905</v>
      </c>
      <c r="AF908">
        <f t="shared" si="84"/>
        <v>1285.3631203518908</v>
      </c>
      <c r="AG908">
        <f t="shared" si="85"/>
        <v>3696.2443561591376</v>
      </c>
      <c r="AI908">
        <v>905</v>
      </c>
      <c r="AJ908">
        <f t="shared" si="87"/>
        <v>-4.3081316047626605E-2</v>
      </c>
      <c r="AK908">
        <f t="shared" si="88"/>
        <v>9.8186502652147139E-4</v>
      </c>
      <c r="AM908" s="6">
        <f t="shared" si="89"/>
        <v>-2.1049725510552567E-2</v>
      </c>
      <c r="AO908">
        <v>904</v>
      </c>
      <c r="AP908">
        <v>1.182816730996617E-2</v>
      </c>
    </row>
    <row r="909" spans="2:42" x14ac:dyDescent="0.35">
      <c r="B909" s="1">
        <v>45189</v>
      </c>
      <c r="C909" s="4">
        <v>1178.2861328125</v>
      </c>
      <c r="D909" s="4">
        <v>3434.87768554688</v>
      </c>
      <c r="E909" s="4"/>
      <c r="F909" s="4"/>
      <c r="G909" s="4"/>
      <c r="H909" s="4"/>
      <c r="L909" s="1">
        <v>45189</v>
      </c>
      <c r="M909" s="5">
        <f t="shared" si="86"/>
        <v>-2.237485015915891E-2</v>
      </c>
      <c r="N909" s="6">
        <f t="shared" si="86"/>
        <v>4.5748479501169246E-4</v>
      </c>
      <c r="U909">
        <v>0.53936283048296929</v>
      </c>
      <c r="V909">
        <v>0.6256044920557492</v>
      </c>
      <c r="AB909">
        <v>0.53936283048296929</v>
      </c>
      <c r="AC909">
        <v>0.7862559919266715</v>
      </c>
      <c r="AE909">
        <v>906</v>
      </c>
      <c r="AF909">
        <f t="shared" si="84"/>
        <v>1335.0348056766688</v>
      </c>
      <c r="AG909">
        <f t="shared" si="85"/>
        <v>3737.2889105344825</v>
      </c>
      <c r="AI909">
        <v>906</v>
      </c>
      <c r="AJ909">
        <f t="shared" si="87"/>
        <v>3.7916100820972874E-2</v>
      </c>
      <c r="AK909">
        <f t="shared" si="88"/>
        <v>1.1043193061612541E-2</v>
      </c>
      <c r="AM909" s="6">
        <f t="shared" si="89"/>
        <v>2.4479646941292708E-2</v>
      </c>
      <c r="AO909">
        <v>905</v>
      </c>
      <c r="AP909">
        <v>1.1829709100072318E-2</v>
      </c>
    </row>
    <row r="910" spans="2:42" x14ac:dyDescent="0.35">
      <c r="B910" s="1">
        <v>45190</v>
      </c>
      <c r="C910" s="4">
        <v>1169.60510253906</v>
      </c>
      <c r="D910" s="4">
        <v>3413.353515625</v>
      </c>
      <c r="E910" s="4"/>
      <c r="F910" s="4"/>
      <c r="G910" s="4"/>
      <c r="H910" s="4"/>
      <c r="L910" s="1">
        <v>45190</v>
      </c>
      <c r="M910" s="5">
        <f t="shared" si="86"/>
        <v>-7.394780219171903E-3</v>
      </c>
      <c r="N910" s="6">
        <f t="shared" si="86"/>
        <v>-6.2860730504938232E-3</v>
      </c>
      <c r="U910">
        <v>0.12150995792476618</v>
      </c>
      <c r="V910">
        <v>-0.32709271823244185</v>
      </c>
      <c r="AB910">
        <v>0.12150995792476618</v>
      </c>
      <c r="AC910">
        <v>-0.25395572831128965</v>
      </c>
      <c r="AE910">
        <v>907</v>
      </c>
      <c r="AF910">
        <f t="shared" si="84"/>
        <v>1324.6067461409641</v>
      </c>
      <c r="AG910">
        <f t="shared" si="85"/>
        <v>3677.2714073556554</v>
      </c>
      <c r="AI910">
        <v>907</v>
      </c>
      <c r="AJ910">
        <f t="shared" si="87"/>
        <v>-7.8417431598552106E-3</v>
      </c>
      <c r="AK910">
        <f t="shared" si="88"/>
        <v>-1.6189446568121435E-2</v>
      </c>
      <c r="AM910" s="6">
        <f t="shared" si="89"/>
        <v>-1.2015594863988323E-2</v>
      </c>
      <c r="AO910">
        <v>906</v>
      </c>
      <c r="AP910">
        <v>1.184803320127442E-2</v>
      </c>
    </row>
    <row r="911" spans="2:42" x14ac:dyDescent="0.35">
      <c r="B911" s="1">
        <v>45191</v>
      </c>
      <c r="C911" s="4">
        <v>1164.41137695312</v>
      </c>
      <c r="D911" s="4">
        <v>3431.16357421875</v>
      </c>
      <c r="E911" s="4"/>
      <c r="F911" s="4"/>
      <c r="G911" s="4"/>
      <c r="H911" s="4"/>
      <c r="L911" s="1">
        <v>45191</v>
      </c>
      <c r="M911" s="5">
        <f t="shared" si="86"/>
        <v>-4.4504691411636392E-3</v>
      </c>
      <c r="N911" s="6">
        <f t="shared" si="86"/>
        <v>5.2041944104214161E-3</v>
      </c>
      <c r="U911">
        <v>0.55647899873399997</v>
      </c>
      <c r="V911">
        <v>-0.38318933808911126</v>
      </c>
      <c r="AB911">
        <v>0.55647899873399997</v>
      </c>
      <c r="AC911">
        <v>-0.13624202202440114</v>
      </c>
      <c r="AE911">
        <v>908</v>
      </c>
      <c r="AF911">
        <f t="shared" si="84"/>
        <v>1335.463331869126</v>
      </c>
      <c r="AG911">
        <f t="shared" si="85"/>
        <v>3684.0141380466557</v>
      </c>
      <c r="AI911">
        <v>908</v>
      </c>
      <c r="AJ911">
        <f t="shared" si="87"/>
        <v>8.162676689154845E-3</v>
      </c>
      <c r="AK911">
        <f t="shared" si="88"/>
        <v>1.8319443078634737E-3</v>
      </c>
      <c r="AM911" s="6">
        <f t="shared" si="89"/>
        <v>4.9973104985091589E-3</v>
      </c>
      <c r="AO911">
        <v>907</v>
      </c>
      <c r="AP911">
        <v>1.1937271037712615E-2</v>
      </c>
    </row>
    <row r="912" spans="2:42" x14ac:dyDescent="0.35">
      <c r="B912" s="1">
        <v>45194</v>
      </c>
      <c r="C912" s="4">
        <v>1157.486328125</v>
      </c>
      <c r="D912" s="4">
        <v>3407.1630859375</v>
      </c>
      <c r="E912" s="4"/>
      <c r="F912" s="4"/>
      <c r="G912" s="4"/>
      <c r="H912" s="4"/>
      <c r="L912" s="1">
        <v>45194</v>
      </c>
      <c r="M912" s="5">
        <f t="shared" si="86"/>
        <v>-5.9650081452728319E-3</v>
      </c>
      <c r="N912" s="6">
        <f t="shared" si="86"/>
        <v>-7.0194326831108473E-3</v>
      </c>
      <c r="U912">
        <v>6.675749063848245E-2</v>
      </c>
      <c r="V912">
        <v>2.2099829331553296</v>
      </c>
      <c r="AB912">
        <v>6.675749063848245E-2</v>
      </c>
      <c r="AC912">
        <v>2.0615309799635546</v>
      </c>
      <c r="AE912">
        <v>909</v>
      </c>
      <c r="AF912">
        <f t="shared" si="84"/>
        <v>1323.2460359715153</v>
      </c>
      <c r="AG912">
        <f t="shared" si="85"/>
        <v>3812.205665511879</v>
      </c>
      <c r="AI912">
        <v>909</v>
      </c>
      <c r="AJ912">
        <f t="shared" si="87"/>
        <v>-9.1904606342608046E-3</v>
      </c>
      <c r="AK912">
        <f t="shared" si="88"/>
        <v>3.4204980389777435E-2</v>
      </c>
      <c r="AM912" s="6">
        <f t="shared" si="89"/>
        <v>1.2507259877758315E-2</v>
      </c>
      <c r="AO912">
        <v>908</v>
      </c>
      <c r="AP912">
        <v>1.1954681519084895E-2</v>
      </c>
    </row>
    <row r="913" spans="2:42" x14ac:dyDescent="0.35">
      <c r="B913" s="1">
        <v>45195</v>
      </c>
      <c r="C913" s="4">
        <v>1158.22839355469</v>
      </c>
      <c r="D913" s="4">
        <v>3412.59155273438</v>
      </c>
      <c r="E913" s="4"/>
      <c r="F913" s="4"/>
      <c r="G913" s="4"/>
      <c r="H913" s="4"/>
      <c r="L913" s="1">
        <v>45195</v>
      </c>
      <c r="M913" s="5">
        <f t="shared" si="86"/>
        <v>6.4089539885270959E-4</v>
      </c>
      <c r="N913" s="6">
        <f t="shared" si="86"/>
        <v>1.5919833574641268E-3</v>
      </c>
      <c r="U913">
        <v>0.21046788783848139</v>
      </c>
      <c r="V913">
        <v>1.5810155668966222E-2</v>
      </c>
      <c r="AB913">
        <v>0.21046788783848139</v>
      </c>
      <c r="AC913">
        <v>9.6520926115897632E-2</v>
      </c>
      <c r="AE913">
        <v>910</v>
      </c>
      <c r="AF913">
        <f t="shared" si="84"/>
        <v>1326.8193723684221</v>
      </c>
      <c r="AG913">
        <f t="shared" si="85"/>
        <v>3697.3833851031891</v>
      </c>
      <c r="AI913">
        <v>910</v>
      </c>
      <c r="AJ913">
        <f t="shared" si="87"/>
        <v>2.6967927291972732E-3</v>
      </c>
      <c r="AK913">
        <f t="shared" si="88"/>
        <v>-3.0582560208831443E-2</v>
      </c>
      <c r="AM913" s="6">
        <f t="shared" si="89"/>
        <v>-1.3942883739817086E-2</v>
      </c>
      <c r="AO913">
        <v>909</v>
      </c>
      <c r="AP913">
        <v>1.1955593302910439E-2</v>
      </c>
    </row>
    <row r="914" spans="2:42" x14ac:dyDescent="0.35">
      <c r="B914" s="1">
        <v>45196</v>
      </c>
      <c r="C914" s="4">
        <v>1171.85571289062</v>
      </c>
      <c r="D914" s="4">
        <v>3416.87744140625</v>
      </c>
      <c r="E914" s="4"/>
      <c r="F914" s="4"/>
      <c r="G914" s="4"/>
      <c r="H914" s="4"/>
      <c r="L914" s="1">
        <v>45196</v>
      </c>
      <c r="M914" s="5">
        <f t="shared" si="86"/>
        <v>1.1696980955588776E-2</v>
      </c>
      <c r="N914" s="6">
        <f t="shared" si="86"/>
        <v>1.2551163899224363E-3</v>
      </c>
      <c r="U914">
        <v>7.6129818118553726E-4</v>
      </c>
      <c r="V914">
        <v>-0.6550041389571476</v>
      </c>
      <c r="AB914">
        <v>7.6129818118553726E-4</v>
      </c>
      <c r="AC914">
        <v>-0.60300399985807795</v>
      </c>
      <c r="AE914">
        <v>911</v>
      </c>
      <c r="AF914">
        <f t="shared" si="84"/>
        <v>1321.6078289204081</v>
      </c>
      <c r="AG914">
        <f t="shared" si="85"/>
        <v>3657.3477053871839</v>
      </c>
      <c r="AI914">
        <v>911</v>
      </c>
      <c r="AJ914">
        <f t="shared" si="87"/>
        <v>-3.9355812175534619E-3</v>
      </c>
      <c r="AK914">
        <f t="shared" si="88"/>
        <v>-1.0887162202414299E-2</v>
      </c>
      <c r="AM914" s="6">
        <f t="shared" si="89"/>
        <v>-7.4113717099838806E-3</v>
      </c>
      <c r="AO914">
        <v>910</v>
      </c>
      <c r="AP914">
        <v>1.1998046264526505E-2</v>
      </c>
    </row>
    <row r="915" spans="2:42" x14ac:dyDescent="0.35">
      <c r="B915" s="1">
        <v>45197</v>
      </c>
      <c r="C915" s="4">
        <v>1154.49377441406</v>
      </c>
      <c r="D915" s="4">
        <v>3368.87670898438</v>
      </c>
      <c r="E915" s="4"/>
      <c r="F915" s="4"/>
      <c r="G915" s="4"/>
      <c r="H915" s="4"/>
      <c r="L915" s="1">
        <v>45197</v>
      </c>
      <c r="M915" s="5">
        <f t="shared" si="86"/>
        <v>-1.4926614362079267E-2</v>
      </c>
      <c r="N915" s="6">
        <f t="shared" si="86"/>
        <v>-1.4147737156825616E-2</v>
      </c>
      <c r="U915">
        <v>1.2484321434559751</v>
      </c>
      <c r="V915">
        <v>-0.28674509526148284</v>
      </c>
      <c r="AB915">
        <v>1.2484321434559751</v>
      </c>
      <c r="AC915">
        <v>0.22204426817723621</v>
      </c>
      <c r="AE915">
        <v>912</v>
      </c>
      <c r="AF915">
        <f t="shared" si="84"/>
        <v>1352.9173123855307</v>
      </c>
      <c r="AG915">
        <f t="shared" si="85"/>
        <v>3704.6128935405086</v>
      </c>
      <c r="AI915">
        <v>912</v>
      </c>
      <c r="AJ915">
        <f t="shared" si="87"/>
        <v>2.3414185458853942E-2</v>
      </c>
      <c r="AK915">
        <f t="shared" si="88"/>
        <v>1.2840557060774862E-2</v>
      </c>
      <c r="AM915" s="6">
        <f t="shared" si="89"/>
        <v>1.8127371259814402E-2</v>
      </c>
      <c r="AO915">
        <v>911</v>
      </c>
      <c r="AP915">
        <v>1.211069224553037E-2</v>
      </c>
    </row>
    <row r="916" spans="2:42" x14ac:dyDescent="0.35">
      <c r="B916" s="1">
        <v>45198</v>
      </c>
      <c r="C916" s="4">
        <v>1160.6767578125</v>
      </c>
      <c r="D916" s="4">
        <v>3362.68579101562</v>
      </c>
      <c r="E916" s="4"/>
      <c r="F916" s="4"/>
      <c r="G916" s="4"/>
      <c r="H916" s="4"/>
      <c r="L916" s="1">
        <v>45198</v>
      </c>
      <c r="M916" s="5">
        <f t="shared" si="86"/>
        <v>5.3412895612552011E-3</v>
      </c>
      <c r="N916" s="6">
        <f t="shared" si="86"/>
        <v>-1.8393707892424122E-3</v>
      </c>
      <c r="U916">
        <v>-2.3913806470083139</v>
      </c>
      <c r="V916">
        <v>1.5096614368281824</v>
      </c>
      <c r="AB916">
        <v>-2.3913806470083139</v>
      </c>
      <c r="AC916">
        <v>0.45926132386457375</v>
      </c>
      <c r="AE916">
        <v>913</v>
      </c>
      <c r="AF916">
        <f t="shared" si="84"/>
        <v>1263.5899235869451</v>
      </c>
      <c r="AG916">
        <f t="shared" si="85"/>
        <v>3718.3149963927699</v>
      </c>
      <c r="AI916">
        <v>913</v>
      </c>
      <c r="AJ916">
        <f t="shared" si="87"/>
        <v>-6.830641750111438E-2</v>
      </c>
      <c r="AK916">
        <f t="shared" si="88"/>
        <v>3.6918365955713726E-3</v>
      </c>
      <c r="AM916" s="6">
        <f t="shared" si="89"/>
        <v>-3.2307290452771503E-2</v>
      </c>
      <c r="AO916">
        <v>912</v>
      </c>
      <c r="AP916">
        <v>1.2111280973463177E-2</v>
      </c>
    </row>
    <row r="917" spans="2:42" x14ac:dyDescent="0.35">
      <c r="B917" s="1">
        <v>45202</v>
      </c>
      <c r="C917" s="4">
        <v>1146.70324707031</v>
      </c>
      <c r="D917" s="4">
        <v>3347.92407226562</v>
      </c>
      <c r="E917" s="4"/>
      <c r="F917" s="4"/>
      <c r="G917" s="4"/>
      <c r="H917" s="4"/>
      <c r="L917" s="1">
        <v>45202</v>
      </c>
      <c r="M917" s="5">
        <f t="shared" si="86"/>
        <v>-1.2112163183876977E-2</v>
      </c>
      <c r="N917" s="6">
        <f t="shared" si="86"/>
        <v>-4.3995233998563223E-3</v>
      </c>
      <c r="U917">
        <v>-1.8274587270469718</v>
      </c>
      <c r="V917">
        <v>-9.199601392445346E-2</v>
      </c>
      <c r="AB917">
        <v>-1.8274587270469718</v>
      </c>
      <c r="AC917">
        <v>-0.79636893849206236</v>
      </c>
      <c r="AE917">
        <v>914</v>
      </c>
      <c r="AF917">
        <f t="shared" si="84"/>
        <v>1277.033074634149</v>
      </c>
      <c r="AG917">
        <f t="shared" si="85"/>
        <v>3646.3566507979322</v>
      </c>
      <c r="AI917">
        <v>914</v>
      </c>
      <c r="AJ917">
        <f t="shared" si="87"/>
        <v>1.0582661431971658E-2</v>
      </c>
      <c r="AK917">
        <f t="shared" si="88"/>
        <v>-1.9542116490144288E-2</v>
      </c>
      <c r="AM917" s="6">
        <f t="shared" si="89"/>
        <v>-4.4797275290863149E-3</v>
      </c>
      <c r="AO917">
        <v>913</v>
      </c>
      <c r="AP917">
        <v>1.212666330510726E-2</v>
      </c>
    </row>
    <row r="918" spans="2:42" x14ac:dyDescent="0.35">
      <c r="B918" s="1">
        <v>45203</v>
      </c>
      <c r="C918" s="4">
        <v>1144.74938964844</v>
      </c>
      <c r="D918" s="4">
        <v>3368.30517578125</v>
      </c>
      <c r="E918" s="4"/>
      <c r="F918" s="4"/>
      <c r="G918" s="4"/>
      <c r="H918" s="4"/>
      <c r="L918" s="1">
        <v>45203</v>
      </c>
      <c r="M918" s="5">
        <f t="shared" si="86"/>
        <v>-1.7053443427790039E-3</v>
      </c>
      <c r="N918" s="6">
        <f t="shared" si="86"/>
        <v>6.069228826258123E-3</v>
      </c>
      <c r="U918">
        <v>1.8716397267831477</v>
      </c>
      <c r="V918">
        <v>-0.40505926883418919</v>
      </c>
      <c r="AB918">
        <v>1.8716397267831477</v>
      </c>
      <c r="AC918">
        <v>0.35575404033600089</v>
      </c>
      <c r="AE918">
        <v>915</v>
      </c>
      <c r="AF918">
        <f t="shared" si="84"/>
        <v>1368.8325164307485</v>
      </c>
      <c r="AG918">
        <f t="shared" si="85"/>
        <v>3712.3291422026</v>
      </c>
      <c r="AI918">
        <v>915</v>
      </c>
      <c r="AJ918">
        <f t="shared" si="87"/>
        <v>6.9418721765686475E-2</v>
      </c>
      <c r="AK918">
        <f t="shared" si="88"/>
        <v>1.7930989547896143E-2</v>
      </c>
      <c r="AM918" s="6">
        <f t="shared" si="89"/>
        <v>4.3674855656791307E-2</v>
      </c>
      <c r="AO918">
        <v>914</v>
      </c>
      <c r="AP918">
        <v>1.2232941458409877E-2</v>
      </c>
    </row>
    <row r="919" spans="2:42" x14ac:dyDescent="0.35">
      <c r="B919" s="1">
        <v>45204</v>
      </c>
      <c r="C919" s="4">
        <v>1144.52673339844</v>
      </c>
      <c r="D919" s="4">
        <v>3418.25903320312</v>
      </c>
      <c r="E919" s="4"/>
      <c r="F919" s="4"/>
      <c r="G919" s="4"/>
      <c r="H919" s="4"/>
      <c r="L919" s="1">
        <v>45204</v>
      </c>
      <c r="M919" s="5">
        <f t="shared" si="86"/>
        <v>-1.9452109639425395E-4</v>
      </c>
      <c r="N919" s="6">
        <f t="shared" si="86"/>
        <v>1.4721664181687952E-2</v>
      </c>
      <c r="U919">
        <v>-0.73515263531828234</v>
      </c>
      <c r="V919">
        <v>-0.10663655393343408</v>
      </c>
      <c r="AB919">
        <v>-0.73515263531828234</v>
      </c>
      <c r="AC919">
        <v>-0.38449646632856105</v>
      </c>
      <c r="AE919">
        <v>916</v>
      </c>
      <c r="AF919">
        <f t="shared" si="84"/>
        <v>1303.4803549767514</v>
      </c>
      <c r="AG919">
        <f t="shared" si="85"/>
        <v>3669.8048465999673</v>
      </c>
      <c r="AI919">
        <v>916</v>
      </c>
      <c r="AJ919">
        <f t="shared" si="87"/>
        <v>-4.8920315445126906E-2</v>
      </c>
      <c r="AK919">
        <f t="shared" si="88"/>
        <v>-1.1520995428167948E-2</v>
      </c>
      <c r="AM919" s="6">
        <f t="shared" si="89"/>
        <v>-3.0220655436647426E-2</v>
      </c>
      <c r="AO919">
        <v>915</v>
      </c>
      <c r="AP919">
        <v>1.2305434005517178E-2</v>
      </c>
    </row>
    <row r="920" spans="2:42" x14ac:dyDescent="0.35">
      <c r="B920" s="1">
        <v>45205</v>
      </c>
      <c r="C920" s="4">
        <v>1146.53002929688</v>
      </c>
      <c r="D920" s="4">
        <v>3447.87817382812</v>
      </c>
      <c r="E920" s="4"/>
      <c r="F920" s="4"/>
      <c r="G920" s="4"/>
      <c r="H920" s="4"/>
      <c r="L920" s="1">
        <v>45205</v>
      </c>
      <c r="M920" s="5">
        <f t="shared" si="86"/>
        <v>1.7487968361275478E-3</v>
      </c>
      <c r="N920" s="6">
        <f t="shared" si="86"/>
        <v>8.6276529175515499E-3</v>
      </c>
      <c r="U920">
        <v>-0.93890859619110922</v>
      </c>
      <c r="V920">
        <v>-0.69791152613455643</v>
      </c>
      <c r="AB920">
        <v>-0.93890859619110922</v>
      </c>
      <c r="AC920">
        <v>-1.0084433714862104</v>
      </c>
      <c r="AE920">
        <v>917</v>
      </c>
      <c r="AF920">
        <f t="shared" si="84"/>
        <v>1298.5054822751624</v>
      </c>
      <c r="AG920">
        <f t="shared" si="85"/>
        <v>3634.3402051925495</v>
      </c>
      <c r="AI920">
        <v>917</v>
      </c>
      <c r="AJ920">
        <f t="shared" si="87"/>
        <v>-3.8239091791835056E-3</v>
      </c>
      <c r="AK920">
        <f t="shared" si="88"/>
        <v>-9.710902467923355E-3</v>
      </c>
      <c r="AM920" s="6">
        <f t="shared" si="89"/>
        <v>-6.7674058235534301E-3</v>
      </c>
      <c r="AO920">
        <v>916</v>
      </c>
      <c r="AP920">
        <v>1.2340454096908272E-2</v>
      </c>
    </row>
    <row r="921" spans="2:42" x14ac:dyDescent="0.35">
      <c r="B921" s="1">
        <v>45208</v>
      </c>
      <c r="C921" s="4">
        <v>1136.56311035156</v>
      </c>
      <c r="D921" s="4">
        <v>3464.11669921875</v>
      </c>
      <c r="E921" s="4"/>
      <c r="F921" s="4"/>
      <c r="G921" s="4"/>
      <c r="H921" s="4"/>
      <c r="L921" s="1">
        <v>45208</v>
      </c>
      <c r="M921" s="5">
        <f t="shared" si="86"/>
        <v>-8.7311219056922726E-3</v>
      </c>
      <c r="N921" s="6">
        <f t="shared" si="86"/>
        <v>4.6986595228278609E-3</v>
      </c>
      <c r="U921">
        <v>0.76753398682423357</v>
      </c>
      <c r="V921">
        <v>0.36954453281129906</v>
      </c>
      <c r="AB921">
        <v>0.76753398682423357</v>
      </c>
      <c r="AC921">
        <v>0.63926112516384048</v>
      </c>
      <c r="AE921">
        <v>918</v>
      </c>
      <c r="AF921">
        <f t="shared" si="84"/>
        <v>1340.7614055986155</v>
      </c>
      <c r="AG921">
        <f t="shared" si="85"/>
        <v>3728.7444309034208</v>
      </c>
      <c r="AI921">
        <v>918</v>
      </c>
      <c r="AJ921">
        <f t="shared" si="87"/>
        <v>3.202369160611953E-2</v>
      </c>
      <c r="AK921">
        <f t="shared" si="88"/>
        <v>2.5643980418463316E-2</v>
      </c>
      <c r="AM921" s="6">
        <f t="shared" si="89"/>
        <v>2.8833836012291423E-2</v>
      </c>
      <c r="AO921">
        <v>917</v>
      </c>
      <c r="AP921">
        <v>1.2388650297833762E-2</v>
      </c>
    </row>
    <row r="922" spans="2:42" x14ac:dyDescent="0.35">
      <c r="B922" s="1">
        <v>45209</v>
      </c>
      <c r="C922" s="4">
        <v>1141.9052734375</v>
      </c>
      <c r="D922" s="4">
        <v>3456.44970703125</v>
      </c>
      <c r="E922" s="4"/>
      <c r="F922" s="4"/>
      <c r="G922" s="4"/>
      <c r="H922" s="4"/>
      <c r="L922" s="1">
        <v>45209</v>
      </c>
      <c r="M922" s="5">
        <f t="shared" si="86"/>
        <v>4.6892666258724017E-3</v>
      </c>
      <c r="N922" s="6">
        <f t="shared" si="86"/>
        <v>-2.2157132448755658E-3</v>
      </c>
      <c r="U922">
        <v>-0.75600022258841804</v>
      </c>
      <c r="V922">
        <v>-0.70798784134302484</v>
      </c>
      <c r="AB922">
        <v>-0.75600022258841804</v>
      </c>
      <c r="AC922">
        <v>-0.94649754259877805</v>
      </c>
      <c r="AE922">
        <v>919</v>
      </c>
      <c r="AF922">
        <f t="shared" si="84"/>
        <v>1302.9699489434518</v>
      </c>
      <c r="AG922">
        <f t="shared" si="85"/>
        <v>3637.8450535735788</v>
      </c>
      <c r="AI922">
        <v>919</v>
      </c>
      <c r="AJ922">
        <f t="shared" si="87"/>
        <v>-2.8591430822499979E-2</v>
      </c>
      <c r="AK922">
        <f t="shared" si="88"/>
        <v>-2.4680075202167768E-2</v>
      </c>
      <c r="AM922" s="6">
        <f t="shared" si="89"/>
        <v>-2.6635753012333875E-2</v>
      </c>
      <c r="AO922">
        <v>918</v>
      </c>
      <c r="AP922">
        <v>1.2388946422307381E-2</v>
      </c>
    </row>
    <row r="923" spans="2:42" x14ac:dyDescent="0.35">
      <c r="B923" s="1">
        <v>45210</v>
      </c>
      <c r="C923" s="4">
        <v>1159.93493652344</v>
      </c>
      <c r="D923" s="4">
        <v>3438.35424804688</v>
      </c>
      <c r="E923" s="4"/>
      <c r="F923" s="4"/>
      <c r="G923" s="4"/>
      <c r="H923" s="4"/>
      <c r="L923" s="1">
        <v>45210</v>
      </c>
      <c r="M923" s="5">
        <f t="shared" si="86"/>
        <v>1.5665754500989729E-2</v>
      </c>
      <c r="N923" s="6">
        <f t="shared" si="86"/>
        <v>-5.2490253964656442E-3</v>
      </c>
      <c r="U923">
        <v>0.93991507976057598</v>
      </c>
      <c r="V923">
        <v>-0.6766414684000821</v>
      </c>
      <c r="AB923">
        <v>0.93991507976057598</v>
      </c>
      <c r="AC923">
        <v>-0.25721539676976563</v>
      </c>
      <c r="AE923">
        <v>920</v>
      </c>
      <c r="AF923">
        <f t="shared" si="84"/>
        <v>1345.1053902775755</v>
      </c>
      <c r="AG923">
        <f t="shared" si="85"/>
        <v>3677.0803235346475</v>
      </c>
      <c r="AI923">
        <v>920</v>
      </c>
      <c r="AJ923">
        <f t="shared" si="87"/>
        <v>3.1826132166086644E-2</v>
      </c>
      <c r="AK923">
        <f t="shared" si="88"/>
        <v>1.0727558848670866E-2</v>
      </c>
      <c r="AM923" s="6">
        <f t="shared" si="89"/>
        <v>2.1276845507378756E-2</v>
      </c>
      <c r="AO923">
        <v>919</v>
      </c>
      <c r="AP923">
        <v>1.2390633596655095E-2</v>
      </c>
    </row>
    <row r="924" spans="2:42" x14ac:dyDescent="0.35">
      <c r="B924" s="1">
        <v>45211</v>
      </c>
      <c r="C924" s="4">
        <v>1161.83923339844</v>
      </c>
      <c r="D924" s="4">
        <v>3373.63891601562</v>
      </c>
      <c r="E924" s="4"/>
      <c r="F924" s="4"/>
      <c r="G924" s="4"/>
      <c r="H924" s="4"/>
      <c r="L924" s="1">
        <v>45211</v>
      </c>
      <c r="M924" s="5">
        <f t="shared" si="86"/>
        <v>1.6403811591019686E-3</v>
      </c>
      <c r="N924" s="6">
        <f t="shared" si="86"/>
        <v>-1.900098180223703E-2</v>
      </c>
      <c r="U924">
        <v>-0.86601535068697766</v>
      </c>
      <c r="V924">
        <v>0.48552018572983535</v>
      </c>
      <c r="AB924">
        <v>-0.86601535068697766</v>
      </c>
      <c r="AC924">
        <v>0.10995800106846143</v>
      </c>
      <c r="AE924">
        <v>921</v>
      </c>
      <c r="AF924">
        <f t="shared" si="84"/>
        <v>1300.2822656061799</v>
      </c>
      <c r="AG924">
        <f t="shared" si="85"/>
        <v>3698.1528347468452</v>
      </c>
      <c r="AI924">
        <v>921</v>
      </c>
      <c r="AJ924">
        <f t="shared" si="87"/>
        <v>-3.3890998779625592E-2</v>
      </c>
      <c r="AK924">
        <f t="shared" si="88"/>
        <v>5.7144142029596787E-3</v>
      </c>
      <c r="AM924" s="6">
        <f t="shared" si="89"/>
        <v>-1.4088292288332957E-2</v>
      </c>
      <c r="AO924">
        <v>920</v>
      </c>
      <c r="AP924">
        <v>1.242393921960137E-2</v>
      </c>
    </row>
    <row r="925" spans="2:42" x14ac:dyDescent="0.35">
      <c r="B925" s="1">
        <v>45212</v>
      </c>
      <c r="C925" s="4">
        <v>1162.75427246094</v>
      </c>
      <c r="D925" s="4">
        <v>3400.35375976562</v>
      </c>
      <c r="E925" s="4"/>
      <c r="F925" s="4"/>
      <c r="G925" s="4"/>
      <c r="H925" s="4"/>
      <c r="L925" s="1">
        <v>45212</v>
      </c>
      <c r="M925" s="5">
        <f t="shared" si="86"/>
        <v>7.8726805994647317E-4</v>
      </c>
      <c r="N925" s="6">
        <f t="shared" si="86"/>
        <v>7.8875143594381286E-3</v>
      </c>
      <c r="U925">
        <v>1.9475522852522085</v>
      </c>
      <c r="V925">
        <v>-2.0068376414780591</v>
      </c>
      <c r="AB925">
        <v>1.9475522852522085</v>
      </c>
      <c r="AC925">
        <v>-1.0900244077408716</v>
      </c>
      <c r="AE925">
        <v>922</v>
      </c>
      <c r="AF925">
        <f t="shared" si="84"/>
        <v>1370.7826319783871</v>
      </c>
      <c r="AG925">
        <f t="shared" si="85"/>
        <v>3629.726934918499</v>
      </c>
      <c r="AI925">
        <v>922</v>
      </c>
      <c r="AJ925">
        <f t="shared" si="87"/>
        <v>5.2800472660426943E-2</v>
      </c>
      <c r="AK925">
        <f t="shared" si="88"/>
        <v>-1.8676040232370888E-2</v>
      </c>
      <c r="AM925" s="6">
        <f t="shared" si="89"/>
        <v>1.706221621402803E-2</v>
      </c>
      <c r="AO925">
        <v>921</v>
      </c>
      <c r="AP925">
        <v>1.2433641577794238E-2</v>
      </c>
    </row>
    <row r="926" spans="2:42" x14ac:dyDescent="0.35">
      <c r="B926" s="1">
        <v>45215</v>
      </c>
      <c r="C926" s="4">
        <v>1158.89611816406</v>
      </c>
      <c r="D926" s="4">
        <v>3356.400390625</v>
      </c>
      <c r="E926" s="4"/>
      <c r="F926" s="4"/>
      <c r="G926" s="4"/>
      <c r="H926" s="4"/>
      <c r="L926" s="1">
        <v>45215</v>
      </c>
      <c r="M926" s="5">
        <f t="shared" si="86"/>
        <v>-3.3236337943594596E-3</v>
      </c>
      <c r="N926" s="6">
        <f t="shared" si="86"/>
        <v>-1.3010385803585215E-2</v>
      </c>
      <c r="U926">
        <v>-9.9634780081101895E-2</v>
      </c>
      <c r="V926">
        <v>-1.9333945019493879</v>
      </c>
      <c r="AB926">
        <v>-9.9634780081101895E-2</v>
      </c>
      <c r="AC926">
        <v>-1.8195782669623994</v>
      </c>
      <c r="AE926">
        <v>923</v>
      </c>
      <c r="AF926">
        <f t="shared" si="84"/>
        <v>1319.1179812538992</v>
      </c>
      <c r="AG926">
        <f t="shared" si="85"/>
        <v>3588.7462334974912</v>
      </c>
      <c r="AI926">
        <v>923</v>
      </c>
      <c r="AJ926">
        <f t="shared" si="87"/>
        <v>-3.8418523712497953E-2</v>
      </c>
      <c r="AK926">
        <f t="shared" si="88"/>
        <v>-1.135451798478709E-2</v>
      </c>
      <c r="AM926" s="6">
        <f t="shared" si="89"/>
        <v>-2.488652084864252E-2</v>
      </c>
      <c r="AO926">
        <v>922</v>
      </c>
      <c r="AP926">
        <v>1.2507259877758315E-2</v>
      </c>
    </row>
    <row r="927" spans="2:42" x14ac:dyDescent="0.35">
      <c r="B927" s="1">
        <v>45216</v>
      </c>
      <c r="C927" s="4">
        <v>1165.17810058594</v>
      </c>
      <c r="D927" s="4">
        <v>3339.73315429688</v>
      </c>
      <c r="E927" s="4"/>
      <c r="F927" s="4"/>
      <c r="G927" s="4"/>
      <c r="H927" s="4"/>
      <c r="L927" s="1">
        <v>45216</v>
      </c>
      <c r="M927" s="5">
        <f t="shared" si="86"/>
        <v>5.4060216067733291E-3</v>
      </c>
      <c r="N927" s="6">
        <f t="shared" si="86"/>
        <v>-4.9781775220763633E-3</v>
      </c>
      <c r="U927">
        <v>0.24372715791219651</v>
      </c>
      <c r="V927">
        <v>-7.0357583580927155E-2</v>
      </c>
      <c r="AB927">
        <v>0.24372715791219651</v>
      </c>
      <c r="AC927">
        <v>3.0106525724427805E-2</v>
      </c>
      <c r="AE927">
        <v>924</v>
      </c>
      <c r="AF927">
        <f t="shared" si="84"/>
        <v>1327.6452123067083</v>
      </c>
      <c r="AG927">
        <f t="shared" si="85"/>
        <v>3693.5586861861079</v>
      </c>
      <c r="AI927">
        <v>924</v>
      </c>
      <c r="AJ927">
        <f t="shared" si="87"/>
        <v>6.4435387171618104E-3</v>
      </c>
      <c r="AK927">
        <f t="shared" si="88"/>
        <v>2.87875039828865E-2</v>
      </c>
      <c r="AM927" s="6">
        <f t="shared" si="89"/>
        <v>1.7615521350024154E-2</v>
      </c>
      <c r="AO927">
        <v>923</v>
      </c>
      <c r="AP927">
        <v>1.2511380628337707E-2</v>
      </c>
    </row>
    <row r="928" spans="2:42" x14ac:dyDescent="0.35">
      <c r="B928" s="1">
        <v>45217</v>
      </c>
      <c r="C928" s="4">
        <v>1149.349609375</v>
      </c>
      <c r="D928" s="4">
        <v>3321.16137695312</v>
      </c>
      <c r="E928" s="4"/>
      <c r="F928" s="4"/>
      <c r="G928" s="4"/>
      <c r="H928" s="4"/>
      <c r="L928" s="1">
        <v>45217</v>
      </c>
      <c r="M928" s="5">
        <f t="shared" si="86"/>
        <v>-1.367772605052649E-2</v>
      </c>
      <c r="N928" s="6">
        <f t="shared" si="86"/>
        <v>-5.5763757802254803E-3</v>
      </c>
      <c r="U928">
        <v>7.0306021774893439E-3</v>
      </c>
      <c r="V928">
        <v>0.31912736883596665</v>
      </c>
      <c r="AB928">
        <v>7.0306021774893439E-3</v>
      </c>
      <c r="AC928">
        <v>0.29667439996542583</v>
      </c>
      <c r="AE928">
        <v>925</v>
      </c>
      <c r="AF928">
        <f t="shared" si="84"/>
        <v>1321.7607767800607</v>
      </c>
      <c r="AG928">
        <f t="shared" si="85"/>
        <v>3708.9137553535306</v>
      </c>
      <c r="AI928">
        <v>925</v>
      </c>
      <c r="AJ928">
        <f t="shared" si="87"/>
        <v>-4.4420864351642116E-3</v>
      </c>
      <c r="AK928">
        <f t="shared" si="88"/>
        <v>4.1486385290720462E-3</v>
      </c>
      <c r="AM928" s="6">
        <f t="shared" si="89"/>
        <v>-1.4672395304608267E-4</v>
      </c>
      <c r="AO928">
        <v>924</v>
      </c>
      <c r="AP928">
        <v>1.2549944996528582E-2</v>
      </c>
    </row>
    <row r="929" spans="2:42" x14ac:dyDescent="0.35">
      <c r="B929" s="1">
        <v>45218</v>
      </c>
      <c r="C929" s="4">
        <v>1140.42138671875</v>
      </c>
      <c r="D929" s="4">
        <v>3298.81762695312</v>
      </c>
      <c r="E929" s="4"/>
      <c r="F929" s="4"/>
      <c r="G929" s="4"/>
      <c r="H929" s="4"/>
      <c r="L929" s="1">
        <v>45218</v>
      </c>
      <c r="M929" s="5">
        <f t="shared" si="86"/>
        <v>-7.7983937423287148E-3</v>
      </c>
      <c r="N929" s="6">
        <f t="shared" si="86"/>
        <v>-6.750424686801126E-3</v>
      </c>
      <c r="U929">
        <v>1.376845386147896</v>
      </c>
      <c r="V929">
        <v>-0.22689824245205548</v>
      </c>
      <c r="AB929">
        <v>1.376845386147896</v>
      </c>
      <c r="AC929">
        <v>0.32717271076583054</v>
      </c>
      <c r="AE929">
        <v>926</v>
      </c>
      <c r="AF929">
        <f t="shared" si="84"/>
        <v>1356.1789641052637</v>
      </c>
      <c r="AG929">
        <f t="shared" si="85"/>
        <v>3710.6742978285788</v>
      </c>
      <c r="AI929">
        <v>926</v>
      </c>
      <c r="AJ929">
        <f t="shared" si="87"/>
        <v>2.5706390720298986E-2</v>
      </c>
      <c r="AK929">
        <f t="shared" si="88"/>
        <v>4.7456610676228732E-4</v>
      </c>
      <c r="AM929" s="6">
        <f t="shared" si="89"/>
        <v>1.3090478413530636E-2</v>
      </c>
      <c r="AO929">
        <v>925</v>
      </c>
      <c r="AP929">
        <v>1.2563119103600175E-2</v>
      </c>
    </row>
    <row r="930" spans="2:42" x14ac:dyDescent="0.35">
      <c r="B930" s="1">
        <v>45219</v>
      </c>
      <c r="C930" s="4">
        <v>1137.25549316406</v>
      </c>
      <c r="D930" s="4">
        <v>3336.53491210938</v>
      </c>
      <c r="E930" s="4"/>
      <c r="F930" s="4"/>
      <c r="G930" s="4"/>
      <c r="H930" s="4"/>
      <c r="L930" s="1">
        <v>45219</v>
      </c>
      <c r="M930" s="5">
        <f t="shared" si="86"/>
        <v>-2.7799339067766759E-3</v>
      </c>
      <c r="N930" s="6">
        <f t="shared" si="86"/>
        <v>1.1368707592283327E-2</v>
      </c>
      <c r="U930">
        <v>-0.93481669749642771</v>
      </c>
      <c r="V930">
        <v>-0.74033913657348727</v>
      </c>
      <c r="AB930">
        <v>-0.93481669749642771</v>
      </c>
      <c r="AC930">
        <v>-1.0459284629912646</v>
      </c>
      <c r="AE930">
        <v>927</v>
      </c>
      <c r="AF930">
        <f t="shared" si="84"/>
        <v>1298.6034080661061</v>
      </c>
      <c r="AG930">
        <f t="shared" si="85"/>
        <v>3632.2171053122847</v>
      </c>
      <c r="AI930">
        <v>927</v>
      </c>
      <c r="AJ930">
        <f t="shared" si="87"/>
        <v>-4.3381774733934168E-2</v>
      </c>
      <c r="AK930">
        <f t="shared" si="88"/>
        <v>-2.1370376896567393E-2</v>
      </c>
      <c r="AM930" s="6">
        <f t="shared" si="89"/>
        <v>-3.2376075815250781E-2</v>
      </c>
      <c r="AO930">
        <v>926</v>
      </c>
      <c r="AP930">
        <v>1.2603641641723892E-2</v>
      </c>
    </row>
    <row r="931" spans="2:42" x14ac:dyDescent="0.35">
      <c r="B931" s="1">
        <v>45222</v>
      </c>
      <c r="C931" s="4">
        <v>1119.201171875</v>
      </c>
      <c r="D931" s="4">
        <v>3255.13232421875</v>
      </c>
      <c r="E931" s="4"/>
      <c r="F931" s="4"/>
      <c r="G931" s="4"/>
      <c r="H931" s="4"/>
      <c r="L931" s="1">
        <v>45222</v>
      </c>
      <c r="M931" s="5">
        <f t="shared" si="86"/>
        <v>-1.6002706239660731E-2</v>
      </c>
      <c r="N931" s="6">
        <f t="shared" si="86"/>
        <v>-2.469988956308199E-2</v>
      </c>
      <c r="U931">
        <v>-5.0907535890138696E-2</v>
      </c>
      <c r="V931">
        <v>1.6258806480986012</v>
      </c>
      <c r="AB931">
        <v>-5.0907535890138696E-2</v>
      </c>
      <c r="AC931">
        <v>1.4777154376099588</v>
      </c>
      <c r="AE931">
        <v>928</v>
      </c>
      <c r="AF931">
        <f t="shared" si="84"/>
        <v>1320.3238719263393</v>
      </c>
      <c r="AG931">
        <f t="shared" si="85"/>
        <v>3777.7172004299496</v>
      </c>
      <c r="AI931">
        <v>928</v>
      </c>
      <c r="AJ931">
        <f t="shared" si="87"/>
        <v>1.658767851858816E-2</v>
      </c>
      <c r="AK931">
        <f t="shared" si="88"/>
        <v>3.9276677326809846E-2</v>
      </c>
      <c r="AM931" s="6">
        <f t="shared" si="89"/>
        <v>2.7932177922699003E-2</v>
      </c>
      <c r="AO931">
        <v>927</v>
      </c>
      <c r="AP931">
        <v>1.2621464401819323E-2</v>
      </c>
    </row>
    <row r="932" spans="2:42" x14ac:dyDescent="0.35">
      <c r="B932" s="1">
        <v>45224</v>
      </c>
      <c r="C932" s="4">
        <v>1116.90100097656</v>
      </c>
      <c r="D932" s="4">
        <v>3236.84692382812</v>
      </c>
      <c r="E932" s="4"/>
      <c r="F932" s="4"/>
      <c r="G932" s="4"/>
      <c r="H932" s="4"/>
      <c r="L932" s="1">
        <v>45224</v>
      </c>
      <c r="M932" s="5">
        <f t="shared" si="86"/>
        <v>-2.0573046595599638E-3</v>
      </c>
      <c r="N932" s="6">
        <f t="shared" si="86"/>
        <v>-5.6332431287347169E-3</v>
      </c>
      <c r="U932">
        <v>1.3720473732092315</v>
      </c>
      <c r="V932">
        <v>-0.54802698270062877</v>
      </c>
      <c r="AB932">
        <v>1.3720473732092315</v>
      </c>
      <c r="AC932">
        <v>2.9524318009958916E-2</v>
      </c>
      <c r="AE932">
        <v>929</v>
      </c>
      <c r="AF932">
        <f t="shared" si="84"/>
        <v>1356.0562961640619</v>
      </c>
      <c r="AG932">
        <f t="shared" si="85"/>
        <v>3693.5234667859054</v>
      </c>
      <c r="AI932">
        <v>929</v>
      </c>
      <c r="AJ932">
        <f t="shared" si="87"/>
        <v>2.6703640978602807E-2</v>
      </c>
      <c r="AK932">
        <f t="shared" si="88"/>
        <v>-2.2539040468411296E-2</v>
      </c>
      <c r="AM932" s="6">
        <f t="shared" si="89"/>
        <v>2.0823002550957558E-3</v>
      </c>
      <c r="AO932">
        <v>928</v>
      </c>
      <c r="AP932">
        <v>1.2751992881689211E-2</v>
      </c>
    </row>
    <row r="933" spans="2:42" x14ac:dyDescent="0.35">
      <c r="B933" s="1">
        <v>45225</v>
      </c>
      <c r="C933" s="4">
        <v>1101.17150878906</v>
      </c>
      <c r="D933" s="4">
        <v>3187.0986328125</v>
      </c>
      <c r="E933" s="4"/>
      <c r="F933" s="4"/>
      <c r="G933" s="4"/>
      <c r="H933" s="4"/>
      <c r="L933" s="1">
        <v>45225</v>
      </c>
      <c r="M933" s="5">
        <f t="shared" si="86"/>
        <v>-1.4183265698186473E-2</v>
      </c>
      <c r="N933" s="6">
        <f t="shared" si="86"/>
        <v>-1.5488700868849931E-2</v>
      </c>
      <c r="U933">
        <v>-1.3117326347135918</v>
      </c>
      <c r="V933">
        <v>-2.1581393373039592</v>
      </c>
      <c r="AB933">
        <v>-1.3117326347135918</v>
      </c>
      <c r="AC933">
        <v>-2.4985882668793167</v>
      </c>
      <c r="AE933">
        <v>930</v>
      </c>
      <c r="AF933">
        <f t="shared" si="84"/>
        <v>1289.4497881209916</v>
      </c>
      <c r="AG933">
        <f t="shared" si="85"/>
        <v>3551.0184726848238</v>
      </c>
      <c r="AI933">
        <v>930</v>
      </c>
      <c r="AJ933">
        <f t="shared" si="87"/>
        <v>-5.0365098450346986E-2</v>
      </c>
      <c r="AK933">
        <f t="shared" si="88"/>
        <v>-3.9346415447431157E-2</v>
      </c>
      <c r="AM933" s="6">
        <f t="shared" si="89"/>
        <v>-4.4855756948889075E-2</v>
      </c>
      <c r="AO933">
        <v>929</v>
      </c>
      <c r="AP933">
        <v>1.2770093900422235E-2</v>
      </c>
    </row>
    <row r="934" spans="2:42" x14ac:dyDescent="0.35">
      <c r="B934" s="1">
        <v>45226</v>
      </c>
      <c r="C934" s="4">
        <v>1120.48718261719</v>
      </c>
      <c r="D934" s="4">
        <v>3199.32080078125</v>
      </c>
      <c r="E934" s="4"/>
      <c r="F934" s="4"/>
      <c r="G934" s="4"/>
      <c r="H934" s="4"/>
      <c r="L934" s="1">
        <v>45226</v>
      </c>
      <c r="M934" s="5">
        <f t="shared" si="86"/>
        <v>1.7388954132606497E-2</v>
      </c>
      <c r="N934" s="6">
        <f t="shared" si="86"/>
        <v>3.8275540832343928E-3</v>
      </c>
      <c r="U934">
        <v>1.1505689314933758</v>
      </c>
      <c r="V934">
        <v>0.40402696157326651</v>
      </c>
      <c r="AB934">
        <v>1.1505689314933758</v>
      </c>
      <c r="AC934">
        <v>0.82018012277055585</v>
      </c>
      <c r="AE934">
        <v>931</v>
      </c>
      <c r="AF934">
        <f t="shared" si="84"/>
        <v>1350.4313639899549</v>
      </c>
      <c r="AG934">
        <f t="shared" si="85"/>
        <v>3739.2537748264322</v>
      </c>
      <c r="AI934">
        <v>931</v>
      </c>
      <c r="AJ934">
        <f t="shared" si="87"/>
        <v>4.6208463742049365E-2</v>
      </c>
      <c r="AK934">
        <f t="shared" si="88"/>
        <v>5.1651610015885148E-2</v>
      </c>
      <c r="AM934" s="6">
        <f t="shared" si="89"/>
        <v>4.8930036878967256E-2</v>
      </c>
      <c r="AO934">
        <v>930</v>
      </c>
      <c r="AP934">
        <v>1.2789177923672415E-2</v>
      </c>
    </row>
    <row r="935" spans="2:42" x14ac:dyDescent="0.35">
      <c r="B935" s="1">
        <v>45229</v>
      </c>
      <c r="C935" s="4">
        <v>1143.29016113281</v>
      </c>
      <c r="D935" s="4">
        <v>3226.43896484375</v>
      </c>
      <c r="E935" s="4"/>
      <c r="F935" s="4"/>
      <c r="G935" s="4"/>
      <c r="H935" s="4"/>
      <c r="L935" s="1">
        <v>45229</v>
      </c>
      <c r="M935" s="5">
        <f t="shared" si="86"/>
        <v>2.014663664635153E-2</v>
      </c>
      <c r="N935" s="6">
        <f t="shared" si="86"/>
        <v>8.4405038618587808E-3</v>
      </c>
      <c r="U935">
        <v>-0.76207625036062532</v>
      </c>
      <c r="V935">
        <v>-0.89693851133173108</v>
      </c>
      <c r="AB935">
        <v>-0.76207625036062532</v>
      </c>
      <c r="AC935">
        <v>-1.1228992030486364</v>
      </c>
      <c r="AE935">
        <v>932</v>
      </c>
      <c r="AF935">
        <f t="shared" si="84"/>
        <v>1302.8190503885819</v>
      </c>
      <c r="AG935">
        <f t="shared" si="85"/>
        <v>3627.8668288874755</v>
      </c>
      <c r="AI935">
        <v>932</v>
      </c>
      <c r="AJ935">
        <f t="shared" si="87"/>
        <v>-3.5893653330149267E-2</v>
      </c>
      <c r="AK935">
        <f t="shared" si="88"/>
        <v>-3.0241240972771716E-2</v>
      </c>
      <c r="AM935" s="6">
        <f t="shared" si="89"/>
        <v>-3.306744715146049E-2</v>
      </c>
      <c r="AO935">
        <v>931</v>
      </c>
      <c r="AP935">
        <v>1.280228904349367E-2</v>
      </c>
    </row>
    <row r="936" spans="2:42" x14ac:dyDescent="0.35">
      <c r="B936" s="1">
        <v>45230</v>
      </c>
      <c r="C936" s="4">
        <v>1132.01245117188</v>
      </c>
      <c r="D936" s="4">
        <v>3216.17407226562</v>
      </c>
      <c r="E936" s="4"/>
      <c r="F936" s="4"/>
      <c r="G936" s="4"/>
      <c r="H936" s="4"/>
      <c r="L936" s="1">
        <v>45230</v>
      </c>
      <c r="M936" s="5">
        <f t="shared" si="86"/>
        <v>-9.9132328657206923E-3</v>
      </c>
      <c r="N936" s="6">
        <f t="shared" si="86"/>
        <v>-3.1865645833386242E-3</v>
      </c>
      <c r="U936">
        <v>0.8676389393510181</v>
      </c>
      <c r="V936">
        <v>9.8590983609995742E-2</v>
      </c>
      <c r="AB936">
        <v>0.8676389393510181</v>
      </c>
      <c r="AC936">
        <v>0.42867777031290455</v>
      </c>
      <c r="AE936">
        <v>933</v>
      </c>
      <c r="AF936">
        <f t="shared" si="84"/>
        <v>1343.279765335388</v>
      </c>
      <c r="AG936">
        <f t="shared" si="85"/>
        <v>3716.5384960373462</v>
      </c>
      <c r="AI936">
        <v>933</v>
      </c>
      <c r="AJ936">
        <f t="shared" si="87"/>
        <v>3.0583792610673149E-2</v>
      </c>
      <c r="AK936">
        <f t="shared" si="88"/>
        <v>2.4147898173925802E-2</v>
      </c>
      <c r="AM936" s="6">
        <f t="shared" si="89"/>
        <v>2.7365845392299477E-2</v>
      </c>
      <c r="AO936">
        <v>932</v>
      </c>
      <c r="AP936">
        <v>1.280990557869671E-2</v>
      </c>
    </row>
    <row r="937" spans="2:42" x14ac:dyDescent="0.35">
      <c r="B937" s="1">
        <v>45231</v>
      </c>
      <c r="C937" s="4">
        <v>1136.01892089844</v>
      </c>
      <c r="D937" s="4">
        <v>3182.1328125</v>
      </c>
      <c r="E937" s="4"/>
      <c r="F937" s="4"/>
      <c r="G937" s="4"/>
      <c r="H937" s="4"/>
      <c r="L937" s="1">
        <v>45231</v>
      </c>
      <c r="M937" s="5">
        <f t="shared" si="86"/>
        <v>3.5329968917675518E-3</v>
      </c>
      <c r="N937" s="6">
        <f t="shared" si="86"/>
        <v>-1.0640809069253257E-2</v>
      </c>
      <c r="U937">
        <v>-0.19698333089079301</v>
      </c>
      <c r="V937">
        <v>-0.64803325909341258</v>
      </c>
      <c r="AB937">
        <v>-0.19698333089079301</v>
      </c>
      <c r="AC937">
        <v>-0.6735875513315922</v>
      </c>
      <c r="AE937">
        <v>934</v>
      </c>
      <c r="AF937">
        <f t="shared" si="84"/>
        <v>1316.7083078742726</v>
      </c>
      <c r="AG937">
        <f t="shared" si="85"/>
        <v>3653.3242425195217</v>
      </c>
      <c r="AI937">
        <v>934</v>
      </c>
      <c r="AJ937">
        <f t="shared" si="87"/>
        <v>-1.9979293595382228E-2</v>
      </c>
      <c r="AK937">
        <f t="shared" si="88"/>
        <v>-1.7155218785047346E-2</v>
      </c>
      <c r="AM937" s="6">
        <f t="shared" si="89"/>
        <v>-1.8567256190214786E-2</v>
      </c>
      <c r="AO937">
        <v>933</v>
      </c>
      <c r="AP937">
        <v>1.2812508311023145E-2</v>
      </c>
    </row>
    <row r="938" spans="2:42" x14ac:dyDescent="0.35">
      <c r="B938" s="1">
        <v>45232</v>
      </c>
      <c r="C938" s="4">
        <v>1147.49475097656</v>
      </c>
      <c r="D938" s="4">
        <v>3208.29638671875</v>
      </c>
      <c r="E938" s="4"/>
      <c r="F938" s="4"/>
      <c r="G938" s="4"/>
      <c r="H938" s="4"/>
      <c r="L938" s="1">
        <v>45232</v>
      </c>
      <c r="M938" s="5">
        <f t="shared" si="86"/>
        <v>1.0051112749022656E-2</v>
      </c>
      <c r="N938" s="6">
        <f t="shared" si="86"/>
        <v>8.18840788058736E-3</v>
      </c>
      <c r="U938">
        <v>-0.15665220037215433</v>
      </c>
      <c r="V938">
        <v>-0.75092157976841267</v>
      </c>
      <c r="AB938">
        <v>-0.15665220037215433</v>
      </c>
      <c r="AC938">
        <v>-0.75264880147194202</v>
      </c>
      <c r="AE938">
        <v>935</v>
      </c>
      <c r="AF938">
        <f t="shared" si="84"/>
        <v>1317.705082006258</v>
      </c>
      <c r="AG938">
        <f t="shared" si="85"/>
        <v>3648.8313513594653</v>
      </c>
      <c r="AI938">
        <v>935</v>
      </c>
      <c r="AJ938">
        <f t="shared" si="87"/>
        <v>7.5673330797724179E-4</v>
      </c>
      <c r="AK938">
        <f t="shared" si="88"/>
        <v>-1.2305658703808432E-3</v>
      </c>
      <c r="AM938" s="6">
        <f t="shared" si="89"/>
        <v>-2.3691628120180072E-4</v>
      </c>
      <c r="AO938">
        <v>934</v>
      </c>
      <c r="AP938">
        <v>1.2814139862162701E-2</v>
      </c>
    </row>
    <row r="939" spans="2:42" x14ac:dyDescent="0.35">
      <c r="B939" s="1">
        <v>45233</v>
      </c>
      <c r="C939" s="4">
        <v>1147.09899902344</v>
      </c>
      <c r="D939" s="4">
        <v>3199.60693359375</v>
      </c>
      <c r="E939" s="4"/>
      <c r="F939" s="4"/>
      <c r="G939" s="4"/>
      <c r="H939" s="4"/>
      <c r="L939" s="1">
        <v>45233</v>
      </c>
      <c r="M939" s="5">
        <f t="shared" si="86"/>
        <v>-3.4494293993795125E-4</v>
      </c>
      <c r="N939" s="6">
        <f t="shared" si="86"/>
        <v>-2.7121066024025039E-3</v>
      </c>
      <c r="U939">
        <v>0.50354408031117126</v>
      </c>
      <c r="V939">
        <v>-0.84096596073582008</v>
      </c>
      <c r="AB939">
        <v>0.50354408031117126</v>
      </c>
      <c r="AC939">
        <v>-0.57849690210197824</v>
      </c>
      <c r="AE939">
        <v>936</v>
      </c>
      <c r="AF939">
        <f t="shared" si="84"/>
        <v>1334.1321912084327</v>
      </c>
      <c r="AG939">
        <f t="shared" si="85"/>
        <v>3658.7342696791025</v>
      </c>
      <c r="AI939">
        <v>936</v>
      </c>
      <c r="AJ939">
        <f t="shared" si="87"/>
        <v>1.2389387156930633E-2</v>
      </c>
      <c r="AK939">
        <f t="shared" si="88"/>
        <v>2.7103210276294074E-3</v>
      </c>
      <c r="AM939" s="6">
        <f t="shared" si="89"/>
        <v>7.5498540922800204E-3</v>
      </c>
      <c r="AO939">
        <v>935</v>
      </c>
      <c r="AP939">
        <v>1.2822381062694097E-2</v>
      </c>
    </row>
    <row r="940" spans="2:42" x14ac:dyDescent="0.35">
      <c r="B940" s="1">
        <v>45236</v>
      </c>
      <c r="C940" s="4">
        <v>1156.99182128906</v>
      </c>
      <c r="D940" s="4">
        <v>3232.55004882812</v>
      </c>
      <c r="E940" s="4"/>
      <c r="F940" s="4"/>
      <c r="G940" s="4"/>
      <c r="H940" s="4"/>
      <c r="L940" s="1">
        <v>45236</v>
      </c>
      <c r="M940" s="5">
        <f t="shared" si="86"/>
        <v>8.5872336022546833E-3</v>
      </c>
      <c r="N940" s="6">
        <f t="shared" si="86"/>
        <v>1.0243345544381515E-2</v>
      </c>
      <c r="U940">
        <v>0.23270399650253448</v>
      </c>
      <c r="V940">
        <v>2.2849785056270133</v>
      </c>
      <c r="AB940">
        <v>0.23270399650253448</v>
      </c>
      <c r="AC940">
        <v>2.1952282678978126</v>
      </c>
      <c r="AE940">
        <v>937</v>
      </c>
      <c r="AF940">
        <f t="shared" si="84"/>
        <v>1327.3682174662354</v>
      </c>
      <c r="AG940">
        <f t="shared" si="85"/>
        <v>3820.1362166939539</v>
      </c>
      <c r="AI940">
        <v>937</v>
      </c>
      <c r="AJ940">
        <f t="shared" si="87"/>
        <v>-5.0828384489860915E-3</v>
      </c>
      <c r="AK940">
        <f t="shared" si="88"/>
        <v>4.316882115866251E-2</v>
      </c>
      <c r="AM940" s="6">
        <f t="shared" si="89"/>
        <v>1.904299135483821E-2</v>
      </c>
      <c r="AO940">
        <v>936</v>
      </c>
      <c r="AP940">
        <v>1.2863267836596047E-2</v>
      </c>
    </row>
    <row r="941" spans="2:42" x14ac:dyDescent="0.35">
      <c r="B941" s="1">
        <v>45237</v>
      </c>
      <c r="C941" s="4">
        <v>1149.64636230469</v>
      </c>
      <c r="D941" s="4">
        <v>3217.98852539062</v>
      </c>
      <c r="E941" s="4"/>
      <c r="F941" s="4"/>
      <c r="G941" s="4"/>
      <c r="H941" s="4"/>
      <c r="L941" s="1">
        <v>45237</v>
      </c>
      <c r="M941" s="5">
        <f t="shared" si="86"/>
        <v>-6.3689952475080415E-3</v>
      </c>
      <c r="N941" s="6">
        <f t="shared" si="86"/>
        <v>-4.5148317476956063E-3</v>
      </c>
      <c r="U941">
        <v>0.33330578444326109</v>
      </c>
      <c r="V941">
        <v>-1.4018100300904686</v>
      </c>
      <c r="AB941">
        <v>0.33330578444326109</v>
      </c>
      <c r="AC941">
        <v>-1.161362822522382</v>
      </c>
      <c r="AE941">
        <v>938</v>
      </c>
      <c r="AF941">
        <f t="shared" si="84"/>
        <v>1329.8763874822241</v>
      </c>
      <c r="AG941">
        <f t="shared" si="85"/>
        <v>3625.6936687551056</v>
      </c>
      <c r="AI941">
        <v>938</v>
      </c>
      <c r="AJ941">
        <f t="shared" si="87"/>
        <v>1.8877981772537505E-3</v>
      </c>
      <c r="AK941">
        <f t="shared" si="88"/>
        <v>-5.2240453904927577E-2</v>
      </c>
      <c r="AM941" s="6">
        <f t="shared" si="89"/>
        <v>-2.5176327863836914E-2</v>
      </c>
      <c r="AO941">
        <v>937</v>
      </c>
      <c r="AP941">
        <v>1.2899316037343138E-2</v>
      </c>
    </row>
    <row r="942" spans="2:42" x14ac:dyDescent="0.35">
      <c r="B942" s="1">
        <v>45238</v>
      </c>
      <c r="C942" s="4">
        <v>1155.77990722656</v>
      </c>
      <c r="D942" s="4">
        <v>3228.15747070312</v>
      </c>
      <c r="E942" s="4"/>
      <c r="F942" s="4"/>
      <c r="G942" s="4"/>
      <c r="H942" s="4"/>
      <c r="L942" s="1">
        <v>45238</v>
      </c>
      <c r="M942" s="5">
        <f t="shared" si="86"/>
        <v>5.3209764063208397E-3</v>
      </c>
      <c r="N942" s="6">
        <f t="shared" si="86"/>
        <v>3.1550491577712328E-3</v>
      </c>
      <c r="U942">
        <v>0.51798883031824783</v>
      </c>
      <c r="V942">
        <v>0.44977523546236997</v>
      </c>
      <c r="AB942">
        <v>0.51798883031824783</v>
      </c>
      <c r="AC942">
        <v>0.61598277010907487</v>
      </c>
      <c r="AE942">
        <v>939</v>
      </c>
      <c r="AF942">
        <f t="shared" si="84"/>
        <v>1334.4933398511007</v>
      </c>
      <c r="AG942">
        <f t="shared" si="85"/>
        <v>3727.3863537184848</v>
      </c>
      <c r="AI942">
        <v>939</v>
      </c>
      <c r="AJ942">
        <f t="shared" si="87"/>
        <v>3.4657029335928751E-3</v>
      </c>
      <c r="AK942">
        <f t="shared" si="88"/>
        <v>2.7661651687056074E-2</v>
      </c>
      <c r="AM942" s="6">
        <f t="shared" si="89"/>
        <v>1.5563677310324474E-2</v>
      </c>
      <c r="AO942">
        <v>938</v>
      </c>
      <c r="AP942">
        <v>1.2921664403774579E-2</v>
      </c>
    </row>
    <row r="943" spans="2:42" x14ac:dyDescent="0.35">
      <c r="B943" s="1">
        <v>45239</v>
      </c>
      <c r="C943" s="4">
        <v>1142.94396972656</v>
      </c>
      <c r="D943" s="4">
        <v>3197.12475585938</v>
      </c>
      <c r="E943" s="4"/>
      <c r="F943" s="4"/>
      <c r="G943" s="4"/>
      <c r="H943" s="4"/>
      <c r="L943" s="1">
        <v>45239</v>
      </c>
      <c r="M943" s="5">
        <f t="shared" si="86"/>
        <v>-1.116799720144283E-2</v>
      </c>
      <c r="N943" s="6">
        <f t="shared" si="86"/>
        <v>-9.6596398573060953E-3</v>
      </c>
      <c r="U943">
        <v>-0.3060495425964706</v>
      </c>
      <c r="V943">
        <v>1.1962850607949629</v>
      </c>
      <c r="AB943">
        <v>-0.3060495425964706</v>
      </c>
      <c r="AC943">
        <v>0.98267517169716634</v>
      </c>
      <c r="AE943">
        <v>940</v>
      </c>
      <c r="AF943">
        <f t="shared" si="84"/>
        <v>1314.0149606325137</v>
      </c>
      <c r="AG943">
        <f t="shared" si="85"/>
        <v>3748.7190943614269</v>
      </c>
      <c r="AI943">
        <v>940</v>
      </c>
      <c r="AJ943">
        <f t="shared" si="87"/>
        <v>-1.5464393542532541E-2</v>
      </c>
      <c r="AK943">
        <f t="shared" si="88"/>
        <v>5.7069282101360284E-3</v>
      </c>
      <c r="AM943" s="6">
        <f t="shared" si="89"/>
        <v>-4.8787326661982565E-3</v>
      </c>
      <c r="AO943">
        <v>939</v>
      </c>
      <c r="AP943">
        <v>1.2939358331175214E-2</v>
      </c>
    </row>
    <row r="944" spans="2:42" x14ac:dyDescent="0.35">
      <c r="B944" s="1">
        <v>45240</v>
      </c>
      <c r="C944" s="4">
        <v>1144.74938964844</v>
      </c>
      <c r="D944" s="4">
        <v>3182.3720703125</v>
      </c>
      <c r="E944" s="4"/>
      <c r="F944" s="4"/>
      <c r="G944" s="4"/>
      <c r="H944" s="4"/>
      <c r="L944" s="1">
        <v>45240</v>
      </c>
      <c r="M944" s="5">
        <f t="shared" si="86"/>
        <v>1.578376130959436E-3</v>
      </c>
      <c r="N944" s="6">
        <f t="shared" si="86"/>
        <v>-4.625039324175277E-3</v>
      </c>
      <c r="U944">
        <v>-0.13015033997969949</v>
      </c>
      <c r="V944">
        <v>-0.76123894156376826</v>
      </c>
      <c r="AB944">
        <v>-0.13015033997969949</v>
      </c>
      <c r="AC944">
        <v>-0.75183159939079536</v>
      </c>
      <c r="AE944">
        <v>941</v>
      </c>
      <c r="AF944">
        <f t="shared" si="84"/>
        <v>1318.3595085674649</v>
      </c>
      <c r="AG944">
        <f t="shared" si="85"/>
        <v>3648.8756830823722</v>
      </c>
      <c r="AI944">
        <v>941</v>
      </c>
      <c r="AJ944">
        <f t="shared" si="87"/>
        <v>3.3008615837298539E-3</v>
      </c>
      <c r="AK944">
        <f t="shared" si="88"/>
        <v>-2.6995118684832158E-2</v>
      </c>
      <c r="AM944" s="6">
        <f t="shared" si="89"/>
        <v>-1.1847128550551152E-2</v>
      </c>
      <c r="AO944">
        <v>940</v>
      </c>
      <c r="AP944">
        <v>1.2988810479169919E-2</v>
      </c>
    </row>
    <row r="945" spans="2:42" x14ac:dyDescent="0.35">
      <c r="B945" s="1">
        <v>45243</v>
      </c>
      <c r="C945" s="4">
        <v>1144.74938964844</v>
      </c>
      <c r="D945" s="4">
        <v>3181.3212890625</v>
      </c>
      <c r="E945" s="4"/>
      <c r="F945" s="4"/>
      <c r="G945" s="4"/>
      <c r="H945" s="4"/>
      <c r="L945" s="1">
        <v>45243</v>
      </c>
      <c r="M945" s="5">
        <f t="shared" si="86"/>
        <v>0</v>
      </c>
      <c r="N945" s="6">
        <f t="shared" si="86"/>
        <v>-3.3024258090683957E-4</v>
      </c>
      <c r="U945">
        <v>0.75906901999475496</v>
      </c>
      <c r="V945">
        <v>0.30461910973675138</v>
      </c>
      <c r="AB945">
        <v>0.75906901999475496</v>
      </c>
      <c r="AC945">
        <v>0.57616432087452951</v>
      </c>
      <c r="AE945">
        <v>942</v>
      </c>
      <c r="AF945">
        <f t="shared" si="84"/>
        <v>1340.5439964937736</v>
      </c>
      <c r="AG945">
        <f t="shared" si="85"/>
        <v>3725.0760919516333</v>
      </c>
      <c r="AI945">
        <v>942</v>
      </c>
      <c r="AJ945">
        <f t="shared" si="87"/>
        <v>1.6687331966551221E-2</v>
      </c>
      <c r="AK945">
        <f t="shared" si="88"/>
        <v>2.0668190881890779E-2</v>
      </c>
      <c r="AM945" s="6">
        <f t="shared" si="89"/>
        <v>1.8677761424221E-2</v>
      </c>
      <c r="AO945">
        <v>941</v>
      </c>
      <c r="AP945">
        <v>1.3003658865651763E-2</v>
      </c>
    </row>
    <row r="946" spans="2:42" x14ac:dyDescent="0.35">
      <c r="B946" s="1">
        <v>45245</v>
      </c>
      <c r="C946" s="4">
        <v>1165.82104492188</v>
      </c>
      <c r="D946" s="4">
        <v>3245.8701171875</v>
      </c>
      <c r="E946" s="4"/>
      <c r="F946" s="4"/>
      <c r="G946" s="4"/>
      <c r="H946" s="4"/>
      <c r="L946" s="1">
        <v>45245</v>
      </c>
      <c r="M946" s="5">
        <f t="shared" si="86"/>
        <v>1.8239859000459754E-2</v>
      </c>
      <c r="N946" s="6">
        <f t="shared" si="86"/>
        <v>2.0086844901365718E-2</v>
      </c>
      <c r="U946">
        <v>-0.392047076943835</v>
      </c>
      <c r="V946">
        <v>0.22748425005939785</v>
      </c>
      <c r="AB946">
        <v>-0.392047076943835</v>
      </c>
      <c r="AC946">
        <v>5.685953560285395E-2</v>
      </c>
      <c r="AE946">
        <v>943</v>
      </c>
      <c r="AF946">
        <f t="shared" si="84"/>
        <v>1311.8954836106807</v>
      </c>
      <c r="AG946">
        <f t="shared" si="85"/>
        <v>3695.0902382823388</v>
      </c>
      <c r="AI946">
        <v>943</v>
      </c>
      <c r="AJ946">
        <f t="shared" si="87"/>
        <v>-2.1602473646345887E-2</v>
      </c>
      <c r="AK946">
        <f t="shared" si="88"/>
        <v>-8.0823031632027437E-3</v>
      </c>
      <c r="AM946" s="6">
        <f t="shared" si="89"/>
        <v>-1.4842388404774316E-2</v>
      </c>
      <c r="AO946">
        <v>942</v>
      </c>
      <c r="AP946">
        <v>1.3090478413530636E-2</v>
      </c>
    </row>
    <row r="947" spans="2:42" x14ac:dyDescent="0.35">
      <c r="B947" s="1">
        <v>45246</v>
      </c>
      <c r="C947" s="4">
        <v>1169.01159667969</v>
      </c>
      <c r="D947" s="4">
        <v>3340.115234375</v>
      </c>
      <c r="E947" s="4"/>
      <c r="F947" s="4"/>
      <c r="G947" s="4"/>
      <c r="H947" s="4"/>
      <c r="L947" s="1">
        <v>45246</v>
      </c>
      <c r="M947" s="5">
        <f t="shared" si="86"/>
        <v>2.7330042307073103E-3</v>
      </c>
      <c r="N947" s="6">
        <f t="shared" si="86"/>
        <v>2.8621852600792249E-2</v>
      </c>
      <c r="U947">
        <v>1.1264078952628731</v>
      </c>
      <c r="V947">
        <v>-2.9447537549942882E-2</v>
      </c>
      <c r="AB947">
        <v>1.1264078952628731</v>
      </c>
      <c r="AC947">
        <v>0.41151394499413907</v>
      </c>
      <c r="AE947">
        <v>944</v>
      </c>
      <c r="AF947">
        <f t="shared" si="84"/>
        <v>1349.8167754775625</v>
      </c>
      <c r="AG947">
        <f t="shared" si="85"/>
        <v>3715.5419554403661</v>
      </c>
      <c r="AI947">
        <v>944</v>
      </c>
      <c r="AJ947">
        <f t="shared" si="87"/>
        <v>2.8495835904201721E-2</v>
      </c>
      <c r="AK947">
        <f t="shared" si="88"/>
        <v>5.5195747262491122E-3</v>
      </c>
      <c r="AM947" s="6">
        <f t="shared" si="89"/>
        <v>1.7007705315225417E-2</v>
      </c>
      <c r="AO947">
        <v>943</v>
      </c>
      <c r="AP947">
        <v>1.312011741053648E-2</v>
      </c>
    </row>
    <row r="948" spans="2:42" x14ac:dyDescent="0.35">
      <c r="B948" s="1">
        <v>45247</v>
      </c>
      <c r="C948" s="4">
        <v>1165.3017578125</v>
      </c>
      <c r="D948" s="4">
        <v>3344.55541992188</v>
      </c>
      <c r="E948" s="4"/>
      <c r="F948" s="4"/>
      <c r="G948" s="4"/>
      <c r="H948" s="4"/>
      <c r="L948" s="1">
        <v>45247</v>
      </c>
      <c r="M948" s="5">
        <f t="shared" si="86"/>
        <v>-3.1785295521193947E-3</v>
      </c>
      <c r="N948" s="6">
        <f t="shared" si="86"/>
        <v>1.3284682012088746E-3</v>
      </c>
      <c r="U948">
        <v>-0.88908750211507304</v>
      </c>
      <c r="V948">
        <v>0.63324741983985655</v>
      </c>
      <c r="AB948">
        <v>-0.88908750211507304</v>
      </c>
      <c r="AC948">
        <v>0.23703959881254211</v>
      </c>
      <c r="AE948">
        <v>945</v>
      </c>
      <c r="AF948">
        <f t="shared" si="84"/>
        <v>1299.7150875429397</v>
      </c>
      <c r="AG948">
        <f t="shared" si="85"/>
        <v>3705.4659800762106</v>
      </c>
      <c r="AI948">
        <v>945</v>
      </c>
      <c r="AJ948">
        <f t="shared" si="87"/>
        <v>-3.7823784351650187E-2</v>
      </c>
      <c r="AK948">
        <f t="shared" si="88"/>
        <v>-2.7155291150414355E-3</v>
      </c>
      <c r="AM948" s="6">
        <f t="shared" si="89"/>
        <v>-2.0269656733345812E-2</v>
      </c>
      <c r="AO948">
        <v>944</v>
      </c>
      <c r="AP948">
        <v>1.3211238140668408E-2</v>
      </c>
    </row>
    <row r="949" spans="2:42" x14ac:dyDescent="0.35">
      <c r="B949" s="1">
        <v>45250</v>
      </c>
      <c r="C949" s="4">
        <v>1162.06188964844</v>
      </c>
      <c r="D949" s="4">
        <v>3360.45434570312</v>
      </c>
      <c r="E949" s="4"/>
      <c r="F949" s="4"/>
      <c r="G949" s="4"/>
      <c r="H949" s="4"/>
      <c r="L949" s="1">
        <v>45250</v>
      </c>
      <c r="M949" s="5">
        <f t="shared" si="86"/>
        <v>-2.7841547326897843E-3</v>
      </c>
      <c r="N949" s="6">
        <f t="shared" si="86"/>
        <v>4.7424108643618927E-3</v>
      </c>
      <c r="U949">
        <v>0.58405924615046823</v>
      </c>
      <c r="V949">
        <v>-0.12344101421585127</v>
      </c>
      <c r="AB949">
        <v>0.58405924615046823</v>
      </c>
      <c r="AC949">
        <v>0.11374278505016974</v>
      </c>
      <c r="AE949">
        <v>946</v>
      </c>
      <c r="AF949">
        <f t="shared" si="84"/>
        <v>1336.1477221371485</v>
      </c>
      <c r="AG949">
        <f t="shared" si="85"/>
        <v>3698.361910289525</v>
      </c>
      <c r="AI949">
        <v>946</v>
      </c>
      <c r="AJ949">
        <f t="shared" si="87"/>
        <v>2.7645562444759273E-2</v>
      </c>
      <c r="AK949">
        <f t="shared" si="88"/>
        <v>-1.9190267715671777E-3</v>
      </c>
      <c r="AM949" s="6">
        <f t="shared" si="89"/>
        <v>1.2863267836596047E-2</v>
      </c>
      <c r="AO949">
        <v>945</v>
      </c>
      <c r="AP949">
        <v>1.3234837237564979E-2</v>
      </c>
    </row>
    <row r="950" spans="2:42" x14ac:dyDescent="0.35">
      <c r="B950" s="1">
        <v>45251</v>
      </c>
      <c r="C950" s="4">
        <v>1176.50537109375</v>
      </c>
      <c r="D950" s="4">
        <v>3351.86010742188</v>
      </c>
      <c r="E950" s="4"/>
      <c r="F950" s="4"/>
      <c r="G950" s="4"/>
      <c r="H950" s="4"/>
      <c r="L950" s="1">
        <v>45251</v>
      </c>
      <c r="M950" s="5">
        <f t="shared" si="86"/>
        <v>1.2352576163674857E-2</v>
      </c>
      <c r="N950" s="6">
        <f t="shared" si="86"/>
        <v>-2.5607390826419894E-3</v>
      </c>
      <c r="U950">
        <v>-0.69649957520941486</v>
      </c>
      <c r="V950">
        <v>2.3871765396126801</v>
      </c>
      <c r="AB950">
        <v>-0.69649957520941486</v>
      </c>
      <c r="AC950">
        <v>1.9275159292477864</v>
      </c>
      <c r="AE950">
        <v>947</v>
      </c>
      <c r="AF950">
        <f t="shared" si="84"/>
        <v>1304.4206403320625</v>
      </c>
      <c r="AG950">
        <f t="shared" si="85"/>
        <v>3804.2489512394277</v>
      </c>
      <c r="AI950">
        <v>947</v>
      </c>
      <c r="AJ950">
        <f t="shared" si="87"/>
        <v>-2.4031651034457351E-2</v>
      </c>
      <c r="AK950">
        <f t="shared" si="88"/>
        <v>2.8228592467861757E-2</v>
      </c>
      <c r="AM950" s="6">
        <f t="shared" si="89"/>
        <v>2.0984707167022026E-3</v>
      </c>
      <c r="AO950">
        <v>946</v>
      </c>
      <c r="AP950">
        <v>1.3415863346925407E-2</v>
      </c>
    </row>
    <row r="951" spans="2:42" x14ac:dyDescent="0.35">
      <c r="B951" s="1">
        <v>45252</v>
      </c>
      <c r="C951" s="4">
        <v>1181.08081054688</v>
      </c>
      <c r="D951" s="4">
        <v>3370.52807617188</v>
      </c>
      <c r="E951" s="4"/>
      <c r="F951" s="4"/>
      <c r="G951" s="4"/>
      <c r="H951" s="4"/>
      <c r="L951" s="1">
        <v>45252</v>
      </c>
      <c r="M951" s="5">
        <f t="shared" si="86"/>
        <v>3.8814659104626174E-3</v>
      </c>
      <c r="N951" s="6">
        <f t="shared" si="86"/>
        <v>5.5539835627731824E-3</v>
      </c>
      <c r="U951">
        <v>-1.8391635581689658</v>
      </c>
      <c r="V951">
        <v>-0.684484858593012</v>
      </c>
      <c r="AB951">
        <v>-1.8391635581689658</v>
      </c>
      <c r="AC951">
        <v>-1.3466468405319625</v>
      </c>
      <c r="AE951">
        <v>948</v>
      </c>
      <c r="AF951">
        <f t="shared" si="84"/>
        <v>1276.7466092299821</v>
      </c>
      <c r="AG951">
        <f t="shared" si="85"/>
        <v>3615.2499935081373</v>
      </c>
      <c r="AI951">
        <v>948</v>
      </c>
      <c r="AJ951">
        <f t="shared" si="87"/>
        <v>-2.1443857669655141E-2</v>
      </c>
      <c r="AK951">
        <f t="shared" si="88"/>
        <v>-5.0957579419676297E-2</v>
      </c>
      <c r="AM951" s="6">
        <f t="shared" si="89"/>
        <v>-3.6200718544665722E-2</v>
      </c>
      <c r="AO951">
        <v>947</v>
      </c>
      <c r="AP951">
        <v>1.3451596938397181E-2</v>
      </c>
    </row>
    <row r="952" spans="2:42" x14ac:dyDescent="0.35">
      <c r="B952" s="1">
        <v>45253</v>
      </c>
      <c r="C952" s="4">
        <v>1184.74108886719</v>
      </c>
      <c r="D952" s="4">
        <v>3350.5712890625</v>
      </c>
      <c r="E952" s="4"/>
      <c r="F952" s="4"/>
      <c r="G952" s="4"/>
      <c r="H952" s="4"/>
      <c r="L952" s="1">
        <v>45253</v>
      </c>
      <c r="M952" s="5">
        <f t="shared" si="86"/>
        <v>3.0942999062770838E-3</v>
      </c>
      <c r="N952" s="6">
        <f t="shared" si="86"/>
        <v>-5.9385659028299391E-3</v>
      </c>
      <c r="U952">
        <v>-0.42689474748641992</v>
      </c>
      <c r="V952">
        <v>1.8309444690322212</v>
      </c>
      <c r="AB952">
        <v>-0.42689474748641992</v>
      </c>
      <c r="AC952">
        <v>1.5201782402668864</v>
      </c>
      <c r="AE952">
        <v>949</v>
      </c>
      <c r="AF952">
        <f t="shared" si="84"/>
        <v>1311.0367440104515</v>
      </c>
      <c r="AG952">
        <f t="shared" si="85"/>
        <v>3780.2070785831129</v>
      </c>
      <c r="AI952">
        <v>949</v>
      </c>
      <c r="AJ952">
        <f t="shared" si="87"/>
        <v>2.6503101096910908E-2</v>
      </c>
      <c r="AK952">
        <f t="shared" si="88"/>
        <v>4.4617783107848419E-2</v>
      </c>
      <c r="AM952" s="6">
        <f t="shared" si="89"/>
        <v>3.5560442102379665E-2</v>
      </c>
      <c r="AO952">
        <v>948</v>
      </c>
      <c r="AP952">
        <v>1.3514807524980769E-2</v>
      </c>
    </row>
    <row r="953" spans="2:42" x14ac:dyDescent="0.35">
      <c r="B953" s="1">
        <v>45254</v>
      </c>
      <c r="C953" s="4">
        <v>1184.32080078125</v>
      </c>
      <c r="D953" s="4">
        <v>3301.53881835938</v>
      </c>
      <c r="E953" s="4"/>
      <c r="F953" s="4"/>
      <c r="G953" s="4"/>
      <c r="H953" s="4"/>
      <c r="L953" s="1">
        <v>45254</v>
      </c>
      <c r="M953" s="5">
        <f t="shared" si="86"/>
        <v>-3.5481393895674319E-4</v>
      </c>
      <c r="N953" s="6">
        <f t="shared" si="86"/>
        <v>-1.4742196968084013E-2</v>
      </c>
      <c r="U953">
        <v>1.8013458808307976</v>
      </c>
      <c r="V953">
        <v>-1.4337753478593263</v>
      </c>
      <c r="AB953">
        <v>1.8013458808307976</v>
      </c>
      <c r="AC953">
        <v>-0.61913215924146892</v>
      </c>
      <c r="AE953">
        <v>950</v>
      </c>
      <c r="AF953">
        <f t="shared" si="84"/>
        <v>1367.0213943239232</v>
      </c>
      <c r="AG953">
        <f t="shared" si="85"/>
        <v>3656.4162622556705</v>
      </c>
      <c r="AI953">
        <v>950</v>
      </c>
      <c r="AJ953">
        <f t="shared" si="87"/>
        <v>4.1815976328763778E-2</v>
      </c>
      <c r="AK953">
        <f t="shared" si="88"/>
        <v>-3.3295286423332099E-2</v>
      </c>
      <c r="AM953" s="6">
        <f t="shared" si="89"/>
        <v>4.2603449527158395E-3</v>
      </c>
      <c r="AO953">
        <v>949</v>
      </c>
      <c r="AP953">
        <v>1.3519468811049902E-2</v>
      </c>
    </row>
    <row r="954" spans="2:42" x14ac:dyDescent="0.35">
      <c r="B954" s="1">
        <v>45258</v>
      </c>
      <c r="C954" s="4">
        <v>1184.44445800781</v>
      </c>
      <c r="D954" s="4">
        <v>3313.80908203125</v>
      </c>
      <c r="E954" s="4"/>
      <c r="F954" s="4"/>
      <c r="G954" s="4"/>
      <c r="H954" s="4"/>
      <c r="L954" s="1">
        <v>45258</v>
      </c>
      <c r="M954" s="5">
        <f t="shared" si="86"/>
        <v>1.0440648452901499E-4</v>
      </c>
      <c r="N954" s="6">
        <f t="shared" si="86"/>
        <v>3.7096394408829797E-3</v>
      </c>
      <c r="U954">
        <v>-0.31975490529067235</v>
      </c>
      <c r="V954">
        <v>0.39846015498223403</v>
      </c>
      <c r="AB954">
        <v>-0.31975490529067235</v>
      </c>
      <c r="AC954">
        <v>0.24249067015570402</v>
      </c>
      <c r="AE954">
        <v>951</v>
      </c>
      <c r="AF954">
        <f t="shared" si="84"/>
        <v>1313.6750459314071</v>
      </c>
      <c r="AG954">
        <f t="shared" si="85"/>
        <v>3705.7782483752717</v>
      </c>
      <c r="AI954">
        <v>951</v>
      </c>
      <c r="AJ954">
        <f t="shared" si="87"/>
        <v>-3.980562012917583E-2</v>
      </c>
      <c r="AK954">
        <f t="shared" si="88"/>
        <v>1.3409785830884684E-2</v>
      </c>
      <c r="AM954" s="6">
        <f t="shared" si="89"/>
        <v>-1.3197917149145573E-2</v>
      </c>
      <c r="AO954">
        <v>950</v>
      </c>
      <c r="AP954">
        <v>1.3519474027629923E-2</v>
      </c>
    </row>
    <row r="955" spans="2:42" x14ac:dyDescent="0.35">
      <c r="B955" s="1">
        <v>45259</v>
      </c>
      <c r="C955" s="4">
        <v>1187.38757324219</v>
      </c>
      <c r="D955" s="4">
        <v>3354.53393554688</v>
      </c>
      <c r="E955" s="4"/>
      <c r="F955" s="4"/>
      <c r="G955" s="4"/>
      <c r="H955" s="4"/>
      <c r="L955" s="1">
        <v>45259</v>
      </c>
      <c r="M955" s="5">
        <f t="shared" si="86"/>
        <v>2.4817244274856283E-3</v>
      </c>
      <c r="N955" s="6">
        <f t="shared" si="86"/>
        <v>1.2214536575398208E-2</v>
      </c>
      <c r="U955">
        <v>0.352804962047779</v>
      </c>
      <c r="V955">
        <v>0.42790588784927053</v>
      </c>
      <c r="AB955">
        <v>0.352804962047779</v>
      </c>
      <c r="AC955">
        <v>0.53151509355765492</v>
      </c>
      <c r="AE955">
        <v>952</v>
      </c>
      <c r="AF955">
        <f t="shared" si="84"/>
        <v>1330.3605497790813</v>
      </c>
      <c r="AG955">
        <f t="shared" si="85"/>
        <v>3722.484909191211</v>
      </c>
      <c r="AI955">
        <v>952</v>
      </c>
      <c r="AJ955">
        <f t="shared" si="87"/>
        <v>1.2621407498536344E-2</v>
      </c>
      <c r="AK955">
        <f t="shared" si="88"/>
        <v>4.4981413907284034E-3</v>
      </c>
      <c r="AM955" s="6">
        <f t="shared" si="89"/>
        <v>8.5597744446323735E-3</v>
      </c>
      <c r="AO955">
        <v>951</v>
      </c>
      <c r="AP955">
        <v>1.3565880925010154E-2</v>
      </c>
    </row>
    <row r="956" spans="2:42" x14ac:dyDescent="0.35">
      <c r="B956" s="1">
        <v>45260</v>
      </c>
      <c r="C956" s="4">
        <v>1175.46655273438</v>
      </c>
      <c r="D956" s="4">
        <v>3335.72290039062</v>
      </c>
      <c r="E956" s="4"/>
      <c r="F956" s="4"/>
      <c r="G956" s="4"/>
      <c r="H956" s="4"/>
      <c r="L956" s="1">
        <v>45260</v>
      </c>
      <c r="M956" s="5">
        <f t="shared" si="86"/>
        <v>-1.0090442337075243E-2</v>
      </c>
      <c r="N956" s="6">
        <f t="shared" si="86"/>
        <v>-5.6234267799277326E-3</v>
      </c>
      <c r="U956">
        <v>-0.48560880311853483</v>
      </c>
      <c r="V956">
        <v>-0.85233120779209981</v>
      </c>
      <c r="AB956">
        <v>-0.48560880311853483</v>
      </c>
      <c r="AC956">
        <v>-0.97415323778989071</v>
      </c>
      <c r="AE956">
        <v>953</v>
      </c>
      <c r="AF956">
        <f t="shared" si="84"/>
        <v>1309.5922474448055</v>
      </c>
      <c r="AG956">
        <f t="shared" si="85"/>
        <v>3636.2678643007666</v>
      </c>
      <c r="AI956">
        <v>953</v>
      </c>
      <c r="AJ956">
        <f t="shared" si="87"/>
        <v>-1.5734168286218781E-2</v>
      </c>
      <c r="AK956">
        <f t="shared" si="88"/>
        <v>-2.3433587971762281E-2</v>
      </c>
      <c r="AM956" s="6">
        <f t="shared" si="89"/>
        <v>-1.9583878128990533E-2</v>
      </c>
      <c r="AO956">
        <v>952</v>
      </c>
      <c r="AP956">
        <v>1.3693878718620111E-2</v>
      </c>
    </row>
    <row r="957" spans="2:42" x14ac:dyDescent="0.35">
      <c r="B957" s="1">
        <v>45261</v>
      </c>
      <c r="C957" s="4">
        <v>1183.90014648438</v>
      </c>
      <c r="D957" s="4">
        <v>3351.19189453125</v>
      </c>
      <c r="E957" s="4"/>
      <c r="F957" s="4"/>
      <c r="G957" s="4"/>
      <c r="H957" s="4"/>
      <c r="L957" s="1">
        <v>45261</v>
      </c>
      <c r="M957" s="5">
        <f t="shared" si="86"/>
        <v>7.1490622226754869E-3</v>
      </c>
      <c r="N957" s="6">
        <f t="shared" si="86"/>
        <v>4.6266543567700423E-3</v>
      </c>
      <c r="U957">
        <v>-2.9947103757816194E-2</v>
      </c>
      <c r="V957">
        <v>1.882996466413033</v>
      </c>
      <c r="AB957">
        <v>-2.9947103757816194E-2</v>
      </c>
      <c r="AC957">
        <v>1.7226977027164365</v>
      </c>
      <c r="AE957">
        <v>954</v>
      </c>
      <c r="AF957">
        <f t="shared" si="84"/>
        <v>1320.8385911593975</v>
      </c>
      <c r="AG957">
        <f t="shared" si="85"/>
        <v>3792.13896841929</v>
      </c>
      <c r="AI957">
        <v>954</v>
      </c>
      <c r="AJ957">
        <f t="shared" si="87"/>
        <v>8.5510039472368165E-3</v>
      </c>
      <c r="AK957">
        <f t="shared" si="88"/>
        <v>4.1972387859715334E-2</v>
      </c>
      <c r="AM957" s="6">
        <f t="shared" si="89"/>
        <v>2.5261695903476076E-2</v>
      </c>
      <c r="AO957">
        <v>953</v>
      </c>
      <c r="AP957">
        <v>1.3764179408910482E-2</v>
      </c>
    </row>
    <row r="958" spans="2:42" x14ac:dyDescent="0.35">
      <c r="B958" s="1">
        <v>45264</v>
      </c>
      <c r="C958" s="4">
        <v>1197.52770996094</v>
      </c>
      <c r="D958" s="4">
        <v>3351.23974609375</v>
      </c>
      <c r="E958" s="4"/>
      <c r="F958" s="4"/>
      <c r="G958" s="4"/>
      <c r="H958" s="4"/>
      <c r="L958" s="1">
        <v>45264</v>
      </c>
      <c r="M958" s="5">
        <f t="shared" si="86"/>
        <v>1.1444992711520826E-2</v>
      </c>
      <c r="N958" s="6">
        <f t="shared" si="86"/>
        <v>1.4278866258334698E-5</v>
      </c>
      <c r="U958">
        <v>0.81117497740326605</v>
      </c>
      <c r="V958">
        <v>1.0265675238524532</v>
      </c>
      <c r="AB958">
        <v>0.81117497740326605</v>
      </c>
      <c r="AC958">
        <v>1.2614154100056851</v>
      </c>
      <c r="AE958">
        <v>955</v>
      </c>
      <c r="AF958">
        <f t="shared" si="84"/>
        <v>1341.8530732418569</v>
      </c>
      <c r="AG958">
        <f t="shared" si="85"/>
        <v>3765.0116756072744</v>
      </c>
      <c r="AI958">
        <v>955</v>
      </c>
      <c r="AJ958">
        <f t="shared" si="87"/>
        <v>1.578471791353692E-2</v>
      </c>
      <c r="AK958">
        <f t="shared" si="88"/>
        <v>-7.179269173200678E-3</v>
      </c>
      <c r="AM958" s="6">
        <f t="shared" si="89"/>
        <v>4.3027243701681209E-3</v>
      </c>
      <c r="AO958">
        <v>954</v>
      </c>
      <c r="AP958">
        <v>1.3765510416765998E-2</v>
      </c>
    </row>
    <row r="959" spans="2:42" x14ac:dyDescent="0.35">
      <c r="B959" s="1">
        <v>45265</v>
      </c>
      <c r="C959" s="4">
        <v>1205.71398925781</v>
      </c>
      <c r="D959" s="4">
        <v>3370.57543945312</v>
      </c>
      <c r="E959" s="4"/>
      <c r="F959" s="4"/>
      <c r="G959" s="4"/>
      <c r="H959" s="4"/>
      <c r="L959" s="1">
        <v>45265</v>
      </c>
      <c r="M959" s="5">
        <f t="shared" si="86"/>
        <v>6.8127237989658567E-3</v>
      </c>
      <c r="N959" s="6">
        <f t="shared" si="86"/>
        <v>5.7531324969601104E-3</v>
      </c>
      <c r="U959">
        <v>-3.8400257039496156E-2</v>
      </c>
      <c r="V959">
        <v>-0.43794021996226279</v>
      </c>
      <c r="AB959">
        <v>-3.8400257039496156E-2</v>
      </c>
      <c r="AC959">
        <v>-0.41832431720025581</v>
      </c>
      <c r="AE959">
        <v>956</v>
      </c>
      <c r="AF959">
        <f t="shared" si="84"/>
        <v>1320.628711702286</v>
      </c>
      <c r="AG959">
        <f t="shared" si="85"/>
        <v>3667.8593606507147</v>
      </c>
      <c r="AI959">
        <v>956</v>
      </c>
      <c r="AJ959">
        <f t="shared" si="87"/>
        <v>-1.5943629180260353E-2</v>
      </c>
      <c r="AK959">
        <f t="shared" si="88"/>
        <v>-2.6142750922356971E-2</v>
      </c>
      <c r="AM959" s="6">
        <f t="shared" si="89"/>
        <v>-2.1043190051308662E-2</v>
      </c>
      <c r="AO959">
        <v>955</v>
      </c>
      <c r="AP959">
        <v>1.3800248089170485E-2</v>
      </c>
    </row>
    <row r="960" spans="2:42" x14ac:dyDescent="0.35">
      <c r="B960" s="1">
        <v>45266</v>
      </c>
      <c r="C960" s="4">
        <v>1217.16491699219</v>
      </c>
      <c r="D960" s="4">
        <v>3440.71020507812</v>
      </c>
      <c r="E960" s="4"/>
      <c r="F960" s="4"/>
      <c r="G960" s="4"/>
      <c r="H960" s="4"/>
      <c r="L960" s="1">
        <v>45266</v>
      </c>
      <c r="M960" s="5">
        <f t="shared" si="86"/>
        <v>9.4524022347277897E-3</v>
      </c>
      <c r="N960" s="6">
        <f t="shared" si="86"/>
        <v>2.0594421706520798E-2</v>
      </c>
      <c r="U960">
        <v>0.6720843000040827</v>
      </c>
      <c r="V960">
        <v>0.11590420155817548</v>
      </c>
      <c r="AB960">
        <v>0.6720843000040827</v>
      </c>
      <c r="AC960">
        <v>0.36847297856637556</v>
      </c>
      <c r="AE960">
        <v>957</v>
      </c>
      <c r="AF960">
        <f t="shared" si="84"/>
        <v>1338.354719566511</v>
      </c>
      <c r="AG960">
        <f t="shared" si="85"/>
        <v>3713.0492854392678</v>
      </c>
      <c r="AI960">
        <v>957</v>
      </c>
      <c r="AJ960">
        <f t="shared" si="87"/>
        <v>1.3333118404612295E-2</v>
      </c>
      <c r="AK960">
        <f t="shared" si="88"/>
        <v>1.2245237442732535E-2</v>
      </c>
      <c r="AM960" s="6">
        <f t="shared" si="89"/>
        <v>1.2789177923672415E-2</v>
      </c>
      <c r="AO960">
        <v>956</v>
      </c>
      <c r="AP960">
        <v>1.3881741797305834E-2</v>
      </c>
    </row>
    <row r="961" spans="2:42" x14ac:dyDescent="0.35">
      <c r="B961" s="1">
        <v>45267</v>
      </c>
      <c r="C961" s="4">
        <v>1215.63159179688</v>
      </c>
      <c r="D961" s="4">
        <v>3453.45751953125</v>
      </c>
      <c r="E961" s="4"/>
      <c r="F961" s="4"/>
      <c r="G961" s="4"/>
      <c r="H961" s="4"/>
      <c r="L961" s="1">
        <v>45267</v>
      </c>
      <c r="M961" s="5">
        <f t="shared" si="86"/>
        <v>-1.2605455432093424E-3</v>
      </c>
      <c r="N961" s="6">
        <f t="shared" si="86"/>
        <v>3.698003729876569E-3</v>
      </c>
      <c r="U961">
        <v>-0.47128647788255457</v>
      </c>
      <c r="V961">
        <v>0.19368275091945375</v>
      </c>
      <c r="AB961">
        <v>-0.47128647788255457</v>
      </c>
      <c r="AC961">
        <v>-5.1305853355204933E-3</v>
      </c>
      <c r="AE961">
        <v>958</v>
      </c>
      <c r="AF961">
        <f t="shared" si="84"/>
        <v>1309.9433823107811</v>
      </c>
      <c r="AG961">
        <f t="shared" si="85"/>
        <v>3691.5217410230211</v>
      </c>
      <c r="AI961">
        <v>958</v>
      </c>
      <c r="AJ961">
        <f t="shared" si="87"/>
        <v>-2.145712168478299E-2</v>
      </c>
      <c r="AK961">
        <f t="shared" si="88"/>
        <v>-5.8146798765342468E-3</v>
      </c>
      <c r="AM961" s="6">
        <f t="shared" si="89"/>
        <v>-1.3635900780658619E-2</v>
      </c>
      <c r="AO961">
        <v>957</v>
      </c>
      <c r="AP961">
        <v>1.3912421844022806E-2</v>
      </c>
    </row>
    <row r="962" spans="2:42" x14ac:dyDescent="0.35">
      <c r="B962" s="1">
        <v>45268</v>
      </c>
      <c r="C962" s="4">
        <v>1214.93896484375</v>
      </c>
      <c r="D962" s="4">
        <v>3462.71997070312</v>
      </c>
      <c r="E962" s="4"/>
      <c r="F962" s="4"/>
      <c r="G962" s="4"/>
      <c r="H962" s="4"/>
      <c r="L962" s="1">
        <v>45268</v>
      </c>
      <c r="M962" s="5">
        <f t="shared" si="86"/>
        <v>-5.6992953361162813E-4</v>
      </c>
      <c r="N962" s="6">
        <f t="shared" si="86"/>
        <v>2.6784901696317431E-3</v>
      </c>
      <c r="U962">
        <v>1.1313977494754159</v>
      </c>
      <c r="V962">
        <v>0.21956025514760563</v>
      </c>
      <c r="AB962">
        <v>1.1313977494754159</v>
      </c>
      <c r="AC962">
        <v>0.64280906477356159</v>
      </c>
      <c r="AE962">
        <v>959</v>
      </c>
      <c r="AF962">
        <f t="shared" si="84"/>
        <v>1349.9403883645884</v>
      </c>
      <c r="AG962">
        <f t="shared" si="85"/>
        <v>3728.9358320734268</v>
      </c>
      <c r="AI962">
        <v>959</v>
      </c>
      <c r="AJ962">
        <f t="shared" si="87"/>
        <v>3.0076518039452615E-2</v>
      </c>
      <c r="AK962">
        <f t="shared" si="88"/>
        <v>1.0084124256001605E-2</v>
      </c>
      <c r="AM962" s="6">
        <f t="shared" si="89"/>
        <v>2.008032114772711E-2</v>
      </c>
      <c r="AO962">
        <v>958</v>
      </c>
      <c r="AP962">
        <v>1.3930821818873874E-2</v>
      </c>
    </row>
    <row r="963" spans="2:42" x14ac:dyDescent="0.35">
      <c r="B963" s="1">
        <v>45271</v>
      </c>
      <c r="C963" s="4">
        <v>1216.34887695312</v>
      </c>
      <c r="D963" s="4">
        <v>3477.80688476562</v>
      </c>
      <c r="E963" s="4"/>
      <c r="F963" s="4"/>
      <c r="G963" s="4"/>
      <c r="H963" s="4"/>
      <c r="L963" s="1">
        <v>45271</v>
      </c>
      <c r="M963" s="5">
        <f t="shared" si="86"/>
        <v>1.1598069493685618E-3</v>
      </c>
      <c r="N963" s="6">
        <f t="shared" si="86"/>
        <v>4.3474906557973547E-3</v>
      </c>
      <c r="U963">
        <v>0.32218363239248599</v>
      </c>
      <c r="V963">
        <v>0.67945219876836715</v>
      </c>
      <c r="AB963">
        <v>0.32218363239248599</v>
      </c>
      <c r="AC963">
        <v>0.75128091984772361</v>
      </c>
      <c r="AE963">
        <v>960</v>
      </c>
      <c r="AF963">
        <f t="shared" si="84"/>
        <v>1329.5948070658389</v>
      </c>
      <c r="AG963">
        <f t="shared" si="85"/>
        <v>3735.2359969385589</v>
      </c>
      <c r="AI963">
        <v>960</v>
      </c>
      <c r="AJ963">
        <f t="shared" si="87"/>
        <v>-1.5186195233410889E-2</v>
      </c>
      <c r="AK963">
        <f t="shared" si="88"/>
        <v>1.6881086088564876E-3</v>
      </c>
      <c r="AM963" s="6">
        <f t="shared" si="89"/>
        <v>-6.7490433122772003E-3</v>
      </c>
      <c r="AO963">
        <v>959</v>
      </c>
      <c r="AP963">
        <v>1.3939690759006879E-2</v>
      </c>
    </row>
    <row r="964" spans="2:42" x14ac:dyDescent="0.35">
      <c r="B964" s="1">
        <v>45272</v>
      </c>
      <c r="C964" s="4">
        <v>1198.98681640625</v>
      </c>
      <c r="D964" s="4">
        <v>3506.30981445312</v>
      </c>
      <c r="E964" s="4"/>
      <c r="F964" s="4"/>
      <c r="G964" s="4"/>
      <c r="H964" s="4"/>
      <c r="L964" s="1">
        <v>45272</v>
      </c>
      <c r="M964" s="5">
        <f t="shared" si="86"/>
        <v>-1.4376767289681363E-2</v>
      </c>
      <c r="N964" s="6">
        <f t="shared" si="86"/>
        <v>8.1622599276396854E-3</v>
      </c>
      <c r="U964">
        <v>0.58294317228052717</v>
      </c>
      <c r="V964">
        <v>-0.17487270831353124</v>
      </c>
      <c r="AB964">
        <v>0.58294317228052717</v>
      </c>
      <c r="AC964">
        <v>6.5936311835250061E-2</v>
      </c>
      <c r="AE964">
        <v>961</v>
      </c>
      <c r="AF964">
        <f t="shared" si="84"/>
        <v>1336.1169735715896</v>
      </c>
      <c r="AG964">
        <f t="shared" si="85"/>
        <v>3695.6059589193824</v>
      </c>
      <c r="AI964">
        <v>961</v>
      </c>
      <c r="AJ964">
        <f t="shared" si="87"/>
        <v>4.8933868752707582E-3</v>
      </c>
      <c r="AK964">
        <f t="shared" si="88"/>
        <v>-1.0666466597260437E-2</v>
      </c>
      <c r="AM964" s="6">
        <f t="shared" si="89"/>
        <v>-2.8865398609948393E-3</v>
      </c>
      <c r="AO964">
        <v>960</v>
      </c>
      <c r="AP964">
        <v>1.4013807707536217E-2</v>
      </c>
    </row>
    <row r="965" spans="2:42" x14ac:dyDescent="0.35">
      <c r="B965" s="1">
        <v>45273</v>
      </c>
      <c r="C965" s="4">
        <v>1203.66125488281</v>
      </c>
      <c r="D965" s="4">
        <v>3431.54345703125</v>
      </c>
      <c r="E965" s="4"/>
      <c r="F965" s="4"/>
      <c r="G965" s="4"/>
      <c r="H965" s="4"/>
      <c r="L965" s="1">
        <v>45273</v>
      </c>
      <c r="M965" s="5">
        <f t="shared" si="86"/>
        <v>3.8910770413588102E-3</v>
      </c>
      <c r="N965" s="6">
        <f t="shared" si="86"/>
        <v>-2.155400208741319E-2</v>
      </c>
      <c r="U965">
        <v>-1.5879504730707785</v>
      </c>
      <c r="V965">
        <v>0.18153759296409969</v>
      </c>
      <c r="AB965">
        <v>-1.5879504730707785</v>
      </c>
      <c r="AC965">
        <v>-0.45115965368866784</v>
      </c>
      <c r="AE965">
        <v>962</v>
      </c>
      <c r="AF965">
        <f t="shared" ref="AF965:AF1028" si="90">$Y$6*EXP(($Y$4-(($Y$5^2)/2)*(AE965/1277))+($Y$5*AB965))</f>
        <v>1282.7774015550308</v>
      </c>
      <c r="AG965">
        <f t="shared" ref="AG965:AG1028" si="91">$Z$6*EXP(($Z$4-(($Z$5^2)/2)*(AE965/1277))+($Z$5*AC965))</f>
        <v>3665.9833551884299</v>
      </c>
      <c r="AI965">
        <v>962</v>
      </c>
      <c r="AJ965">
        <f t="shared" si="87"/>
        <v>-4.0740054167637853E-2</v>
      </c>
      <c r="AK965">
        <f t="shared" si="88"/>
        <v>-8.0479261617679952E-3</v>
      </c>
      <c r="AM965" s="6">
        <f t="shared" si="89"/>
        <v>-2.4393990164702922E-2</v>
      </c>
      <c r="AO965">
        <v>961</v>
      </c>
      <c r="AP965">
        <v>1.404300549503016E-2</v>
      </c>
    </row>
    <row r="966" spans="2:42" x14ac:dyDescent="0.35">
      <c r="B966" s="1">
        <v>45274</v>
      </c>
      <c r="C966" s="4">
        <v>1219.04455566406</v>
      </c>
      <c r="D966" s="4">
        <v>3501.10546875</v>
      </c>
      <c r="E966" s="4"/>
      <c r="F966" s="4"/>
      <c r="G966" s="4"/>
      <c r="H966" s="4"/>
      <c r="L966" s="1">
        <v>45274</v>
      </c>
      <c r="M966" s="5">
        <f t="shared" ref="M966:N1029" si="92">LN(C966/C965)</f>
        <v>1.2699443291859741E-2</v>
      </c>
      <c r="N966" s="6">
        <f t="shared" si="92"/>
        <v>2.0068619403591378E-2</v>
      </c>
      <c r="U966">
        <v>0.46814445947811767</v>
      </c>
      <c r="V966">
        <v>-0.6454430646302598</v>
      </c>
      <c r="AB966">
        <v>0.46814445947811767</v>
      </c>
      <c r="AC966">
        <v>-0.41219292793140361</v>
      </c>
      <c r="AE966">
        <v>963</v>
      </c>
      <c r="AF966">
        <f t="shared" si="90"/>
        <v>1333.2412251731985</v>
      </c>
      <c r="AG966">
        <f t="shared" si="91"/>
        <v>3668.2069511394925</v>
      </c>
      <c r="AI966">
        <v>963</v>
      </c>
      <c r="AJ966">
        <f t="shared" ref="AJ966:AJ1029" si="93">LN(AF966/AF965)</f>
        <v>3.8585416762819423E-2</v>
      </c>
      <c r="AK966">
        <f t="shared" ref="AK966:AK1029" si="94">LN(AG966/AG965)</f>
        <v>6.0636441824389153E-4</v>
      </c>
      <c r="AM966" s="6">
        <f t="shared" ref="AM966:AM1029" si="95">SUMPRODUCT($Y$7:$Z$7,AJ966:AK966)</f>
        <v>1.9595890590531656E-2</v>
      </c>
      <c r="AO966">
        <v>962</v>
      </c>
      <c r="AP966">
        <v>1.4060349581146013E-2</v>
      </c>
    </row>
    <row r="967" spans="2:42" x14ac:dyDescent="0.35">
      <c r="B967" s="1">
        <v>45275</v>
      </c>
      <c r="C967" s="4">
        <v>1234.23010253906</v>
      </c>
      <c r="D967" s="4">
        <v>3685.82397460938</v>
      </c>
      <c r="E967" s="4"/>
      <c r="F967" s="4"/>
      <c r="G967" s="4"/>
      <c r="H967" s="4"/>
      <c r="L967" s="1">
        <v>45275</v>
      </c>
      <c r="M967" s="5">
        <f t="shared" si="92"/>
        <v>1.2379976105235157E-2</v>
      </c>
      <c r="N967" s="6">
        <f t="shared" si="92"/>
        <v>5.1415336142247546E-2</v>
      </c>
      <c r="U967">
        <v>-1.0120493379841649</v>
      </c>
      <c r="V967">
        <v>0.61970261787641812</v>
      </c>
      <c r="AB967">
        <v>-1.0120493379841649</v>
      </c>
      <c r="AC967">
        <v>0.17668113348013864</v>
      </c>
      <c r="AE967">
        <v>964</v>
      </c>
      <c r="AF967">
        <f t="shared" si="90"/>
        <v>1296.7159847922517</v>
      </c>
      <c r="AG967">
        <f t="shared" si="91"/>
        <v>3701.9800661799845</v>
      </c>
      <c r="AI967">
        <v>964</v>
      </c>
      <c r="AJ967">
        <f t="shared" si="93"/>
        <v>-2.7778086162366007E-2</v>
      </c>
      <c r="AK967">
        <f t="shared" si="94"/>
        <v>9.1648560226119634E-3</v>
      </c>
      <c r="AM967" s="6">
        <f t="shared" si="95"/>
        <v>-9.3066150698770216E-3</v>
      </c>
      <c r="AO967">
        <v>963</v>
      </c>
      <c r="AP967">
        <v>1.4108846496148597E-2</v>
      </c>
    </row>
    <row r="968" spans="2:42" x14ac:dyDescent="0.35">
      <c r="B968" s="1">
        <v>45278</v>
      </c>
      <c r="C968" s="4">
        <v>1246.47241210938</v>
      </c>
      <c r="D968" s="4">
        <v>3683.86694335938</v>
      </c>
      <c r="E968" s="4"/>
      <c r="F968" s="4"/>
      <c r="G968" s="4"/>
      <c r="H968" s="4"/>
      <c r="L968" s="1">
        <v>45278</v>
      </c>
      <c r="M968" s="5">
        <f t="shared" si="92"/>
        <v>9.8701145213191174E-3</v>
      </c>
      <c r="N968" s="6">
        <f t="shared" si="92"/>
        <v>-5.3110267928065742E-4</v>
      </c>
      <c r="U968">
        <v>0.81463552060196776</v>
      </c>
      <c r="V968">
        <v>1.303903023125867</v>
      </c>
      <c r="AB968">
        <v>0.81463552060196776</v>
      </c>
      <c r="AC968">
        <v>1.5182066162858721</v>
      </c>
      <c r="AE968">
        <v>965</v>
      </c>
      <c r="AF968">
        <f t="shared" si="90"/>
        <v>1341.9383682934374</v>
      </c>
      <c r="AG968">
        <f t="shared" si="91"/>
        <v>3780.0853470948914</v>
      </c>
      <c r="AI968">
        <v>965</v>
      </c>
      <c r="AJ968">
        <f t="shared" si="93"/>
        <v>3.4280209446094598E-2</v>
      </c>
      <c r="AK968">
        <f t="shared" si="94"/>
        <v>2.0878758444651133E-2</v>
      </c>
      <c r="AM968" s="6">
        <f t="shared" si="95"/>
        <v>2.7579483945372865E-2</v>
      </c>
      <c r="AO968">
        <v>964</v>
      </c>
      <c r="AP968">
        <v>1.4173443973069071E-2</v>
      </c>
    </row>
    <row r="969" spans="2:42" x14ac:dyDescent="0.35">
      <c r="B969" s="1">
        <v>45279</v>
      </c>
      <c r="C969" s="4">
        <v>1265.51611328125</v>
      </c>
      <c r="D969" s="4">
        <v>3640.03833007812</v>
      </c>
      <c r="E969" s="4"/>
      <c r="F969" s="4"/>
      <c r="G969" s="4"/>
      <c r="H969" s="4"/>
      <c r="L969" s="1">
        <v>45279</v>
      </c>
      <c r="M969" s="5">
        <f t="shared" si="92"/>
        <v>1.5162542207352161E-2</v>
      </c>
      <c r="N969" s="6">
        <f t="shared" si="92"/>
        <v>-1.196878846862545E-2</v>
      </c>
      <c r="U969">
        <v>-0.28667381443787404</v>
      </c>
      <c r="V969">
        <v>-3.0204284328631944E-3</v>
      </c>
      <c r="AB969">
        <v>-0.28667381443787404</v>
      </c>
      <c r="AC969">
        <v>-0.11441629320529874</v>
      </c>
      <c r="AE969">
        <v>966</v>
      </c>
      <c r="AF969">
        <f t="shared" si="90"/>
        <v>1314.4881279325082</v>
      </c>
      <c r="AG969">
        <f t="shared" si="91"/>
        <v>3685.2454835476578</v>
      </c>
      <c r="AI969">
        <v>966</v>
      </c>
      <c r="AJ969">
        <f t="shared" si="93"/>
        <v>-2.0667778704467926E-2</v>
      </c>
      <c r="AK969">
        <f t="shared" si="94"/>
        <v>-2.5409447577063645E-2</v>
      </c>
      <c r="AM969" s="6">
        <f t="shared" si="95"/>
        <v>-2.3038613140765787E-2</v>
      </c>
      <c r="AO969">
        <v>965</v>
      </c>
      <c r="AP969">
        <v>1.4226277361615945E-2</v>
      </c>
    </row>
    <row r="970" spans="2:42" x14ac:dyDescent="0.35">
      <c r="B970" s="1">
        <v>45280</v>
      </c>
      <c r="C970" s="4">
        <v>1250.13293457031</v>
      </c>
      <c r="D970" s="4">
        <v>3609.72119140625</v>
      </c>
      <c r="E970" s="4"/>
      <c r="F970" s="4"/>
      <c r="G970" s="4"/>
      <c r="H970" s="4"/>
      <c r="L970" s="1">
        <v>45280</v>
      </c>
      <c r="M970" s="5">
        <f t="shared" si="92"/>
        <v>-1.2230140345070382E-2</v>
      </c>
      <c r="N970" s="6">
        <f t="shared" si="92"/>
        <v>-8.3636747696640007E-3</v>
      </c>
      <c r="U970">
        <v>0.9124937840524594</v>
      </c>
      <c r="V970">
        <v>1.6765522407857167</v>
      </c>
      <c r="AB970">
        <v>0.9124937840524594</v>
      </c>
      <c r="AC970">
        <v>1.8995474433002975</v>
      </c>
      <c r="AE970">
        <v>967</v>
      </c>
      <c r="AF970">
        <f t="shared" si="90"/>
        <v>1344.4046643953145</v>
      </c>
      <c r="AG970">
        <f t="shared" si="91"/>
        <v>3802.586154957979</v>
      </c>
      <c r="AI970">
        <v>967</v>
      </c>
      <c r="AJ970">
        <f t="shared" si="93"/>
        <v>2.2503952837703945E-2</v>
      </c>
      <c r="AK970">
        <f t="shared" si="94"/>
        <v>3.134426194970772E-2</v>
      </c>
      <c r="AM970" s="6">
        <f t="shared" si="95"/>
        <v>2.6924107393705835E-2</v>
      </c>
      <c r="AO970">
        <v>966</v>
      </c>
      <c r="AP970">
        <v>1.4238407191419927E-2</v>
      </c>
    </row>
    <row r="971" spans="2:42" x14ac:dyDescent="0.35">
      <c r="B971" s="1">
        <v>45281</v>
      </c>
      <c r="C971" s="4">
        <v>1267.37109375</v>
      </c>
      <c r="D971" s="4">
        <v>3618.41064453125</v>
      </c>
      <c r="E971" s="4"/>
      <c r="F971" s="4"/>
      <c r="G971" s="4"/>
      <c r="H971" s="4"/>
      <c r="L971" s="1">
        <v>45281</v>
      </c>
      <c r="M971" s="5">
        <f t="shared" si="92"/>
        <v>1.3694856811906561E-2</v>
      </c>
      <c r="N971" s="6">
        <f t="shared" si="92"/>
        <v>2.4043438908643014E-3</v>
      </c>
      <c r="U971">
        <v>0.16328218916438864</v>
      </c>
      <c r="V971">
        <v>-0.18879699807333705</v>
      </c>
      <c r="AB971">
        <v>0.16328218916438864</v>
      </c>
      <c r="AC971">
        <v>-0.11030995956720129</v>
      </c>
      <c r="AE971">
        <v>968</v>
      </c>
      <c r="AF971">
        <f t="shared" si="90"/>
        <v>1325.6343824376688</v>
      </c>
      <c r="AG971">
        <f t="shared" si="91"/>
        <v>3685.4803123207075</v>
      </c>
      <c r="AI971">
        <v>968</v>
      </c>
      <c r="AJ971">
        <f t="shared" si="93"/>
        <v>-1.4060162304197651E-2</v>
      </c>
      <c r="AK971">
        <f t="shared" si="94"/>
        <v>-3.1280542641831437E-2</v>
      </c>
      <c r="AM971" s="6">
        <f t="shared" si="95"/>
        <v>-2.2670352473014542E-2</v>
      </c>
      <c r="AO971">
        <v>967</v>
      </c>
      <c r="AP971">
        <v>1.4239615130562204E-2</v>
      </c>
    </row>
    <row r="972" spans="2:42" x14ac:dyDescent="0.35">
      <c r="B972" s="1">
        <v>45282</v>
      </c>
      <c r="C972" s="4">
        <v>1268.60766601562</v>
      </c>
      <c r="D972" s="4">
        <v>3652.64233398438</v>
      </c>
      <c r="E972" s="4"/>
      <c r="F972" s="4"/>
      <c r="G972" s="4"/>
      <c r="H972" s="4"/>
      <c r="L972" s="1">
        <v>45282</v>
      </c>
      <c r="M972" s="5">
        <f t="shared" si="92"/>
        <v>9.7522296577813117E-4</v>
      </c>
      <c r="N972" s="6">
        <f t="shared" si="92"/>
        <v>9.4159518489171559E-3</v>
      </c>
      <c r="U972">
        <v>-0.37261847347933413</v>
      </c>
      <c r="V972">
        <v>-0.89353723201061552</v>
      </c>
      <c r="AB972">
        <v>-0.37261847347933413</v>
      </c>
      <c r="AC972">
        <v>-0.96810679093691121</v>
      </c>
      <c r="AE972">
        <v>969</v>
      </c>
      <c r="AF972">
        <f t="shared" si="90"/>
        <v>1312.3691899400749</v>
      </c>
      <c r="AG972">
        <f t="shared" si="91"/>
        <v>3636.6045492804474</v>
      </c>
      <c r="AI972">
        <v>969</v>
      </c>
      <c r="AJ972">
        <f t="shared" si="93"/>
        <v>-1.0057078349023333E-2</v>
      </c>
      <c r="AK972">
        <f t="shared" si="94"/>
        <v>-1.3350429530763581E-2</v>
      </c>
      <c r="AM972" s="6">
        <f t="shared" si="95"/>
        <v>-1.1703753939893457E-2</v>
      </c>
      <c r="AO972">
        <v>968</v>
      </c>
      <c r="AP972">
        <v>1.4329978718553548E-2</v>
      </c>
    </row>
    <row r="973" spans="2:42" x14ac:dyDescent="0.35">
      <c r="B973" s="1">
        <v>45286</v>
      </c>
      <c r="C973" s="4">
        <v>1274.93908691406</v>
      </c>
      <c r="D973" s="4">
        <v>3623.328125</v>
      </c>
      <c r="E973" s="4"/>
      <c r="F973" s="4"/>
      <c r="G973" s="4"/>
      <c r="H973" s="4"/>
      <c r="L973" s="1">
        <v>45286</v>
      </c>
      <c r="M973" s="5">
        <f t="shared" si="92"/>
        <v>4.9784294061332515E-3</v>
      </c>
      <c r="N973" s="6">
        <f t="shared" si="92"/>
        <v>-8.0578577830928456E-3</v>
      </c>
      <c r="U973">
        <v>0.90933999030948043</v>
      </c>
      <c r="V973">
        <v>1.9489968121945185</v>
      </c>
      <c r="AB973">
        <v>0.90933999030948043</v>
      </c>
      <c r="AC973">
        <v>2.1492580904064997</v>
      </c>
      <c r="AE973">
        <v>970</v>
      </c>
      <c r="AF973">
        <f t="shared" si="90"/>
        <v>1344.3245414509004</v>
      </c>
      <c r="AG973">
        <f t="shared" si="91"/>
        <v>3817.3921012580481</v>
      </c>
      <c r="AI973">
        <v>970</v>
      </c>
      <c r="AJ973">
        <f t="shared" si="93"/>
        <v>2.4057641535344957E-2</v>
      </c>
      <c r="AK973">
        <f t="shared" si="94"/>
        <v>4.8517063296517726E-2</v>
      </c>
      <c r="AM973" s="6">
        <f t="shared" si="95"/>
        <v>3.628735241593134E-2</v>
      </c>
      <c r="AO973">
        <v>969</v>
      </c>
      <c r="AP973">
        <v>1.4346113270500619E-2</v>
      </c>
    </row>
    <row r="974" spans="2:42" x14ac:dyDescent="0.35">
      <c r="B974" s="1">
        <v>45287</v>
      </c>
      <c r="C974" s="4">
        <v>1279.31665039062</v>
      </c>
      <c r="D974" s="4">
        <v>3638.79711914062</v>
      </c>
      <c r="E974" s="4"/>
      <c r="F974" s="4"/>
      <c r="G974" s="4"/>
      <c r="H974" s="4"/>
      <c r="L974" s="1">
        <v>45287</v>
      </c>
      <c r="M974" s="5">
        <f t="shared" si="92"/>
        <v>3.4276659917689576E-3</v>
      </c>
      <c r="N974" s="6">
        <f t="shared" si="92"/>
        <v>4.2601902380967173E-3</v>
      </c>
      <c r="U974">
        <v>-1.1178039193131171</v>
      </c>
      <c r="V974">
        <v>9.15749750448972E-2</v>
      </c>
      <c r="AB974">
        <v>-1.1178039193131171</v>
      </c>
      <c r="AC974">
        <v>-0.35094013147592951</v>
      </c>
      <c r="AE974">
        <v>971</v>
      </c>
      <c r="AF974">
        <f t="shared" si="90"/>
        <v>1294.1437789752613</v>
      </c>
      <c r="AG974">
        <f t="shared" si="91"/>
        <v>3671.7027669304698</v>
      </c>
      <c r="AI974">
        <v>971</v>
      </c>
      <c r="AJ974">
        <f t="shared" si="93"/>
        <v>-3.8042385301810644E-2</v>
      </c>
      <c r="AK974">
        <f t="shared" si="94"/>
        <v>-3.8911969812784046E-2</v>
      </c>
      <c r="AM974" s="6">
        <f t="shared" si="95"/>
        <v>-3.8477177557297348E-2</v>
      </c>
      <c r="AO974">
        <v>970</v>
      </c>
      <c r="AP974">
        <v>1.4524592920582211E-2</v>
      </c>
    </row>
    <row r="975" spans="2:42" x14ac:dyDescent="0.35">
      <c r="B975" s="1">
        <v>45288</v>
      </c>
      <c r="C975" s="4">
        <v>1288.9375</v>
      </c>
      <c r="D975" s="4">
        <v>3629.48706054688</v>
      </c>
      <c r="E975" s="4"/>
      <c r="F975" s="4"/>
      <c r="G975" s="4"/>
      <c r="H975" s="4"/>
      <c r="L975" s="1">
        <v>45288</v>
      </c>
      <c r="M975" s="5">
        <f t="shared" si="92"/>
        <v>7.4921670905952805E-3</v>
      </c>
      <c r="N975" s="6">
        <f t="shared" si="92"/>
        <v>-2.5618326018604495E-3</v>
      </c>
      <c r="U975">
        <v>-0.43092440929862358</v>
      </c>
      <c r="V975">
        <v>-0.77119872953922652</v>
      </c>
      <c r="AB975">
        <v>-0.43092440929862358</v>
      </c>
      <c r="AC975">
        <v>-0.87813029551508137</v>
      </c>
      <c r="AE975">
        <v>972</v>
      </c>
      <c r="AF975">
        <f t="shared" si="90"/>
        <v>1310.9334463924013</v>
      </c>
      <c r="AG975">
        <f t="shared" si="91"/>
        <v>3641.6996019095977</v>
      </c>
      <c r="AI975">
        <v>972</v>
      </c>
      <c r="AJ975">
        <f t="shared" si="93"/>
        <v>1.2890136021904653E-2</v>
      </c>
      <c r="AK975">
        <f t="shared" si="94"/>
        <v>-8.2050273816355601E-3</v>
      </c>
      <c r="AM975" s="6">
        <f t="shared" si="95"/>
        <v>2.3425543201345466E-3</v>
      </c>
      <c r="AO975">
        <v>971</v>
      </c>
      <c r="AP975">
        <v>1.4524773009940685E-2</v>
      </c>
    </row>
    <row r="976" spans="2:42" x14ac:dyDescent="0.35">
      <c r="B976" s="1">
        <v>45289</v>
      </c>
      <c r="C976" s="4">
        <v>1278.57470703125</v>
      </c>
      <c r="D976" s="4">
        <v>3623.662109375</v>
      </c>
      <c r="E976" s="4"/>
      <c r="F976" s="4"/>
      <c r="G976" s="4"/>
      <c r="H976" s="4"/>
      <c r="L976" s="1">
        <v>45289</v>
      </c>
      <c r="M976" s="5">
        <f t="shared" si="92"/>
        <v>-8.0722881954458665E-3</v>
      </c>
      <c r="N976" s="6">
        <f t="shared" si="92"/>
        <v>-1.6061857512372024E-3</v>
      </c>
      <c r="U976">
        <v>0.51735143835259101</v>
      </c>
      <c r="V976">
        <v>1.0586088877762825</v>
      </c>
      <c r="AB976">
        <v>0.51735143835259101</v>
      </c>
      <c r="AC976">
        <v>1.1765090667358096</v>
      </c>
      <c r="AE976">
        <v>973</v>
      </c>
      <c r="AF976">
        <f t="shared" si="90"/>
        <v>1334.4711208125054</v>
      </c>
      <c r="AG976">
        <f t="shared" si="91"/>
        <v>3760.0333008670295</v>
      </c>
      <c r="AI976">
        <v>973</v>
      </c>
      <c r="AJ976">
        <f t="shared" si="93"/>
        <v>1.7795611208409331E-2</v>
      </c>
      <c r="AK976">
        <f t="shared" si="94"/>
        <v>3.1977317700872365E-2</v>
      </c>
      <c r="AM976" s="6">
        <f t="shared" si="95"/>
        <v>2.488646445464085E-2</v>
      </c>
      <c r="AO976">
        <v>972</v>
      </c>
      <c r="AP976">
        <v>1.453832195515551E-2</v>
      </c>
    </row>
    <row r="977" spans="2:42" x14ac:dyDescent="0.35">
      <c r="B977" s="1">
        <v>45292</v>
      </c>
      <c r="C977" s="4">
        <v>1281.0478515625</v>
      </c>
      <c r="D977" s="4">
        <v>3638.60620117188</v>
      </c>
      <c r="E977" s="4"/>
      <c r="F977" s="4"/>
      <c r="G977" s="4"/>
      <c r="H977" s="4"/>
      <c r="L977" s="1">
        <v>45292</v>
      </c>
      <c r="M977" s="5">
        <f t="shared" si="92"/>
        <v>1.9324296799660987E-3</v>
      </c>
      <c r="N977" s="6">
        <f t="shared" si="92"/>
        <v>4.1155496467800865E-3</v>
      </c>
      <c r="U977">
        <v>-8.8955831212332137E-2</v>
      </c>
      <c r="V977">
        <v>-0.67371872280512635</v>
      </c>
      <c r="AB977">
        <v>-8.8955831212332137E-2</v>
      </c>
      <c r="AC977">
        <v>-0.65517826805216794</v>
      </c>
      <c r="AE977">
        <v>974</v>
      </c>
      <c r="AF977">
        <f t="shared" si="90"/>
        <v>1319.3730879392692</v>
      </c>
      <c r="AG977">
        <f t="shared" si="91"/>
        <v>3654.3572547186423</v>
      </c>
      <c r="AI977">
        <v>974</v>
      </c>
      <c r="AJ977">
        <f t="shared" si="93"/>
        <v>-1.1378358770702209E-2</v>
      </c>
      <c r="AK977">
        <f t="shared" si="94"/>
        <v>-2.8507589940638556E-2</v>
      </c>
      <c r="AM977" s="6">
        <f t="shared" si="95"/>
        <v>-1.9942974355670384E-2</v>
      </c>
      <c r="AO977">
        <v>973</v>
      </c>
      <c r="AP977">
        <v>1.4557005475853686E-2</v>
      </c>
    </row>
    <row r="978" spans="2:42" x14ac:dyDescent="0.35">
      <c r="B978" s="1">
        <v>45293</v>
      </c>
      <c r="C978" s="4">
        <v>1291.4599609375</v>
      </c>
      <c r="D978" s="4">
        <v>3612.49047851562</v>
      </c>
      <c r="E978" s="4"/>
      <c r="F978" s="4"/>
      <c r="G978" s="4"/>
      <c r="H978" s="4"/>
      <c r="L978" s="1">
        <v>45293</v>
      </c>
      <c r="M978" s="5">
        <f t="shared" si="92"/>
        <v>8.0949540224107674E-3</v>
      </c>
      <c r="N978" s="6">
        <f t="shared" si="92"/>
        <v>-7.2032788231939232E-3</v>
      </c>
      <c r="U978">
        <v>-0.16004726875356734</v>
      </c>
      <c r="V978">
        <v>-0.2372417292783679</v>
      </c>
      <c r="AB978">
        <v>-0.16004726875356734</v>
      </c>
      <c r="AC978">
        <v>-0.28083907932187369</v>
      </c>
      <c r="AE978">
        <v>975</v>
      </c>
      <c r="AF978">
        <f t="shared" si="90"/>
        <v>1317.6138617292886</v>
      </c>
      <c r="AG978">
        <f t="shared" si="91"/>
        <v>3675.7094554656314</v>
      </c>
      <c r="AI978">
        <v>975</v>
      </c>
      <c r="AJ978">
        <f t="shared" si="93"/>
        <v>-1.3342701382683987E-3</v>
      </c>
      <c r="AK978">
        <f t="shared" si="94"/>
        <v>5.8259391039967232E-3</v>
      </c>
      <c r="AM978" s="6">
        <f t="shared" si="95"/>
        <v>2.2458344828641622E-3</v>
      </c>
      <c r="AO978">
        <v>974</v>
      </c>
      <c r="AP978">
        <v>1.4585532627931583E-2</v>
      </c>
    </row>
    <row r="979" spans="2:42" x14ac:dyDescent="0.35">
      <c r="B979" s="1">
        <v>45294</v>
      </c>
      <c r="C979" s="4">
        <v>1277.63488769531</v>
      </c>
      <c r="D979" s="4">
        <v>3524.92919921875</v>
      </c>
      <c r="E979" s="4"/>
      <c r="F979" s="4"/>
      <c r="G979" s="4"/>
      <c r="H979" s="4"/>
      <c r="L979" s="1">
        <v>45294</v>
      </c>
      <c r="M979" s="5">
        <f t="shared" si="92"/>
        <v>-1.0762706330243938E-2</v>
      </c>
      <c r="N979" s="6">
        <f t="shared" si="92"/>
        <v>-2.4537066995553507E-2</v>
      </c>
      <c r="U979">
        <v>0.47848160896297737</v>
      </c>
      <c r="V979">
        <v>-0.89691523857665112</v>
      </c>
      <c r="AB979">
        <v>0.47848160896297737</v>
      </c>
      <c r="AC979">
        <v>-0.63978937699227822</v>
      </c>
      <c r="AE979">
        <v>976</v>
      </c>
      <c r="AF979">
        <f t="shared" si="90"/>
        <v>1333.4974970941562</v>
      </c>
      <c r="AG979">
        <f t="shared" si="91"/>
        <v>3655.2319039645486</v>
      </c>
      <c r="AI979">
        <v>976</v>
      </c>
      <c r="AJ979">
        <f t="shared" si="93"/>
        <v>1.1982767429315172E-2</v>
      </c>
      <c r="AK979">
        <f t="shared" si="94"/>
        <v>-5.586623533424118E-3</v>
      </c>
      <c r="AM979" s="6">
        <f t="shared" si="95"/>
        <v>3.198071947945527E-3</v>
      </c>
      <c r="AO979">
        <v>975</v>
      </c>
      <c r="AP979">
        <v>1.4621848336281777E-2</v>
      </c>
    </row>
    <row r="980" spans="2:42" x14ac:dyDescent="0.35">
      <c r="B980" s="1">
        <v>45295</v>
      </c>
      <c r="C980" s="4">
        <v>1284.78234863281</v>
      </c>
      <c r="D980" s="4">
        <v>3501.4873046875</v>
      </c>
      <c r="E980" s="4"/>
      <c r="F980" s="4"/>
      <c r="G980" s="4"/>
      <c r="H980" s="4"/>
      <c r="L980" s="1">
        <v>45295</v>
      </c>
      <c r="M980" s="5">
        <f t="shared" si="92"/>
        <v>5.5787007463423263E-3</v>
      </c>
      <c r="N980" s="6">
        <f t="shared" si="92"/>
        <v>-6.6725283059230808E-3</v>
      </c>
      <c r="U980">
        <v>0.12654678347934276</v>
      </c>
      <c r="V980">
        <v>0.44185882941533189</v>
      </c>
      <c r="AB980">
        <v>0.12654678347934276</v>
      </c>
      <c r="AC980">
        <v>0.45625894023066393</v>
      </c>
      <c r="AE980">
        <v>977</v>
      </c>
      <c r="AF980">
        <f t="shared" si="90"/>
        <v>1324.7191712212348</v>
      </c>
      <c r="AG980">
        <f t="shared" si="91"/>
        <v>3718.1186840344276</v>
      </c>
      <c r="AI980">
        <v>977</v>
      </c>
      <c r="AJ980">
        <f t="shared" si="93"/>
        <v>-6.6046969671250504E-3</v>
      </c>
      <c r="AK980">
        <f t="shared" si="94"/>
        <v>1.7058270656095654E-2</v>
      </c>
      <c r="AM980" s="6">
        <f t="shared" si="95"/>
        <v>5.2267868444853018E-3</v>
      </c>
      <c r="AO980">
        <v>976</v>
      </c>
      <c r="AP980">
        <v>1.4642154229587921E-2</v>
      </c>
    </row>
    <row r="981" spans="2:42" x14ac:dyDescent="0.35">
      <c r="B981" s="1">
        <v>45296</v>
      </c>
      <c r="C981" s="4">
        <v>1289.40734863281</v>
      </c>
      <c r="D981" s="4">
        <v>3569.04443359375</v>
      </c>
      <c r="E981" s="4"/>
      <c r="F981" s="4"/>
      <c r="G981" s="4"/>
      <c r="H981" s="4"/>
      <c r="L981" s="1">
        <v>45296</v>
      </c>
      <c r="M981" s="5">
        <f t="shared" si="92"/>
        <v>3.5933676383863695E-3</v>
      </c>
      <c r="N981" s="6">
        <f t="shared" si="92"/>
        <v>1.9110071874105444E-2</v>
      </c>
      <c r="U981">
        <v>-0.42875651786142027</v>
      </c>
      <c r="V981">
        <v>0.29450705449607978</v>
      </c>
      <c r="AB981">
        <v>-0.42875651786142027</v>
      </c>
      <c r="AC981">
        <v>0.10429669506305586</v>
      </c>
      <c r="AE981">
        <v>978</v>
      </c>
      <c r="AF981">
        <f t="shared" si="90"/>
        <v>1310.9856962821352</v>
      </c>
      <c r="AG981">
        <f t="shared" si="91"/>
        <v>3697.8070154041143</v>
      </c>
      <c r="AI981">
        <v>978</v>
      </c>
      <c r="AJ981">
        <f t="shared" si="93"/>
        <v>-1.042119654418085E-2</v>
      </c>
      <c r="AK981">
        <f t="shared" si="94"/>
        <v>-5.4778648666481957E-3</v>
      </c>
      <c r="AM981" s="6">
        <f t="shared" si="95"/>
        <v>-7.9495307054145235E-3</v>
      </c>
      <c r="AO981">
        <v>977</v>
      </c>
      <c r="AP981">
        <v>1.4680082005705766E-2</v>
      </c>
    </row>
    <row r="982" spans="2:42" x14ac:dyDescent="0.35">
      <c r="B982" s="1">
        <v>45299</v>
      </c>
      <c r="C982" s="4">
        <v>1279.19299316406</v>
      </c>
      <c r="D982" s="4">
        <v>3511.70434570312</v>
      </c>
      <c r="E982" s="4"/>
      <c r="F982" s="4"/>
      <c r="G982" s="4"/>
      <c r="H982" s="4"/>
      <c r="L982" s="1">
        <v>45299</v>
      </c>
      <c r="M982" s="5">
        <f t="shared" si="92"/>
        <v>-7.953288134963139E-3</v>
      </c>
      <c r="N982" s="6">
        <f t="shared" si="92"/>
        <v>-1.6196406098798549E-2</v>
      </c>
      <c r="U982">
        <v>0.9749135116525991</v>
      </c>
      <c r="V982">
        <v>-0.40314786352869642</v>
      </c>
      <c r="AB982">
        <v>0.9749135116525991</v>
      </c>
      <c r="AC982">
        <v>8.3184197481384614E-3</v>
      </c>
      <c r="AE982">
        <v>979</v>
      </c>
      <c r="AF982">
        <f t="shared" si="90"/>
        <v>1345.9781891360672</v>
      </c>
      <c r="AG982">
        <f t="shared" si="91"/>
        <v>3692.2871545945186</v>
      </c>
      <c r="AI982">
        <v>979</v>
      </c>
      <c r="AJ982">
        <f t="shared" si="93"/>
        <v>2.6341732701172748E-2</v>
      </c>
      <c r="AK982">
        <f t="shared" si="94"/>
        <v>-1.4938542619700077E-3</v>
      </c>
      <c r="AM982" s="6">
        <f t="shared" si="95"/>
        <v>1.242393921960137E-2</v>
      </c>
      <c r="AO982">
        <v>978</v>
      </c>
      <c r="AP982">
        <v>1.4693895330015014E-2</v>
      </c>
    </row>
    <row r="983" spans="2:42" x14ac:dyDescent="0.35">
      <c r="B983" s="1">
        <v>45300</v>
      </c>
      <c r="C983" s="4">
        <v>1276.47253417969</v>
      </c>
      <c r="D983" s="4">
        <v>3523.59228515625</v>
      </c>
      <c r="E983" s="4"/>
      <c r="F983" s="4"/>
      <c r="G983" s="4"/>
      <c r="H983" s="4"/>
      <c r="L983" s="1">
        <v>45300</v>
      </c>
      <c r="M983" s="5">
        <f t="shared" si="92"/>
        <v>-2.1289640469774052E-3</v>
      </c>
      <c r="N983" s="6">
        <f t="shared" si="92"/>
        <v>3.3795165694820101E-3</v>
      </c>
      <c r="U983">
        <v>-7.3953116694324139E-2</v>
      </c>
      <c r="V983">
        <v>-0.60646137041808756</v>
      </c>
      <c r="AB983">
        <v>-7.3953116694324139E-2</v>
      </c>
      <c r="AC983">
        <v>-0.58738772975360098</v>
      </c>
      <c r="AE983">
        <v>980</v>
      </c>
      <c r="AF983">
        <f t="shared" si="90"/>
        <v>1319.7435143205025</v>
      </c>
      <c r="AG983">
        <f t="shared" si="91"/>
        <v>3658.2127706441529</v>
      </c>
      <c r="AI983">
        <v>980</v>
      </c>
      <c r="AJ983">
        <f t="shared" si="93"/>
        <v>-1.968361649806134E-2</v>
      </c>
      <c r="AK983">
        <f t="shared" si="94"/>
        <v>-9.2713770160678683E-3</v>
      </c>
      <c r="AM983" s="6">
        <f t="shared" si="95"/>
        <v>-1.4477496757064605E-2</v>
      </c>
      <c r="AO983">
        <v>979</v>
      </c>
      <c r="AP983">
        <v>1.4747735659876521E-2</v>
      </c>
    </row>
    <row r="984" spans="2:42" x14ac:dyDescent="0.35">
      <c r="B984" s="1">
        <v>45301</v>
      </c>
      <c r="C984" s="4">
        <v>1310.77587890625</v>
      </c>
      <c r="D984" s="4">
        <v>3546.07958984375</v>
      </c>
      <c r="E984" s="4"/>
      <c r="F984" s="4"/>
      <c r="G984" s="4"/>
      <c r="H984" s="4"/>
      <c r="L984" s="1">
        <v>45301</v>
      </c>
      <c r="M984" s="5">
        <f t="shared" si="92"/>
        <v>2.651879490068617E-2</v>
      </c>
      <c r="N984" s="6">
        <f t="shared" si="92"/>
        <v>6.361647591157424E-3</v>
      </c>
      <c r="U984">
        <v>1.1509741389227015</v>
      </c>
      <c r="V984">
        <v>-0.33790235427765875</v>
      </c>
      <c r="AB984">
        <v>1.1509741389227015</v>
      </c>
      <c r="AC984">
        <v>0.13697384199716361</v>
      </c>
      <c r="AE984">
        <v>981</v>
      </c>
      <c r="AF984">
        <f t="shared" si="90"/>
        <v>1350.4323223166057</v>
      </c>
      <c r="AG984">
        <f t="shared" si="91"/>
        <v>3699.6870395670808</v>
      </c>
      <c r="AI984">
        <v>981</v>
      </c>
      <c r="AJ984">
        <f t="shared" si="93"/>
        <v>2.2987369552682969E-2</v>
      </c>
      <c r="AK984">
        <f t="shared" si="94"/>
        <v>1.1273518054471212E-2</v>
      </c>
      <c r="AM984" s="6">
        <f t="shared" si="95"/>
        <v>1.7130443803577089E-2</v>
      </c>
      <c r="AO984">
        <v>980</v>
      </c>
      <c r="AP984">
        <v>1.4782080337245339E-2</v>
      </c>
    </row>
    <row r="985" spans="2:42" x14ac:dyDescent="0.35">
      <c r="B985" s="1">
        <v>45302</v>
      </c>
      <c r="C985" s="4">
        <v>1344.63403320312</v>
      </c>
      <c r="D985" s="4">
        <v>3567.56420898438</v>
      </c>
      <c r="E985" s="4"/>
      <c r="F985" s="4"/>
      <c r="G985" s="4"/>
      <c r="H985" s="4"/>
      <c r="L985" s="1">
        <v>45302</v>
      </c>
      <c r="M985" s="5">
        <f t="shared" si="92"/>
        <v>2.5502645894376192E-2</v>
      </c>
      <c r="N985" s="6">
        <f t="shared" si="92"/>
        <v>6.0404161561300367E-3</v>
      </c>
      <c r="U985">
        <v>-0.62488899957227195</v>
      </c>
      <c r="V985">
        <v>-1.3857721156676124</v>
      </c>
      <c r="AB985">
        <v>-0.62488899957227195</v>
      </c>
      <c r="AC985">
        <v>-1.519723641902849</v>
      </c>
      <c r="AE985">
        <v>982</v>
      </c>
      <c r="AF985">
        <f t="shared" si="90"/>
        <v>1306.1684926150137</v>
      </c>
      <c r="AG985">
        <f t="shared" si="91"/>
        <v>3605.5131319643883</v>
      </c>
      <c r="AI985">
        <v>982</v>
      </c>
      <c r="AJ985">
        <f t="shared" si="93"/>
        <v>-3.332674315182195E-2</v>
      </c>
      <c r="AK985">
        <f t="shared" si="94"/>
        <v>-2.5784132600517356E-2</v>
      </c>
      <c r="AM985" s="6">
        <f t="shared" si="95"/>
        <v>-2.9555437876169655E-2</v>
      </c>
      <c r="AO985">
        <v>981</v>
      </c>
      <c r="AP985">
        <v>1.4946279159385017E-2</v>
      </c>
    </row>
    <row r="986" spans="2:42" x14ac:dyDescent="0.35">
      <c r="B986" s="1">
        <v>45303</v>
      </c>
      <c r="C986" s="4">
        <v>1355.36779785156</v>
      </c>
      <c r="D986" s="4">
        <v>3706.49682617188</v>
      </c>
      <c r="E986" s="4"/>
      <c r="F986" s="4"/>
      <c r="G986" s="4"/>
      <c r="H986" s="4"/>
      <c r="L986" s="1">
        <v>45303</v>
      </c>
      <c r="M986" s="5">
        <f t="shared" si="92"/>
        <v>7.9509732713234013E-3</v>
      </c>
      <c r="N986" s="6">
        <f t="shared" si="92"/>
        <v>3.8204110306516915E-2</v>
      </c>
      <c r="U986">
        <v>-2.1397654370942751</v>
      </c>
      <c r="V986">
        <v>-1.5344165185902641</v>
      </c>
      <c r="AB986">
        <v>-2.1397654370942751</v>
      </c>
      <c r="AC986">
        <v>-2.2465459851190439</v>
      </c>
      <c r="AE986">
        <v>983</v>
      </c>
      <c r="AF986">
        <f t="shared" si="90"/>
        <v>1269.5583465982022</v>
      </c>
      <c r="AG986">
        <f t="shared" si="91"/>
        <v>3564.9573618332424</v>
      </c>
      <c r="AI986">
        <v>983</v>
      </c>
      <c r="AJ986">
        <f t="shared" si="93"/>
        <v>-2.8428955381704205E-2</v>
      </c>
      <c r="AK986">
        <f t="shared" si="94"/>
        <v>-1.1312005991796499E-2</v>
      </c>
      <c r="AM986" s="6">
        <f t="shared" si="95"/>
        <v>-1.9870480686750354E-2</v>
      </c>
      <c r="AO986">
        <v>982</v>
      </c>
      <c r="AP986">
        <v>1.5101724843325885E-2</v>
      </c>
    </row>
    <row r="987" spans="2:42" x14ac:dyDescent="0.35">
      <c r="B987" s="1">
        <v>45306</v>
      </c>
      <c r="C987" s="4">
        <v>1378.81384277344</v>
      </c>
      <c r="D987" s="4">
        <v>3726.26245117188</v>
      </c>
      <c r="E987" s="4"/>
      <c r="F987" s="4"/>
      <c r="G987" s="4"/>
      <c r="H987" s="4"/>
      <c r="L987" s="1">
        <v>45306</v>
      </c>
      <c r="M987" s="5">
        <f t="shared" si="92"/>
        <v>1.7150740307628101E-2</v>
      </c>
      <c r="N987" s="6">
        <f t="shared" si="92"/>
        <v>5.3185286525637143E-3</v>
      </c>
      <c r="U987">
        <v>-1.3466081660756766</v>
      </c>
      <c r="V987">
        <v>1.3095677398870798</v>
      </c>
      <c r="AB987">
        <v>-1.3466081660756766</v>
      </c>
      <c r="AC987">
        <v>0.68180947803115333</v>
      </c>
      <c r="AE987">
        <v>984</v>
      </c>
      <c r="AF987">
        <f t="shared" si="90"/>
        <v>1288.5965381885799</v>
      </c>
      <c r="AG987">
        <f t="shared" si="91"/>
        <v>3731.1910751381929</v>
      </c>
      <c r="AI987">
        <v>984</v>
      </c>
      <c r="AJ987">
        <f t="shared" si="93"/>
        <v>1.4884589824113021E-2</v>
      </c>
      <c r="AK987">
        <f t="shared" si="94"/>
        <v>4.5575412196649366E-2</v>
      </c>
      <c r="AM987" s="6">
        <f t="shared" si="95"/>
        <v>3.0230001010381195E-2</v>
      </c>
      <c r="AO987">
        <v>983</v>
      </c>
      <c r="AP987">
        <v>1.5219453875515146E-2</v>
      </c>
    </row>
    <row r="988" spans="2:42" x14ac:dyDescent="0.35">
      <c r="B988" s="1">
        <v>45307</v>
      </c>
      <c r="C988" s="4">
        <v>1359.10229492188</v>
      </c>
      <c r="D988" s="4">
        <v>3686.73120117188</v>
      </c>
      <c r="E988" s="4"/>
      <c r="F988" s="4"/>
      <c r="G988" s="4"/>
      <c r="H988" s="4"/>
      <c r="L988" s="1">
        <v>45307</v>
      </c>
      <c r="M988" s="5">
        <f t="shared" si="92"/>
        <v>-1.4399190797890758E-2</v>
      </c>
      <c r="N988" s="6">
        <f t="shared" si="92"/>
        <v>-1.0665495368202233E-2</v>
      </c>
      <c r="U988">
        <v>0.90181330607954391</v>
      </c>
      <c r="V988">
        <v>0.6462110254772766</v>
      </c>
      <c r="AB988">
        <v>0.90181330607954391</v>
      </c>
      <c r="AC988">
        <v>0.94637856385842378</v>
      </c>
      <c r="AE988">
        <v>985</v>
      </c>
      <c r="AF988">
        <f t="shared" si="90"/>
        <v>1344.1318902087532</v>
      </c>
      <c r="AG988">
        <f t="shared" si="91"/>
        <v>3746.5860405134067</v>
      </c>
      <c r="AI988">
        <v>985</v>
      </c>
      <c r="AJ988">
        <f t="shared" si="93"/>
        <v>4.2194698653586889E-2</v>
      </c>
      <c r="AK988">
        <f t="shared" si="94"/>
        <v>4.1175303536600955E-3</v>
      </c>
      <c r="AM988" s="6">
        <f t="shared" si="95"/>
        <v>2.3156114503623492E-2</v>
      </c>
      <c r="AO988">
        <v>984</v>
      </c>
      <c r="AP988">
        <v>1.5340086105112276E-2</v>
      </c>
    </row>
    <row r="989" spans="2:42" x14ac:dyDescent="0.35">
      <c r="B989" s="1">
        <v>45308</v>
      </c>
      <c r="C989" s="4">
        <v>1346.810546875</v>
      </c>
      <c r="D989" s="4">
        <v>3708.83618164062</v>
      </c>
      <c r="E989" s="4"/>
      <c r="F989" s="4"/>
      <c r="G989" s="4"/>
      <c r="H989" s="4"/>
      <c r="L989" s="1">
        <v>45308</v>
      </c>
      <c r="M989" s="5">
        <f t="shared" si="92"/>
        <v>-9.085165201088834E-3</v>
      </c>
      <c r="N989" s="6">
        <f t="shared" si="92"/>
        <v>5.9779176234084673E-3</v>
      </c>
      <c r="U989">
        <v>-0.36488796341333396</v>
      </c>
      <c r="V989">
        <v>0.99871171518981483</v>
      </c>
      <c r="AB989">
        <v>-0.36488796341333396</v>
      </c>
      <c r="AC989">
        <v>0.77778515813256943</v>
      </c>
      <c r="AE989">
        <v>986</v>
      </c>
      <c r="AF989">
        <f t="shared" si="90"/>
        <v>1312.5565175903</v>
      </c>
      <c r="AG989">
        <f t="shared" si="91"/>
        <v>3736.7678820427332</v>
      </c>
      <c r="AI989">
        <v>986</v>
      </c>
      <c r="AJ989">
        <f t="shared" si="93"/>
        <v>-2.3771594304344598E-2</v>
      </c>
      <c r="AK989">
        <f t="shared" si="94"/>
        <v>-2.6240010042982652E-3</v>
      </c>
      <c r="AM989" s="6">
        <f t="shared" si="95"/>
        <v>-1.3197797654321431E-2</v>
      </c>
      <c r="AO989">
        <v>985</v>
      </c>
      <c r="AP989">
        <v>1.543817851295962E-2</v>
      </c>
    </row>
    <row r="990" spans="2:42" x14ac:dyDescent="0.35">
      <c r="B990" s="1">
        <v>45310</v>
      </c>
      <c r="C990" s="4">
        <v>1352.86999511719</v>
      </c>
      <c r="D990" s="4">
        <v>3764.31396484375</v>
      </c>
      <c r="E990" s="4"/>
      <c r="F990" s="4"/>
      <c r="G990" s="4"/>
      <c r="H990" s="4"/>
      <c r="L990" s="1">
        <v>45310</v>
      </c>
      <c r="M990" s="5">
        <f t="shared" si="92"/>
        <v>4.4890188475337394E-3</v>
      </c>
      <c r="N990" s="6">
        <f t="shared" si="92"/>
        <v>1.4847501061029061E-2</v>
      </c>
      <c r="U990">
        <v>1.3639813939115777</v>
      </c>
      <c r="V990">
        <v>0.27868267204525465</v>
      </c>
      <c r="AB990">
        <v>1.3639813939115777</v>
      </c>
      <c r="AC990">
        <v>0.78783548325543651</v>
      </c>
      <c r="AE990">
        <v>987</v>
      </c>
      <c r="AF990">
        <f t="shared" si="90"/>
        <v>1355.8402022126716</v>
      </c>
      <c r="AG990">
        <f t="shared" si="91"/>
        <v>3737.3520725423341</v>
      </c>
      <c r="AI990">
        <v>987</v>
      </c>
      <c r="AJ990">
        <f t="shared" si="93"/>
        <v>3.2444562020309507E-2</v>
      </c>
      <c r="AK990">
        <f t="shared" si="94"/>
        <v>1.5632355497113826E-4</v>
      </c>
      <c r="AM990" s="6">
        <f t="shared" si="95"/>
        <v>1.6300442787640323E-2</v>
      </c>
      <c r="AO990">
        <v>986</v>
      </c>
      <c r="AP990">
        <v>1.5557338350999199E-2</v>
      </c>
    </row>
    <row r="991" spans="2:42" x14ac:dyDescent="0.35">
      <c r="B991" s="1">
        <v>45314</v>
      </c>
      <c r="C991" s="4">
        <v>1313.7685546875</v>
      </c>
      <c r="D991" s="4">
        <v>3687.59033203125</v>
      </c>
      <c r="E991" s="4"/>
      <c r="F991" s="4"/>
      <c r="G991" s="4"/>
      <c r="H991" s="4"/>
      <c r="L991" s="1">
        <v>45314</v>
      </c>
      <c r="M991" s="5">
        <f t="shared" si="92"/>
        <v>-2.9328491621029872E-2</v>
      </c>
      <c r="N991" s="6">
        <f t="shared" si="92"/>
        <v>-2.0592412608044446E-2</v>
      </c>
      <c r="U991">
        <v>-0.62217995113350233</v>
      </c>
      <c r="V991">
        <v>-1.1292534999971457</v>
      </c>
      <c r="AB991">
        <v>-0.62217995113350233</v>
      </c>
      <c r="AC991">
        <v>-1.2823987502500587</v>
      </c>
      <c r="AE991">
        <v>988</v>
      </c>
      <c r="AF991">
        <f t="shared" si="90"/>
        <v>1306.2338180867287</v>
      </c>
      <c r="AG991">
        <f t="shared" si="91"/>
        <v>3618.8530559815076</v>
      </c>
      <c r="AI991">
        <v>988</v>
      </c>
      <c r="AJ991">
        <f t="shared" si="93"/>
        <v>-3.7273289011357909E-2</v>
      </c>
      <c r="AK991">
        <f t="shared" si="94"/>
        <v>-3.2220218410111377E-2</v>
      </c>
      <c r="AM991" s="6">
        <f t="shared" si="95"/>
        <v>-3.4746753710734643E-2</v>
      </c>
      <c r="AO991">
        <v>987</v>
      </c>
      <c r="AP991">
        <v>1.5563677310324474E-2</v>
      </c>
    </row>
    <row r="992" spans="2:42" x14ac:dyDescent="0.35">
      <c r="B992" s="1">
        <v>45315</v>
      </c>
      <c r="C992" s="4">
        <v>1329.94323730469</v>
      </c>
      <c r="D992" s="4">
        <v>3674.31787109375</v>
      </c>
      <c r="E992" s="4"/>
      <c r="F992" s="4"/>
      <c r="G992" s="4"/>
      <c r="H992" s="4"/>
      <c r="L992" s="1">
        <v>45315</v>
      </c>
      <c r="M992" s="5">
        <f t="shared" si="92"/>
        <v>1.2236496041479609E-2</v>
      </c>
      <c r="N992" s="6">
        <f t="shared" si="92"/>
        <v>-3.6057160592349183E-3</v>
      </c>
      <c r="U992">
        <v>-1.4593580887142594</v>
      </c>
      <c r="V992">
        <v>0.52364216101674332</v>
      </c>
      <c r="AB992">
        <v>-1.4593580887142594</v>
      </c>
      <c r="AC992">
        <v>-8.598414880269023E-2</v>
      </c>
      <c r="AE992">
        <v>989</v>
      </c>
      <c r="AF992">
        <f t="shared" si="90"/>
        <v>1285.8719758130387</v>
      </c>
      <c r="AG992">
        <f t="shared" si="91"/>
        <v>3686.8685384604555</v>
      </c>
      <c r="AI992">
        <v>989</v>
      </c>
      <c r="AJ992">
        <f t="shared" si="93"/>
        <v>-1.571097997181669E-2</v>
      </c>
      <c r="AK992">
        <f t="shared" si="94"/>
        <v>1.8620322924182277E-2</v>
      </c>
      <c r="AM992" s="6">
        <f t="shared" si="95"/>
        <v>1.454671476182794E-3</v>
      </c>
      <c r="AO992">
        <v>988</v>
      </c>
      <c r="AP992">
        <v>1.5643489861152007E-2</v>
      </c>
    </row>
    <row r="993" spans="2:42" x14ac:dyDescent="0.35">
      <c r="B993" s="1">
        <v>45316</v>
      </c>
      <c r="C993" s="4">
        <v>1340.65222167969</v>
      </c>
      <c r="D993" s="4">
        <v>3636.31396484375</v>
      </c>
      <c r="E993" s="4"/>
      <c r="F993" s="4"/>
      <c r="G993" s="4"/>
      <c r="H993" s="4"/>
      <c r="L993" s="1">
        <v>45316</v>
      </c>
      <c r="M993" s="5">
        <f t="shared" si="92"/>
        <v>8.0199655390943807E-3</v>
      </c>
      <c r="N993" s="6">
        <f t="shared" si="92"/>
        <v>-1.0396980574392065E-2</v>
      </c>
      <c r="U993">
        <v>-0.22806896901795404</v>
      </c>
      <c r="V993">
        <v>0.33220844206829908</v>
      </c>
      <c r="AB993">
        <v>-0.22806896901795404</v>
      </c>
      <c r="AC993">
        <v>0.21717225413450741</v>
      </c>
      <c r="AE993">
        <v>990</v>
      </c>
      <c r="AF993">
        <f t="shared" si="90"/>
        <v>1315.9302468998692</v>
      </c>
      <c r="AG993">
        <f t="shared" si="91"/>
        <v>3704.3045964837625</v>
      </c>
      <c r="AI993">
        <v>990</v>
      </c>
      <c r="AJ993">
        <f t="shared" si="93"/>
        <v>2.3106759008032621E-2</v>
      </c>
      <c r="AK993">
        <f t="shared" si="94"/>
        <v>4.7180846800129921E-3</v>
      </c>
      <c r="AM993" s="6">
        <f t="shared" si="95"/>
        <v>1.3912421844022806E-2</v>
      </c>
      <c r="AO993">
        <v>989</v>
      </c>
      <c r="AP993">
        <v>1.5679536647687998E-2</v>
      </c>
    </row>
    <row r="994" spans="2:42" x14ac:dyDescent="0.35">
      <c r="B994" s="1">
        <v>45320</v>
      </c>
      <c r="C994" s="4">
        <v>1432.556640625</v>
      </c>
      <c r="D994" s="4">
        <v>3629.77319335938</v>
      </c>
      <c r="E994" s="4"/>
      <c r="F994" s="4"/>
      <c r="G994" s="4"/>
      <c r="H994" s="4"/>
      <c r="L994" s="1">
        <v>45320</v>
      </c>
      <c r="M994" s="5">
        <f t="shared" si="92"/>
        <v>6.6304480384683881E-2</v>
      </c>
      <c r="N994" s="6">
        <f t="shared" si="92"/>
        <v>-1.8003563977878206E-3</v>
      </c>
      <c r="U994">
        <v>-0.66909614944128226</v>
      </c>
      <c r="V994">
        <v>0.60486073912953831</v>
      </c>
      <c r="AB994">
        <v>-0.66909614944128226</v>
      </c>
      <c r="AC994">
        <v>0.29656098207115122</v>
      </c>
      <c r="AE994">
        <v>991</v>
      </c>
      <c r="AF994">
        <f t="shared" si="90"/>
        <v>1305.0837115712561</v>
      </c>
      <c r="AG994">
        <f t="shared" si="91"/>
        <v>3708.8839926849428</v>
      </c>
      <c r="AI994">
        <v>991</v>
      </c>
      <c r="AJ994">
        <f t="shared" si="93"/>
        <v>-8.2766421076547469E-3</v>
      </c>
      <c r="AK994">
        <f t="shared" si="94"/>
        <v>1.2354728949882901E-3</v>
      </c>
      <c r="AM994" s="6">
        <f t="shared" si="95"/>
        <v>-3.5205846063332286E-3</v>
      </c>
      <c r="AO994">
        <v>990</v>
      </c>
      <c r="AP994">
        <v>1.5700571238215541E-2</v>
      </c>
    </row>
    <row r="995" spans="2:42" x14ac:dyDescent="0.35">
      <c r="B995" s="1">
        <v>45321</v>
      </c>
      <c r="C995" s="4">
        <v>1392.34228515625</v>
      </c>
      <c r="D995" s="4">
        <v>3627.62548828125</v>
      </c>
      <c r="E995" s="4"/>
      <c r="F995" s="4"/>
      <c r="G995" s="4"/>
      <c r="H995" s="4"/>
      <c r="L995" s="1">
        <v>45321</v>
      </c>
      <c r="M995" s="5">
        <f t="shared" si="92"/>
        <v>-2.8473282334471571E-2</v>
      </c>
      <c r="N995" s="6">
        <f t="shared" si="92"/>
        <v>-5.9186637941201648E-4</v>
      </c>
      <c r="U995">
        <v>-1.4203963694930144</v>
      </c>
      <c r="V995">
        <v>-7.7651705538361246E-2</v>
      </c>
      <c r="AB995">
        <v>-1.4203963694930144</v>
      </c>
      <c r="AC995">
        <v>-0.62464186198152027</v>
      </c>
      <c r="AE995">
        <v>992</v>
      </c>
      <c r="AF995">
        <f t="shared" si="90"/>
        <v>1286.8119811899408</v>
      </c>
      <c r="AG995">
        <f t="shared" si="91"/>
        <v>3656.0881733841493</v>
      </c>
      <c r="AI995">
        <v>992</v>
      </c>
      <c r="AJ995">
        <f t="shared" si="93"/>
        <v>-1.4099358335048176E-2</v>
      </c>
      <c r="AK995">
        <f t="shared" si="94"/>
        <v>-1.4337250022197453E-2</v>
      </c>
      <c r="AM995" s="6">
        <f t="shared" si="95"/>
        <v>-1.4218304178622816E-2</v>
      </c>
      <c r="AO995">
        <v>991</v>
      </c>
      <c r="AP995">
        <v>1.5707063110952796E-2</v>
      </c>
    </row>
    <row r="996" spans="2:42" x14ac:dyDescent="0.35">
      <c r="B996" s="1">
        <v>45322</v>
      </c>
      <c r="C996" s="4">
        <v>1411.31188964844</v>
      </c>
      <c r="D996" s="4">
        <v>3642.56860351562</v>
      </c>
      <c r="E996" s="4"/>
      <c r="F996" s="4"/>
      <c r="G996" s="4"/>
      <c r="H996" s="4"/>
      <c r="L996" s="1">
        <v>45322</v>
      </c>
      <c r="M996" s="5">
        <f t="shared" si="92"/>
        <v>1.3532263815820593E-2</v>
      </c>
      <c r="N996" s="6">
        <f t="shared" si="92"/>
        <v>4.1107943168687336E-3</v>
      </c>
      <c r="U996">
        <v>-1.7273944049754495</v>
      </c>
      <c r="V996">
        <v>-1.3918640983788344</v>
      </c>
      <c r="AB996">
        <v>-1.7273944049754495</v>
      </c>
      <c r="AC996">
        <v>-1.9546638230970772</v>
      </c>
      <c r="AE996">
        <v>993</v>
      </c>
      <c r="AF996">
        <f t="shared" si="90"/>
        <v>1279.4194664120644</v>
      </c>
      <c r="AG996">
        <f t="shared" si="91"/>
        <v>3581.1853818841032</v>
      </c>
      <c r="AI996">
        <v>993</v>
      </c>
      <c r="AJ996">
        <f t="shared" si="93"/>
        <v>-5.7613939954574284E-3</v>
      </c>
      <c r="AK996">
        <f t="shared" si="94"/>
        <v>-2.0699912882340861E-2</v>
      </c>
      <c r="AM996" s="6">
        <f t="shared" si="95"/>
        <v>-1.3230653438899145E-2</v>
      </c>
      <c r="AO996">
        <v>992</v>
      </c>
      <c r="AP996">
        <v>1.5724853752082924E-2</v>
      </c>
    </row>
    <row r="997" spans="2:42" x14ac:dyDescent="0.35">
      <c r="B997" s="1">
        <v>45323</v>
      </c>
      <c r="C997" s="4">
        <v>1411.064453125</v>
      </c>
      <c r="D997" s="4">
        <v>3677.61181640625</v>
      </c>
      <c r="E997" s="4"/>
      <c r="F997" s="4"/>
      <c r="G997" s="4"/>
      <c r="H997" s="4"/>
      <c r="L997" s="1">
        <v>45323</v>
      </c>
      <c r="M997" s="5">
        <f t="shared" si="92"/>
        <v>-1.7533914263950903E-4</v>
      </c>
      <c r="N997" s="6">
        <f t="shared" si="92"/>
        <v>9.5744854861909059E-3</v>
      </c>
      <c r="U997">
        <v>0.221274715320007</v>
      </c>
      <c r="V997">
        <v>1.4367457224219984</v>
      </c>
      <c r="AB997">
        <v>0.221274715320007</v>
      </c>
      <c r="AC997">
        <v>1.409501240182403</v>
      </c>
      <c r="AE997">
        <v>994</v>
      </c>
      <c r="AF997">
        <f t="shared" si="90"/>
        <v>1327.0731143739627</v>
      </c>
      <c r="AG997">
        <f t="shared" si="91"/>
        <v>3773.6850833692474</v>
      </c>
      <c r="AI997">
        <v>994</v>
      </c>
      <c r="AJ997">
        <f t="shared" si="93"/>
        <v>3.6569418141095093E-2</v>
      </c>
      <c r="AK997">
        <f t="shared" si="94"/>
        <v>5.2358141871225471E-2</v>
      </c>
      <c r="AM997" s="6">
        <f t="shared" si="95"/>
        <v>4.4463780006160282E-2</v>
      </c>
      <c r="AO997">
        <v>993</v>
      </c>
      <c r="AP997">
        <v>1.5830069415918944E-2</v>
      </c>
    </row>
    <row r="998" spans="2:42" x14ac:dyDescent="0.35">
      <c r="B998" s="1">
        <v>45324</v>
      </c>
      <c r="C998" s="4">
        <v>1441.75708007812</v>
      </c>
      <c r="D998" s="4">
        <v>3787.32641601562</v>
      </c>
      <c r="E998" s="4"/>
      <c r="F998" s="4"/>
      <c r="G998" s="4"/>
      <c r="H998" s="4"/>
      <c r="L998" s="1">
        <v>45324</v>
      </c>
      <c r="M998" s="5">
        <f t="shared" si="92"/>
        <v>2.151821338720529E-2</v>
      </c>
      <c r="N998" s="6">
        <f t="shared" si="92"/>
        <v>2.9396760450112185E-2</v>
      </c>
      <c r="U998">
        <v>1.3511409388468336E-2</v>
      </c>
      <c r="V998">
        <v>1.3901397737305046</v>
      </c>
      <c r="AB998">
        <v>1.3511409388468336E-2</v>
      </c>
      <c r="AC998">
        <v>1.2856686278695604</v>
      </c>
      <c r="AE998">
        <v>995</v>
      </c>
      <c r="AF998">
        <f t="shared" si="90"/>
        <v>1321.9087814062118</v>
      </c>
      <c r="AG998">
        <f t="shared" si="91"/>
        <v>3766.4188168748492</v>
      </c>
      <c r="AI998">
        <v>995</v>
      </c>
      <c r="AJ998">
        <f t="shared" si="93"/>
        <v>-3.899112726130697E-3</v>
      </c>
      <c r="AK998">
        <f t="shared" si="94"/>
        <v>-1.927365680867968E-3</v>
      </c>
      <c r="AM998" s="6">
        <f t="shared" si="95"/>
        <v>-2.9132392034993326E-3</v>
      </c>
      <c r="AO998">
        <v>994</v>
      </c>
      <c r="AP998">
        <v>1.5863795327861641E-2</v>
      </c>
    </row>
    <row r="999" spans="2:42" x14ac:dyDescent="0.35">
      <c r="B999" s="1">
        <v>45327</v>
      </c>
      <c r="C999" s="4">
        <v>1423.10900878906</v>
      </c>
      <c r="D999" s="4">
        <v>3793.43725585938</v>
      </c>
      <c r="E999" s="4"/>
      <c r="F999" s="4"/>
      <c r="G999" s="4"/>
      <c r="H999" s="4"/>
      <c r="L999" s="1">
        <v>45327</v>
      </c>
      <c r="M999" s="5">
        <f t="shared" si="92"/>
        <v>-1.3018643169109145E-2</v>
      </c>
      <c r="N999" s="6">
        <f t="shared" si="92"/>
        <v>1.6121967210318208E-3</v>
      </c>
      <c r="U999">
        <v>1.517268026547592</v>
      </c>
      <c r="V999">
        <v>-1.2406120125033293</v>
      </c>
      <c r="AB999">
        <v>1.517268026547592</v>
      </c>
      <c r="AC999">
        <v>-0.5518398335675897</v>
      </c>
      <c r="AE999">
        <v>996</v>
      </c>
      <c r="AF999">
        <f t="shared" si="90"/>
        <v>1359.7443972727169</v>
      </c>
      <c r="AG999">
        <f t="shared" si="91"/>
        <v>3660.2316835173147</v>
      </c>
      <c r="AI999">
        <v>996</v>
      </c>
      <c r="AJ999">
        <f t="shared" si="93"/>
        <v>2.8220000302906896E-2</v>
      </c>
      <c r="AK999">
        <f t="shared" si="94"/>
        <v>-2.8598187138247511E-2</v>
      </c>
      <c r="AM999" s="6">
        <f t="shared" si="95"/>
        <v>-1.8909341767030761E-4</v>
      </c>
      <c r="AO999">
        <v>995</v>
      </c>
      <c r="AP999">
        <v>1.5893888444498724E-2</v>
      </c>
    </row>
    <row r="1000" spans="2:42" x14ac:dyDescent="0.35">
      <c r="B1000" s="1">
        <v>45328</v>
      </c>
      <c r="C1000" s="4">
        <v>1413.09252929688</v>
      </c>
      <c r="D1000" s="4">
        <v>3946.88452148438</v>
      </c>
      <c r="E1000" s="4"/>
      <c r="F1000" s="4"/>
      <c r="G1000" s="4"/>
      <c r="H1000" s="4"/>
      <c r="L1000" s="1">
        <v>45328</v>
      </c>
      <c r="M1000" s="5">
        <f t="shared" si="92"/>
        <v>-7.0633352402783636E-3</v>
      </c>
      <c r="N1000" s="6">
        <f t="shared" si="92"/>
        <v>3.9654003213430357E-2</v>
      </c>
      <c r="U1000">
        <v>0.51824036201596135</v>
      </c>
      <c r="V1000">
        <v>0.37709562226291826</v>
      </c>
      <c r="AB1000">
        <v>0.51824036201596135</v>
      </c>
      <c r="AC1000">
        <v>0.54913817472963156</v>
      </c>
      <c r="AE1000">
        <v>997</v>
      </c>
      <c r="AF1000">
        <f t="shared" si="90"/>
        <v>1334.4889661312211</v>
      </c>
      <c r="AG1000">
        <f t="shared" si="91"/>
        <v>3723.4901503524579</v>
      </c>
      <c r="AI1000">
        <v>997</v>
      </c>
      <c r="AJ1000">
        <f t="shared" si="93"/>
        <v>-1.8748317241279715E-2</v>
      </c>
      <c r="AK1000">
        <f t="shared" si="94"/>
        <v>1.7134993981892242E-2</v>
      </c>
      <c r="AM1000" s="6">
        <f t="shared" si="95"/>
        <v>-8.0666162969373657E-4</v>
      </c>
      <c r="AO1000">
        <v>996</v>
      </c>
      <c r="AP1000">
        <v>1.5914620724331016E-2</v>
      </c>
    </row>
    <row r="1001" spans="2:42" x14ac:dyDescent="0.35">
      <c r="B1001" s="1">
        <v>45329</v>
      </c>
      <c r="C1001" s="4">
        <v>1426.24987792969</v>
      </c>
      <c r="D1001" s="4">
        <v>3898.90209960938</v>
      </c>
      <c r="E1001" s="4"/>
      <c r="F1001" s="4"/>
      <c r="G1001" s="4"/>
      <c r="H1001" s="4"/>
      <c r="L1001" s="1">
        <v>45329</v>
      </c>
      <c r="M1001" s="5">
        <f t="shared" si="92"/>
        <v>9.2679507609192725E-3</v>
      </c>
      <c r="N1001" s="6">
        <f t="shared" si="92"/>
        <v>-1.223153838200809E-2</v>
      </c>
      <c r="U1001">
        <v>-0.32195043930192196</v>
      </c>
      <c r="V1001">
        <v>-0.65259865879521728</v>
      </c>
      <c r="AB1001">
        <v>-0.32195043930192196</v>
      </c>
      <c r="AC1001">
        <v>-0.72645629388249056</v>
      </c>
      <c r="AE1001">
        <v>998</v>
      </c>
      <c r="AF1001">
        <f t="shared" si="90"/>
        <v>1313.6124070638643</v>
      </c>
      <c r="AG1001">
        <f t="shared" si="91"/>
        <v>3650.2972811420045</v>
      </c>
      <c r="AI1001">
        <v>998</v>
      </c>
      <c r="AJ1001">
        <f t="shared" si="93"/>
        <v>-1.576751690474136E-2</v>
      </c>
      <c r="AK1001">
        <f t="shared" si="94"/>
        <v>-1.9852829733171477E-2</v>
      </c>
      <c r="AM1001" s="6">
        <f t="shared" si="95"/>
        <v>-1.7810173318956419E-2</v>
      </c>
      <c r="AO1001">
        <v>997</v>
      </c>
      <c r="AP1001">
        <v>1.605105000851189E-2</v>
      </c>
    </row>
    <row r="1002" spans="2:42" x14ac:dyDescent="0.35">
      <c r="B1002" s="1">
        <v>45330</v>
      </c>
      <c r="C1002" s="4">
        <v>1435.92016601562</v>
      </c>
      <c r="D1002" s="4">
        <v>3948.88940429688</v>
      </c>
      <c r="E1002" s="4"/>
      <c r="F1002" s="4"/>
      <c r="G1002" s="4"/>
      <c r="H1002" s="4"/>
      <c r="L1002" s="1">
        <v>45330</v>
      </c>
      <c r="M1002" s="5">
        <f t="shared" si="92"/>
        <v>6.7573377780998419E-3</v>
      </c>
      <c r="N1002" s="6">
        <f t="shared" si="92"/>
        <v>1.2739375327299055E-2</v>
      </c>
      <c r="U1002">
        <v>-1.8600758099403694</v>
      </c>
      <c r="V1002">
        <v>-0.88599145708713911</v>
      </c>
      <c r="AB1002">
        <v>-1.8600758099403694</v>
      </c>
      <c r="AC1002">
        <v>-1.5403907163984938</v>
      </c>
      <c r="AE1002">
        <v>999</v>
      </c>
      <c r="AF1002">
        <f t="shared" si="90"/>
        <v>1276.2366753572314</v>
      </c>
      <c r="AG1002">
        <f t="shared" si="91"/>
        <v>3604.3477854447906</v>
      </c>
      <c r="AI1002">
        <v>999</v>
      </c>
      <c r="AJ1002">
        <f t="shared" si="93"/>
        <v>-2.8865254778805763E-2</v>
      </c>
      <c r="AK1002">
        <f t="shared" si="94"/>
        <v>-1.2667776229775668E-2</v>
      </c>
      <c r="AM1002" s="6">
        <f t="shared" si="95"/>
        <v>-2.0766515504290716E-2</v>
      </c>
      <c r="AO1002">
        <v>998</v>
      </c>
      <c r="AP1002">
        <v>1.611255376266852E-2</v>
      </c>
    </row>
    <row r="1003" spans="2:42" x14ac:dyDescent="0.35">
      <c r="B1003" s="1">
        <v>45331</v>
      </c>
      <c r="C1003" s="4">
        <v>1445.49157714844</v>
      </c>
      <c r="D1003" s="4">
        <v>3947.64770507812</v>
      </c>
      <c r="E1003" s="4"/>
      <c r="F1003" s="4"/>
      <c r="G1003" s="4"/>
      <c r="H1003" s="4"/>
      <c r="L1003" s="1">
        <v>45331</v>
      </c>
      <c r="M1003" s="5">
        <f t="shared" si="92"/>
        <v>6.6435811265676365E-3</v>
      </c>
      <c r="N1003" s="6">
        <f t="shared" si="92"/>
        <v>-3.1449208983521136E-4</v>
      </c>
      <c r="U1003">
        <v>-2.8107743799629934</v>
      </c>
      <c r="V1003">
        <v>0.16141464023147128</v>
      </c>
      <c r="AB1003">
        <v>-2.8107743799629934</v>
      </c>
      <c r="AC1003">
        <v>-0.94587674519854348</v>
      </c>
      <c r="AE1003">
        <v>1000</v>
      </c>
      <c r="AF1003">
        <f t="shared" si="90"/>
        <v>1253.668805827079</v>
      </c>
      <c r="AG1003">
        <f t="shared" si="91"/>
        <v>3637.8522554127621</v>
      </c>
      <c r="AI1003">
        <v>1000</v>
      </c>
      <c r="AJ1003">
        <f t="shared" si="93"/>
        <v>-1.7841352836025771E-2</v>
      </c>
      <c r="AK1003">
        <f t="shared" si="94"/>
        <v>9.2526328487129595E-3</v>
      </c>
      <c r="AM1003" s="6">
        <f t="shared" si="95"/>
        <v>-4.2943599936564056E-3</v>
      </c>
      <c r="AO1003">
        <v>999</v>
      </c>
      <c r="AP1003">
        <v>1.6146130763508505E-2</v>
      </c>
    </row>
    <row r="1004" spans="2:42" x14ac:dyDescent="0.35">
      <c r="B1004" s="1">
        <v>45334</v>
      </c>
      <c r="C1004" s="4">
        <v>1435.92016601562</v>
      </c>
      <c r="D1004" s="4">
        <v>3933.1337890625</v>
      </c>
      <c r="E1004" s="4"/>
      <c r="F1004" s="4"/>
      <c r="G1004" s="4"/>
      <c r="H1004" s="4"/>
      <c r="L1004" s="1">
        <v>45334</v>
      </c>
      <c r="M1004" s="5">
        <f t="shared" si="92"/>
        <v>-6.6435811265676938E-3</v>
      </c>
      <c r="N1004" s="6">
        <f t="shared" si="92"/>
        <v>-3.6833738978534303E-3</v>
      </c>
      <c r="U1004">
        <v>-0.2035656864895948</v>
      </c>
      <c r="V1004">
        <v>-2.0729255979978545</v>
      </c>
      <c r="AB1004">
        <v>-0.2035656864895948</v>
      </c>
      <c r="AC1004">
        <v>-1.9885672431550563</v>
      </c>
      <c r="AE1004">
        <v>1001</v>
      </c>
      <c r="AF1004">
        <f t="shared" si="90"/>
        <v>1316.5335052180562</v>
      </c>
      <c r="AG1004">
        <f t="shared" si="91"/>
        <v>3579.2935291771678</v>
      </c>
      <c r="AI1004">
        <v>1001</v>
      </c>
      <c r="AJ1004">
        <f t="shared" si="93"/>
        <v>4.8927852711228827E-2</v>
      </c>
      <c r="AK1004">
        <f t="shared" si="94"/>
        <v>-1.6228025064747794E-2</v>
      </c>
      <c r="AM1004" s="6">
        <f t="shared" si="95"/>
        <v>1.6349913823240518E-2</v>
      </c>
      <c r="AO1004">
        <v>1000</v>
      </c>
      <c r="AP1004">
        <v>1.6190104324041169E-2</v>
      </c>
    </row>
    <row r="1005" spans="2:42" x14ac:dyDescent="0.35">
      <c r="B1005" s="1">
        <v>45335</v>
      </c>
      <c r="C1005" s="4">
        <v>1448.78088378906</v>
      </c>
      <c r="D1005" s="4">
        <v>3961.87524414062</v>
      </c>
      <c r="E1005" s="4"/>
      <c r="F1005" s="4"/>
      <c r="G1005" s="4"/>
      <c r="H1005" s="4"/>
      <c r="L1005" s="1">
        <v>45335</v>
      </c>
      <c r="M1005" s="5">
        <f t="shared" si="92"/>
        <v>8.9165586027226892E-3</v>
      </c>
      <c r="N1005" s="6">
        <f t="shared" si="92"/>
        <v>7.2809497564474196E-3</v>
      </c>
      <c r="U1005">
        <v>0.53747567902078863</v>
      </c>
      <c r="V1005">
        <v>0.69508807215808821</v>
      </c>
      <c r="AB1005">
        <v>0.53747567902078863</v>
      </c>
      <c r="AC1005">
        <v>0.84951990728842797</v>
      </c>
      <c r="AE1005">
        <v>1002</v>
      </c>
      <c r="AF1005">
        <f t="shared" si="90"/>
        <v>1334.9698540497798</v>
      </c>
      <c r="AG1005">
        <f t="shared" si="91"/>
        <v>3740.9364305643398</v>
      </c>
      <c r="AI1005">
        <v>1002</v>
      </c>
      <c r="AJ1005">
        <f t="shared" si="93"/>
        <v>1.3906560508154786E-2</v>
      </c>
      <c r="AK1005">
        <f t="shared" si="94"/>
        <v>4.4170519869614393E-2</v>
      </c>
      <c r="AM1005" s="6">
        <f t="shared" si="95"/>
        <v>2.903854018888459E-2</v>
      </c>
      <c r="AO1005">
        <v>1001</v>
      </c>
      <c r="AP1005">
        <v>1.6196319750679596E-2</v>
      </c>
    </row>
    <row r="1006" spans="2:42" x14ac:dyDescent="0.35">
      <c r="B1006" s="1">
        <v>45336</v>
      </c>
      <c r="C1006" s="4">
        <v>1465.42565917969</v>
      </c>
      <c r="D1006" s="4">
        <v>3915.8984375</v>
      </c>
      <c r="E1006" s="4"/>
      <c r="F1006" s="4"/>
      <c r="G1006" s="4"/>
      <c r="H1006" s="4"/>
      <c r="L1006" s="1">
        <v>45336</v>
      </c>
      <c r="M1006" s="5">
        <f t="shared" si="92"/>
        <v>1.1423319621289653E-2</v>
      </c>
      <c r="N1006" s="6">
        <f t="shared" si="92"/>
        <v>-1.1672670612424316E-2</v>
      </c>
      <c r="U1006">
        <v>-0.90237891713054252</v>
      </c>
      <c r="V1006">
        <v>0.77527923225618034</v>
      </c>
      <c r="AB1006">
        <v>-0.90237891713054252</v>
      </c>
      <c r="AC1006">
        <v>0.36268408933079821</v>
      </c>
      <c r="AE1006">
        <v>1003</v>
      </c>
      <c r="AF1006">
        <f t="shared" si="90"/>
        <v>1299.3805447432314</v>
      </c>
      <c r="AG1006">
        <f t="shared" si="91"/>
        <v>3712.6985742733987</v>
      </c>
      <c r="AI1006">
        <v>1003</v>
      </c>
      <c r="AJ1006">
        <f t="shared" si="93"/>
        <v>-2.7021063501439048E-2</v>
      </c>
      <c r="AK1006">
        <f t="shared" si="94"/>
        <v>-7.5769718716513961E-3</v>
      </c>
      <c r="AM1006" s="6">
        <f t="shared" si="95"/>
        <v>-1.7299017686545223E-2</v>
      </c>
      <c r="AO1006">
        <v>1002</v>
      </c>
      <c r="AP1006">
        <v>1.6226129456867591E-2</v>
      </c>
    </row>
    <row r="1007" spans="2:42" x14ac:dyDescent="0.35">
      <c r="B1007" s="1">
        <v>45337</v>
      </c>
      <c r="C1007" s="4">
        <v>1455.18640136719</v>
      </c>
      <c r="D1007" s="4">
        <v>3916.853515625</v>
      </c>
      <c r="E1007" s="4"/>
      <c r="F1007" s="4"/>
      <c r="G1007" s="4"/>
      <c r="H1007" s="4"/>
      <c r="L1007" s="1">
        <v>45337</v>
      </c>
      <c r="M1007" s="5">
        <f t="shared" si="92"/>
        <v>-7.0117492847191374E-3</v>
      </c>
      <c r="N1007" s="6">
        <f t="shared" si="92"/>
        <v>2.4386783481703613E-4</v>
      </c>
      <c r="U1007">
        <v>0.3872768384081548</v>
      </c>
      <c r="V1007">
        <v>0.60409286957016572</v>
      </c>
      <c r="AB1007">
        <v>0.3872768384081548</v>
      </c>
      <c r="AC1007">
        <v>0.70721827601282861</v>
      </c>
      <c r="AE1007">
        <v>1004</v>
      </c>
      <c r="AF1007">
        <f t="shared" si="90"/>
        <v>1331.211911592228</v>
      </c>
      <c r="AG1007">
        <f t="shared" si="91"/>
        <v>3732.6597871368608</v>
      </c>
      <c r="AI1007">
        <v>1004</v>
      </c>
      <c r="AJ1007">
        <f t="shared" si="93"/>
        <v>2.4202092196068743E-2</v>
      </c>
      <c r="AK1007">
        <f t="shared" si="94"/>
        <v>5.3620684784219334E-3</v>
      </c>
      <c r="AM1007" s="6">
        <f t="shared" si="95"/>
        <v>1.4782080337245339E-2</v>
      </c>
      <c r="AO1007">
        <v>1003</v>
      </c>
      <c r="AP1007">
        <v>1.6300442787640323E-2</v>
      </c>
    </row>
    <row r="1008" spans="2:42" x14ac:dyDescent="0.35">
      <c r="B1008" s="1">
        <v>45338</v>
      </c>
      <c r="C1008" s="4">
        <v>1445.02172851562</v>
      </c>
      <c r="D1008" s="4">
        <v>3942.82592773438</v>
      </c>
      <c r="E1008" s="4"/>
      <c r="F1008" s="4"/>
      <c r="G1008" s="4"/>
      <c r="H1008" s="4"/>
      <c r="L1008" s="1">
        <v>45338</v>
      </c>
      <c r="M1008" s="5">
        <f t="shared" si="92"/>
        <v>-7.0096448368682871E-3</v>
      </c>
      <c r="N1008" s="6">
        <f t="shared" si="92"/>
        <v>6.6090498563118136E-3</v>
      </c>
      <c r="U1008">
        <v>0.12916521498543629</v>
      </c>
      <c r="V1008">
        <v>1.11829182253701</v>
      </c>
      <c r="AB1008">
        <v>0.12916521498543629</v>
      </c>
      <c r="AC1008">
        <v>1.080316385312317</v>
      </c>
      <c r="AE1008">
        <v>1005</v>
      </c>
      <c r="AF1008">
        <f t="shared" si="90"/>
        <v>1324.7791526814849</v>
      </c>
      <c r="AG1008">
        <f t="shared" si="91"/>
        <v>3754.3969861301534</v>
      </c>
      <c r="AI1008">
        <v>1005</v>
      </c>
      <c r="AJ1008">
        <f t="shared" si="93"/>
        <v>-4.8439707312895623E-3</v>
      </c>
      <c r="AK1008">
        <f t="shared" si="94"/>
        <v>5.8066235444466574E-3</v>
      </c>
      <c r="AM1008" s="6">
        <f t="shared" si="95"/>
        <v>4.8132640657854754E-4</v>
      </c>
      <c r="AO1008">
        <v>1004</v>
      </c>
      <c r="AP1008">
        <v>1.6349913823240518E-2</v>
      </c>
    </row>
    <row r="1009" spans="2:42" x14ac:dyDescent="0.35">
      <c r="B1009" s="1">
        <v>45341</v>
      </c>
      <c r="C1009" s="4">
        <v>1457.28869628906</v>
      </c>
      <c r="D1009" s="4">
        <v>3916.4716796875</v>
      </c>
      <c r="E1009" s="4"/>
      <c r="F1009" s="4"/>
      <c r="G1009" s="4"/>
      <c r="H1009" s="4"/>
      <c r="L1009" s="1">
        <v>45341</v>
      </c>
      <c r="M1009" s="5">
        <f t="shared" si="92"/>
        <v>8.4532934288727851E-3</v>
      </c>
      <c r="N1009" s="6">
        <f t="shared" si="92"/>
        <v>-6.7065399842668764E-3</v>
      </c>
      <c r="U1009">
        <v>0.77480014176481682</v>
      </c>
      <c r="V1009">
        <v>-3.4045074086166873</v>
      </c>
      <c r="AB1009">
        <v>0.77480014176481682</v>
      </c>
      <c r="AC1009">
        <v>-2.8340511464035889</v>
      </c>
      <c r="AE1009">
        <v>1006</v>
      </c>
      <c r="AF1009">
        <f t="shared" si="90"/>
        <v>1340.9279722683632</v>
      </c>
      <c r="AG1009">
        <f t="shared" si="91"/>
        <v>3532.5015214615269</v>
      </c>
      <c r="AI1009">
        <v>1006</v>
      </c>
      <c r="AJ1009">
        <f t="shared" si="93"/>
        <v>1.2116122577543416E-2</v>
      </c>
      <c r="AK1009">
        <f t="shared" si="94"/>
        <v>-6.0921416460671375E-2</v>
      </c>
      <c r="AM1009" s="6">
        <f t="shared" si="95"/>
        <v>-2.440264694156398E-2</v>
      </c>
      <c r="AO1009">
        <v>1005</v>
      </c>
      <c r="AP1009">
        <v>1.6383467079386836E-2</v>
      </c>
    </row>
    <row r="1010" spans="2:42" x14ac:dyDescent="0.35">
      <c r="B1010" s="1">
        <v>45342</v>
      </c>
      <c r="C1010" s="4">
        <v>1454.61767578125</v>
      </c>
      <c r="D1010" s="4">
        <v>3848.05541992188</v>
      </c>
      <c r="E1010" s="4"/>
      <c r="F1010" s="4"/>
      <c r="G1010" s="4"/>
      <c r="H1010" s="4"/>
      <c r="L1010" s="1">
        <v>45342</v>
      </c>
      <c r="M1010" s="5">
        <f t="shared" si="92"/>
        <v>-1.8345516068489995E-3</v>
      </c>
      <c r="N1010" s="6">
        <f t="shared" si="92"/>
        <v>-1.7623231806874595E-2</v>
      </c>
      <c r="U1010">
        <v>-0.45432117761000035</v>
      </c>
      <c r="V1010">
        <v>0.37449990852539</v>
      </c>
      <c r="AB1010">
        <v>-0.45432117761000035</v>
      </c>
      <c r="AC1010">
        <v>0.16802000884354093</v>
      </c>
      <c r="AE1010">
        <v>1007</v>
      </c>
      <c r="AF1010">
        <f t="shared" si="90"/>
        <v>1310.3516521860367</v>
      </c>
      <c r="AG1010">
        <f t="shared" si="91"/>
        <v>3701.4659868051494</v>
      </c>
      <c r="AI1010">
        <v>1007</v>
      </c>
      <c r="AJ1010">
        <f t="shared" si="93"/>
        <v>-2.3066352928428926E-2</v>
      </c>
      <c r="AK1010">
        <f t="shared" si="94"/>
        <v>4.6722687548361265E-2</v>
      </c>
      <c r="AM1010" s="6">
        <f t="shared" si="95"/>
        <v>1.182816730996617E-2</v>
      </c>
      <c r="AO1010">
        <v>1006</v>
      </c>
      <c r="AP1010">
        <v>1.6672521720425333E-2</v>
      </c>
    </row>
    <row r="1011" spans="2:42" x14ac:dyDescent="0.35">
      <c r="B1011" s="1">
        <v>45343</v>
      </c>
      <c r="C1011" s="4">
        <v>1453.35632324219</v>
      </c>
      <c r="D1011" s="4">
        <v>3809.240234375</v>
      </c>
      <c r="E1011" s="4"/>
      <c r="F1011" s="4"/>
      <c r="G1011" s="4"/>
      <c r="H1011" s="4"/>
      <c r="L1011" s="1">
        <v>45343</v>
      </c>
      <c r="M1011" s="5">
        <f t="shared" si="92"/>
        <v>-8.6751299605103372E-4</v>
      </c>
      <c r="N1011" s="6">
        <f t="shared" si="92"/>
        <v>-1.0138179263134076E-2</v>
      </c>
      <c r="U1011">
        <v>1.2022831470753133</v>
      </c>
      <c r="V1011">
        <v>0.88836553738155388</v>
      </c>
      <c r="AB1011">
        <v>1.2022831470753133</v>
      </c>
      <c r="AC1011">
        <v>1.2864248939774325</v>
      </c>
      <c r="AE1011">
        <v>1008</v>
      </c>
      <c r="AF1011">
        <f t="shared" si="90"/>
        <v>1351.7282292715317</v>
      </c>
      <c r="AG1011">
        <f t="shared" si="91"/>
        <v>3766.4585047096475</v>
      </c>
      <c r="AI1011">
        <v>1008</v>
      </c>
      <c r="AJ1011">
        <f t="shared" si="93"/>
        <v>3.1088405588775288E-2</v>
      </c>
      <c r="AK1011">
        <f t="shared" si="94"/>
        <v>1.7406217457970139E-2</v>
      </c>
      <c r="AM1011" s="6">
        <f t="shared" si="95"/>
        <v>2.4247311523372714E-2</v>
      </c>
      <c r="AO1011">
        <v>1007</v>
      </c>
      <c r="AP1011">
        <v>1.6719357622082001E-2</v>
      </c>
    </row>
    <row r="1012" spans="2:42" x14ac:dyDescent="0.35">
      <c r="B1012" s="1">
        <v>45344</v>
      </c>
      <c r="C1012" s="4">
        <v>1465.79663085938</v>
      </c>
      <c r="D1012" s="4">
        <v>3902.00537109375</v>
      </c>
      <c r="E1012" s="4"/>
      <c r="F1012" s="4"/>
      <c r="G1012" s="4"/>
      <c r="H1012" s="4"/>
      <c r="L1012" s="1">
        <v>45344</v>
      </c>
      <c r="M1012" s="5">
        <f t="shared" si="92"/>
        <v>8.5232826950908079E-3</v>
      </c>
      <c r="N1012" s="6">
        <f t="shared" si="92"/>
        <v>2.4060862994386232E-2</v>
      </c>
      <c r="U1012">
        <v>-0.55139959895178758</v>
      </c>
      <c r="V1012">
        <v>-0.28866399827138123</v>
      </c>
      <c r="AB1012">
        <v>-0.55139959895178758</v>
      </c>
      <c r="AC1012">
        <v>-0.48059963842170089</v>
      </c>
      <c r="AE1012">
        <v>1009</v>
      </c>
      <c r="AF1012">
        <f t="shared" si="90"/>
        <v>1307.9662462960541</v>
      </c>
      <c r="AG1012">
        <f t="shared" si="91"/>
        <v>3664.2876905919316</v>
      </c>
      <c r="AI1012">
        <v>1009</v>
      </c>
      <c r="AJ1012">
        <f t="shared" si="93"/>
        <v>-3.2910496444382042E-2</v>
      </c>
      <c r="AK1012">
        <f t="shared" si="94"/>
        <v>-2.7501209382537122E-2</v>
      </c>
      <c r="AM1012" s="6">
        <f t="shared" si="95"/>
        <v>-3.0205852913459584E-2</v>
      </c>
      <c r="AO1012">
        <v>1008</v>
      </c>
      <c r="AP1012">
        <v>1.6755799336760066E-2</v>
      </c>
    </row>
    <row r="1013" spans="2:42" x14ac:dyDescent="0.35">
      <c r="B1013" s="1">
        <v>45345</v>
      </c>
      <c r="C1013" s="4">
        <v>1477.17333984375</v>
      </c>
      <c r="D1013" s="4">
        <v>3869.06225585938</v>
      </c>
      <c r="E1013" s="4"/>
      <c r="F1013" s="4"/>
      <c r="G1013" s="4"/>
      <c r="H1013" s="4"/>
      <c r="L1013" s="1">
        <v>45345</v>
      </c>
      <c r="M1013" s="5">
        <f t="shared" si="92"/>
        <v>7.7314860624677663E-3</v>
      </c>
      <c r="N1013" s="6">
        <f t="shared" si="92"/>
        <v>-8.4784521654474362E-3</v>
      </c>
      <c r="U1013">
        <v>-0.50154971531507275</v>
      </c>
      <c r="V1013">
        <v>8.427566260188088E-2</v>
      </c>
      <c r="AB1013">
        <v>-0.50154971531507275</v>
      </c>
      <c r="AC1013">
        <v>-0.1176863445153809</v>
      </c>
      <c r="AE1013">
        <v>1010</v>
      </c>
      <c r="AF1013">
        <f t="shared" si="90"/>
        <v>1309.1902461859008</v>
      </c>
      <c r="AG1013">
        <f t="shared" si="91"/>
        <v>3685.0425556214032</v>
      </c>
      <c r="AI1013">
        <v>1010</v>
      </c>
      <c r="AJ1013">
        <f t="shared" si="93"/>
        <v>9.3536628979084472E-4</v>
      </c>
      <c r="AK1013">
        <f t="shared" si="94"/>
        <v>5.6481120073512865E-3</v>
      </c>
      <c r="AM1013" s="6">
        <f t="shared" si="95"/>
        <v>3.2917391485710657E-3</v>
      </c>
      <c r="AO1013">
        <v>1009</v>
      </c>
      <c r="AP1013">
        <v>1.6785409001636813E-2</v>
      </c>
    </row>
    <row r="1014" spans="2:42" x14ac:dyDescent="0.35">
      <c r="B1014" s="1">
        <v>45348</v>
      </c>
      <c r="C1014" s="4">
        <v>1471.23779296875</v>
      </c>
      <c r="D1014" s="4">
        <v>3819.83935546875</v>
      </c>
      <c r="E1014" s="4"/>
      <c r="F1014" s="4"/>
      <c r="G1014" s="4"/>
      <c r="H1014" s="4"/>
      <c r="L1014" s="1">
        <v>45348</v>
      </c>
      <c r="M1014" s="5">
        <f t="shared" si="92"/>
        <v>-4.0262735595527751E-3</v>
      </c>
      <c r="N1014" s="6">
        <f t="shared" si="92"/>
        <v>-1.2803798340157326E-2</v>
      </c>
      <c r="U1014">
        <v>1.1964767128700891</v>
      </c>
      <c r="V1014">
        <v>0.28816665412384906</v>
      </c>
      <c r="AB1014">
        <v>1.1964767128700891</v>
      </c>
      <c r="AC1014">
        <v>0.7313424640140378</v>
      </c>
      <c r="AE1014">
        <v>1011</v>
      </c>
      <c r="AF1014">
        <f t="shared" si="90"/>
        <v>1351.5803857284338</v>
      </c>
      <c r="AG1014">
        <f t="shared" si="91"/>
        <v>3734.0590252154502</v>
      </c>
      <c r="AI1014">
        <v>1011</v>
      </c>
      <c r="AJ1014">
        <f t="shared" si="93"/>
        <v>3.1865750454156599E-2</v>
      </c>
      <c r="AK1014">
        <f t="shared" si="94"/>
        <v>1.3213778585893855E-2</v>
      </c>
      <c r="AM1014" s="6">
        <f t="shared" si="95"/>
        <v>2.2539764520025228E-2</v>
      </c>
      <c r="AO1014">
        <v>1010</v>
      </c>
      <c r="AP1014">
        <v>1.6787895537960066E-2</v>
      </c>
    </row>
    <row r="1015" spans="2:42" x14ac:dyDescent="0.35">
      <c r="B1015" s="1">
        <v>45349</v>
      </c>
      <c r="C1015" s="4">
        <v>1469.28381347656</v>
      </c>
      <c r="D1015" s="4">
        <v>3917.6171875</v>
      </c>
      <c r="E1015" s="4"/>
      <c r="F1015" s="4"/>
      <c r="G1015" s="4"/>
      <c r="H1015" s="4"/>
      <c r="L1015" s="1">
        <v>45349</v>
      </c>
      <c r="M1015" s="5">
        <f t="shared" si="92"/>
        <v>-1.3290021576497656E-3</v>
      </c>
      <c r="N1015" s="6">
        <f t="shared" si="92"/>
        <v>2.5275240456749306E-2</v>
      </c>
      <c r="U1015">
        <v>-0.10623016769763804</v>
      </c>
      <c r="V1015">
        <v>-1.6209435743366529</v>
      </c>
      <c r="AB1015">
        <v>-0.10623016769763804</v>
      </c>
      <c r="AC1015">
        <v>-1.5343594208063327</v>
      </c>
      <c r="AE1015">
        <v>1012</v>
      </c>
      <c r="AF1015">
        <f t="shared" si="90"/>
        <v>1318.9385349302866</v>
      </c>
      <c r="AG1015">
        <f t="shared" si="91"/>
        <v>3604.6816905208998</v>
      </c>
      <c r="AI1015">
        <v>1012</v>
      </c>
      <c r="AJ1015">
        <f t="shared" si="93"/>
        <v>-2.4447290962145939E-2</v>
      </c>
      <c r="AK1015">
        <f t="shared" si="94"/>
        <v>-3.5262382324352332E-2</v>
      </c>
      <c r="AM1015" s="6">
        <f t="shared" si="95"/>
        <v>-2.9854836643249137E-2</v>
      </c>
      <c r="AO1015">
        <v>1011</v>
      </c>
      <c r="AP1015">
        <v>1.6798448428083129E-2</v>
      </c>
    </row>
    <row r="1016" spans="2:42" x14ac:dyDescent="0.35">
      <c r="B1016" s="1">
        <v>45350</v>
      </c>
      <c r="C1016" s="4">
        <v>1438.91271972656</v>
      </c>
      <c r="D1016" s="4">
        <v>3930.60327148438</v>
      </c>
      <c r="E1016" s="4"/>
      <c r="F1016" s="4"/>
      <c r="G1016" s="4"/>
      <c r="H1016" s="4"/>
      <c r="L1016" s="1">
        <v>45350</v>
      </c>
      <c r="M1016" s="5">
        <f t="shared" si="92"/>
        <v>-2.0887307708394278E-2</v>
      </c>
      <c r="N1016" s="6">
        <f t="shared" si="92"/>
        <v>3.3093096463593149E-3</v>
      </c>
      <c r="U1016">
        <v>-0.44130915859844988</v>
      </c>
      <c r="V1016">
        <v>1.9134045713622017</v>
      </c>
      <c r="AB1016">
        <v>-0.44130915859844988</v>
      </c>
      <c r="AC1016">
        <v>1.5905160896837913</v>
      </c>
      <c r="AE1016">
        <v>1013</v>
      </c>
      <c r="AF1016">
        <f t="shared" si="90"/>
        <v>1310.6705804522826</v>
      </c>
      <c r="AG1016">
        <f t="shared" si="91"/>
        <v>3784.3245830262445</v>
      </c>
      <c r="AI1016">
        <v>1013</v>
      </c>
      <c r="AJ1016">
        <f t="shared" si="93"/>
        <v>-6.2883731844679868E-3</v>
      </c>
      <c r="AK1016">
        <f t="shared" si="94"/>
        <v>4.8633955093240623E-2</v>
      </c>
      <c r="AM1016" s="6">
        <f t="shared" si="95"/>
        <v>2.1172790954386317E-2</v>
      </c>
      <c r="AO1016">
        <v>1012</v>
      </c>
      <c r="AP1016">
        <v>1.6907395283613541E-2</v>
      </c>
    </row>
    <row r="1017" spans="2:42" x14ac:dyDescent="0.35">
      <c r="B1017" s="1">
        <v>45351</v>
      </c>
      <c r="C1017" s="4">
        <v>1446.70349121094</v>
      </c>
      <c r="D1017" s="4">
        <v>3907.44775390625</v>
      </c>
      <c r="E1017" s="4"/>
      <c r="F1017" s="4"/>
      <c r="G1017" s="4"/>
      <c r="H1017" s="4"/>
      <c r="L1017" s="1">
        <v>45351</v>
      </c>
      <c r="M1017" s="5">
        <f t="shared" si="92"/>
        <v>5.3997412300369647E-3</v>
      </c>
      <c r="N1017" s="6">
        <f t="shared" si="92"/>
        <v>-5.9085057923687172E-3</v>
      </c>
      <c r="U1017">
        <v>-0.32890908478880898</v>
      </c>
      <c r="V1017">
        <v>-0.61172553605339119</v>
      </c>
      <c r="AB1017">
        <v>-0.32890908478880898</v>
      </c>
      <c r="AC1017">
        <v>-0.69151933061772652</v>
      </c>
      <c r="AE1017">
        <v>1014</v>
      </c>
      <c r="AF1017">
        <f t="shared" si="90"/>
        <v>1313.4379772259883</v>
      </c>
      <c r="AG1017">
        <f t="shared" si="91"/>
        <v>3652.2770985940101</v>
      </c>
      <c r="AI1017">
        <v>1014</v>
      </c>
      <c r="AJ1017">
        <f t="shared" si="93"/>
        <v>2.1092098431419871E-3</v>
      </c>
      <c r="AK1017">
        <f t="shared" si="94"/>
        <v>-3.55165895647752E-2</v>
      </c>
      <c r="AM1017" s="6">
        <f t="shared" si="95"/>
        <v>-1.6703689860816606E-2</v>
      </c>
      <c r="AO1017">
        <v>1013</v>
      </c>
      <c r="AP1017">
        <v>1.6957352075664549E-2</v>
      </c>
    </row>
    <row r="1018" spans="2:42" x14ac:dyDescent="0.35">
      <c r="B1018" s="1">
        <v>45352</v>
      </c>
      <c r="C1018" s="4">
        <v>1477.00024414062</v>
      </c>
      <c r="D1018" s="4">
        <v>3911.41040039062</v>
      </c>
      <c r="E1018" s="4"/>
      <c r="F1018" s="4"/>
      <c r="G1018" s="4"/>
      <c r="H1018" s="4"/>
      <c r="L1018" s="1">
        <v>45352</v>
      </c>
      <c r="M1018" s="5">
        <f t="shared" si="92"/>
        <v>2.0725654969821771E-2</v>
      </c>
      <c r="N1018" s="6">
        <f t="shared" si="92"/>
        <v>1.0136126645204459E-3</v>
      </c>
      <c r="U1018">
        <v>-1.0600631882067282</v>
      </c>
      <c r="V1018">
        <v>8.7479533289330624E-3</v>
      </c>
      <c r="AB1018">
        <v>-1.0600631882067282</v>
      </c>
      <c r="AC1018">
        <v>-0.40474413851190449</v>
      </c>
      <c r="AE1018">
        <v>1015</v>
      </c>
      <c r="AF1018">
        <f t="shared" si="90"/>
        <v>1295.5389962026813</v>
      </c>
      <c r="AG1018">
        <f t="shared" si="91"/>
        <v>3668.6141360488377</v>
      </c>
      <c r="AI1018">
        <v>1015</v>
      </c>
      <c r="AJ1018">
        <f t="shared" si="93"/>
        <v>-1.3721287715753767E-2</v>
      </c>
      <c r="AK1018">
        <f t="shared" si="94"/>
        <v>4.4631354435149782E-3</v>
      </c>
      <c r="AM1018" s="6">
        <f t="shared" si="95"/>
        <v>-4.6290761361193946E-3</v>
      </c>
      <c r="AO1018">
        <v>1014</v>
      </c>
      <c r="AP1018">
        <v>1.7007705315225417E-2</v>
      </c>
    </row>
    <row r="1019" spans="2:42" x14ac:dyDescent="0.35">
      <c r="B1019" s="1">
        <v>45355</v>
      </c>
      <c r="C1019" s="4">
        <v>1489.66320800781</v>
      </c>
      <c r="D1019" s="4">
        <v>3897.37426757812</v>
      </c>
      <c r="E1019" s="4"/>
      <c r="F1019" s="4"/>
      <c r="G1019" s="4"/>
      <c r="H1019" s="4"/>
      <c r="L1019" s="1">
        <v>45355</v>
      </c>
      <c r="M1019" s="5">
        <f t="shared" si="92"/>
        <v>8.5368906693789205E-3</v>
      </c>
      <c r="N1019" s="6">
        <f t="shared" si="92"/>
        <v>-3.5949634996876811E-3</v>
      </c>
      <c r="U1019">
        <v>0.44164159835659</v>
      </c>
      <c r="V1019">
        <v>-0.80484575130258429</v>
      </c>
      <c r="AB1019">
        <v>0.44164159835659</v>
      </c>
      <c r="AC1019">
        <v>-0.56933347554464464</v>
      </c>
      <c r="AE1019">
        <v>1016</v>
      </c>
      <c r="AF1019">
        <f t="shared" si="90"/>
        <v>1332.568544975918</v>
      </c>
      <c r="AG1019">
        <f t="shared" si="91"/>
        <v>3659.2283341787065</v>
      </c>
      <c r="AI1019">
        <v>1016</v>
      </c>
      <c r="AJ1019">
        <f t="shared" si="93"/>
        <v>2.8181494774613174E-2</v>
      </c>
      <c r="AK1019">
        <f t="shared" si="94"/>
        <v>-2.5616836172197522E-3</v>
      </c>
      <c r="AM1019" s="6">
        <f t="shared" si="95"/>
        <v>1.280990557869671E-2</v>
      </c>
      <c r="AO1019">
        <v>1015</v>
      </c>
      <c r="AP1019">
        <v>1.706221621402803E-2</v>
      </c>
    </row>
    <row r="1020" spans="2:42" x14ac:dyDescent="0.35">
      <c r="B1020" s="1">
        <v>45356</v>
      </c>
      <c r="C1020" s="4">
        <v>1483.08435058594</v>
      </c>
      <c r="D1020" s="4">
        <v>3830.29467773438</v>
      </c>
      <c r="E1020" s="4"/>
      <c r="F1020" s="4"/>
      <c r="G1020" s="4"/>
      <c r="H1020" s="4"/>
      <c r="L1020" s="1">
        <v>45356</v>
      </c>
      <c r="M1020" s="5">
        <f t="shared" si="92"/>
        <v>-4.4261196300546899E-3</v>
      </c>
      <c r="N1020" s="6">
        <f t="shared" si="92"/>
        <v>-1.7361322078460167E-2</v>
      </c>
      <c r="U1020">
        <v>-0.7118339994271603</v>
      </c>
      <c r="V1020">
        <v>-0.65470052398244771</v>
      </c>
      <c r="AB1020">
        <v>-0.7118339994271603</v>
      </c>
      <c r="AC1020">
        <v>-0.88021766815549907</v>
      </c>
      <c r="AE1020">
        <v>1017</v>
      </c>
      <c r="AF1020">
        <f t="shared" si="90"/>
        <v>1304.0327308982189</v>
      </c>
      <c r="AG1020">
        <f t="shared" si="91"/>
        <v>3641.565754840874</v>
      </c>
      <c r="AI1020">
        <v>1017</v>
      </c>
      <c r="AJ1020">
        <f t="shared" si="93"/>
        <v>-2.1646753045794189E-2</v>
      </c>
      <c r="AK1020">
        <f t="shared" si="94"/>
        <v>-4.8385459393738058E-3</v>
      </c>
      <c r="AM1020" s="6">
        <f t="shared" si="95"/>
        <v>-1.3242649492583997E-2</v>
      </c>
      <c r="AO1020">
        <v>1016</v>
      </c>
      <c r="AP1020">
        <v>1.7099120297083159E-2</v>
      </c>
    </row>
    <row r="1021" spans="2:42" x14ac:dyDescent="0.35">
      <c r="B1021" s="1">
        <v>45357</v>
      </c>
      <c r="C1021" s="4">
        <v>1486.86828613281</v>
      </c>
      <c r="D1021" s="4">
        <v>3881.80981445312</v>
      </c>
      <c r="E1021" s="4"/>
      <c r="F1021" s="4"/>
      <c r="G1021" s="4"/>
      <c r="H1021" s="4"/>
      <c r="L1021" s="1">
        <v>45357</v>
      </c>
      <c r="M1021" s="5">
        <f t="shared" si="92"/>
        <v>2.5481467600044377E-3</v>
      </c>
      <c r="N1021" s="6">
        <f t="shared" si="92"/>
        <v>1.3359752317476622E-2</v>
      </c>
      <c r="U1021">
        <v>-0.60146838063424424</v>
      </c>
      <c r="V1021">
        <v>-0.22286413321055412</v>
      </c>
      <c r="AB1021">
        <v>-0.60146838063424424</v>
      </c>
      <c r="AC1021">
        <v>-0.43949117443255958</v>
      </c>
      <c r="AE1021">
        <v>1018</v>
      </c>
      <c r="AF1021">
        <f t="shared" si="90"/>
        <v>1306.7362208551888</v>
      </c>
      <c r="AG1021">
        <f t="shared" si="91"/>
        <v>3666.629693814743</v>
      </c>
      <c r="AI1021">
        <v>1018</v>
      </c>
      <c r="AJ1021">
        <f t="shared" si="93"/>
        <v>2.0710303923785018E-3</v>
      </c>
      <c r="AK1021">
        <f t="shared" si="94"/>
        <v>6.8591589859249942E-3</v>
      </c>
      <c r="AM1021" s="6">
        <f t="shared" si="95"/>
        <v>4.465094689151748E-3</v>
      </c>
      <c r="AO1021">
        <v>1017</v>
      </c>
      <c r="AP1021">
        <v>1.7130443803577089E-2</v>
      </c>
    </row>
    <row r="1022" spans="2:42" x14ac:dyDescent="0.35">
      <c r="B1022" s="1">
        <v>45358</v>
      </c>
      <c r="C1022" s="4">
        <v>1463.19970703125</v>
      </c>
      <c r="D1022" s="4">
        <v>3924.58813476562</v>
      </c>
      <c r="E1022" s="4"/>
      <c r="F1022" s="4"/>
      <c r="G1022" s="4"/>
      <c r="H1022" s="4"/>
      <c r="L1022" s="1">
        <v>45358</v>
      </c>
      <c r="M1022" s="5">
        <f t="shared" si="92"/>
        <v>-1.6046468773673286E-2</v>
      </c>
      <c r="N1022" s="6">
        <f t="shared" si="92"/>
        <v>1.0959920004171151E-2</v>
      </c>
      <c r="U1022">
        <v>4.0269679525663439E-2</v>
      </c>
      <c r="V1022">
        <v>0.13832811517666055</v>
      </c>
      <c r="AB1022">
        <v>4.0269679525663439E-2</v>
      </c>
      <c r="AC1022">
        <v>0.14309049461600892</v>
      </c>
      <c r="AE1022">
        <v>1019</v>
      </c>
      <c r="AF1022">
        <f t="shared" si="90"/>
        <v>1322.5683770406129</v>
      </c>
      <c r="AG1022">
        <f t="shared" si="91"/>
        <v>3700.025919322311</v>
      </c>
      <c r="AI1022">
        <v>1019</v>
      </c>
      <c r="AJ1022">
        <f t="shared" si="93"/>
        <v>1.2042992316117948E-2</v>
      </c>
      <c r="AK1022">
        <f t="shared" si="94"/>
        <v>9.0669242735365776E-3</v>
      </c>
      <c r="AM1022" s="6">
        <f t="shared" si="95"/>
        <v>1.0554958294827263E-2</v>
      </c>
      <c r="AO1022">
        <v>1018</v>
      </c>
      <c r="AP1022">
        <v>1.7378619562177938E-2</v>
      </c>
    </row>
    <row r="1023" spans="2:42" x14ac:dyDescent="0.35">
      <c r="B1023" s="1">
        <v>45362</v>
      </c>
      <c r="C1023" s="4">
        <v>1449.89392089844</v>
      </c>
      <c r="D1023" s="4">
        <v>3935.4736328125</v>
      </c>
      <c r="E1023" s="4"/>
      <c r="F1023" s="4"/>
      <c r="G1023" s="4"/>
      <c r="H1023" s="4"/>
      <c r="L1023" s="1">
        <v>45362</v>
      </c>
      <c r="M1023" s="5">
        <f t="shared" si="92"/>
        <v>-9.1352221145899783E-3</v>
      </c>
      <c r="N1023" s="6">
        <f t="shared" si="92"/>
        <v>2.7698268355060987E-3</v>
      </c>
      <c r="U1023">
        <v>0.5211482190060216</v>
      </c>
      <c r="V1023">
        <v>-6.1193573581269631E-2</v>
      </c>
      <c r="AB1023">
        <v>0.5211482190060216</v>
      </c>
      <c r="AC1023">
        <v>0.14657831295272319</v>
      </c>
      <c r="AE1023">
        <v>1020</v>
      </c>
      <c r="AF1023">
        <f t="shared" si="90"/>
        <v>1334.5575586856773</v>
      </c>
      <c r="AG1023">
        <f t="shared" si="91"/>
        <v>3700.226421299456</v>
      </c>
      <c r="AI1023">
        <v>1020</v>
      </c>
      <c r="AJ1023">
        <f t="shared" si="93"/>
        <v>9.0242339266898772E-3</v>
      </c>
      <c r="AK1023">
        <f t="shared" si="94"/>
        <v>5.4187875754841104E-5</v>
      </c>
      <c r="AM1023" s="6">
        <f t="shared" si="95"/>
        <v>4.539210901222359E-3</v>
      </c>
      <c r="AO1023">
        <v>1019</v>
      </c>
      <c r="AP1023">
        <v>1.7381459971468262E-2</v>
      </c>
    </row>
    <row r="1024" spans="2:42" x14ac:dyDescent="0.35">
      <c r="B1024" s="1">
        <v>45363</v>
      </c>
      <c r="C1024" s="4">
        <v>1459.2919921875</v>
      </c>
      <c r="D1024" s="4">
        <v>4002.17016601562</v>
      </c>
      <c r="E1024" s="4"/>
      <c r="F1024" s="4"/>
      <c r="G1024" s="4"/>
      <c r="H1024" s="4"/>
      <c r="L1024" s="1">
        <v>45363</v>
      </c>
      <c r="M1024" s="5">
        <f t="shared" si="92"/>
        <v>6.4609854872332718E-3</v>
      </c>
      <c r="N1024" s="6">
        <f t="shared" si="92"/>
        <v>1.6805516755101477E-2</v>
      </c>
      <c r="U1024">
        <v>-2.1674556059325303</v>
      </c>
      <c r="V1024">
        <v>-2.3463426396378084</v>
      </c>
      <c r="AB1024">
        <v>-2.1674556059325303</v>
      </c>
      <c r="AC1024">
        <v>-3.005164456890546</v>
      </c>
      <c r="AE1024">
        <v>1021</v>
      </c>
      <c r="AF1024">
        <f t="shared" si="90"/>
        <v>1268.8921487405885</v>
      </c>
      <c r="AG1024">
        <f t="shared" si="91"/>
        <v>3523.1015328074359</v>
      </c>
      <c r="AI1024">
        <v>1021</v>
      </c>
      <c r="AJ1024">
        <f t="shared" si="93"/>
        <v>-5.0455624258354842E-2</v>
      </c>
      <c r="AK1024">
        <f t="shared" si="94"/>
        <v>-4.9052293794750894E-2</v>
      </c>
      <c r="AM1024" s="6">
        <f t="shared" si="95"/>
        <v>-4.9753959026552871E-2</v>
      </c>
      <c r="AO1024">
        <v>1020</v>
      </c>
      <c r="AP1024">
        <v>1.7386895693810599E-2</v>
      </c>
    </row>
    <row r="1025" spans="2:42" x14ac:dyDescent="0.35">
      <c r="B1025" s="1">
        <v>45364</v>
      </c>
      <c r="C1025" s="4">
        <v>1417.00012207031</v>
      </c>
      <c r="D1025" s="4">
        <v>3961.15942382812</v>
      </c>
      <c r="E1025" s="4"/>
      <c r="F1025" s="4"/>
      <c r="G1025" s="4"/>
      <c r="H1025" s="4"/>
      <c r="L1025" s="1">
        <v>45364</v>
      </c>
      <c r="M1025" s="5">
        <f t="shared" si="92"/>
        <v>-2.9409334386915866E-2</v>
      </c>
      <c r="N1025" s="6">
        <f t="shared" si="92"/>
        <v>-1.0299989292806918E-2</v>
      </c>
      <c r="U1025">
        <v>-1.0364756290055119</v>
      </c>
      <c r="V1025">
        <v>1.4821503170777719</v>
      </c>
      <c r="AB1025">
        <v>-1.0364756290055119</v>
      </c>
      <c r="AC1025">
        <v>0.96153840466488483</v>
      </c>
      <c r="AE1025">
        <v>1022</v>
      </c>
      <c r="AF1025">
        <f t="shared" si="90"/>
        <v>1296.1113478498098</v>
      </c>
      <c r="AG1025">
        <f t="shared" si="91"/>
        <v>3747.4569656650688</v>
      </c>
      <c r="AI1025">
        <v>1022</v>
      </c>
      <c r="AJ1025">
        <f t="shared" si="93"/>
        <v>2.1224314841893598E-2</v>
      </c>
      <c r="AK1025">
        <f t="shared" si="94"/>
        <v>6.1735748521486972E-2</v>
      </c>
      <c r="AM1025" s="6">
        <f t="shared" si="95"/>
        <v>4.1480031681690288E-2</v>
      </c>
      <c r="AO1025">
        <v>1021</v>
      </c>
      <c r="AP1025">
        <v>1.7469390065424573E-2</v>
      </c>
    </row>
    <row r="1026" spans="2:42" x14ac:dyDescent="0.35">
      <c r="B1026" s="1">
        <v>45365</v>
      </c>
      <c r="C1026" s="4">
        <v>1417.27221679688</v>
      </c>
      <c r="D1026" s="4">
        <v>4017.25805664062</v>
      </c>
      <c r="E1026" s="4"/>
      <c r="F1026" s="4"/>
      <c r="G1026" s="4"/>
      <c r="H1026" s="4"/>
      <c r="L1026" s="1">
        <v>45365</v>
      </c>
      <c r="M1026" s="5">
        <f t="shared" si="92"/>
        <v>1.9200323389848242E-4</v>
      </c>
      <c r="N1026" s="6">
        <f t="shared" si="92"/>
        <v>1.4062828240543673E-2</v>
      </c>
      <c r="U1026">
        <v>-0.63025492772416136</v>
      </c>
      <c r="V1026">
        <v>-1.0816093501720316</v>
      </c>
      <c r="AB1026">
        <v>-0.63025492772416136</v>
      </c>
      <c r="AC1026">
        <v>-1.2416599534975372</v>
      </c>
      <c r="AE1026">
        <v>1023</v>
      </c>
      <c r="AF1026">
        <f t="shared" si="90"/>
        <v>1306.0295851808344</v>
      </c>
      <c r="AG1026">
        <f t="shared" si="91"/>
        <v>3621.1362570939723</v>
      </c>
      <c r="AI1026">
        <v>1023</v>
      </c>
      <c r="AJ1026">
        <f t="shared" si="93"/>
        <v>7.6231730852322245E-3</v>
      </c>
      <c r="AK1026">
        <f t="shared" si="94"/>
        <v>-3.4289607688587437E-2</v>
      </c>
      <c r="AM1026" s="6">
        <f t="shared" si="95"/>
        <v>-1.3333217301677606E-2</v>
      </c>
      <c r="AO1026">
        <v>1022</v>
      </c>
      <c r="AP1026">
        <v>1.7482428786941572E-2</v>
      </c>
    </row>
    <row r="1027" spans="2:42" x14ac:dyDescent="0.35">
      <c r="B1027" s="1">
        <v>45366</v>
      </c>
      <c r="C1027" s="4">
        <v>1403.42224121094</v>
      </c>
      <c r="D1027" s="4">
        <v>4027.14038085938</v>
      </c>
      <c r="E1027" s="4"/>
      <c r="F1027" s="4"/>
      <c r="G1027" s="4"/>
      <c r="H1027" s="4"/>
      <c r="L1027" s="1">
        <v>45366</v>
      </c>
      <c r="M1027" s="5">
        <f t="shared" si="92"/>
        <v>-9.8203382879525902E-3</v>
      </c>
      <c r="N1027" s="6">
        <f t="shared" si="92"/>
        <v>2.456946723072491E-3</v>
      </c>
      <c r="U1027">
        <v>4.1557784011605613E-2</v>
      </c>
      <c r="V1027">
        <v>1.3278928818464972</v>
      </c>
      <c r="AB1027">
        <v>4.1557784011605613E-2</v>
      </c>
      <c r="AC1027">
        <v>1.2392568836540072</v>
      </c>
      <c r="AE1027">
        <v>1024</v>
      </c>
      <c r="AF1027">
        <f t="shared" si="90"/>
        <v>1322.5994361424182</v>
      </c>
      <c r="AG1027">
        <f t="shared" si="91"/>
        <v>3763.6888506252121</v>
      </c>
      <c r="AI1027">
        <v>1024</v>
      </c>
      <c r="AJ1027">
        <f t="shared" si="93"/>
        <v>1.2607386057751926E-2</v>
      </c>
      <c r="AK1027">
        <f t="shared" si="94"/>
        <v>3.861169399215706E-2</v>
      </c>
      <c r="AM1027" s="6">
        <f t="shared" si="95"/>
        <v>2.5609540024954493E-2</v>
      </c>
      <c r="AO1027">
        <v>1023</v>
      </c>
      <c r="AP1027">
        <v>1.7483867849379723E-2</v>
      </c>
    </row>
    <row r="1028" spans="2:42" x14ac:dyDescent="0.35">
      <c r="B1028" s="1">
        <v>45369</v>
      </c>
      <c r="C1028" s="4">
        <v>1423.75207519531</v>
      </c>
      <c r="D1028" s="4">
        <v>3957.673828125</v>
      </c>
      <c r="E1028" s="4"/>
      <c r="F1028" s="4"/>
      <c r="G1028" s="4"/>
      <c r="H1028" s="4"/>
      <c r="L1028" s="1">
        <v>45369</v>
      </c>
      <c r="M1028" s="5">
        <f t="shared" si="92"/>
        <v>1.4381981532667678E-2</v>
      </c>
      <c r="N1028" s="6">
        <f t="shared" si="92"/>
        <v>-1.7400105642978864E-2</v>
      </c>
      <c r="U1028">
        <v>-0.55591306420362485</v>
      </c>
      <c r="V1028">
        <v>-0.55806192451900638</v>
      </c>
      <c r="AB1028">
        <v>-0.55591306420362485</v>
      </c>
      <c r="AC1028">
        <v>-0.73048985597017724</v>
      </c>
      <c r="AE1028">
        <v>1025</v>
      </c>
      <c r="AF1028">
        <f t="shared" si="90"/>
        <v>1307.8525786321748</v>
      </c>
      <c r="AG1028">
        <f t="shared" si="91"/>
        <v>3650.0587890741817</v>
      </c>
      <c r="AI1028">
        <v>1025</v>
      </c>
      <c r="AJ1028">
        <f t="shared" si="93"/>
        <v>-1.1212530717943901E-2</v>
      </c>
      <c r="AK1028">
        <f t="shared" si="94"/>
        <v>-3.0656279693592647E-2</v>
      </c>
      <c r="AM1028" s="6">
        <f t="shared" si="95"/>
        <v>-2.0934405205768274E-2</v>
      </c>
      <c r="AO1028">
        <v>1024</v>
      </c>
      <c r="AP1028">
        <v>1.7615521350024154E-2</v>
      </c>
    </row>
    <row r="1029" spans="2:42" x14ac:dyDescent="0.35">
      <c r="B1029" s="1">
        <v>45370</v>
      </c>
      <c r="C1029" s="4">
        <v>1410.09985351562</v>
      </c>
      <c r="D1029" s="4">
        <v>3798.02075195312</v>
      </c>
      <c r="E1029" s="4"/>
      <c r="F1029" s="4"/>
      <c r="G1029" s="4"/>
      <c r="H1029" s="4"/>
      <c r="L1029" s="1">
        <v>45370</v>
      </c>
      <c r="M1029" s="5">
        <f t="shared" si="92"/>
        <v>-9.6351733553826698E-3</v>
      </c>
      <c r="N1029" s="6">
        <f t="shared" si="92"/>
        <v>-4.1176359237988062E-2</v>
      </c>
      <c r="U1029">
        <v>0.87479732509383856</v>
      </c>
      <c r="V1029">
        <v>-1.3619686437888947</v>
      </c>
      <c r="AB1029">
        <v>0.87479732509383856</v>
      </c>
      <c r="AC1029">
        <v>-0.91380294942952611</v>
      </c>
      <c r="AE1029">
        <v>1026</v>
      </c>
      <c r="AF1029">
        <f t="shared" ref="AF1029:AF1092" si="96">$Y$6*EXP(($Y$4-(($Y$5^2)/2)*(AE1029/1277))+($Y$5*AB1029))</f>
        <v>1343.4430015697183</v>
      </c>
      <c r="AG1029">
        <f t="shared" ref="AG1029:AG1092" si="97">$Z$6*EXP(($Z$4-(($Z$5^2)/2)*(AE1029/1277))+($Z$5*AC1029))</f>
        <v>3639.6596806863286</v>
      </c>
      <c r="AI1029">
        <v>1026</v>
      </c>
      <c r="AJ1029">
        <f t="shared" si="93"/>
        <v>2.6849183628569022E-2</v>
      </c>
      <c r="AK1029">
        <f t="shared" si="94"/>
        <v>-2.8530910995160108E-3</v>
      </c>
      <c r="AM1029" s="6">
        <f t="shared" si="95"/>
        <v>1.1998046264526505E-2</v>
      </c>
      <c r="AO1029">
        <v>1025</v>
      </c>
      <c r="AP1029">
        <v>1.7658975395705268E-2</v>
      </c>
    </row>
    <row r="1030" spans="2:42" x14ac:dyDescent="0.35">
      <c r="B1030" s="1">
        <v>45371</v>
      </c>
      <c r="C1030" s="4">
        <v>1427.93176269531</v>
      </c>
      <c r="D1030" s="4">
        <v>3791.24096679688</v>
      </c>
      <c r="E1030" s="4"/>
      <c r="F1030" s="4"/>
      <c r="G1030" s="4"/>
      <c r="H1030" s="4"/>
      <c r="L1030" s="1">
        <v>45371</v>
      </c>
      <c r="M1030" s="5">
        <f t="shared" ref="M1030:N1093" si="98">LN(C1030/C1029)</f>
        <v>1.2566557569489933E-2</v>
      </c>
      <c r="N1030" s="6">
        <f t="shared" si="98"/>
        <v>-1.7866789184612672E-3</v>
      </c>
      <c r="U1030">
        <v>-0.14645461849596209</v>
      </c>
      <c r="V1030">
        <v>1.3785044104339752</v>
      </c>
      <c r="AB1030">
        <v>-0.14645461849596209</v>
      </c>
      <c r="AC1030">
        <v>1.2126589923840632</v>
      </c>
      <c r="AE1030">
        <v>1027</v>
      </c>
      <c r="AF1030">
        <f t="shared" si="96"/>
        <v>1317.9405585128538</v>
      </c>
      <c r="AG1030">
        <f t="shared" si="97"/>
        <v>3762.1300984070635</v>
      </c>
      <c r="AI1030">
        <v>1027</v>
      </c>
      <c r="AJ1030">
        <f t="shared" ref="AJ1030:AJ1093" si="99">LN(AF1030/AF1029)</f>
        <v>-1.9165387543195092E-2</v>
      </c>
      <c r="AK1030">
        <f t="shared" ref="AK1030:AK1093" si="100">LN(AG1030/AG1029)</f>
        <v>3.3095129565411233E-2</v>
      </c>
      <c r="AM1030" s="6">
        <f t="shared" ref="AM1030:AM1093" si="101">SUMPRODUCT($Y$7:$Z$7,AJ1030:AK1030)</f>
        <v>6.9648710111080703E-3</v>
      </c>
      <c r="AO1030">
        <v>1026</v>
      </c>
      <c r="AP1030">
        <v>1.7688616568846075E-2</v>
      </c>
    </row>
    <row r="1031" spans="2:42" x14ac:dyDescent="0.35">
      <c r="B1031" s="1">
        <v>45372</v>
      </c>
      <c r="C1031" s="4">
        <v>1435.10412597656</v>
      </c>
      <c r="D1031" s="4">
        <v>3794.67822265625</v>
      </c>
      <c r="E1031" s="4"/>
      <c r="F1031" s="4"/>
      <c r="G1031" s="4"/>
      <c r="H1031" s="4"/>
      <c r="L1031" s="1">
        <v>45372</v>
      </c>
      <c r="M1031" s="5">
        <f t="shared" si="98"/>
        <v>5.0103306869859242E-3</v>
      </c>
      <c r="N1031" s="6">
        <f t="shared" si="98"/>
        <v>9.0622006608815601E-4</v>
      </c>
      <c r="U1031">
        <v>-0.27194975195856713</v>
      </c>
      <c r="V1031">
        <v>0.97243337928259588</v>
      </c>
      <c r="AB1031">
        <v>-0.27194975195856713</v>
      </c>
      <c r="AC1031">
        <v>0.78977241519429286</v>
      </c>
      <c r="AE1031">
        <v>1028</v>
      </c>
      <c r="AF1031">
        <f t="shared" si="96"/>
        <v>1314.8401537999737</v>
      </c>
      <c r="AG1031">
        <f t="shared" si="97"/>
        <v>3737.4502055003863</v>
      </c>
      <c r="AI1031">
        <v>1028</v>
      </c>
      <c r="AJ1031">
        <f t="shared" si="99"/>
        <v>-2.3552331051151267E-3</v>
      </c>
      <c r="AK1031">
        <f t="shared" si="100"/>
        <v>-6.5816968412384666E-3</v>
      </c>
      <c r="AM1031" s="6">
        <f t="shared" si="101"/>
        <v>-4.4684649731767962E-3</v>
      </c>
      <c r="AO1031">
        <v>1027</v>
      </c>
      <c r="AP1031">
        <v>1.7739458323407231E-2</v>
      </c>
    </row>
    <row r="1032" spans="2:42" x14ac:dyDescent="0.35">
      <c r="B1032" s="1">
        <v>45373</v>
      </c>
      <c r="C1032" s="4">
        <v>1439.35803222656</v>
      </c>
      <c r="D1032" s="4">
        <v>3736.4794921875</v>
      </c>
      <c r="E1032" s="4"/>
      <c r="F1032" s="4"/>
      <c r="G1032" s="4"/>
      <c r="H1032" s="4"/>
      <c r="L1032" s="1">
        <v>45373</v>
      </c>
      <c r="M1032" s="5">
        <f t="shared" si="98"/>
        <v>2.9597949956294881E-3</v>
      </c>
      <c r="N1032" s="6">
        <f t="shared" si="98"/>
        <v>-1.545576157431912E-2</v>
      </c>
      <c r="U1032">
        <v>-6.1082336084433017E-2</v>
      </c>
      <c r="V1032">
        <v>0.14539755514825375</v>
      </c>
      <c r="AB1032">
        <v>-6.1082336084433017E-2</v>
      </c>
      <c r="AC1032">
        <v>0.1101341848940685</v>
      </c>
      <c r="AE1032">
        <v>1029</v>
      </c>
      <c r="AF1032">
        <f t="shared" si="96"/>
        <v>1320.053402457409</v>
      </c>
      <c r="AG1032">
        <f t="shared" si="97"/>
        <v>3698.1250959279846</v>
      </c>
      <c r="AI1032">
        <v>1029</v>
      </c>
      <c r="AJ1032">
        <f t="shared" si="99"/>
        <v>3.9570899915235824E-3</v>
      </c>
      <c r="AK1032">
        <f t="shared" si="100"/>
        <v>-1.0577655296564643E-2</v>
      </c>
      <c r="AM1032" s="6">
        <f t="shared" si="101"/>
        <v>-3.3102826525205301E-3</v>
      </c>
      <c r="AO1032">
        <v>1028</v>
      </c>
      <c r="AP1032">
        <v>1.7751103678561843E-2</v>
      </c>
    </row>
    <row r="1033" spans="2:42" x14ac:dyDescent="0.35">
      <c r="B1033" s="1">
        <v>45377</v>
      </c>
      <c r="C1033" s="4">
        <v>1426.62084960938</v>
      </c>
      <c r="D1033" s="4">
        <v>3702.10473632812</v>
      </c>
      <c r="E1033" s="4"/>
      <c r="F1033" s="4"/>
      <c r="G1033" s="4"/>
      <c r="H1033" s="4"/>
      <c r="L1033" s="1">
        <v>45377</v>
      </c>
      <c r="M1033" s="5">
        <f t="shared" si="98"/>
        <v>-8.888597580758377E-3</v>
      </c>
      <c r="N1033" s="6">
        <f t="shared" si="98"/>
        <v>-9.2423502905841226E-3</v>
      </c>
      <c r="U1033">
        <v>-0.41427308729585471</v>
      </c>
      <c r="V1033">
        <v>-1.5203443963512471</v>
      </c>
      <c r="AB1033">
        <v>-0.41427308729585471</v>
      </c>
      <c r="AC1033">
        <v>-1.5616568588093367</v>
      </c>
      <c r="AE1033">
        <v>1030</v>
      </c>
      <c r="AF1033">
        <f t="shared" si="96"/>
        <v>1311.3326706947212</v>
      </c>
      <c r="AG1033">
        <f t="shared" si="97"/>
        <v>3603.144436942669</v>
      </c>
      <c r="AI1033">
        <v>1030</v>
      </c>
      <c r="AJ1033">
        <f t="shared" si="99"/>
        <v>-6.6282662051235855E-3</v>
      </c>
      <c r="AK1033">
        <f t="shared" si="100"/>
        <v>-2.6019041459668404E-2</v>
      </c>
      <c r="AM1033" s="6">
        <f t="shared" si="101"/>
        <v>-1.6323653832395993E-2</v>
      </c>
      <c r="AO1033">
        <v>1029</v>
      </c>
      <c r="AP1033">
        <v>1.7834393929612578E-2</v>
      </c>
    </row>
    <row r="1034" spans="2:42" x14ac:dyDescent="0.35">
      <c r="B1034" s="1">
        <v>45378</v>
      </c>
      <c r="C1034" s="4">
        <v>1477.91540527344</v>
      </c>
      <c r="D1034" s="4">
        <v>3664.2919921875</v>
      </c>
      <c r="E1034" s="4"/>
      <c r="F1034" s="4"/>
      <c r="G1034" s="4"/>
      <c r="H1034" s="4"/>
      <c r="L1034" s="1">
        <v>45378</v>
      </c>
      <c r="M1034" s="5">
        <f t="shared" si="98"/>
        <v>3.5323979292946853E-2</v>
      </c>
      <c r="N1034" s="6">
        <f t="shared" si="98"/>
        <v>-1.0266369746389111E-2</v>
      </c>
      <c r="U1034">
        <v>-2.4112005796325566</v>
      </c>
      <c r="V1034">
        <v>-0.1536073764503888</v>
      </c>
      <c r="AB1034">
        <v>-2.4112005796325566</v>
      </c>
      <c r="AC1034">
        <v>-1.0804331316511042</v>
      </c>
      <c r="AE1034">
        <v>1031</v>
      </c>
      <c r="AF1034">
        <f t="shared" si="96"/>
        <v>1263.0994670474072</v>
      </c>
      <c r="AG1034">
        <f t="shared" si="97"/>
        <v>3630.231270955423</v>
      </c>
      <c r="AI1034">
        <v>1031</v>
      </c>
      <c r="AJ1034">
        <f t="shared" si="99"/>
        <v>-3.7475331124383601E-2</v>
      </c>
      <c r="AK1034">
        <f t="shared" si="100"/>
        <v>7.4894383255227565E-3</v>
      </c>
      <c r="AM1034" s="6">
        <f t="shared" si="101"/>
        <v>-1.4992946399430423E-2</v>
      </c>
      <c r="AO1034">
        <v>1030</v>
      </c>
      <c r="AP1034">
        <v>1.7852010025281292E-2</v>
      </c>
    </row>
    <row r="1035" spans="2:42" x14ac:dyDescent="0.35">
      <c r="B1035" s="1">
        <v>45379</v>
      </c>
      <c r="C1035" s="4">
        <v>1472.44958496094</v>
      </c>
      <c r="D1035" s="4">
        <v>3708.26318359375</v>
      </c>
      <c r="E1035" s="4"/>
      <c r="F1035" s="4"/>
      <c r="G1035" s="4"/>
      <c r="H1035" s="4"/>
      <c r="L1035" s="1">
        <v>45379</v>
      </c>
      <c r="M1035" s="5">
        <f t="shared" si="98"/>
        <v>-3.7051867031196186E-3</v>
      </c>
      <c r="N1035" s="6">
        <f t="shared" si="98"/>
        <v>1.1928486594020205E-2</v>
      </c>
      <c r="U1035">
        <v>-1.3547221966715517</v>
      </c>
      <c r="V1035">
        <v>-0.60043238203989857</v>
      </c>
      <c r="AB1035">
        <v>-1.3547221966715517</v>
      </c>
      <c r="AC1035">
        <v>-1.0805817792036994</v>
      </c>
      <c r="AE1035">
        <v>1032</v>
      </c>
      <c r="AF1035">
        <f t="shared" si="96"/>
        <v>1288.3918090604295</v>
      </c>
      <c r="AG1035">
        <f t="shared" si="97"/>
        <v>3630.2225282102308</v>
      </c>
      <c r="AI1035">
        <v>1032</v>
      </c>
      <c r="AJ1035">
        <f t="shared" si="99"/>
        <v>1.9826186146367292E-2</v>
      </c>
      <c r="AK1035">
        <f t="shared" si="100"/>
        <v>-2.408319213705138E-6</v>
      </c>
      <c r="AM1035" s="6">
        <f t="shared" si="101"/>
        <v>9.911888913576793E-3</v>
      </c>
      <c r="AO1035">
        <v>1031</v>
      </c>
      <c r="AP1035">
        <v>1.8006141811174659E-2</v>
      </c>
    </row>
    <row r="1036" spans="2:42" x14ac:dyDescent="0.35">
      <c r="B1036" s="1">
        <v>45383</v>
      </c>
      <c r="C1036" s="4">
        <v>1468.83874511719</v>
      </c>
      <c r="D1036" s="4">
        <v>3738.53271484375</v>
      </c>
      <c r="E1036" s="4"/>
      <c r="F1036" s="4"/>
      <c r="G1036" s="4"/>
      <c r="H1036" s="4"/>
      <c r="L1036" s="1">
        <v>45383</v>
      </c>
      <c r="M1036" s="5">
        <f t="shared" si="98"/>
        <v>-2.4552789475201491E-3</v>
      </c>
      <c r="N1036" s="6">
        <f t="shared" si="98"/>
        <v>8.1295897920854125E-3</v>
      </c>
      <c r="U1036">
        <v>-1.2585337529804734</v>
      </c>
      <c r="V1036">
        <v>0.49099815870725805</v>
      </c>
      <c r="AB1036">
        <v>-1.2585337529804734</v>
      </c>
      <c r="AC1036">
        <v>-3.7847900049875816E-2</v>
      </c>
      <c r="AE1036">
        <v>1033</v>
      </c>
      <c r="AF1036">
        <f t="shared" si="96"/>
        <v>1290.7194246922629</v>
      </c>
      <c r="AG1036">
        <f t="shared" si="97"/>
        <v>3689.6162652311696</v>
      </c>
      <c r="AI1036">
        <v>1033</v>
      </c>
      <c r="AJ1036">
        <f t="shared" si="99"/>
        <v>1.8049754762860856E-3</v>
      </c>
      <c r="AK1036">
        <f t="shared" si="100"/>
        <v>1.6228510547397965E-2</v>
      </c>
      <c r="AM1036" s="6">
        <f t="shared" si="101"/>
        <v>9.0167430118420246E-3</v>
      </c>
      <c r="AO1036">
        <v>1032</v>
      </c>
      <c r="AP1036">
        <v>1.8080983817531284E-2</v>
      </c>
    </row>
    <row r="1037" spans="2:42" x14ac:dyDescent="0.35">
      <c r="B1037" s="1">
        <v>45384</v>
      </c>
      <c r="C1037" s="4">
        <v>1469.72900390625</v>
      </c>
      <c r="D1037" s="4">
        <v>3707.3564453125</v>
      </c>
      <c r="E1037" s="4"/>
      <c r="F1037" s="4"/>
      <c r="G1037" s="4"/>
      <c r="H1037" s="4"/>
      <c r="L1037" s="1">
        <v>45384</v>
      </c>
      <c r="M1037" s="5">
        <f t="shared" si="98"/>
        <v>6.0591341927890264E-4</v>
      </c>
      <c r="N1037" s="6">
        <f t="shared" si="98"/>
        <v>-8.3741380108841162E-3</v>
      </c>
      <c r="U1037">
        <v>-1.375829465550741</v>
      </c>
      <c r="V1037">
        <v>-0.31967593713302667</v>
      </c>
      <c r="AB1037">
        <v>-1.375829465550741</v>
      </c>
      <c r="AC1037">
        <v>-0.83020667073174126</v>
      </c>
      <c r="AE1037">
        <v>1034</v>
      </c>
      <c r="AF1037">
        <f t="shared" si="96"/>
        <v>1287.8812126240837</v>
      </c>
      <c r="AG1037">
        <f t="shared" si="97"/>
        <v>3644.3953839956125</v>
      </c>
      <c r="AI1037">
        <v>1034</v>
      </c>
      <c r="AJ1037">
        <f t="shared" si="99"/>
        <v>-2.2013592746905875E-3</v>
      </c>
      <c r="AK1037">
        <f t="shared" si="100"/>
        <v>-1.2331983227739285E-2</v>
      </c>
      <c r="AM1037" s="6">
        <f t="shared" si="101"/>
        <v>-7.2666712512149366E-3</v>
      </c>
      <c r="AO1037">
        <v>1033</v>
      </c>
      <c r="AP1037">
        <v>1.8082849926065951E-2</v>
      </c>
    </row>
    <row r="1038" spans="2:42" x14ac:dyDescent="0.35">
      <c r="B1038" s="1">
        <v>45385</v>
      </c>
      <c r="C1038" s="4">
        <v>1455.43383789062</v>
      </c>
      <c r="D1038" s="4">
        <v>3769.08813476562</v>
      </c>
      <c r="E1038" s="4"/>
      <c r="F1038" s="4"/>
      <c r="G1038" s="4"/>
      <c r="H1038" s="4"/>
      <c r="L1038" s="1">
        <v>45385</v>
      </c>
      <c r="M1038" s="5">
        <f t="shared" si="98"/>
        <v>-9.7740061606463903E-3</v>
      </c>
      <c r="N1038" s="6">
        <f t="shared" si="98"/>
        <v>1.6514023933431595E-2</v>
      </c>
      <c r="U1038">
        <v>-1.5443858795270153</v>
      </c>
      <c r="V1038">
        <v>-0.974728599747408</v>
      </c>
      <c r="AB1038">
        <v>-1.5443858795270153</v>
      </c>
      <c r="AC1038">
        <v>-1.4991897501851867</v>
      </c>
      <c r="AE1038">
        <v>1035</v>
      </c>
      <c r="AF1038">
        <f t="shared" si="96"/>
        <v>1283.8136440990882</v>
      </c>
      <c r="AG1038">
        <f t="shared" si="97"/>
        <v>3606.6474353163017</v>
      </c>
      <c r="AI1038">
        <v>1035</v>
      </c>
      <c r="AJ1038">
        <f t="shared" si="99"/>
        <v>-3.1633394656276673E-3</v>
      </c>
      <c r="AK1038">
        <f t="shared" si="100"/>
        <v>-1.0411823686122359E-2</v>
      </c>
      <c r="AM1038" s="6">
        <f t="shared" si="101"/>
        <v>-6.7875815758750135E-3</v>
      </c>
      <c r="AO1038">
        <v>1034</v>
      </c>
      <c r="AP1038">
        <v>1.8127371259814402E-2</v>
      </c>
    </row>
    <row r="1039" spans="2:42" x14ac:dyDescent="0.35">
      <c r="B1039" s="1">
        <v>45386</v>
      </c>
      <c r="C1039" s="4">
        <v>1447.54431152344</v>
      </c>
      <c r="D1039" s="4">
        <v>3822.36962890625</v>
      </c>
      <c r="E1039" s="4"/>
      <c r="F1039" s="4"/>
      <c r="G1039" s="4"/>
      <c r="H1039" s="4"/>
      <c r="L1039" s="1">
        <v>45386</v>
      </c>
      <c r="M1039" s="5">
        <f t="shared" si="98"/>
        <v>-5.4354841031767206E-3</v>
      </c>
      <c r="N1039" s="6">
        <f t="shared" si="98"/>
        <v>1.4037453865517659E-2</v>
      </c>
      <c r="U1039">
        <v>0.8073165581856605</v>
      </c>
      <c r="V1039">
        <v>-0.27237974018038119</v>
      </c>
      <c r="AB1039">
        <v>0.8073165581856605</v>
      </c>
      <c r="AC1039">
        <v>6.3499874135169831E-2</v>
      </c>
      <c r="AE1039">
        <v>1036</v>
      </c>
      <c r="AF1039">
        <f t="shared" si="96"/>
        <v>1341.7409284308405</v>
      </c>
      <c r="AG1039">
        <f t="shared" si="97"/>
        <v>3695.4395399730101</v>
      </c>
      <c r="AI1039">
        <v>1036</v>
      </c>
      <c r="AJ1039">
        <f t="shared" si="99"/>
        <v>4.4132913313979304E-2</v>
      </c>
      <c r="AK1039">
        <f t="shared" si="100"/>
        <v>2.4320850094670655E-2</v>
      </c>
      <c r="AM1039" s="6">
        <f t="shared" si="101"/>
        <v>3.4226881704324981E-2</v>
      </c>
      <c r="AO1039">
        <v>1035</v>
      </c>
      <c r="AP1039">
        <v>1.8133037309189831E-2</v>
      </c>
    </row>
    <row r="1040" spans="2:42" x14ac:dyDescent="0.35">
      <c r="B1040" s="1">
        <v>45387</v>
      </c>
      <c r="C1040" s="4">
        <v>1444.3291015625</v>
      </c>
      <c r="D1040" s="4">
        <v>3799.93041992188</v>
      </c>
      <c r="E1040" s="4"/>
      <c r="F1040" s="4"/>
      <c r="G1040" s="4"/>
      <c r="H1040" s="4"/>
      <c r="L1040" s="1">
        <v>45387</v>
      </c>
      <c r="M1040" s="5">
        <f t="shared" si="98"/>
        <v>-2.2236182753957428E-3</v>
      </c>
      <c r="N1040" s="6">
        <f t="shared" si="98"/>
        <v>-5.8877959838859496E-3</v>
      </c>
      <c r="U1040">
        <v>-1.1505822545358269</v>
      </c>
      <c r="V1040">
        <v>-1.1935181706013978</v>
      </c>
      <c r="AB1040">
        <v>-1.1505822545358269</v>
      </c>
      <c r="AC1040">
        <v>-1.5473569121367152</v>
      </c>
      <c r="AE1040">
        <v>1037</v>
      </c>
      <c r="AF1040">
        <f t="shared" si="96"/>
        <v>1293.3361836027395</v>
      </c>
      <c r="AG1040">
        <f t="shared" si="97"/>
        <v>3603.9440402132832</v>
      </c>
      <c r="AI1040">
        <v>1037</v>
      </c>
      <c r="AJ1040">
        <f t="shared" si="99"/>
        <v>-3.6742902272681108E-2</v>
      </c>
      <c r="AK1040">
        <f t="shared" si="100"/>
        <v>-2.5070690170581458E-2</v>
      </c>
      <c r="AM1040" s="6">
        <f t="shared" si="101"/>
        <v>-3.0906796221631283E-2</v>
      </c>
      <c r="AO1040">
        <v>1036</v>
      </c>
      <c r="AP1040">
        <v>1.814138933178289E-2</v>
      </c>
    </row>
    <row r="1041" spans="2:42" x14ac:dyDescent="0.35">
      <c r="B1041" s="1">
        <v>45390</v>
      </c>
      <c r="C1041" s="4">
        <v>1469.58056640625</v>
      </c>
      <c r="D1041" s="4">
        <v>3793.38940429688</v>
      </c>
      <c r="E1041" s="4"/>
      <c r="F1041" s="4"/>
      <c r="G1041" s="4"/>
      <c r="H1041" s="4"/>
      <c r="L1041" s="1">
        <v>45390</v>
      </c>
      <c r="M1041" s="5">
        <f t="shared" si="98"/>
        <v>1.7332106928755458E-2</v>
      </c>
      <c r="N1041" s="6">
        <f t="shared" si="98"/>
        <v>-1.7228346479060653E-3</v>
      </c>
      <c r="U1041">
        <v>-0.96235198933589206</v>
      </c>
      <c r="V1041">
        <v>1.0178397699606245</v>
      </c>
      <c r="AB1041">
        <v>-0.96235198933589206</v>
      </c>
      <c r="AC1041">
        <v>0.56274351991858551</v>
      </c>
      <c r="AE1041">
        <v>1038</v>
      </c>
      <c r="AF1041">
        <f t="shared" si="96"/>
        <v>1297.9126761766181</v>
      </c>
      <c r="AG1041">
        <f t="shared" si="97"/>
        <v>3724.2641900229687</v>
      </c>
      <c r="AI1041">
        <v>1038</v>
      </c>
      <c r="AJ1041">
        <f t="shared" si="99"/>
        <v>3.5322715647260498E-3</v>
      </c>
      <c r="AK1041">
        <f t="shared" si="100"/>
        <v>3.2840486946879015E-2</v>
      </c>
      <c r="AM1041" s="6">
        <f t="shared" si="101"/>
        <v>1.8186379255802531E-2</v>
      </c>
      <c r="AO1041">
        <v>1037</v>
      </c>
      <c r="AP1041">
        <v>1.8165692301746458E-2</v>
      </c>
    </row>
    <row r="1042" spans="2:42" x14ac:dyDescent="0.35">
      <c r="B1042" s="1">
        <v>45391</v>
      </c>
      <c r="C1042" s="4">
        <v>1447.86584472656</v>
      </c>
      <c r="D1042" s="4">
        <v>3768.99267578125</v>
      </c>
      <c r="E1042" s="4"/>
      <c r="F1042" s="4"/>
      <c r="G1042" s="4"/>
      <c r="H1042" s="4"/>
      <c r="L1042" s="1">
        <v>45391</v>
      </c>
      <c r="M1042" s="5">
        <f t="shared" si="98"/>
        <v>-1.4886390099379164E-2</v>
      </c>
      <c r="N1042" s="6">
        <f t="shared" si="98"/>
        <v>-6.4521503658628299E-3</v>
      </c>
      <c r="U1042">
        <v>-1.2043989448103878</v>
      </c>
      <c r="V1042">
        <v>0.52759910574740543</v>
      </c>
      <c r="AB1042">
        <v>-1.2043989448103878</v>
      </c>
      <c r="AC1042">
        <v>1.6944655191085345E-2</v>
      </c>
      <c r="AE1042">
        <v>1039</v>
      </c>
      <c r="AF1042">
        <f t="shared" si="96"/>
        <v>1292.0302856958083</v>
      </c>
      <c r="AG1042">
        <f t="shared" si="97"/>
        <v>3692.7618807365911</v>
      </c>
      <c r="AI1042">
        <v>1039</v>
      </c>
      <c r="AJ1042">
        <f t="shared" si="99"/>
        <v>-4.5424943192176491E-3</v>
      </c>
      <c r="AK1042">
        <f t="shared" si="100"/>
        <v>-8.4946441921114613E-3</v>
      </c>
      <c r="AM1042" s="6">
        <f t="shared" si="101"/>
        <v>-6.5185692556645556E-3</v>
      </c>
      <c r="AO1042">
        <v>1038</v>
      </c>
      <c r="AP1042">
        <v>1.8186379255802531E-2</v>
      </c>
    </row>
    <row r="1043" spans="2:42" x14ac:dyDescent="0.35">
      <c r="B1043" s="1">
        <v>45392</v>
      </c>
      <c r="C1043" s="4">
        <v>1463.44702148438</v>
      </c>
      <c r="D1043" s="4">
        <v>3802.79516601562</v>
      </c>
      <c r="E1043" s="4"/>
      <c r="F1043" s="4"/>
      <c r="G1043" s="4"/>
      <c r="H1043" s="4"/>
      <c r="L1043" s="1">
        <v>45392</v>
      </c>
      <c r="M1043" s="5">
        <f t="shared" si="98"/>
        <v>1.070398561868911E-2</v>
      </c>
      <c r="N1043" s="6">
        <f t="shared" si="98"/>
        <v>8.9285953333679158E-3</v>
      </c>
      <c r="U1043">
        <v>0.4926395344746457</v>
      </c>
      <c r="V1043">
        <v>-0.87101994801561711</v>
      </c>
      <c r="AB1043">
        <v>0.4926395344746457</v>
      </c>
      <c r="AC1043">
        <v>-0.61042489869461081</v>
      </c>
      <c r="AE1043">
        <v>1040</v>
      </c>
      <c r="AF1043">
        <f t="shared" si="96"/>
        <v>1333.8400746153645</v>
      </c>
      <c r="AG1043">
        <f t="shared" si="97"/>
        <v>3656.8805832150824</v>
      </c>
      <c r="AI1043">
        <v>1040</v>
      </c>
      <c r="AJ1043">
        <f t="shared" si="99"/>
        <v>3.1847210183627239E-2</v>
      </c>
      <c r="AK1043">
        <f t="shared" si="100"/>
        <v>-9.7641709160863326E-3</v>
      </c>
      <c r="AM1043" s="6">
        <f t="shared" si="101"/>
        <v>1.1041519633770452E-2</v>
      </c>
      <c r="AO1043">
        <v>1039</v>
      </c>
      <c r="AP1043">
        <v>1.8189148550768537E-2</v>
      </c>
    </row>
    <row r="1044" spans="2:42" x14ac:dyDescent="0.35">
      <c r="B1044" s="1">
        <v>45394</v>
      </c>
      <c r="C1044" s="4">
        <v>1451.82299804688</v>
      </c>
      <c r="D1044" s="4">
        <v>3819.744140625</v>
      </c>
      <c r="E1044" s="4"/>
      <c r="F1044" s="4"/>
      <c r="G1044" s="4"/>
      <c r="H1044" s="4"/>
      <c r="L1044" s="1">
        <v>45394</v>
      </c>
      <c r="M1044" s="5">
        <f t="shared" si="98"/>
        <v>-7.9746198201973654E-3</v>
      </c>
      <c r="N1044" s="6">
        <f t="shared" si="98"/>
        <v>4.447075143893235E-3</v>
      </c>
      <c r="U1044">
        <v>-0.65571845732507905</v>
      </c>
      <c r="V1044">
        <v>-6.5598232927894407E-2</v>
      </c>
      <c r="AB1044">
        <v>-0.65571845732507905</v>
      </c>
      <c r="AC1044">
        <v>-0.31576492375268639</v>
      </c>
      <c r="AE1044">
        <v>1041</v>
      </c>
      <c r="AF1044">
        <f t="shared" si="96"/>
        <v>1305.4023955713412</v>
      </c>
      <c r="AG1044">
        <f t="shared" si="97"/>
        <v>3673.6890014422606</v>
      </c>
      <c r="AI1044">
        <v>1041</v>
      </c>
      <c r="AJ1044">
        <f t="shared" si="99"/>
        <v>-2.1550713868673476E-2</v>
      </c>
      <c r="AK1044">
        <f t="shared" si="100"/>
        <v>4.5858503871605873E-3</v>
      </c>
      <c r="AM1044" s="6">
        <f t="shared" si="101"/>
        <v>-8.4824317407564444E-3</v>
      </c>
      <c r="AO1044">
        <v>1040</v>
      </c>
      <c r="AP1044">
        <v>1.8254827892414102E-2</v>
      </c>
    </row>
    <row r="1045" spans="2:42" x14ac:dyDescent="0.35">
      <c r="B1045" s="1">
        <v>45397</v>
      </c>
      <c r="C1045" s="4">
        <v>1450.73474121094</v>
      </c>
      <c r="D1045" s="4">
        <v>3763.7412109375</v>
      </c>
      <c r="E1045" s="4"/>
      <c r="F1045" s="4"/>
      <c r="G1045" s="4"/>
      <c r="H1045" s="4"/>
      <c r="L1045" s="1">
        <v>45397</v>
      </c>
      <c r="M1045" s="5">
        <f t="shared" si="98"/>
        <v>-7.4986062961926155E-4</v>
      </c>
      <c r="N1045" s="6">
        <f t="shared" si="98"/>
        <v>-1.4769975857883824E-2</v>
      </c>
      <c r="U1045">
        <v>-0.2892931343085744</v>
      </c>
      <c r="V1045">
        <v>-0.37704840237442488</v>
      </c>
      <c r="AB1045">
        <v>-0.2892931343085744</v>
      </c>
      <c r="AC1045">
        <v>-0.45993983394441262</v>
      </c>
      <c r="AE1045">
        <v>1042</v>
      </c>
      <c r="AF1045">
        <f t="shared" si="96"/>
        <v>1314.4097405817352</v>
      </c>
      <c r="AG1045">
        <f t="shared" si="97"/>
        <v>3665.4546202111164</v>
      </c>
      <c r="AI1045">
        <v>1042</v>
      </c>
      <c r="AJ1045">
        <f t="shared" si="99"/>
        <v>6.8763560395889061E-3</v>
      </c>
      <c r="AK1045">
        <f t="shared" si="100"/>
        <v>-2.2439633589165136E-3</v>
      </c>
      <c r="AM1045" s="6">
        <f t="shared" si="101"/>
        <v>2.3161963403361963E-3</v>
      </c>
      <c r="AO1045">
        <v>1041</v>
      </c>
      <c r="AP1045">
        <v>1.8287373426093691E-2</v>
      </c>
    </row>
    <row r="1046" spans="2:42" x14ac:dyDescent="0.35">
      <c r="B1046" s="1">
        <v>45398</v>
      </c>
      <c r="C1046" s="4">
        <v>1451.50146484375</v>
      </c>
      <c r="D1046" s="4">
        <v>3697.521484375</v>
      </c>
      <c r="E1046" s="4"/>
      <c r="F1046" s="4"/>
      <c r="G1046" s="4"/>
      <c r="H1046" s="4"/>
      <c r="L1046" s="1">
        <v>45398</v>
      </c>
      <c r="M1046" s="5">
        <f t="shared" si="98"/>
        <v>5.283675043731232E-4</v>
      </c>
      <c r="N1046" s="6">
        <f t="shared" si="98"/>
        <v>-1.7750739523637159E-2</v>
      </c>
      <c r="U1046">
        <v>-1.2750070511834242</v>
      </c>
      <c r="V1046">
        <v>1.5407668799208365</v>
      </c>
      <c r="AB1046">
        <v>-1.2750070511834242</v>
      </c>
      <c r="AC1046">
        <v>0.92264093530756375</v>
      </c>
      <c r="AE1046">
        <v>1043</v>
      </c>
      <c r="AF1046">
        <f t="shared" si="96"/>
        <v>1290.3186877213411</v>
      </c>
      <c r="AG1046">
        <f t="shared" si="97"/>
        <v>3745.1815524195736</v>
      </c>
      <c r="AI1046">
        <v>1043</v>
      </c>
      <c r="AJ1046">
        <f t="shared" si="99"/>
        <v>-1.8498465772968129E-2</v>
      </c>
      <c r="AK1046">
        <f t="shared" si="100"/>
        <v>2.1517723051200949E-2</v>
      </c>
      <c r="AM1046" s="6">
        <f t="shared" si="101"/>
        <v>1.5096286391164098E-3</v>
      </c>
      <c r="AO1046">
        <v>1042</v>
      </c>
      <c r="AP1046">
        <v>1.8310464441576434E-2</v>
      </c>
    </row>
    <row r="1047" spans="2:42" x14ac:dyDescent="0.35">
      <c r="B1047" s="1">
        <v>45400</v>
      </c>
      <c r="C1047" s="4">
        <v>1448.38513183594</v>
      </c>
      <c r="D1047" s="4">
        <v>3689.11865234375</v>
      </c>
      <c r="E1047" s="4"/>
      <c r="F1047" s="4"/>
      <c r="G1047" s="4"/>
      <c r="H1047" s="4"/>
      <c r="L1047" s="1">
        <v>45400</v>
      </c>
      <c r="M1047" s="5">
        <f t="shared" si="98"/>
        <v>-2.1492800518555649E-3</v>
      </c>
      <c r="N1047" s="6">
        <f t="shared" si="98"/>
        <v>-2.2751441793130555E-3</v>
      </c>
      <c r="U1047">
        <v>0.59520180791464605</v>
      </c>
      <c r="V1047">
        <v>-0.50196988021211986</v>
      </c>
      <c r="AB1047">
        <v>0.59520180791464605</v>
      </c>
      <c r="AC1047">
        <v>-0.23056731856606932</v>
      </c>
      <c r="AE1047">
        <v>1044</v>
      </c>
      <c r="AF1047">
        <f t="shared" si="96"/>
        <v>1336.4090882395622</v>
      </c>
      <c r="AG1047">
        <f t="shared" si="97"/>
        <v>3678.5624029562346</v>
      </c>
      <c r="AI1047">
        <v>1044</v>
      </c>
      <c r="AJ1047">
        <f t="shared" si="99"/>
        <v>3.5096999407495909E-2</v>
      </c>
      <c r="AK1047">
        <f t="shared" si="100"/>
        <v>-1.7948069924714795E-2</v>
      </c>
      <c r="AM1047" s="6">
        <f t="shared" si="101"/>
        <v>8.574464741390557E-3</v>
      </c>
      <c r="AO1047">
        <v>1043</v>
      </c>
      <c r="AP1047">
        <v>1.8406806179145269E-2</v>
      </c>
    </row>
    <row r="1048" spans="2:42" x14ac:dyDescent="0.35">
      <c r="B1048" s="1">
        <v>45401</v>
      </c>
      <c r="C1048" s="4">
        <v>1455.03820800781</v>
      </c>
      <c r="D1048" s="4">
        <v>3654.6953125</v>
      </c>
      <c r="E1048" s="4"/>
      <c r="F1048" s="4"/>
      <c r="G1048" s="4"/>
      <c r="H1048" s="4"/>
      <c r="L1048" s="1">
        <v>45401</v>
      </c>
      <c r="M1048" s="5">
        <f t="shared" si="98"/>
        <v>4.5829264545965386E-3</v>
      </c>
      <c r="N1048" s="6">
        <f t="shared" si="98"/>
        <v>-9.3748540266387209E-3</v>
      </c>
      <c r="U1048">
        <v>1.6969263225192772</v>
      </c>
      <c r="V1048">
        <v>-0.52448275193584104</v>
      </c>
      <c r="AB1048">
        <v>1.6969263225192772</v>
      </c>
      <c r="AC1048">
        <v>0.17772188451044829</v>
      </c>
      <c r="AE1048">
        <v>1045</v>
      </c>
      <c r="AF1048">
        <f t="shared" si="96"/>
        <v>1364.3273541950075</v>
      </c>
      <c r="AG1048">
        <f t="shared" si="97"/>
        <v>3702.0115910894183</v>
      </c>
      <c r="AI1048">
        <v>1045</v>
      </c>
      <c r="AJ1048">
        <f t="shared" si="99"/>
        <v>2.0675294355265061E-2</v>
      </c>
      <c r="AK1048">
        <f t="shared" si="100"/>
        <v>6.3543206946964775E-3</v>
      </c>
      <c r="AM1048" s="6">
        <f t="shared" si="101"/>
        <v>1.3514807524980769E-2</v>
      </c>
      <c r="AO1048">
        <v>1044</v>
      </c>
      <c r="AP1048">
        <v>1.8444904785090428E-2</v>
      </c>
    </row>
    <row r="1049" spans="2:42" x14ac:dyDescent="0.35">
      <c r="B1049" s="1">
        <v>45404</v>
      </c>
      <c r="C1049" s="4">
        <v>1464.43640136719</v>
      </c>
      <c r="D1049" s="4">
        <v>3690.98022460938</v>
      </c>
      <c r="E1049" s="4"/>
      <c r="F1049" s="4"/>
      <c r="G1049" s="4"/>
      <c r="H1049" s="4"/>
      <c r="L1049" s="1">
        <v>45404</v>
      </c>
      <c r="M1049" s="5">
        <f t="shared" si="98"/>
        <v>6.438299407321468E-3</v>
      </c>
      <c r="N1049" s="6">
        <f t="shared" si="98"/>
        <v>9.8793384071731161E-3</v>
      </c>
      <c r="U1049">
        <v>-0.2545143963651374</v>
      </c>
      <c r="V1049">
        <v>1.4225002172872208E-2</v>
      </c>
      <c r="AB1049">
        <v>-0.2545143963651374</v>
      </c>
      <c r="AC1049">
        <v>-8.6008884718437567E-2</v>
      </c>
      <c r="AE1049">
        <v>1046</v>
      </c>
      <c r="AF1049">
        <f t="shared" si="96"/>
        <v>1315.2671744014876</v>
      </c>
      <c r="AG1049">
        <f t="shared" si="97"/>
        <v>3686.8471882533895</v>
      </c>
      <c r="AI1049">
        <v>1046</v>
      </c>
      <c r="AJ1049">
        <f t="shared" si="99"/>
        <v>-3.6621706928644054E-2</v>
      </c>
      <c r="AK1049">
        <f t="shared" si="100"/>
        <v>-4.1046728811948725E-3</v>
      </c>
      <c r="AM1049" s="6">
        <f t="shared" si="101"/>
        <v>-2.0363189904919463E-2</v>
      </c>
      <c r="AO1049">
        <v>1045</v>
      </c>
      <c r="AP1049">
        <v>1.8471309123183153E-2</v>
      </c>
    </row>
    <row r="1050" spans="2:42" x14ac:dyDescent="0.35">
      <c r="B1050" s="1">
        <v>45405</v>
      </c>
      <c r="C1050" s="4">
        <v>1443.61193847656</v>
      </c>
      <c r="D1050" s="4">
        <v>3699.33520507812</v>
      </c>
      <c r="E1050" s="4"/>
      <c r="F1050" s="4"/>
      <c r="G1050" s="4"/>
      <c r="H1050" s="4"/>
      <c r="L1050" s="1">
        <v>45405</v>
      </c>
      <c r="M1050" s="5">
        <f t="shared" si="98"/>
        <v>-1.432219579898877E-2</v>
      </c>
      <c r="N1050" s="6">
        <f t="shared" si="98"/>
        <v>2.2610629025876443E-3</v>
      </c>
      <c r="U1050">
        <v>0.54721262551178795</v>
      </c>
      <c r="V1050">
        <v>-0.99470061832476542</v>
      </c>
      <c r="AB1050">
        <v>0.54721262551178795</v>
      </c>
      <c r="AC1050">
        <v>-0.7030912314077129</v>
      </c>
      <c r="AE1050">
        <v>1047</v>
      </c>
      <c r="AF1050">
        <f t="shared" si="96"/>
        <v>1335.205527073939</v>
      </c>
      <c r="AG1050">
        <f t="shared" si="97"/>
        <v>3651.607956072075</v>
      </c>
      <c r="AI1050">
        <v>1047</v>
      </c>
      <c r="AJ1050">
        <f t="shared" si="99"/>
        <v>1.504541342466551E-2</v>
      </c>
      <c r="AK1050">
        <f t="shared" si="100"/>
        <v>-9.6040658025253415E-3</v>
      </c>
      <c r="AM1050" s="6">
        <f t="shared" si="101"/>
        <v>2.7206738110700842E-3</v>
      </c>
      <c r="AO1050">
        <v>1046</v>
      </c>
      <c r="AP1050">
        <v>1.8506922367495765E-2</v>
      </c>
    </row>
    <row r="1051" spans="2:42" x14ac:dyDescent="0.35">
      <c r="B1051" s="1">
        <v>45406</v>
      </c>
      <c r="C1051" s="4">
        <v>1434.7578125</v>
      </c>
      <c r="D1051" s="4">
        <v>3658.32421875</v>
      </c>
      <c r="E1051" s="4"/>
      <c r="F1051" s="4"/>
      <c r="G1051" s="4"/>
      <c r="H1051" s="4"/>
      <c r="L1051" s="1">
        <v>45406</v>
      </c>
      <c r="M1051" s="5">
        <f t="shared" si="98"/>
        <v>-6.1522004951662336E-3</v>
      </c>
      <c r="N1051" s="6">
        <f t="shared" si="98"/>
        <v>-1.1147950371443661E-2</v>
      </c>
      <c r="U1051">
        <v>-0.57060775293161548</v>
      </c>
      <c r="V1051">
        <v>-0.5817931209380951</v>
      </c>
      <c r="AB1051">
        <v>-0.57060775293161548</v>
      </c>
      <c r="AC1051">
        <v>-0.75807008812077692</v>
      </c>
      <c r="AE1051">
        <v>1048</v>
      </c>
      <c r="AF1051">
        <f t="shared" si="96"/>
        <v>1307.4878192839121</v>
      </c>
      <c r="AG1051">
        <f t="shared" si="97"/>
        <v>3648.4843958295965</v>
      </c>
      <c r="AI1051">
        <v>1048</v>
      </c>
      <c r="AJ1051">
        <f t="shared" si="99"/>
        <v>-2.0977631988763106E-2</v>
      </c>
      <c r="AK1051">
        <f t="shared" si="100"/>
        <v>-8.5575915550881675E-4</v>
      </c>
      <c r="AM1051" s="6">
        <f t="shared" si="101"/>
        <v>-1.0916695572135961E-2</v>
      </c>
      <c r="AO1051">
        <v>1047</v>
      </c>
      <c r="AP1051">
        <v>1.854474882661615E-2</v>
      </c>
    </row>
    <row r="1052" spans="2:42" x14ac:dyDescent="0.35">
      <c r="B1052" s="1">
        <v>45407</v>
      </c>
      <c r="C1052" s="4">
        <v>1443.56237792969</v>
      </c>
      <c r="D1052" s="4">
        <v>3677.994140625</v>
      </c>
      <c r="E1052" s="4"/>
      <c r="F1052" s="4"/>
      <c r="G1052" s="4"/>
      <c r="H1052" s="4"/>
      <c r="L1052" s="1">
        <v>45407</v>
      </c>
      <c r="M1052" s="5">
        <f t="shared" si="98"/>
        <v>6.1178689713693264E-3</v>
      </c>
      <c r="N1052" s="6">
        <f t="shared" si="98"/>
        <v>5.362354261421726E-3</v>
      </c>
      <c r="U1052">
        <v>-2.0783972027059887E-2</v>
      </c>
      <c r="V1052">
        <v>0.40958365126095775</v>
      </c>
      <c r="AB1052">
        <v>-2.0783972027059887E-2</v>
      </c>
      <c r="AC1052">
        <v>0.36915905240384772</v>
      </c>
      <c r="AE1052">
        <v>1049</v>
      </c>
      <c r="AF1052">
        <f t="shared" si="96"/>
        <v>1321.0484354561459</v>
      </c>
      <c r="AG1052">
        <f t="shared" si="97"/>
        <v>3713.056534733184</v>
      </c>
      <c r="AI1052">
        <v>1049</v>
      </c>
      <c r="AJ1052">
        <f t="shared" si="99"/>
        <v>1.0318089740018166E-2</v>
      </c>
      <c r="AK1052">
        <f t="shared" si="100"/>
        <v>1.7543553897729585E-2</v>
      </c>
      <c r="AM1052" s="6">
        <f t="shared" si="101"/>
        <v>1.3930821818873874E-2</v>
      </c>
      <c r="AO1052">
        <v>1048</v>
      </c>
      <c r="AP1052">
        <v>1.8598776341660753E-2</v>
      </c>
    </row>
    <row r="1053" spans="2:42" x14ac:dyDescent="0.35">
      <c r="B1053" s="1">
        <v>45408</v>
      </c>
      <c r="C1053" s="4">
        <v>1435.94494628906</v>
      </c>
      <c r="D1053" s="4">
        <v>3640.75415039062</v>
      </c>
      <c r="E1053" s="4"/>
      <c r="F1053" s="4"/>
      <c r="G1053" s="4"/>
      <c r="H1053" s="4"/>
      <c r="L1053" s="1">
        <v>45408</v>
      </c>
      <c r="M1053" s="5">
        <f t="shared" si="98"/>
        <v>-5.2908005101040051E-3</v>
      </c>
      <c r="N1053" s="6">
        <f t="shared" si="98"/>
        <v>-1.0176688731364954E-2</v>
      </c>
      <c r="U1053">
        <v>-1.3597948241403746</v>
      </c>
      <c r="V1053">
        <v>-0.29980697882949758</v>
      </c>
      <c r="AB1053">
        <v>-1.3597948241403746</v>
      </c>
      <c r="AC1053">
        <v>-0.80566201150659844</v>
      </c>
      <c r="AE1053">
        <v>1050</v>
      </c>
      <c r="AF1053">
        <f t="shared" si="96"/>
        <v>1288.2659687465091</v>
      </c>
      <c r="AG1053">
        <f t="shared" si="97"/>
        <v>3645.7822810307134</v>
      </c>
      <c r="AI1053">
        <v>1050</v>
      </c>
      <c r="AJ1053">
        <f t="shared" si="99"/>
        <v>-2.512858677982488E-2</v>
      </c>
      <c r="AK1053">
        <f t="shared" si="100"/>
        <v>-1.8284441239032202E-2</v>
      </c>
      <c r="AM1053" s="6">
        <f t="shared" si="101"/>
        <v>-2.1706514009428541E-2</v>
      </c>
      <c r="AO1053">
        <v>1049</v>
      </c>
      <c r="AP1053">
        <v>1.8631897329493611E-2</v>
      </c>
    </row>
    <row r="1054" spans="2:42" x14ac:dyDescent="0.35">
      <c r="B1054" s="1">
        <v>45411</v>
      </c>
      <c r="C1054" s="4">
        <v>1449.54760742188</v>
      </c>
      <c r="D1054" s="4">
        <v>3695.8974609375</v>
      </c>
      <c r="E1054" s="4"/>
      <c r="F1054" s="4"/>
      <c r="G1054" s="4"/>
      <c r="H1054" s="4"/>
      <c r="L1054" s="1">
        <v>45411</v>
      </c>
      <c r="M1054" s="5">
        <f t="shared" si="98"/>
        <v>9.4283812182050231E-3</v>
      </c>
      <c r="N1054" s="6">
        <f t="shared" si="98"/>
        <v>1.5032565779525837E-2</v>
      </c>
      <c r="U1054">
        <v>-0.79097934672107317</v>
      </c>
      <c r="V1054">
        <v>-2.1427269690451087</v>
      </c>
      <c r="AB1054">
        <v>-0.79097934672107317</v>
      </c>
      <c r="AC1054">
        <v>-2.281604801669892</v>
      </c>
      <c r="AE1054">
        <v>1051</v>
      </c>
      <c r="AF1054">
        <f t="shared" si="96"/>
        <v>1302.0912161995082</v>
      </c>
      <c r="AG1054">
        <f t="shared" si="97"/>
        <v>3562.9897362231263</v>
      </c>
      <c r="AI1054">
        <v>1051</v>
      </c>
      <c r="AJ1054">
        <f t="shared" si="99"/>
        <v>1.067449601887069E-2</v>
      </c>
      <c r="AK1054">
        <f t="shared" si="100"/>
        <v>-2.2970954036613901E-2</v>
      </c>
      <c r="AM1054" s="6">
        <f t="shared" si="101"/>
        <v>-6.1482290088716056E-3</v>
      </c>
      <c r="AO1054">
        <v>1050</v>
      </c>
      <c r="AP1054">
        <v>1.8638392235081087E-2</v>
      </c>
    </row>
    <row r="1055" spans="2:42" x14ac:dyDescent="0.35">
      <c r="B1055" s="1">
        <v>45412</v>
      </c>
      <c r="C1055" s="4">
        <v>1449.86901855469</v>
      </c>
      <c r="D1055" s="4">
        <v>3650.06420898438</v>
      </c>
      <c r="E1055" s="4"/>
      <c r="F1055" s="4"/>
      <c r="G1055" s="4"/>
      <c r="H1055" s="4"/>
      <c r="L1055" s="1">
        <v>45412</v>
      </c>
      <c r="M1055" s="5">
        <f t="shared" si="98"/>
        <v>2.2170745055872913E-4</v>
      </c>
      <c r="N1055" s="6">
        <f t="shared" si="98"/>
        <v>-1.2478651199504285E-2</v>
      </c>
      <c r="U1055">
        <v>0.68275361095185894</v>
      </c>
      <c r="V1055">
        <v>-0.44843693279084185</v>
      </c>
      <c r="AB1055">
        <v>0.68275361095185894</v>
      </c>
      <c r="AC1055">
        <v>-0.14716632823207376</v>
      </c>
      <c r="AE1055">
        <v>1052</v>
      </c>
      <c r="AF1055">
        <f t="shared" si="96"/>
        <v>1338.6051826322309</v>
      </c>
      <c r="AG1055">
        <f t="shared" si="97"/>
        <v>3683.3375290605472</v>
      </c>
      <c r="AI1055">
        <v>1052</v>
      </c>
      <c r="AJ1055">
        <f t="shared" si="99"/>
        <v>2.7656563500581422E-2</v>
      </c>
      <c r="AK1055">
        <f t="shared" si="100"/>
        <v>3.321927244278669E-2</v>
      </c>
      <c r="AM1055" s="6">
        <f t="shared" si="101"/>
        <v>3.0437917971684054E-2</v>
      </c>
      <c r="AO1055">
        <v>1051</v>
      </c>
      <c r="AP1055">
        <v>1.8677067028907424E-2</v>
      </c>
    </row>
    <row r="1056" spans="2:42" x14ac:dyDescent="0.35">
      <c r="B1056" s="1">
        <v>45414</v>
      </c>
      <c r="C1056" s="4">
        <v>1450.33911132812</v>
      </c>
      <c r="D1056" s="4">
        <v>3689.35717773438</v>
      </c>
      <c r="E1056" s="4"/>
      <c r="F1056" s="4"/>
      <c r="G1056" s="4"/>
      <c r="H1056" s="4"/>
      <c r="L1056" s="1">
        <v>45414</v>
      </c>
      <c r="M1056" s="5">
        <f t="shared" si="98"/>
        <v>3.24178649596335E-4</v>
      </c>
      <c r="N1056" s="6">
        <f t="shared" si="98"/>
        <v>1.0707477358417729E-2</v>
      </c>
      <c r="U1056">
        <v>0.67565174574770659</v>
      </c>
      <c r="V1056">
        <v>1.8165676226271672</v>
      </c>
      <c r="AB1056">
        <v>0.67565174574770659</v>
      </c>
      <c r="AC1056">
        <v>1.93628132849252</v>
      </c>
      <c r="AE1056">
        <v>1053</v>
      </c>
      <c r="AF1056">
        <f t="shared" si="96"/>
        <v>1338.4266051700797</v>
      </c>
      <c r="AG1056">
        <f t="shared" si="97"/>
        <v>3804.7297143669634</v>
      </c>
      <c r="AI1056">
        <v>1053</v>
      </c>
      <c r="AJ1056">
        <f t="shared" si="99"/>
        <v>-1.334145251690641E-4</v>
      </c>
      <c r="AK1056">
        <f t="shared" si="100"/>
        <v>3.2425676052186075E-2</v>
      </c>
      <c r="AM1056" s="6">
        <f t="shared" si="101"/>
        <v>1.6146130763508505E-2</v>
      </c>
      <c r="AO1056">
        <v>1052</v>
      </c>
      <c r="AP1056">
        <v>1.8677761424221E-2</v>
      </c>
    </row>
    <row r="1057" spans="2:42" x14ac:dyDescent="0.35">
      <c r="B1057" s="1">
        <v>45415</v>
      </c>
      <c r="C1057" s="4">
        <v>1418.87976074219</v>
      </c>
      <c r="D1057" s="4">
        <v>3666.05834960938</v>
      </c>
      <c r="E1057" s="4"/>
      <c r="F1057" s="4"/>
      <c r="G1057" s="4"/>
      <c r="H1057" s="4"/>
      <c r="L1057" s="1">
        <v>45415</v>
      </c>
      <c r="M1057" s="5">
        <f t="shared" si="98"/>
        <v>-2.1929739589321859E-2</v>
      </c>
      <c r="N1057" s="6">
        <f t="shared" si="98"/>
        <v>-6.3351705860845101E-3</v>
      </c>
      <c r="U1057">
        <v>0.61822894384004579</v>
      </c>
      <c r="V1057">
        <v>0.96361840880613558</v>
      </c>
      <c r="AB1057">
        <v>0.61822894384004579</v>
      </c>
      <c r="AC1057">
        <v>1.1282997292745987</v>
      </c>
      <c r="AE1057">
        <v>1054</v>
      </c>
      <c r="AF1057">
        <f t="shared" si="96"/>
        <v>1336.9848813191386</v>
      </c>
      <c r="AG1057">
        <f t="shared" si="97"/>
        <v>3757.1843172964277</v>
      </c>
      <c r="AI1057">
        <v>1054</v>
      </c>
      <c r="AJ1057">
        <f t="shared" si="99"/>
        <v>-1.0777586907856134E-3</v>
      </c>
      <c r="AK1057">
        <f t="shared" si="100"/>
        <v>-1.2575129369267213E-2</v>
      </c>
      <c r="AM1057" s="6">
        <f t="shared" si="101"/>
        <v>-6.8264440300264129E-3</v>
      </c>
      <c r="AO1057">
        <v>1053</v>
      </c>
      <c r="AP1057">
        <v>1.8764743092346138E-2</v>
      </c>
    </row>
    <row r="1058" spans="2:42" x14ac:dyDescent="0.35">
      <c r="B1058" s="1">
        <v>45418</v>
      </c>
      <c r="C1058" s="4">
        <v>1404.28796386719</v>
      </c>
      <c r="D1058" s="4">
        <v>3743.736328125</v>
      </c>
      <c r="E1058" s="4"/>
      <c r="F1058" s="4"/>
      <c r="G1058" s="4"/>
      <c r="H1058" s="4"/>
      <c r="L1058" s="1">
        <v>45418</v>
      </c>
      <c r="M1058" s="5">
        <f t="shared" si="98"/>
        <v>-1.0337272338833619E-2</v>
      </c>
      <c r="N1058" s="6">
        <f t="shared" si="98"/>
        <v>2.0967065240513293E-2</v>
      </c>
      <c r="U1058">
        <v>-1.776968832359791</v>
      </c>
      <c r="V1058">
        <v>0.83961513184705949</v>
      </c>
      <c r="AB1058">
        <v>-1.776968832359791</v>
      </c>
      <c r="AC1058">
        <v>8.1365542768044641E-2</v>
      </c>
      <c r="AE1058">
        <v>1055</v>
      </c>
      <c r="AF1058">
        <f t="shared" si="96"/>
        <v>1278.2188033937905</v>
      </c>
      <c r="AG1058">
        <f t="shared" si="97"/>
        <v>3696.4605485567431</v>
      </c>
      <c r="AI1058">
        <v>1055</v>
      </c>
      <c r="AJ1058">
        <f t="shared" si="99"/>
        <v>-4.4949441177631839E-2</v>
      </c>
      <c r="AK1058">
        <f t="shared" si="100"/>
        <v>-1.629407177929814E-2</v>
      </c>
      <c r="AM1058" s="6">
        <f t="shared" si="101"/>
        <v>-3.062175647846499E-2</v>
      </c>
      <c r="AO1058">
        <v>1054</v>
      </c>
      <c r="AP1058">
        <v>1.8882984598835841E-2</v>
      </c>
    </row>
    <row r="1059" spans="2:42" x14ac:dyDescent="0.35">
      <c r="B1059" s="1">
        <v>45419</v>
      </c>
      <c r="C1059" s="4">
        <v>1386.95068359375</v>
      </c>
      <c r="D1059" s="4">
        <v>3798.689453125</v>
      </c>
      <c r="E1059" s="4"/>
      <c r="F1059" s="4"/>
      <c r="G1059" s="4"/>
      <c r="H1059" s="4"/>
      <c r="L1059" s="1">
        <v>45419</v>
      </c>
      <c r="M1059" s="5">
        <f t="shared" si="98"/>
        <v>-1.2422802510822716E-2</v>
      </c>
      <c r="N1059" s="6">
        <f t="shared" si="98"/>
        <v>1.4571995535627999E-2</v>
      </c>
      <c r="U1059">
        <v>0.31218805553577123</v>
      </c>
      <c r="V1059">
        <v>-0.72854657872827355</v>
      </c>
      <c r="AB1059">
        <v>0.31218805553577123</v>
      </c>
      <c r="AC1059">
        <v>-0.54946787785535678</v>
      </c>
      <c r="AE1059">
        <v>1056</v>
      </c>
      <c r="AF1059">
        <f t="shared" si="96"/>
        <v>1329.3278259889316</v>
      </c>
      <c r="AG1059">
        <f t="shared" si="97"/>
        <v>3660.3459779811296</v>
      </c>
      <c r="AI1059">
        <v>1056</v>
      </c>
      <c r="AJ1059">
        <f t="shared" si="99"/>
        <v>3.9205871521431117E-2</v>
      </c>
      <c r="AK1059">
        <f t="shared" si="100"/>
        <v>-9.8180808614010875E-3</v>
      </c>
      <c r="AM1059" s="6">
        <f t="shared" si="101"/>
        <v>1.4693895330015014E-2</v>
      </c>
      <c r="AO1059">
        <v>1055</v>
      </c>
      <c r="AP1059">
        <v>1.8885038621173834E-2</v>
      </c>
    </row>
    <row r="1060" spans="2:42" x14ac:dyDescent="0.35">
      <c r="B1060" s="1">
        <v>45420</v>
      </c>
      <c r="C1060" s="4">
        <v>1403.27380371094</v>
      </c>
      <c r="D1060" s="4">
        <v>3793.38940429688</v>
      </c>
      <c r="E1060" s="4"/>
      <c r="F1060" s="4"/>
      <c r="G1060" s="4"/>
      <c r="H1060" s="4"/>
      <c r="L1060" s="1">
        <v>45420</v>
      </c>
      <c r="M1060" s="5">
        <f t="shared" si="98"/>
        <v>1.1700353436275564E-2</v>
      </c>
      <c r="N1060" s="6">
        <f t="shared" si="98"/>
        <v>-1.396205120795556E-3</v>
      </c>
      <c r="U1060">
        <v>0.77729198365997032</v>
      </c>
      <c r="V1060">
        <v>0.38649414334117654</v>
      </c>
      <c r="AB1060">
        <v>0.77729198365997032</v>
      </c>
      <c r="AC1060">
        <v>0.65867267737086288</v>
      </c>
      <c r="AE1060">
        <v>1057</v>
      </c>
      <c r="AF1060">
        <f t="shared" si="96"/>
        <v>1340.9812489637845</v>
      </c>
      <c r="AG1060">
        <f t="shared" si="97"/>
        <v>3729.8219295229333</v>
      </c>
      <c r="AI1060">
        <v>1057</v>
      </c>
      <c r="AJ1060">
        <f t="shared" si="99"/>
        <v>8.7282008403658917E-3</v>
      </c>
      <c r="AK1060">
        <f t="shared" si="100"/>
        <v>1.8802819993166103E-2</v>
      </c>
      <c r="AM1060" s="6">
        <f t="shared" si="101"/>
        <v>1.3765510416765998E-2</v>
      </c>
      <c r="AO1060">
        <v>1056</v>
      </c>
      <c r="AP1060">
        <v>1.8894868926403192E-2</v>
      </c>
    </row>
    <row r="1061" spans="2:42" x14ac:dyDescent="0.35">
      <c r="B1061" s="1">
        <v>45421</v>
      </c>
      <c r="C1061" s="4">
        <v>1378.46752929688</v>
      </c>
      <c r="D1061" s="4">
        <v>3781.31030273438</v>
      </c>
      <c r="E1061" s="4"/>
      <c r="F1061" s="4"/>
      <c r="G1061" s="4"/>
      <c r="H1061" s="4"/>
      <c r="L1061" s="1">
        <v>45421</v>
      </c>
      <c r="M1061" s="5">
        <f t="shared" si="98"/>
        <v>-1.7835541862038527E-2</v>
      </c>
      <c r="N1061" s="6">
        <f t="shared" si="98"/>
        <v>-3.1893308694911707E-3</v>
      </c>
      <c r="U1061">
        <v>0.41690584633564226</v>
      </c>
      <c r="V1061">
        <v>-1.173428467192992</v>
      </c>
      <c r="AB1061">
        <v>0.41690584633564226</v>
      </c>
      <c r="AC1061">
        <v>-0.91845399634443381</v>
      </c>
      <c r="AE1061">
        <v>1058</v>
      </c>
      <c r="AF1061">
        <f t="shared" si="96"/>
        <v>1331.9423940004917</v>
      </c>
      <c r="AG1061">
        <f t="shared" si="97"/>
        <v>3639.3851822856573</v>
      </c>
      <c r="AI1061">
        <v>1058</v>
      </c>
      <c r="AJ1061">
        <f t="shared" si="99"/>
        <v>-6.7632978905454132E-3</v>
      </c>
      <c r="AK1061">
        <f t="shared" si="100"/>
        <v>-2.4545731024898487E-2</v>
      </c>
      <c r="AM1061" s="6">
        <f t="shared" si="101"/>
        <v>-1.5654514457721952E-2</v>
      </c>
      <c r="AO1061">
        <v>1057</v>
      </c>
      <c r="AP1061">
        <v>1.8952136477043541E-2</v>
      </c>
    </row>
    <row r="1062" spans="2:42" x14ac:dyDescent="0.35">
      <c r="B1062" s="1">
        <v>45422</v>
      </c>
      <c r="C1062" s="4">
        <v>1392.49060058594</v>
      </c>
      <c r="D1062" s="4">
        <v>3720.00830078125</v>
      </c>
      <c r="E1062" s="4"/>
      <c r="F1062" s="4"/>
      <c r="G1062" s="4"/>
      <c r="H1062" s="4"/>
      <c r="L1062" s="1">
        <v>45422</v>
      </c>
      <c r="M1062" s="5">
        <f t="shared" si="98"/>
        <v>1.0121546662563837E-2</v>
      </c>
      <c r="N1062" s="6">
        <f t="shared" si="98"/>
        <v>-1.6344690825054287E-2</v>
      </c>
      <c r="U1062">
        <v>0.73362810696310155</v>
      </c>
      <c r="V1062">
        <v>-0.43640480971769458</v>
      </c>
      <c r="AB1062">
        <v>0.73362810696310155</v>
      </c>
      <c r="AC1062">
        <v>-0.11627282740449174</v>
      </c>
      <c r="AE1062">
        <v>1059</v>
      </c>
      <c r="AF1062">
        <f t="shared" si="96"/>
        <v>1339.8825094483063</v>
      </c>
      <c r="AG1062">
        <f t="shared" si="97"/>
        <v>3685.106499418247</v>
      </c>
      <c r="AI1062">
        <v>1059</v>
      </c>
      <c r="AJ1062">
        <f t="shared" si="99"/>
        <v>5.9436071669491507E-3</v>
      </c>
      <c r="AK1062">
        <f t="shared" si="100"/>
        <v>1.2484664598654577E-2</v>
      </c>
      <c r="AM1062" s="6">
        <f t="shared" si="101"/>
        <v>9.2141358828018646E-3</v>
      </c>
      <c r="AO1062">
        <v>1058</v>
      </c>
      <c r="AP1062">
        <v>1.8957941063389022E-2</v>
      </c>
    </row>
    <row r="1063" spans="2:42" x14ac:dyDescent="0.35">
      <c r="B1063" s="1">
        <v>45425</v>
      </c>
      <c r="C1063" s="4">
        <v>1387.61853027344</v>
      </c>
      <c r="D1063" s="4">
        <v>3768.65869140625</v>
      </c>
      <c r="E1063" s="4"/>
      <c r="F1063" s="4"/>
      <c r="G1063" s="4"/>
      <c r="H1063" s="4"/>
      <c r="L1063" s="1">
        <v>45425</v>
      </c>
      <c r="M1063" s="5">
        <f t="shared" si="98"/>
        <v>-3.5049525546142772E-3</v>
      </c>
      <c r="N1063" s="6">
        <f t="shared" si="98"/>
        <v>1.2993253705248307E-2</v>
      </c>
      <c r="U1063">
        <v>-1.6553958691280948</v>
      </c>
      <c r="V1063">
        <v>0.37134321592863678</v>
      </c>
      <c r="AB1063">
        <v>-1.6553958691280948</v>
      </c>
      <c r="AC1063">
        <v>-0.30260066807882585</v>
      </c>
      <c r="AE1063">
        <v>1060</v>
      </c>
      <c r="AF1063">
        <f t="shared" si="96"/>
        <v>1281.1374928513981</v>
      </c>
      <c r="AG1063">
        <f t="shared" si="97"/>
        <v>3674.4351304456668</v>
      </c>
      <c r="AI1063">
        <v>1060</v>
      </c>
      <c r="AJ1063">
        <f t="shared" si="99"/>
        <v>-4.4833581010985314E-2</v>
      </c>
      <c r="AK1063">
        <f t="shared" si="100"/>
        <v>-2.9000111659630672E-3</v>
      </c>
      <c r="AM1063" s="6">
        <f t="shared" si="101"/>
        <v>-2.3866796088474189E-2</v>
      </c>
      <c r="AO1063">
        <v>1059</v>
      </c>
      <c r="AP1063">
        <v>1.8983576511883586E-2</v>
      </c>
    </row>
    <row r="1064" spans="2:42" x14ac:dyDescent="0.35">
      <c r="B1064" s="1">
        <v>45426</v>
      </c>
      <c r="C1064" s="4">
        <v>1404.68359375</v>
      </c>
      <c r="D1064" s="4">
        <v>3725.8330078125</v>
      </c>
      <c r="E1064" s="4"/>
      <c r="F1064" s="4"/>
      <c r="G1064" s="4"/>
      <c r="H1064" s="4"/>
      <c r="L1064" s="1">
        <v>45426</v>
      </c>
      <c r="M1064" s="5">
        <f t="shared" si="98"/>
        <v>1.2223087032549556E-2</v>
      </c>
      <c r="N1064" s="6">
        <f t="shared" si="98"/>
        <v>-1.1428700291335471E-2</v>
      </c>
      <c r="U1064">
        <v>1.283283179326279E-2</v>
      </c>
      <c r="V1064">
        <v>-0.67466313266876532</v>
      </c>
      <c r="AB1064">
        <v>1.283283179326279E-2</v>
      </c>
      <c r="AC1064">
        <v>-0.61641038032532136</v>
      </c>
      <c r="AE1064">
        <v>1061</v>
      </c>
      <c r="AF1064">
        <f t="shared" si="96"/>
        <v>1321.8799172934225</v>
      </c>
      <c r="AG1064">
        <f t="shared" si="97"/>
        <v>3656.5326593084214</v>
      </c>
      <c r="AI1064">
        <v>1061</v>
      </c>
      <c r="AJ1064">
        <f t="shared" si="99"/>
        <v>3.1306553592301473E-2</v>
      </c>
      <c r="AK1064">
        <f t="shared" si="100"/>
        <v>-4.8840773109646582E-3</v>
      </c>
      <c r="AM1064" s="6">
        <f t="shared" si="101"/>
        <v>1.3211238140668408E-2</v>
      </c>
      <c r="AO1064">
        <v>1060</v>
      </c>
      <c r="AP1064">
        <v>1.9022657505579521E-2</v>
      </c>
    </row>
    <row r="1065" spans="2:42" x14ac:dyDescent="0.35">
      <c r="B1065" s="1">
        <v>45427</v>
      </c>
      <c r="C1065" s="4">
        <v>1400.40490722656</v>
      </c>
      <c r="D1065" s="4">
        <v>3705.2080078125</v>
      </c>
      <c r="E1065" s="4"/>
      <c r="F1065" s="4"/>
      <c r="G1065" s="4"/>
      <c r="H1065" s="4"/>
      <c r="L1065" s="1">
        <v>45427</v>
      </c>
      <c r="M1065" s="5">
        <f t="shared" si="98"/>
        <v>-3.0506629935316237E-3</v>
      </c>
      <c r="N1065" s="6">
        <f t="shared" si="98"/>
        <v>-5.5510534576520077E-3</v>
      </c>
      <c r="U1065">
        <v>-1.1851095798731395</v>
      </c>
      <c r="V1065">
        <v>0.43943663191310428</v>
      </c>
      <c r="AB1065">
        <v>-1.1851095798731395</v>
      </c>
      <c r="AC1065">
        <v>-5.6747074358624028E-2</v>
      </c>
      <c r="AE1065">
        <v>1062</v>
      </c>
      <c r="AF1065">
        <f t="shared" si="96"/>
        <v>1292.4939763672919</v>
      </c>
      <c r="AG1065">
        <f t="shared" si="97"/>
        <v>3688.5210251000908</v>
      </c>
      <c r="AI1065">
        <v>1062</v>
      </c>
      <c r="AJ1065">
        <f t="shared" si="99"/>
        <v>-2.248123624512411E-2</v>
      </c>
      <c r="AK1065">
        <f t="shared" si="100"/>
        <v>8.7102339635435778E-3</v>
      </c>
      <c r="AM1065" s="6">
        <f t="shared" si="101"/>
        <v>-6.8855011407902662E-3</v>
      </c>
      <c r="AO1065">
        <v>1061</v>
      </c>
      <c r="AP1065">
        <v>1.904299135483821E-2</v>
      </c>
    </row>
    <row r="1066" spans="2:42" x14ac:dyDescent="0.35">
      <c r="B1066" s="1">
        <v>45428</v>
      </c>
      <c r="C1066" s="4">
        <v>1409.82775878906</v>
      </c>
      <c r="D1066" s="4">
        <v>3751.32641601562</v>
      </c>
      <c r="E1066" s="4"/>
      <c r="F1066" s="4"/>
      <c r="G1066" s="4"/>
      <c r="H1066" s="4"/>
      <c r="L1066" s="1">
        <v>45428</v>
      </c>
      <c r="M1066" s="5">
        <f t="shared" si="98"/>
        <v>6.7061257882513161E-3</v>
      </c>
      <c r="N1066" s="6">
        <f t="shared" si="98"/>
        <v>1.2370088747216099E-2</v>
      </c>
      <c r="U1066">
        <v>1.595958969702397</v>
      </c>
      <c r="V1066">
        <v>0.38062831083666859</v>
      </c>
      <c r="AB1066">
        <v>1.595958969702397</v>
      </c>
      <c r="AC1066">
        <v>0.97206880136515583</v>
      </c>
      <c r="AE1066">
        <v>1063</v>
      </c>
      <c r="AF1066">
        <f t="shared" si="96"/>
        <v>1361.7412992601385</v>
      </c>
      <c r="AG1066">
        <f t="shared" si="97"/>
        <v>3748.056612485937</v>
      </c>
      <c r="AI1066">
        <v>1063</v>
      </c>
      <c r="AJ1066">
        <f t="shared" si="99"/>
        <v>5.2190580941276161E-2</v>
      </c>
      <c r="AK1066">
        <f t="shared" si="100"/>
        <v>1.6011897478645187E-2</v>
      </c>
      <c r="AM1066" s="6">
        <f t="shared" si="101"/>
        <v>3.4101239209960672E-2</v>
      </c>
      <c r="AO1066">
        <v>1062</v>
      </c>
      <c r="AP1066">
        <v>1.9055098506310326E-2</v>
      </c>
    </row>
    <row r="1067" spans="2:42" x14ac:dyDescent="0.35">
      <c r="B1067" s="1">
        <v>45429</v>
      </c>
      <c r="C1067" s="4">
        <v>1419.96801757812</v>
      </c>
      <c r="D1067" s="4">
        <v>3687.5107421875</v>
      </c>
      <c r="E1067" s="4"/>
      <c r="F1067" s="4"/>
      <c r="G1067" s="4"/>
      <c r="H1067" s="4"/>
      <c r="L1067" s="1">
        <v>45429</v>
      </c>
      <c r="M1067" s="5">
        <f t="shared" si="98"/>
        <v>7.1668084860914078E-3</v>
      </c>
      <c r="N1067" s="6">
        <f t="shared" si="98"/>
        <v>-1.715785358156335E-2</v>
      </c>
      <c r="U1067">
        <v>0.17616792527786851</v>
      </c>
      <c r="V1067">
        <v>0.2290011681884658</v>
      </c>
      <c r="AB1067">
        <v>0.17616792527786851</v>
      </c>
      <c r="AC1067">
        <v>0.27952657925323965</v>
      </c>
      <c r="AE1067">
        <v>1064</v>
      </c>
      <c r="AF1067">
        <f t="shared" si="96"/>
        <v>1325.937432556331</v>
      </c>
      <c r="AG1067">
        <f t="shared" si="97"/>
        <v>3707.8751704196902</v>
      </c>
      <c r="AI1067">
        <v>1064</v>
      </c>
      <c r="AJ1067">
        <f t="shared" si="99"/>
        <v>-2.6644542330412829E-2</v>
      </c>
      <c r="AK1067">
        <f t="shared" si="100"/>
        <v>-1.0778486779293699E-2</v>
      </c>
      <c r="AM1067" s="6">
        <f t="shared" si="101"/>
        <v>-1.8711514554853266E-2</v>
      </c>
      <c r="AO1067">
        <v>1063</v>
      </c>
      <c r="AP1067">
        <v>1.9146141037761057E-2</v>
      </c>
    </row>
    <row r="1068" spans="2:42" x14ac:dyDescent="0.35">
      <c r="B1068" s="1">
        <v>45433</v>
      </c>
      <c r="C1068" s="4">
        <v>1420.26489257812</v>
      </c>
      <c r="D1068" s="4">
        <v>3675.68041992188</v>
      </c>
      <c r="E1068" s="4"/>
      <c r="F1068" s="4"/>
      <c r="G1068" s="4"/>
      <c r="H1068" s="4"/>
      <c r="L1068" s="1">
        <v>45433</v>
      </c>
      <c r="M1068" s="5">
        <f t="shared" si="98"/>
        <v>2.0904975787002235E-4</v>
      </c>
      <c r="N1068" s="6">
        <f t="shared" si="98"/>
        <v>-3.2133709922527527E-3</v>
      </c>
      <c r="U1068">
        <v>-1.360235379873675</v>
      </c>
      <c r="V1068">
        <v>1.7838215758696681</v>
      </c>
      <c r="AB1068">
        <v>-1.360235379873675</v>
      </c>
      <c r="AC1068">
        <v>1.1133208115569633</v>
      </c>
      <c r="AE1068">
        <v>1065</v>
      </c>
      <c r="AF1068">
        <f t="shared" si="96"/>
        <v>1288.2526532311458</v>
      </c>
      <c r="AG1068">
        <f t="shared" si="97"/>
        <v>3756.3046084423945</v>
      </c>
      <c r="AI1068">
        <v>1065</v>
      </c>
      <c r="AJ1068">
        <f t="shared" si="99"/>
        <v>-2.8832937763226995E-2</v>
      </c>
      <c r="AK1068">
        <f t="shared" si="100"/>
        <v>1.2976675015400884E-2</v>
      </c>
      <c r="AM1068" s="6">
        <f t="shared" si="101"/>
        <v>-7.9281313739130548E-3</v>
      </c>
      <c r="AO1068">
        <v>1064</v>
      </c>
      <c r="AP1068">
        <v>1.9151426665620187E-2</v>
      </c>
    </row>
    <row r="1069" spans="2:42" x14ac:dyDescent="0.35">
      <c r="B1069" s="1">
        <v>45434</v>
      </c>
      <c r="C1069" s="4">
        <v>1444.72485351562</v>
      </c>
      <c r="D1069" s="4">
        <v>3685.01000976562</v>
      </c>
      <c r="E1069" s="4"/>
      <c r="F1069" s="4"/>
      <c r="G1069" s="4"/>
      <c r="H1069" s="4"/>
      <c r="L1069" s="1">
        <v>45434</v>
      </c>
      <c r="M1069" s="5">
        <f t="shared" si="98"/>
        <v>1.7075492356533051E-2</v>
      </c>
      <c r="N1069" s="6">
        <f t="shared" si="98"/>
        <v>2.5349781868818826E-3</v>
      </c>
      <c r="U1069">
        <v>0.12729051376645481</v>
      </c>
      <c r="V1069">
        <v>-0.38269530039328931</v>
      </c>
      <c r="AB1069">
        <v>0.12729051376645481</v>
      </c>
      <c r="AC1069">
        <v>-0.30291822273882801</v>
      </c>
      <c r="AE1069">
        <v>1066</v>
      </c>
      <c r="AF1069">
        <f t="shared" si="96"/>
        <v>1324.721402952674</v>
      </c>
      <c r="AG1069">
        <f t="shared" si="97"/>
        <v>3674.4148795469132</v>
      </c>
      <c r="AI1069">
        <v>1066</v>
      </c>
      <c r="AJ1069">
        <f t="shared" si="99"/>
        <v>2.7915407621152567E-2</v>
      </c>
      <c r="AK1069">
        <f t="shared" si="100"/>
        <v>-2.2041753678278386E-2</v>
      </c>
      <c r="AM1069" s="6">
        <f t="shared" si="101"/>
        <v>2.9368269714370905E-3</v>
      </c>
      <c r="AO1069">
        <v>1065</v>
      </c>
      <c r="AP1069">
        <v>1.9164298974881606E-2</v>
      </c>
    </row>
    <row r="1070" spans="2:42" x14ac:dyDescent="0.35">
      <c r="B1070" s="1">
        <v>45435</v>
      </c>
      <c r="C1070" s="4">
        <v>1470.66870117188</v>
      </c>
      <c r="D1070" s="4">
        <v>3746.32470703125</v>
      </c>
      <c r="E1070" s="4"/>
      <c r="F1070" s="4"/>
      <c r="G1070" s="4"/>
      <c r="H1070" s="4"/>
      <c r="L1070" s="1">
        <v>45435</v>
      </c>
      <c r="M1070" s="5">
        <f t="shared" si="98"/>
        <v>1.7798305470334053E-2</v>
      </c>
      <c r="N1070" s="6">
        <f t="shared" si="98"/>
        <v>1.650203927480012E-2</v>
      </c>
      <c r="U1070">
        <v>-8.8746723963020094E-2</v>
      </c>
      <c r="V1070">
        <v>3.2071277939966733E-4</v>
      </c>
      <c r="AB1070">
        <v>-8.8746723963020094E-2</v>
      </c>
      <c r="AC1070">
        <v>-3.4263661958389653E-2</v>
      </c>
      <c r="AE1070">
        <v>1067</v>
      </c>
      <c r="AF1070">
        <f t="shared" si="96"/>
        <v>1319.3613457625888</v>
      </c>
      <c r="AG1070">
        <f t="shared" si="97"/>
        <v>3689.8101920000618</v>
      </c>
      <c r="AI1070">
        <v>1067</v>
      </c>
      <c r="AJ1070">
        <f t="shared" si="99"/>
        <v>-4.0543848599964242E-3</v>
      </c>
      <c r="AK1070">
        <f t="shared" si="100"/>
        <v>4.1811147083677565E-3</v>
      </c>
      <c r="AM1070" s="6">
        <f t="shared" si="101"/>
        <v>6.3364924185666145E-5</v>
      </c>
      <c r="AO1070">
        <v>1066</v>
      </c>
      <c r="AP1070">
        <v>1.9316529907321765E-2</v>
      </c>
    </row>
    <row r="1071" spans="2:42" x14ac:dyDescent="0.35">
      <c r="B1071" s="1">
        <v>45436</v>
      </c>
      <c r="C1071" s="4">
        <v>1464.04064941406</v>
      </c>
      <c r="D1071" s="4">
        <v>3703.66870117188</v>
      </c>
      <c r="E1071" s="4"/>
      <c r="F1071" s="4"/>
      <c r="G1071" s="4"/>
      <c r="H1071" s="4"/>
      <c r="L1071" s="1">
        <v>45436</v>
      </c>
      <c r="M1071" s="5">
        <f t="shared" si="98"/>
        <v>-4.5170149650916053E-3</v>
      </c>
      <c r="N1071" s="6">
        <f t="shared" si="98"/>
        <v>-1.1451412011205477E-2</v>
      </c>
      <c r="U1071">
        <v>0.45457638046845611</v>
      </c>
      <c r="V1071">
        <v>1.4986727815099226</v>
      </c>
      <c r="AB1071">
        <v>0.45457638046845611</v>
      </c>
      <c r="AC1071">
        <v>1.5573905184869945</v>
      </c>
      <c r="AE1071">
        <v>1068</v>
      </c>
      <c r="AF1071">
        <f t="shared" si="96"/>
        <v>1332.8824940619756</v>
      </c>
      <c r="AG1071">
        <f t="shared" si="97"/>
        <v>3782.354346269401</v>
      </c>
      <c r="AI1071">
        <v>1068</v>
      </c>
      <c r="AJ1071">
        <f t="shared" si="99"/>
        <v>1.0196095272067654E-2</v>
      </c>
      <c r="AK1071">
        <f t="shared" si="100"/>
        <v>2.4771640426691791E-2</v>
      </c>
      <c r="AM1071" s="6">
        <f t="shared" si="101"/>
        <v>1.7483867849379723E-2</v>
      </c>
      <c r="AO1071">
        <v>1067</v>
      </c>
      <c r="AP1071">
        <v>1.9393910365475893E-2</v>
      </c>
    </row>
    <row r="1072" spans="2:42" x14ac:dyDescent="0.35">
      <c r="B1072" s="1">
        <v>45439</v>
      </c>
      <c r="C1072" s="4">
        <v>1450.51208496094</v>
      </c>
      <c r="D1072" s="4">
        <v>3699.62915039062</v>
      </c>
      <c r="E1072" s="4"/>
      <c r="F1072" s="4"/>
      <c r="G1072" s="4"/>
      <c r="H1072" s="4"/>
      <c r="L1072" s="1">
        <v>45439</v>
      </c>
      <c r="M1072" s="5">
        <f t="shared" si="98"/>
        <v>-9.2835250193868263E-3</v>
      </c>
      <c r="N1072" s="6">
        <f t="shared" si="98"/>
        <v>-1.0912842528143466E-3</v>
      </c>
      <c r="U1072">
        <v>-1.3685330065826364</v>
      </c>
      <c r="V1072">
        <v>-0.16562952281389368</v>
      </c>
      <c r="AB1072">
        <v>-1.3685330065826364</v>
      </c>
      <c r="AC1072">
        <v>-0.68547879822601077</v>
      </c>
      <c r="AE1072">
        <v>1069</v>
      </c>
      <c r="AF1072">
        <f t="shared" si="96"/>
        <v>1288.0513558113828</v>
      </c>
      <c r="AG1072">
        <f t="shared" si="97"/>
        <v>3652.6014194449622</v>
      </c>
      <c r="AI1072">
        <v>1069</v>
      </c>
      <c r="AJ1072">
        <f t="shared" si="99"/>
        <v>-3.4213386407970024E-2</v>
      </c>
      <c r="AK1072">
        <f t="shared" si="100"/>
        <v>-3.4907027285815594E-2</v>
      </c>
      <c r="AM1072" s="6">
        <f t="shared" si="101"/>
        <v>-3.4560206846892809E-2</v>
      </c>
      <c r="AO1072">
        <v>1068</v>
      </c>
      <c r="AP1072">
        <v>1.9409339923400534E-2</v>
      </c>
    </row>
    <row r="1073" spans="2:42" x14ac:dyDescent="0.35">
      <c r="B1073" s="1">
        <v>45440</v>
      </c>
      <c r="C1073" s="4">
        <v>1440.02575683594</v>
      </c>
      <c r="D1073" s="4">
        <v>3693.32958984375</v>
      </c>
      <c r="E1073" s="4"/>
      <c r="F1073" s="4"/>
      <c r="G1073" s="4"/>
      <c r="H1073" s="4"/>
      <c r="L1073" s="1">
        <v>45440</v>
      </c>
      <c r="M1073" s="5">
        <f t="shared" si="98"/>
        <v>-7.2556560079060075E-3</v>
      </c>
      <c r="N1073" s="6">
        <f t="shared" si="98"/>
        <v>-1.7042059323953164E-3</v>
      </c>
      <c r="U1073">
        <v>-0.12676292910911494</v>
      </c>
      <c r="V1073">
        <v>-1.0517442730622073</v>
      </c>
      <c r="AB1073">
        <v>-0.12676292910911494</v>
      </c>
      <c r="AC1073">
        <v>-1.0180863815205254</v>
      </c>
      <c r="AE1073">
        <v>1070</v>
      </c>
      <c r="AF1073">
        <f t="shared" si="96"/>
        <v>1318.4198662907077</v>
      </c>
      <c r="AG1073">
        <f t="shared" si="97"/>
        <v>3633.7420792317348</v>
      </c>
      <c r="AI1073">
        <v>1070</v>
      </c>
      <c r="AJ1073">
        <f t="shared" si="99"/>
        <v>2.3303449132965663E-2</v>
      </c>
      <c r="AK1073">
        <f t="shared" si="100"/>
        <v>-5.1766382773553773E-3</v>
      </c>
      <c r="AM1073" s="6">
        <f t="shared" si="101"/>
        <v>9.0634054278051421E-3</v>
      </c>
      <c r="AO1073">
        <v>1069</v>
      </c>
      <c r="AP1073">
        <v>1.9584112186687194E-2</v>
      </c>
    </row>
    <row r="1074" spans="2:42" x14ac:dyDescent="0.35">
      <c r="B1074" s="1">
        <v>45441</v>
      </c>
      <c r="C1074" s="4">
        <v>1425.28540039062</v>
      </c>
      <c r="D1074" s="4">
        <v>3660.09887695312</v>
      </c>
      <c r="E1074" s="4"/>
      <c r="F1074" s="4"/>
      <c r="G1074" s="4"/>
      <c r="H1074" s="4"/>
      <c r="L1074" s="1">
        <v>45441</v>
      </c>
      <c r="M1074" s="5">
        <f t="shared" si="98"/>
        <v>-1.0288925476638939E-2</v>
      </c>
      <c r="N1074" s="6">
        <f t="shared" si="98"/>
        <v>-9.0382164609793501E-3</v>
      </c>
      <c r="U1074">
        <v>0.15558043843522396</v>
      </c>
      <c r="V1074">
        <v>0.27353049353141567</v>
      </c>
      <c r="AB1074">
        <v>0.15558043843522396</v>
      </c>
      <c r="AC1074">
        <v>0.31252390021152709</v>
      </c>
      <c r="AE1074">
        <v>1071</v>
      </c>
      <c r="AF1074">
        <f t="shared" si="96"/>
        <v>1325.4239714880828</v>
      </c>
      <c r="AG1074">
        <f t="shared" si="97"/>
        <v>3709.7773919485244</v>
      </c>
      <c r="AI1074">
        <v>1071</v>
      </c>
      <c r="AJ1074">
        <f t="shared" si="99"/>
        <v>5.298438192955687E-3</v>
      </c>
      <c r="AK1074">
        <f t="shared" si="100"/>
        <v>2.0708879538347838E-2</v>
      </c>
      <c r="AM1074" s="6">
        <f t="shared" si="101"/>
        <v>1.3003658865651763E-2</v>
      </c>
      <c r="AO1074">
        <v>1070</v>
      </c>
      <c r="AP1074">
        <v>1.9586014864167767E-2</v>
      </c>
    </row>
    <row r="1075" spans="2:42" x14ac:dyDescent="0.35">
      <c r="B1075" s="1">
        <v>45442</v>
      </c>
      <c r="C1075" s="4">
        <v>1409.72900390625</v>
      </c>
      <c r="D1075" s="4">
        <v>3593.10961914062</v>
      </c>
      <c r="E1075" s="4"/>
      <c r="F1075" s="4"/>
      <c r="G1075" s="4"/>
      <c r="H1075" s="4"/>
      <c r="L1075" s="1">
        <v>45442</v>
      </c>
      <c r="M1075" s="5">
        <f t="shared" si="98"/>
        <v>-1.0974584536005492E-2</v>
      </c>
      <c r="N1075" s="6">
        <f t="shared" si="98"/>
        <v>-1.8472145858830748E-2</v>
      </c>
      <c r="U1075">
        <v>1.3071719787354301</v>
      </c>
      <c r="V1075">
        <v>0.54293225694328129</v>
      </c>
      <c r="AB1075">
        <v>1.3071719787354301</v>
      </c>
      <c r="AC1075">
        <v>1.0091038720567158</v>
      </c>
      <c r="AE1075">
        <v>1072</v>
      </c>
      <c r="AF1075">
        <f t="shared" si="96"/>
        <v>1354.3796233868204</v>
      </c>
      <c r="AG1075">
        <f t="shared" si="97"/>
        <v>3750.2143986802398</v>
      </c>
      <c r="AI1075">
        <v>1072</v>
      </c>
      <c r="AJ1075">
        <f t="shared" si="99"/>
        <v>2.1611120233263507E-2</v>
      </c>
      <c r="AK1075">
        <f t="shared" si="100"/>
        <v>1.0841138680471677E-2</v>
      </c>
      <c r="AM1075" s="6">
        <f t="shared" si="101"/>
        <v>1.6226129456867591E-2</v>
      </c>
      <c r="AO1075">
        <v>1071</v>
      </c>
      <c r="AP1075">
        <v>1.9595890590531656E-2</v>
      </c>
    </row>
    <row r="1076" spans="2:42" x14ac:dyDescent="0.35">
      <c r="B1076" s="1">
        <v>45443</v>
      </c>
      <c r="C1076" s="4">
        <v>1414.4775390625</v>
      </c>
      <c r="D1076" s="4">
        <v>3529.34155273438</v>
      </c>
      <c r="E1076" s="4"/>
      <c r="F1076" s="4"/>
      <c r="G1076" s="4"/>
      <c r="H1076" s="4"/>
      <c r="L1076" s="1">
        <v>45443</v>
      </c>
      <c r="M1076" s="5">
        <f t="shared" si="98"/>
        <v>3.3627424614456735E-3</v>
      </c>
      <c r="N1076" s="6">
        <f t="shared" si="98"/>
        <v>-1.7906692174409485E-2</v>
      </c>
      <c r="U1076">
        <v>0.31132206344891783</v>
      </c>
      <c r="V1076">
        <v>0.41420997253361141</v>
      </c>
      <c r="AB1076">
        <v>0.31132206344891783</v>
      </c>
      <c r="AC1076">
        <v>0.5027463370871329</v>
      </c>
      <c r="AE1076">
        <v>1073</v>
      </c>
      <c r="AF1076">
        <f t="shared" si="96"/>
        <v>1329.3031063598885</v>
      </c>
      <c r="AG1076">
        <f t="shared" si="97"/>
        <v>3720.7758668778843</v>
      </c>
      <c r="AI1076">
        <v>1073</v>
      </c>
      <c r="AJ1076">
        <f t="shared" si="99"/>
        <v>-1.8688682243284578E-2</v>
      </c>
      <c r="AK1076">
        <f t="shared" si="100"/>
        <v>-7.880798426266853E-3</v>
      </c>
      <c r="AM1076" s="6">
        <f t="shared" si="101"/>
        <v>-1.3284740334775716E-2</v>
      </c>
      <c r="AO1076">
        <v>1072</v>
      </c>
      <c r="AP1076">
        <v>1.9669280593221736E-2</v>
      </c>
    </row>
    <row r="1077" spans="2:42" x14ac:dyDescent="0.35">
      <c r="B1077" s="1">
        <v>45446</v>
      </c>
      <c r="C1077" s="4">
        <v>1494.43627929688</v>
      </c>
      <c r="D1077" s="4">
        <v>3565.74633789062</v>
      </c>
      <c r="E1077" s="4"/>
      <c r="F1077" s="4"/>
      <c r="G1077" s="4"/>
      <c r="H1077" s="4"/>
      <c r="L1077" s="1">
        <v>45446</v>
      </c>
      <c r="M1077" s="5">
        <f t="shared" si="98"/>
        <v>5.4988832460817108E-2</v>
      </c>
      <c r="N1077" s="6">
        <f t="shared" si="98"/>
        <v>1.0262058821190537E-2</v>
      </c>
      <c r="U1077">
        <v>0.93754129101040229</v>
      </c>
      <c r="V1077">
        <v>-1.0310963088952556</v>
      </c>
      <c r="AB1077">
        <v>0.93754129101040229</v>
      </c>
      <c r="AC1077">
        <v>-0.58461522428041013</v>
      </c>
      <c r="AE1077">
        <v>1074</v>
      </c>
      <c r="AF1077">
        <f t="shared" si="96"/>
        <v>1345.016908043194</v>
      </c>
      <c r="AG1077">
        <f t="shared" si="97"/>
        <v>3658.3380113794192</v>
      </c>
      <c r="AI1077">
        <v>1074</v>
      </c>
      <c r="AJ1077">
        <f t="shared" si="99"/>
        <v>1.1751759283079753E-2</v>
      </c>
      <c r="AK1077">
        <f t="shared" si="100"/>
        <v>-1.6923263873858365E-2</v>
      </c>
      <c r="AM1077" s="6">
        <f t="shared" si="101"/>
        <v>-2.5857522953893061E-3</v>
      </c>
      <c r="AO1077">
        <v>1073</v>
      </c>
      <c r="AP1077">
        <v>1.9730330446901367E-2</v>
      </c>
    </row>
    <row r="1078" spans="2:42" x14ac:dyDescent="0.35">
      <c r="B1078" s="1">
        <v>45447</v>
      </c>
      <c r="C1078" s="4">
        <v>1381.83129882812</v>
      </c>
      <c r="D1078" s="4">
        <v>3573.87329101562</v>
      </c>
      <c r="E1078" s="4"/>
      <c r="F1078" s="4"/>
      <c r="G1078" s="4"/>
      <c r="H1078" s="4"/>
      <c r="L1078" s="1">
        <v>45447</v>
      </c>
      <c r="M1078" s="5">
        <f t="shared" si="98"/>
        <v>-7.8339417447400042E-2</v>
      </c>
      <c r="N1078" s="6">
        <f t="shared" si="98"/>
        <v>2.2765797220168946E-3</v>
      </c>
      <c r="U1078">
        <v>0.57903413605247878</v>
      </c>
      <c r="V1078">
        <v>-0.46606419551458611</v>
      </c>
      <c r="AB1078">
        <v>0.57903413605247878</v>
      </c>
      <c r="AC1078">
        <v>-0.20379178898871331</v>
      </c>
      <c r="AE1078">
        <v>1075</v>
      </c>
      <c r="AF1078">
        <f t="shared" si="96"/>
        <v>1335.9979596494011</v>
      </c>
      <c r="AG1078">
        <f t="shared" si="97"/>
        <v>3680.0848383267207</v>
      </c>
      <c r="AI1078">
        <v>1075</v>
      </c>
      <c r="AJ1078">
        <f t="shared" si="99"/>
        <v>-6.7280361058639476E-3</v>
      </c>
      <c r="AK1078">
        <f t="shared" si="100"/>
        <v>5.9268567789543961E-3</v>
      </c>
      <c r="AM1078" s="6">
        <f t="shared" si="101"/>
        <v>-4.0058966345477573E-4</v>
      </c>
      <c r="AO1078">
        <v>1074</v>
      </c>
      <c r="AP1078">
        <v>1.9864263369234202E-2</v>
      </c>
    </row>
    <row r="1079" spans="2:42" x14ac:dyDescent="0.35">
      <c r="B1079" s="1">
        <v>45448</v>
      </c>
      <c r="C1079" s="4">
        <v>1405.84606933594</v>
      </c>
      <c r="D1079" s="4">
        <v>3603.49731445312</v>
      </c>
      <c r="E1079" s="4"/>
      <c r="F1079" s="4"/>
      <c r="G1079" s="4"/>
      <c r="H1079" s="4"/>
      <c r="L1079" s="1">
        <v>45448</v>
      </c>
      <c r="M1079" s="5">
        <f t="shared" si="98"/>
        <v>1.722965854428362E-2</v>
      </c>
      <c r="N1079" s="6">
        <f t="shared" si="98"/>
        <v>8.2548870021053114E-3</v>
      </c>
      <c r="U1079">
        <v>-1.8099435419844574</v>
      </c>
      <c r="V1079">
        <v>-1.1281247307842686</v>
      </c>
      <c r="AB1079">
        <v>-1.8099435419844574</v>
      </c>
      <c r="AC1079">
        <v>-1.7438887391010893</v>
      </c>
      <c r="AE1079">
        <v>1076</v>
      </c>
      <c r="AF1079">
        <f t="shared" si="96"/>
        <v>1277.4243648457521</v>
      </c>
      <c r="AG1079">
        <f t="shared" si="97"/>
        <v>3592.9241142946998</v>
      </c>
      <c r="AI1079">
        <v>1076</v>
      </c>
      <c r="AJ1079">
        <f t="shared" si="99"/>
        <v>-4.4832712161947993E-2</v>
      </c>
      <c r="AK1079">
        <f t="shared" si="100"/>
        <v>-2.3969418329977392E-2</v>
      </c>
      <c r="AM1079" s="6">
        <f t="shared" si="101"/>
        <v>-3.4401065245962689E-2</v>
      </c>
      <c r="AO1079">
        <v>1075</v>
      </c>
      <c r="AP1079">
        <v>1.9962226824370589E-2</v>
      </c>
    </row>
    <row r="1080" spans="2:42" x14ac:dyDescent="0.35">
      <c r="B1080" s="1">
        <v>45449</v>
      </c>
      <c r="C1080" s="4">
        <v>1416.5302734375</v>
      </c>
      <c r="D1080" s="4">
        <v>3684.38452148438</v>
      </c>
      <c r="E1080" s="4"/>
      <c r="F1080" s="4"/>
      <c r="G1080" s="4"/>
      <c r="H1080" s="4"/>
      <c r="L1080" s="1">
        <v>45449</v>
      </c>
      <c r="M1080" s="5">
        <f t="shared" si="98"/>
        <v>7.5711059336322339E-3</v>
      </c>
      <c r="N1080" s="6">
        <f t="shared" si="98"/>
        <v>2.2198638906397162E-2</v>
      </c>
      <c r="U1080">
        <v>0.33282368926836797</v>
      </c>
      <c r="V1080">
        <v>-0.14059830386814895</v>
      </c>
      <c r="AB1080">
        <v>0.33282368926836797</v>
      </c>
      <c r="AC1080">
        <v>1.0563436430147122E-4</v>
      </c>
      <c r="AE1080">
        <v>1077</v>
      </c>
      <c r="AF1080">
        <f t="shared" si="96"/>
        <v>1329.8388664360209</v>
      </c>
      <c r="AG1080">
        <f t="shared" si="97"/>
        <v>3691.7809242994017</v>
      </c>
      <c r="AI1080">
        <v>1077</v>
      </c>
      <c r="AJ1080">
        <f t="shared" si="99"/>
        <v>4.0211946095607055E-2</v>
      </c>
      <c r="AK1080">
        <f t="shared" si="100"/>
        <v>2.7142589454709876E-2</v>
      </c>
      <c r="AM1080" s="6">
        <f t="shared" si="101"/>
        <v>3.3677267775158462E-2</v>
      </c>
      <c r="AO1080">
        <v>1076</v>
      </c>
      <c r="AP1080">
        <v>2.0039844705605023E-2</v>
      </c>
    </row>
    <row r="1081" spans="2:42" x14ac:dyDescent="0.35">
      <c r="B1081" s="1">
        <v>45450</v>
      </c>
      <c r="C1081" s="4">
        <v>1453.974609375</v>
      </c>
      <c r="D1081" s="4">
        <v>3744.208984375</v>
      </c>
      <c r="E1081" s="4"/>
      <c r="F1081" s="4"/>
      <c r="G1081" s="4"/>
      <c r="H1081" s="4"/>
      <c r="L1081" s="1">
        <v>45450</v>
      </c>
      <c r="M1081" s="5">
        <f t="shared" si="98"/>
        <v>2.6090504295987662E-2</v>
      </c>
      <c r="N1081" s="6">
        <f t="shared" si="98"/>
        <v>1.6106886505988408E-2</v>
      </c>
      <c r="U1081">
        <v>1.9963660269908492</v>
      </c>
      <c r="V1081">
        <v>1.2568661547201467</v>
      </c>
      <c r="AB1081">
        <v>1.9963660269908492</v>
      </c>
      <c r="AC1081">
        <v>1.9350629700206476</v>
      </c>
      <c r="AE1081">
        <v>1078</v>
      </c>
      <c r="AF1081">
        <f t="shared" si="96"/>
        <v>1372.0094117272479</v>
      </c>
      <c r="AG1081">
        <f t="shared" si="97"/>
        <v>3804.6485490939522</v>
      </c>
      <c r="AI1081">
        <v>1078</v>
      </c>
      <c r="AJ1081">
        <f t="shared" si="99"/>
        <v>3.1218607301260033E-2</v>
      </c>
      <c r="AK1081">
        <f t="shared" si="100"/>
        <v>3.011464456779897E-2</v>
      </c>
      <c r="AM1081" s="6">
        <f t="shared" si="101"/>
        <v>3.0666625934529502E-2</v>
      </c>
      <c r="AO1081">
        <v>1077</v>
      </c>
      <c r="AP1081">
        <v>2.008032114772711E-2</v>
      </c>
    </row>
    <row r="1082" spans="2:42" x14ac:dyDescent="0.35">
      <c r="B1082" s="1">
        <v>45453</v>
      </c>
      <c r="C1082" s="4">
        <v>1454.54345703125</v>
      </c>
      <c r="D1082" s="4">
        <v>3709.00708007812</v>
      </c>
      <c r="E1082" s="4"/>
      <c r="F1082" s="4"/>
      <c r="G1082" s="4"/>
      <c r="H1082" s="4"/>
      <c r="L1082" s="1">
        <v>45453</v>
      </c>
      <c r="M1082" s="5">
        <f t="shared" si="98"/>
        <v>3.9115979376125754E-4</v>
      </c>
      <c r="N1082" s="6">
        <f t="shared" si="98"/>
        <v>-9.4461681367715225E-3</v>
      </c>
      <c r="U1082">
        <v>-0.87424381457125633</v>
      </c>
      <c r="V1082">
        <v>6.2589850546236211E-2</v>
      </c>
      <c r="AB1082">
        <v>-0.87424381457125633</v>
      </c>
      <c r="AC1082">
        <v>-0.28279199292508295</v>
      </c>
      <c r="AE1082">
        <v>1079</v>
      </c>
      <c r="AF1082">
        <f t="shared" si="96"/>
        <v>1300.0531683054862</v>
      </c>
      <c r="AG1082">
        <f t="shared" si="97"/>
        <v>3675.5614830927266</v>
      </c>
      <c r="AI1082">
        <v>1079</v>
      </c>
      <c r="AJ1082">
        <f t="shared" si="99"/>
        <v>-5.3871226811984835E-2</v>
      </c>
      <c r="AK1082">
        <f t="shared" si="100"/>
        <v>-3.4517715991302551E-2</v>
      </c>
      <c r="AM1082" s="6">
        <f t="shared" si="101"/>
        <v>-4.419447140164369E-2</v>
      </c>
      <c r="AO1082">
        <v>1078</v>
      </c>
      <c r="AP1082">
        <v>2.01457520178384E-2</v>
      </c>
    </row>
    <row r="1083" spans="2:42" x14ac:dyDescent="0.35">
      <c r="B1083" s="1">
        <v>45454</v>
      </c>
      <c r="C1083" s="4">
        <v>1441.138671875</v>
      </c>
      <c r="D1083" s="4">
        <v>3704.91918945312</v>
      </c>
      <c r="E1083" s="4"/>
      <c r="F1083" s="4"/>
      <c r="G1083" s="4"/>
      <c r="H1083" s="4"/>
      <c r="L1083" s="1">
        <v>45454</v>
      </c>
      <c r="M1083" s="5">
        <f t="shared" si="98"/>
        <v>-9.2585306775098946E-3</v>
      </c>
      <c r="N1083" s="6">
        <f t="shared" si="98"/>
        <v>-1.1027601005600776E-3</v>
      </c>
      <c r="U1083">
        <v>0.34305300373195063</v>
      </c>
      <c r="V1083">
        <v>0.96154958504688393</v>
      </c>
      <c r="AB1083">
        <v>0.34305300373195063</v>
      </c>
      <c r="AC1083">
        <v>1.0192373372500576</v>
      </c>
      <c r="AE1083">
        <v>1080</v>
      </c>
      <c r="AF1083">
        <f t="shared" si="96"/>
        <v>1330.0936267897821</v>
      </c>
      <c r="AG1083">
        <f t="shared" si="97"/>
        <v>3750.8030546088094</v>
      </c>
      <c r="AI1083">
        <v>1080</v>
      </c>
      <c r="AJ1083">
        <f t="shared" si="99"/>
        <v>2.2844173510827362E-2</v>
      </c>
      <c r="AK1083">
        <f t="shared" si="100"/>
        <v>2.0264059442151948E-2</v>
      </c>
      <c r="AM1083" s="6">
        <f t="shared" si="101"/>
        <v>2.1554116476489655E-2</v>
      </c>
      <c r="AO1083">
        <v>1079</v>
      </c>
      <c r="AP1083">
        <v>2.0219983525996413E-2</v>
      </c>
    </row>
    <row r="1084" spans="2:42" x14ac:dyDescent="0.35">
      <c r="B1084" s="1">
        <v>45455</v>
      </c>
      <c r="C1084" s="4">
        <v>1447.34655761719</v>
      </c>
      <c r="D1084" s="4">
        <v>3686.01953125</v>
      </c>
      <c r="E1084" s="4"/>
      <c r="F1084" s="4"/>
      <c r="G1084" s="4"/>
      <c r="H1084" s="4"/>
      <c r="L1084" s="1">
        <v>45455</v>
      </c>
      <c r="M1084" s="5">
        <f t="shared" si="98"/>
        <v>4.2983742737465122E-3</v>
      </c>
      <c r="N1084" s="6">
        <f t="shared" si="98"/>
        <v>-5.1142892972566873E-3</v>
      </c>
      <c r="U1084">
        <v>1.6424248977634091</v>
      </c>
      <c r="V1084">
        <v>0.3193759314369311</v>
      </c>
      <c r="AB1084">
        <v>1.6424248977634091</v>
      </c>
      <c r="AC1084">
        <v>0.93374586558161687</v>
      </c>
      <c r="AE1084">
        <v>1081</v>
      </c>
      <c r="AF1084">
        <f t="shared" si="96"/>
        <v>1362.9258718808062</v>
      </c>
      <c r="AG1084">
        <f t="shared" si="97"/>
        <v>3745.8153949404864</v>
      </c>
      <c r="AI1084">
        <v>1081</v>
      </c>
      <c r="AJ1084">
        <f t="shared" si="99"/>
        <v>2.4384429396030201E-2</v>
      </c>
      <c r="AK1084">
        <f t="shared" si="100"/>
        <v>-1.3306427258696072E-3</v>
      </c>
      <c r="AM1084" s="6">
        <f t="shared" si="101"/>
        <v>1.1526893335080297E-2</v>
      </c>
      <c r="AO1084">
        <v>1080</v>
      </c>
      <c r="AP1084">
        <v>2.0223776705680988E-2</v>
      </c>
    </row>
    <row r="1085" spans="2:42" x14ac:dyDescent="0.35">
      <c r="B1085" s="1">
        <v>45456</v>
      </c>
      <c r="C1085" s="4">
        <v>1448.63244628906</v>
      </c>
      <c r="D1085" s="4">
        <v>3729.3974609375</v>
      </c>
      <c r="E1085" s="4"/>
      <c r="F1085" s="4"/>
      <c r="G1085" s="4"/>
      <c r="H1085" s="4"/>
      <c r="L1085" s="1">
        <v>45456</v>
      </c>
      <c r="M1085" s="5">
        <f t="shared" si="98"/>
        <v>8.8805115965525402E-4</v>
      </c>
      <c r="N1085" s="6">
        <f t="shared" si="98"/>
        <v>1.1699523985108838E-2</v>
      </c>
      <c r="U1085">
        <v>0.73639303017606339</v>
      </c>
      <c r="V1085">
        <v>1.4632901964301104</v>
      </c>
      <c r="AB1085">
        <v>0.73639303017606339</v>
      </c>
      <c r="AC1085">
        <v>1.6345437551919748</v>
      </c>
      <c r="AE1085">
        <v>1082</v>
      </c>
      <c r="AF1085">
        <f t="shared" si="96"/>
        <v>1339.947785008048</v>
      </c>
      <c r="AG1085">
        <f t="shared" si="97"/>
        <v>3786.8938049848966</v>
      </c>
      <c r="AI1085">
        <v>1082</v>
      </c>
      <c r="AJ1085">
        <f t="shared" si="99"/>
        <v>-1.7003118442842378E-2</v>
      </c>
      <c r="AK1085">
        <f t="shared" si="100"/>
        <v>1.0906784311000062E-2</v>
      </c>
      <c r="AM1085" s="6">
        <f t="shared" si="101"/>
        <v>-3.0481670659211584E-3</v>
      </c>
      <c r="AO1085">
        <v>1081</v>
      </c>
      <c r="AP1085">
        <v>2.0336485754118897E-2</v>
      </c>
    </row>
    <row r="1086" spans="2:42" x14ac:dyDescent="0.35">
      <c r="B1086" s="1">
        <v>45457</v>
      </c>
      <c r="C1086" s="4">
        <v>1461.44372558594</v>
      </c>
      <c r="D1086" s="4">
        <v>3685.5869140625</v>
      </c>
      <c r="E1086" s="4"/>
      <c r="F1086" s="4"/>
      <c r="G1086" s="4"/>
      <c r="H1086" s="4"/>
      <c r="L1086" s="1">
        <v>45457</v>
      </c>
      <c r="M1086" s="5">
        <f t="shared" si="98"/>
        <v>8.8048293627601658E-3</v>
      </c>
      <c r="N1086" s="6">
        <f t="shared" si="98"/>
        <v>-1.1816897909288259E-2</v>
      </c>
      <c r="U1086">
        <v>-0.38294019475209734</v>
      </c>
      <c r="V1086">
        <v>0.52175683599430367</v>
      </c>
      <c r="AB1086">
        <v>-0.38294019475209734</v>
      </c>
      <c r="AC1086">
        <v>0.3314496290014779</v>
      </c>
      <c r="AE1086">
        <v>1083</v>
      </c>
      <c r="AF1086">
        <f t="shared" si="96"/>
        <v>1312.0943802232841</v>
      </c>
      <c r="AG1086">
        <f t="shared" si="97"/>
        <v>3710.8660478052439</v>
      </c>
      <c r="AI1086">
        <v>1083</v>
      </c>
      <c r="AJ1086">
        <f t="shared" si="99"/>
        <v>-2.1006022711292448E-2</v>
      </c>
      <c r="AK1086">
        <f t="shared" si="100"/>
        <v>-2.0280821093256761E-2</v>
      </c>
      <c r="AM1086" s="6">
        <f t="shared" si="101"/>
        <v>-2.0643421902274604E-2</v>
      </c>
      <c r="AO1086">
        <v>1082</v>
      </c>
      <c r="AP1086">
        <v>2.0374522582986845E-2</v>
      </c>
    </row>
    <row r="1087" spans="2:42" x14ac:dyDescent="0.35">
      <c r="B1087" s="1">
        <v>45461</v>
      </c>
      <c r="C1087" s="4">
        <v>1464.83203125</v>
      </c>
      <c r="D1087" s="4">
        <v>3669.0439453125</v>
      </c>
      <c r="E1087" s="4"/>
      <c r="F1087" s="4"/>
      <c r="G1087" s="4"/>
      <c r="H1087" s="4"/>
      <c r="L1087" s="1">
        <v>45461</v>
      </c>
      <c r="M1087" s="5">
        <f t="shared" si="98"/>
        <v>2.315781190744277E-3</v>
      </c>
      <c r="N1087" s="6">
        <f t="shared" si="98"/>
        <v>-4.498661310392206E-3</v>
      </c>
      <c r="U1087">
        <v>-0.87182720849192197</v>
      </c>
      <c r="V1087">
        <v>-0.23555674333096988</v>
      </c>
      <c r="AB1087">
        <v>-0.87182720849192197</v>
      </c>
      <c r="AC1087">
        <v>-0.5564629068041802</v>
      </c>
      <c r="AE1087">
        <v>1084</v>
      </c>
      <c r="AF1087">
        <f t="shared" si="96"/>
        <v>1300.1112320508757</v>
      </c>
      <c r="AG1087">
        <f t="shared" si="97"/>
        <v>3659.9377887721448</v>
      </c>
      <c r="AI1087">
        <v>1084</v>
      </c>
      <c r="AJ1087">
        <f t="shared" si="99"/>
        <v>-9.1748001571780192E-3</v>
      </c>
      <c r="AK1087">
        <f t="shared" si="100"/>
        <v>-1.3819135777913365E-2</v>
      </c>
      <c r="AM1087" s="6">
        <f t="shared" si="101"/>
        <v>-1.1496967967545693E-2</v>
      </c>
      <c r="AO1087">
        <v>1083</v>
      </c>
      <c r="AP1087">
        <v>2.059524330648127E-2</v>
      </c>
    </row>
    <row r="1088" spans="2:42" x14ac:dyDescent="0.35">
      <c r="B1088" s="1">
        <v>45462</v>
      </c>
      <c r="C1088" s="4">
        <v>1442.96887207031</v>
      </c>
      <c r="D1088" s="4">
        <v>3655.91552734375</v>
      </c>
      <c r="E1088" s="4"/>
      <c r="F1088" s="4"/>
      <c r="G1088" s="4"/>
      <c r="H1088" s="4"/>
      <c r="L1088" s="1">
        <v>45462</v>
      </c>
      <c r="M1088" s="5">
        <f t="shared" si="98"/>
        <v>-1.5037873576633201E-2</v>
      </c>
      <c r="N1088" s="6">
        <f t="shared" si="98"/>
        <v>-3.5845746519691428E-3</v>
      </c>
      <c r="U1088">
        <v>-0.54239097691882743</v>
      </c>
      <c r="V1088">
        <v>-0.96396822496318368</v>
      </c>
      <c r="AB1088">
        <v>-0.54239097691882743</v>
      </c>
      <c r="AC1088">
        <v>-1.0990897011180225</v>
      </c>
      <c r="AE1088">
        <v>1085</v>
      </c>
      <c r="AF1088">
        <f t="shared" si="96"/>
        <v>1308.1736797358849</v>
      </c>
      <c r="AG1088">
        <f t="shared" si="97"/>
        <v>3629.1587570209108</v>
      </c>
      <c r="AI1088">
        <v>1085</v>
      </c>
      <c r="AJ1088">
        <f t="shared" si="99"/>
        <v>6.1822029696283944E-3</v>
      </c>
      <c r="AK1088">
        <f t="shared" si="100"/>
        <v>-8.4452756235479116E-3</v>
      </c>
      <c r="AM1088" s="6">
        <f t="shared" si="101"/>
        <v>-1.1315363269597586E-3</v>
      </c>
      <c r="AO1088">
        <v>1084</v>
      </c>
      <c r="AP1088">
        <v>2.088535819083991E-2</v>
      </c>
    </row>
    <row r="1089" spans="2:42" x14ac:dyDescent="0.35">
      <c r="B1089" s="1">
        <v>45463</v>
      </c>
      <c r="C1089" s="4">
        <v>1457.41235351562</v>
      </c>
      <c r="D1089" s="4">
        <v>3641.96948242188</v>
      </c>
      <c r="E1089" s="4"/>
      <c r="F1089" s="4"/>
      <c r="G1089" s="4"/>
      <c r="H1089" s="4"/>
      <c r="L1089" s="1">
        <v>45463</v>
      </c>
      <c r="M1089" s="5">
        <f t="shared" si="98"/>
        <v>9.9597947429452462E-3</v>
      </c>
      <c r="N1089" s="6">
        <f t="shared" si="98"/>
        <v>-3.8219461883392488E-3</v>
      </c>
      <c r="U1089">
        <v>-0.60226543966895507</v>
      </c>
      <c r="V1089">
        <v>-0.76349644250957172</v>
      </c>
      <c r="AB1089">
        <v>-0.60226543966895507</v>
      </c>
      <c r="AC1089">
        <v>-0.9377582904907531</v>
      </c>
      <c r="AE1089">
        <v>1086</v>
      </c>
      <c r="AF1089">
        <f t="shared" si="96"/>
        <v>1306.7044222407235</v>
      </c>
      <c r="AG1089">
        <f t="shared" si="97"/>
        <v>3638.2822582390422</v>
      </c>
      <c r="AI1089">
        <v>1086</v>
      </c>
      <c r="AJ1089">
        <f t="shared" si="99"/>
        <v>-1.1237676040593864E-3</v>
      </c>
      <c r="AK1089">
        <f t="shared" si="100"/>
        <v>2.5107891462484559E-3</v>
      </c>
      <c r="AM1089" s="6">
        <f t="shared" si="101"/>
        <v>6.9351077109453473E-4</v>
      </c>
      <c r="AO1089">
        <v>1085</v>
      </c>
      <c r="AP1089">
        <v>2.096955123815003E-2</v>
      </c>
    </row>
    <row r="1090" spans="2:42" x14ac:dyDescent="0.35">
      <c r="B1090" s="1">
        <v>45464</v>
      </c>
      <c r="C1090" s="4">
        <v>1437.82458496094</v>
      </c>
      <c r="D1090" s="4">
        <v>3663.46508789062</v>
      </c>
      <c r="E1090" s="4"/>
      <c r="F1090" s="4"/>
      <c r="G1090" s="4"/>
      <c r="H1090" s="4"/>
      <c r="L1090" s="1">
        <v>45464</v>
      </c>
      <c r="M1090" s="5">
        <f t="shared" si="98"/>
        <v>-1.3531236190678758E-2</v>
      </c>
      <c r="N1090" s="6">
        <f t="shared" si="98"/>
        <v>5.8848429335764648E-3</v>
      </c>
      <c r="U1090">
        <v>-0.70718343227346414</v>
      </c>
      <c r="V1090">
        <v>0.35755341140822672</v>
      </c>
      <c r="AB1090">
        <v>-0.70718343227346414</v>
      </c>
      <c r="AC1090">
        <v>5.3943555490468698E-2</v>
      </c>
      <c r="AE1090">
        <v>1087</v>
      </c>
      <c r="AF1090">
        <f t="shared" si="96"/>
        <v>1304.1339564762509</v>
      </c>
      <c r="AG1090">
        <f t="shared" si="97"/>
        <v>3694.8720867527059</v>
      </c>
      <c r="AI1090">
        <v>1087</v>
      </c>
      <c r="AJ1090">
        <f t="shared" si="99"/>
        <v>-1.9690737013480977E-3</v>
      </c>
      <c r="AK1090">
        <f t="shared" si="100"/>
        <v>1.5434272683773242E-2</v>
      </c>
      <c r="AM1090" s="6">
        <f t="shared" si="101"/>
        <v>6.7325994912125721E-3</v>
      </c>
      <c r="AO1090">
        <v>1086</v>
      </c>
      <c r="AP1090">
        <v>2.0976287706893873E-2</v>
      </c>
    </row>
    <row r="1091" spans="2:42" x14ac:dyDescent="0.35">
      <c r="B1091" s="1">
        <v>45467</v>
      </c>
      <c r="C1091" s="4">
        <v>1426.05212402344</v>
      </c>
      <c r="D1091" s="4">
        <v>3671.49658203125</v>
      </c>
      <c r="E1091" s="4"/>
      <c r="F1091" s="4"/>
      <c r="G1091" s="4"/>
      <c r="H1091" s="4"/>
      <c r="L1091" s="1">
        <v>45467</v>
      </c>
      <c r="M1091" s="5">
        <f t="shared" si="98"/>
        <v>-8.2213924992996876E-3</v>
      </c>
      <c r="N1091" s="6">
        <f t="shared" si="98"/>
        <v>2.1899221050666086E-3</v>
      </c>
      <c r="U1091">
        <v>0.81257023367372327</v>
      </c>
      <c r="V1091">
        <v>-1.5212947012516778</v>
      </c>
      <c r="AB1091">
        <v>0.81257023367372327</v>
      </c>
      <c r="AC1091">
        <v>-1.0847843685064271</v>
      </c>
      <c r="AE1091">
        <v>1088</v>
      </c>
      <c r="AF1091">
        <f t="shared" si="96"/>
        <v>1341.8635990510713</v>
      </c>
      <c r="AG1091">
        <f t="shared" si="97"/>
        <v>3629.9658146939205</v>
      </c>
      <c r="AI1091">
        <v>1088</v>
      </c>
      <c r="AJ1091">
        <f t="shared" si="99"/>
        <v>2.8520207744971882E-2</v>
      </c>
      <c r="AK1091">
        <f t="shared" si="100"/>
        <v>-1.7722705079324757E-2</v>
      </c>
      <c r="AM1091" s="6">
        <f t="shared" si="101"/>
        <v>5.3987513328235624E-3</v>
      </c>
      <c r="AO1091">
        <v>1087</v>
      </c>
      <c r="AP1091">
        <v>2.1054653077491856E-2</v>
      </c>
    </row>
    <row r="1092" spans="2:42" x14ac:dyDescent="0.35">
      <c r="B1092" s="1">
        <v>45468</v>
      </c>
      <c r="C1092" s="4">
        <v>1438.66540527344</v>
      </c>
      <c r="D1092" s="4">
        <v>3692.46411132812</v>
      </c>
      <c r="E1092" s="4"/>
      <c r="F1092" s="4"/>
      <c r="G1092" s="4"/>
      <c r="H1092" s="4"/>
      <c r="L1092" s="1">
        <v>45468</v>
      </c>
      <c r="M1092" s="5">
        <f t="shared" si="98"/>
        <v>8.8060080128610461E-3</v>
      </c>
      <c r="N1092" s="6">
        <f t="shared" si="98"/>
        <v>5.6946490707906966E-3</v>
      </c>
      <c r="U1092">
        <v>-0.29681470163003459</v>
      </c>
      <c r="V1092">
        <v>-0.23472770283592714</v>
      </c>
      <c r="AB1092">
        <v>-0.29681470163003459</v>
      </c>
      <c r="AC1092">
        <v>-0.33178241081738802</v>
      </c>
      <c r="AE1092">
        <v>1089</v>
      </c>
      <c r="AF1092">
        <f t="shared" si="96"/>
        <v>1314.2157034520631</v>
      </c>
      <c r="AG1092">
        <f t="shared" si="97"/>
        <v>3672.7565877549087</v>
      </c>
      <c r="AI1092">
        <v>1089</v>
      </c>
      <c r="AJ1092">
        <f t="shared" si="99"/>
        <v>-2.0819328864156331E-2</v>
      </c>
      <c r="AK1092">
        <f t="shared" si="100"/>
        <v>1.1719263158610826E-2</v>
      </c>
      <c r="AM1092" s="6">
        <f t="shared" si="101"/>
        <v>-4.5500328527727524E-3</v>
      </c>
      <c r="AO1092">
        <v>1088</v>
      </c>
      <c r="AP1092">
        <v>2.1172790954386317E-2</v>
      </c>
    </row>
    <row r="1093" spans="2:42" x14ac:dyDescent="0.35">
      <c r="B1093" s="1">
        <v>45469</v>
      </c>
      <c r="C1093" s="4">
        <v>1497.47827148438</v>
      </c>
      <c r="D1093" s="4">
        <v>3708.7666015625</v>
      </c>
      <c r="E1093" s="4"/>
      <c r="F1093" s="4"/>
      <c r="G1093" s="4"/>
      <c r="H1093" s="4"/>
      <c r="L1093" s="1">
        <v>45469</v>
      </c>
      <c r="M1093" s="5">
        <f t="shared" si="98"/>
        <v>4.0066659093975186E-2</v>
      </c>
      <c r="N1093" s="6">
        <f t="shared" si="98"/>
        <v>4.4053529020146301E-3</v>
      </c>
      <c r="U1093">
        <v>-0.36577788018291207</v>
      </c>
      <c r="V1093">
        <v>1.3072136517448407</v>
      </c>
      <c r="AB1093">
        <v>-0.36577788018291207</v>
      </c>
      <c r="AC1093">
        <v>1.0615885125085918</v>
      </c>
      <c r="AE1093">
        <v>1090</v>
      </c>
      <c r="AF1093">
        <f t="shared" ref="AF1093:AF1156" si="102">$Y$6*EXP(($Y$4-(($Y$5^2)/2)*(AE1093/1277))+($Y$5*AB1093))</f>
        <v>1312.5157745892918</v>
      </c>
      <c r="AG1093">
        <f t="shared" ref="AG1093:AG1156" si="103">$Z$6*EXP(($Z$4-(($Z$5^2)/2)*(AE1093/1277))+($Z$5*AC1093))</f>
        <v>3753.2725887313045</v>
      </c>
      <c r="AI1093">
        <v>1090</v>
      </c>
      <c r="AJ1093">
        <f t="shared" si="99"/>
        <v>-1.2943303221551441E-3</v>
      </c>
      <c r="AK1093">
        <f t="shared" si="100"/>
        <v>2.1685655786526866E-2</v>
      </c>
      <c r="AM1093" s="6">
        <f t="shared" si="101"/>
        <v>1.0195662732185862E-2</v>
      </c>
      <c r="AO1093">
        <v>1089</v>
      </c>
      <c r="AP1093">
        <v>2.1228206486952492E-2</v>
      </c>
    </row>
    <row r="1094" spans="2:42" x14ac:dyDescent="0.35">
      <c r="B1094" s="1">
        <v>45470</v>
      </c>
      <c r="C1094" s="4">
        <v>1514.14782714844</v>
      </c>
      <c r="D1094" s="4">
        <v>3783.25830078125</v>
      </c>
      <c r="E1094" s="4"/>
      <c r="F1094" s="4"/>
      <c r="G1094" s="4"/>
      <c r="H1094" s="4"/>
      <c r="L1094" s="1">
        <v>45470</v>
      </c>
      <c r="M1094" s="5">
        <f t="shared" ref="M1094:N1157" si="104">LN(C1094/C1093)</f>
        <v>1.107024933121732E-2</v>
      </c>
      <c r="N1094" s="6">
        <f t="shared" si="104"/>
        <v>1.9886253734255392E-2</v>
      </c>
      <c r="U1094">
        <v>-0.31612747637148197</v>
      </c>
      <c r="V1094">
        <v>-9.8064385847771801E-2</v>
      </c>
      <c r="AB1094">
        <v>-0.31612747637148197</v>
      </c>
      <c r="AC1094">
        <v>-0.21342743698987862</v>
      </c>
      <c r="AE1094">
        <v>1091</v>
      </c>
      <c r="AF1094">
        <f t="shared" si="102"/>
        <v>1313.7391139229198</v>
      </c>
      <c r="AG1094">
        <f t="shared" si="103"/>
        <v>3679.527413891758</v>
      </c>
      <c r="AI1094">
        <v>1091</v>
      </c>
      <c r="AJ1094">
        <f t="shared" ref="AJ1094:AJ1157" si="105">LN(AF1094/AF1093)</f>
        <v>9.3162276628927694E-4</v>
      </c>
      <c r="AK1094">
        <f t="shared" ref="AK1094:AK1157" si="106">LN(AG1094/AG1093)</f>
        <v>-1.9843825941703062E-2</v>
      </c>
      <c r="AM1094" s="6">
        <f t="shared" ref="AM1094:AM1157" si="107">SUMPRODUCT($Y$7:$Z$7,AJ1094:AK1094)</f>
        <v>-9.4561015877068916E-3</v>
      </c>
      <c r="AO1094">
        <v>1090</v>
      </c>
      <c r="AP1094">
        <v>2.1244546309363281E-2</v>
      </c>
    </row>
    <row r="1095" spans="2:42" x14ac:dyDescent="0.35">
      <c r="B1095" s="1">
        <v>45471</v>
      </c>
      <c r="C1095" s="4">
        <v>1549.14367675781</v>
      </c>
      <c r="D1095" s="4">
        <v>3755.798828125</v>
      </c>
      <c r="E1095" s="4"/>
      <c r="F1095" s="4"/>
      <c r="G1095" s="4"/>
      <c r="H1095" s="4"/>
      <c r="L1095" s="1">
        <v>45471</v>
      </c>
      <c r="M1095" s="5">
        <f t="shared" si="104"/>
        <v>2.2849521284147831E-2</v>
      </c>
      <c r="N1095" s="6">
        <f t="shared" si="104"/>
        <v>-7.2846228955092268E-3</v>
      </c>
      <c r="U1095">
        <v>-0.43718859274013766</v>
      </c>
      <c r="V1095">
        <v>0.80645902140465897</v>
      </c>
      <c r="AB1095">
        <v>-0.43718859274013766</v>
      </c>
      <c r="AC1095">
        <v>0.57255345468810326</v>
      </c>
      <c r="AE1095">
        <v>1092</v>
      </c>
      <c r="AF1095">
        <f t="shared" si="102"/>
        <v>1310.7576574149125</v>
      </c>
      <c r="AG1095">
        <f t="shared" si="103"/>
        <v>3724.8137669081666</v>
      </c>
      <c r="AI1095">
        <v>1092</v>
      </c>
      <c r="AJ1095">
        <f t="shared" si="105"/>
        <v>-2.2720224487317708E-3</v>
      </c>
      <c r="AK1095">
        <f t="shared" si="106"/>
        <v>1.22325313246549E-2</v>
      </c>
      <c r="AM1095" s="6">
        <f t="shared" si="107"/>
        <v>4.9802544379615645E-3</v>
      </c>
      <c r="AO1095">
        <v>1091</v>
      </c>
      <c r="AP1095">
        <v>2.1276845507378756E-2</v>
      </c>
    </row>
    <row r="1096" spans="2:42" x14ac:dyDescent="0.35">
      <c r="B1096" s="1">
        <v>45474</v>
      </c>
      <c r="C1096" s="4">
        <v>1543.45544433594</v>
      </c>
      <c r="D1096" s="4">
        <v>3821.63427734375</v>
      </c>
      <c r="E1096" s="4"/>
      <c r="F1096" s="4"/>
      <c r="G1096" s="4"/>
      <c r="H1096" s="4"/>
      <c r="L1096" s="1">
        <v>45474</v>
      </c>
      <c r="M1096" s="5">
        <f t="shared" si="104"/>
        <v>-3.678613757337806E-3</v>
      </c>
      <c r="N1096" s="6">
        <f t="shared" si="104"/>
        <v>1.7377152648715338E-2</v>
      </c>
      <c r="U1096">
        <v>0.42399385209809559</v>
      </c>
      <c r="V1096">
        <v>0.43968844601787727</v>
      </c>
      <c r="AB1096">
        <v>0.42399385209809559</v>
      </c>
      <c r="AC1096">
        <v>0.57008940252637497</v>
      </c>
      <c r="AE1096">
        <v>1093</v>
      </c>
      <c r="AF1096">
        <f t="shared" si="102"/>
        <v>1332.1131470188936</v>
      </c>
      <c r="AG1096">
        <f t="shared" si="103"/>
        <v>3724.6705723397481</v>
      </c>
      <c r="AI1096">
        <v>1093</v>
      </c>
      <c r="AJ1096">
        <f t="shared" si="105"/>
        <v>1.6161179256263761E-2</v>
      </c>
      <c r="AK1096">
        <f t="shared" si="106"/>
        <v>-3.8444155840846324E-5</v>
      </c>
      <c r="AM1096" s="6">
        <f t="shared" si="107"/>
        <v>8.0613675502114578E-3</v>
      </c>
      <c r="AO1096">
        <v>1092</v>
      </c>
      <c r="AP1096">
        <v>2.1341915580298288E-2</v>
      </c>
    </row>
    <row r="1097" spans="2:42" x14ac:dyDescent="0.35">
      <c r="B1097" s="1">
        <v>45475</v>
      </c>
      <c r="C1097" s="4">
        <v>1549.36633300781</v>
      </c>
      <c r="D1097" s="4">
        <v>3862.60693359375</v>
      </c>
      <c r="E1097" s="4"/>
      <c r="F1097" s="4"/>
      <c r="G1097" s="4"/>
      <c r="H1097" s="4"/>
      <c r="L1097" s="1">
        <v>45475</v>
      </c>
      <c r="M1097" s="5">
        <f t="shared" si="104"/>
        <v>3.8223320281720458E-3</v>
      </c>
      <c r="N1097" s="6">
        <f t="shared" si="104"/>
        <v>1.0664174490232279E-2</v>
      </c>
      <c r="U1097">
        <v>-1.2899905828797928</v>
      </c>
      <c r="V1097">
        <v>0.61668640319177048</v>
      </c>
      <c r="AB1097">
        <v>-1.2899905828797928</v>
      </c>
      <c r="AC1097">
        <v>6.5669290698950666E-2</v>
      </c>
      <c r="AE1097">
        <v>1094</v>
      </c>
      <c r="AF1097">
        <f t="shared" si="102"/>
        <v>1289.9468457973965</v>
      </c>
      <c r="AG1097">
        <f t="shared" si="103"/>
        <v>3695.5439856250482</v>
      </c>
      <c r="AI1097">
        <v>1094</v>
      </c>
      <c r="AJ1097">
        <f t="shared" si="105"/>
        <v>-3.2165501003517505E-2</v>
      </c>
      <c r="AK1097">
        <f t="shared" si="106"/>
        <v>-7.8506453102396082E-3</v>
      </c>
      <c r="AM1097" s="6">
        <f t="shared" si="107"/>
        <v>-2.0008073156878557E-2</v>
      </c>
      <c r="AO1097">
        <v>1093</v>
      </c>
      <c r="AP1097">
        <v>2.1353029432639899E-2</v>
      </c>
    </row>
    <row r="1098" spans="2:42" x14ac:dyDescent="0.35">
      <c r="B1098" s="1">
        <v>45476</v>
      </c>
      <c r="C1098" s="4">
        <v>1536.01098632812</v>
      </c>
      <c r="D1098" s="4">
        <v>3813.4111328125</v>
      </c>
      <c r="E1098" s="4"/>
      <c r="F1098" s="4"/>
      <c r="G1098" s="4"/>
      <c r="H1098" s="4"/>
      <c r="L1098" s="1">
        <v>45476</v>
      </c>
      <c r="M1098" s="5">
        <f t="shared" si="104"/>
        <v>-8.6572426709468145E-3</v>
      </c>
      <c r="N1098" s="6">
        <f t="shared" si="104"/>
        <v>-1.281822787670996E-2</v>
      </c>
      <c r="U1098">
        <v>-2.4968455881696223</v>
      </c>
      <c r="V1098">
        <v>0.88841022311887952</v>
      </c>
      <c r="AB1098">
        <v>-2.4968455881696223</v>
      </c>
      <c r="AC1098">
        <v>-0.15401988146338963</v>
      </c>
      <c r="AE1098">
        <v>1095</v>
      </c>
      <c r="AF1098">
        <f t="shared" si="102"/>
        <v>1261.0598509447702</v>
      </c>
      <c r="AG1098">
        <f t="shared" si="103"/>
        <v>3682.9296458337826</v>
      </c>
      <c r="AI1098">
        <v>1095</v>
      </c>
      <c r="AJ1098">
        <f t="shared" si="105"/>
        <v>-2.2648493779267413E-2</v>
      </c>
      <c r="AK1098">
        <f t="shared" si="106"/>
        <v>-3.4192307815935174E-3</v>
      </c>
      <c r="AM1098" s="6">
        <f t="shared" si="107"/>
        <v>-1.3033862280430466E-2</v>
      </c>
      <c r="AO1098">
        <v>1094</v>
      </c>
      <c r="AP1098">
        <v>2.135967482410828E-2</v>
      </c>
    </row>
    <row r="1099" spans="2:42" x14ac:dyDescent="0.35">
      <c r="B1099" s="1">
        <v>45477</v>
      </c>
      <c r="C1099" s="4">
        <v>1537.29699707031</v>
      </c>
      <c r="D1099" s="4">
        <v>3867.65673828125</v>
      </c>
      <c r="E1099" s="4"/>
      <c r="F1099" s="4"/>
      <c r="G1099" s="4"/>
      <c r="H1099" s="4"/>
      <c r="L1099" s="1">
        <v>45477</v>
      </c>
      <c r="M1099" s="5">
        <f t="shared" si="104"/>
        <v>8.3689029813833766E-4</v>
      </c>
      <c r="N1099" s="6">
        <f t="shared" si="104"/>
        <v>1.4124730635260327E-2</v>
      </c>
      <c r="U1099">
        <v>-2.0327721403665171</v>
      </c>
      <c r="V1099">
        <v>-2.5493096348537279</v>
      </c>
      <c r="AB1099">
        <v>-2.0327721403665171</v>
      </c>
      <c r="AC1099">
        <v>-3.1396625772408449</v>
      </c>
      <c r="AE1099">
        <v>1096</v>
      </c>
      <c r="AF1099">
        <f t="shared" si="102"/>
        <v>1272.0902088928219</v>
      </c>
      <c r="AG1099">
        <f t="shared" si="103"/>
        <v>3515.7094582455047</v>
      </c>
      <c r="AI1099">
        <v>1096</v>
      </c>
      <c r="AJ1099">
        <f t="shared" si="105"/>
        <v>8.7088624070468697E-3</v>
      </c>
      <c r="AK1099">
        <f t="shared" si="106"/>
        <v>-4.6467192638233623E-2</v>
      </c>
      <c r="AM1099" s="6">
        <f t="shared" si="107"/>
        <v>-1.8879165115593378E-2</v>
      </c>
      <c r="AO1099">
        <v>1095</v>
      </c>
      <c r="AP1099">
        <v>2.1400655402539163E-2</v>
      </c>
    </row>
    <row r="1100" spans="2:42" x14ac:dyDescent="0.35">
      <c r="B1100" s="1">
        <v>45478</v>
      </c>
      <c r="C1100" s="4">
        <v>1572.98547363281</v>
      </c>
      <c r="D1100" s="4">
        <v>3859.19287109375</v>
      </c>
      <c r="E1100" s="4"/>
      <c r="F1100" s="4"/>
      <c r="G1100" s="4"/>
      <c r="H1100" s="4"/>
      <c r="L1100" s="1">
        <v>45478</v>
      </c>
      <c r="M1100" s="5">
        <f t="shared" si="104"/>
        <v>2.2949711661059347E-2</v>
      </c>
      <c r="N1100" s="6">
        <f t="shared" si="104"/>
        <v>-2.1907688127906968E-3</v>
      </c>
      <c r="U1100">
        <v>2.3385629120360973</v>
      </c>
      <c r="V1100">
        <v>-0.46238286080952623</v>
      </c>
      <c r="AB1100">
        <v>2.3385629120360973</v>
      </c>
      <c r="AC1100">
        <v>0.48478096162241024</v>
      </c>
      <c r="AE1100">
        <v>1097</v>
      </c>
      <c r="AF1100">
        <f t="shared" si="102"/>
        <v>1380.8449327291885</v>
      </c>
      <c r="AG1100">
        <f t="shared" si="103"/>
        <v>3719.727200210787</v>
      </c>
      <c r="AI1100">
        <v>1097</v>
      </c>
      <c r="AJ1100">
        <f t="shared" si="105"/>
        <v>8.2034200557668593E-2</v>
      </c>
      <c r="AK1100">
        <f t="shared" si="106"/>
        <v>5.6408990084463088E-2</v>
      </c>
      <c r="AM1100" s="6">
        <f t="shared" si="107"/>
        <v>6.9221595321065837E-2</v>
      </c>
      <c r="AO1100">
        <v>1096</v>
      </c>
      <c r="AP1100">
        <v>2.1554041632714536E-2</v>
      </c>
    </row>
    <row r="1101" spans="2:42" x14ac:dyDescent="0.35">
      <c r="B1101" s="1">
        <v>45481</v>
      </c>
      <c r="C1101" s="4">
        <v>1583.89233398438</v>
      </c>
      <c r="D1101" s="4">
        <v>3824.08715820312</v>
      </c>
      <c r="E1101" s="4"/>
      <c r="F1101" s="4"/>
      <c r="G1101" s="4"/>
      <c r="H1101" s="4"/>
      <c r="L1101" s="1">
        <v>45481</v>
      </c>
      <c r="M1101" s="5">
        <f t="shared" si="104"/>
        <v>6.909930896177691E-3</v>
      </c>
      <c r="N1101" s="6">
        <f t="shared" si="104"/>
        <v>-9.1382735126690033E-3</v>
      </c>
      <c r="U1101">
        <v>1.5133406223385188</v>
      </c>
      <c r="V1101">
        <v>-0.41068356956124746</v>
      </c>
      <c r="AB1101">
        <v>1.5133406223385188</v>
      </c>
      <c r="AC1101">
        <v>0.21104765197864783</v>
      </c>
      <c r="AE1101">
        <v>1098</v>
      </c>
      <c r="AF1101">
        <f t="shared" si="102"/>
        <v>1359.6250598779395</v>
      </c>
      <c r="AG1101">
        <f t="shared" si="103"/>
        <v>3703.9135791197455</v>
      </c>
      <c r="AI1101">
        <v>1098</v>
      </c>
      <c r="AJ1101">
        <f t="shared" si="105"/>
        <v>-1.5486611429951037E-2</v>
      </c>
      <c r="AK1101">
        <f t="shared" si="106"/>
        <v>-4.2603475787529217E-3</v>
      </c>
      <c r="AM1101" s="6">
        <f t="shared" si="107"/>
        <v>-9.8734795043519796E-3</v>
      </c>
      <c r="AO1101">
        <v>1097</v>
      </c>
      <c r="AP1101">
        <v>2.1554116476489655E-2</v>
      </c>
    </row>
    <row r="1102" spans="2:42" x14ac:dyDescent="0.35">
      <c r="B1102" s="1">
        <v>45482</v>
      </c>
      <c r="C1102" s="4">
        <v>1573.03479003906</v>
      </c>
      <c r="D1102" s="4">
        <v>3839.2353515625</v>
      </c>
      <c r="E1102" s="4"/>
      <c r="F1102" s="4"/>
      <c r="G1102" s="4"/>
      <c r="H1102" s="4"/>
      <c r="L1102" s="1">
        <v>45482</v>
      </c>
      <c r="M1102" s="5">
        <f t="shared" si="104"/>
        <v>-6.8785792823157516E-3</v>
      </c>
      <c r="N1102" s="6">
        <f t="shared" si="104"/>
        <v>3.9534322273715875E-3</v>
      </c>
      <c r="U1102">
        <v>1.0817324360282514</v>
      </c>
      <c r="V1102">
        <v>0.3311260219977048</v>
      </c>
      <c r="AB1102">
        <v>1.0817324360282514</v>
      </c>
      <c r="AC1102">
        <v>0.72622794967490223</v>
      </c>
      <c r="AE1102">
        <v>1099</v>
      </c>
      <c r="AF1102">
        <f t="shared" si="102"/>
        <v>1348.6567393682617</v>
      </c>
      <c r="AG1102">
        <f t="shared" si="103"/>
        <v>3733.7306448354871</v>
      </c>
      <c r="AI1102">
        <v>1099</v>
      </c>
      <c r="AJ1102">
        <f t="shared" si="105"/>
        <v>-8.0998812458873935E-3</v>
      </c>
      <c r="AK1102">
        <f t="shared" si="106"/>
        <v>8.0179219536181175E-3</v>
      </c>
      <c r="AM1102" s="6">
        <f t="shared" si="107"/>
        <v>-4.0979646134637997E-5</v>
      </c>
      <c r="AO1102">
        <v>1098</v>
      </c>
      <c r="AP1102">
        <v>2.1618762863467946E-2</v>
      </c>
    </row>
    <row r="1103" spans="2:42" x14ac:dyDescent="0.35">
      <c r="B1103" s="1">
        <v>45483</v>
      </c>
      <c r="C1103" s="4">
        <v>1566.48083496094</v>
      </c>
      <c r="D1103" s="4">
        <v>3760.5595703125</v>
      </c>
      <c r="E1103" s="4"/>
      <c r="F1103" s="4"/>
      <c r="G1103" s="4"/>
      <c r="H1103" s="4"/>
      <c r="L1103" s="1">
        <v>45483</v>
      </c>
      <c r="M1103" s="5">
        <f t="shared" si="104"/>
        <v>-4.1751438002377052E-3</v>
      </c>
      <c r="N1103" s="6">
        <f t="shared" si="104"/>
        <v>-2.0705451353370902E-2</v>
      </c>
      <c r="U1103">
        <v>-1.4145886950793642</v>
      </c>
      <c r="V1103">
        <v>-5.3012294154269071E-2</v>
      </c>
      <c r="AB1103">
        <v>-1.4145886950793642</v>
      </c>
      <c r="AC1103">
        <v>-0.59968581807741705</v>
      </c>
      <c r="AE1103">
        <v>1100</v>
      </c>
      <c r="AF1103">
        <f t="shared" si="102"/>
        <v>1286.9330718405977</v>
      </c>
      <c r="AG1103">
        <f t="shared" si="103"/>
        <v>3657.4710247882263</v>
      </c>
      <c r="AI1103">
        <v>1100</v>
      </c>
      <c r="AJ1103">
        <f t="shared" si="105"/>
        <v>-4.684716519611324E-2</v>
      </c>
      <c r="AK1103">
        <f t="shared" si="106"/>
        <v>-2.0635974949295248E-2</v>
      </c>
      <c r="AM1103" s="6">
        <f t="shared" si="107"/>
        <v>-3.3741570072704244E-2</v>
      </c>
      <c r="AO1103">
        <v>1099</v>
      </c>
      <c r="AP1103">
        <v>2.1862468114308808E-2</v>
      </c>
    </row>
    <row r="1104" spans="2:42" x14ac:dyDescent="0.35">
      <c r="B1104" s="1">
        <v>45484</v>
      </c>
      <c r="C1104" s="4">
        <v>1564.79919433594</v>
      </c>
      <c r="D1104" s="4">
        <v>3772.87109375</v>
      </c>
      <c r="E1104" s="4"/>
      <c r="F1104" s="4"/>
      <c r="G1104" s="4"/>
      <c r="H1104" s="4"/>
      <c r="L1104" s="1">
        <v>45484</v>
      </c>
      <c r="M1104" s="5">
        <f t="shared" si="104"/>
        <v>-1.0740915989232707E-3</v>
      </c>
      <c r="N1104" s="6">
        <f t="shared" si="104"/>
        <v>3.2685067260795611E-3</v>
      </c>
      <c r="U1104">
        <v>0.8386083430056408</v>
      </c>
      <c r="V1104">
        <v>-0.99361927959283525</v>
      </c>
      <c r="AB1104">
        <v>0.8386083430056408</v>
      </c>
      <c r="AC1104">
        <v>-0.58862219635591184</v>
      </c>
      <c r="AE1104">
        <v>1101</v>
      </c>
      <c r="AF1104">
        <f t="shared" si="102"/>
        <v>1342.5170439379874</v>
      </c>
      <c r="AG1104">
        <f t="shared" si="103"/>
        <v>3658.1005078170606</v>
      </c>
      <c r="AI1104">
        <v>1101</v>
      </c>
      <c r="AJ1104">
        <f t="shared" si="105"/>
        <v>4.2284318961131689E-2</v>
      </c>
      <c r="AK1104">
        <f t="shared" si="106"/>
        <v>1.7209401277329322E-4</v>
      </c>
      <c r="AM1104" s="6">
        <f t="shared" si="107"/>
        <v>2.1228206486952492E-2</v>
      </c>
      <c r="AO1104">
        <v>1100</v>
      </c>
      <c r="AP1104">
        <v>2.1870922062346611E-2</v>
      </c>
    </row>
    <row r="1105" spans="2:42" x14ac:dyDescent="0.35">
      <c r="B1105" s="1">
        <v>45485</v>
      </c>
      <c r="C1105" s="4">
        <v>1579.61364746094</v>
      </c>
      <c r="D1105" s="4">
        <v>4025.05615234375</v>
      </c>
      <c r="E1105" s="4"/>
      <c r="F1105" s="4"/>
      <c r="G1105" s="4"/>
      <c r="H1105" s="4"/>
      <c r="L1105" s="1">
        <v>45485</v>
      </c>
      <c r="M1105" s="5">
        <f t="shared" si="104"/>
        <v>9.4227847826676425E-3</v>
      </c>
      <c r="N1105" s="6">
        <f t="shared" si="104"/>
        <v>6.4702586719444982E-2</v>
      </c>
      <c r="U1105">
        <v>-0.66311378010383604</v>
      </c>
      <c r="V1105">
        <v>-2.3578513553926726E-2</v>
      </c>
      <c r="AB1105">
        <v>-0.66311378010383604</v>
      </c>
      <c r="AC1105">
        <v>-0.27994191956019449</v>
      </c>
      <c r="AE1105">
        <v>1102</v>
      </c>
      <c r="AF1105">
        <f t="shared" si="102"/>
        <v>1305.2102606721958</v>
      </c>
      <c r="AG1105">
        <f t="shared" si="103"/>
        <v>3675.7165062082145</v>
      </c>
      <c r="AI1105">
        <v>1102</v>
      </c>
      <c r="AJ1105">
        <f t="shared" si="105"/>
        <v>-2.8182095905670501E-2</v>
      </c>
      <c r="AK1105">
        <f t="shared" si="106"/>
        <v>4.8040555790652894E-3</v>
      </c>
      <c r="AM1105" s="6">
        <f t="shared" si="107"/>
        <v>-1.1689020163302605E-2</v>
      </c>
      <c r="AO1105">
        <v>1101</v>
      </c>
      <c r="AP1105">
        <v>2.1910321769193067E-2</v>
      </c>
    </row>
    <row r="1106" spans="2:42" x14ac:dyDescent="0.35">
      <c r="B1106" s="1">
        <v>45488</v>
      </c>
      <c r="C1106" s="4">
        <v>1579.7373046875</v>
      </c>
      <c r="D1106" s="4">
        <v>4008.80151367188</v>
      </c>
      <c r="E1106" s="4"/>
      <c r="F1106" s="4"/>
      <c r="G1106" s="4"/>
      <c r="H1106" s="4"/>
      <c r="L1106" s="1">
        <v>45488</v>
      </c>
      <c r="M1106" s="5">
        <f t="shared" si="104"/>
        <v>7.8280145824851573E-5</v>
      </c>
      <c r="N1106" s="6">
        <f t="shared" si="104"/>
        <v>-4.0465394154864691E-3</v>
      </c>
      <c r="U1106">
        <v>0.50686735425361429</v>
      </c>
      <c r="V1106">
        <v>1.6061708216999946</v>
      </c>
      <c r="AB1106">
        <v>0.50686735425361429</v>
      </c>
      <c r="AC1106">
        <v>1.6767657926802293</v>
      </c>
      <c r="AE1106">
        <v>1103</v>
      </c>
      <c r="AF1106">
        <f t="shared" si="102"/>
        <v>1334.1846741227967</v>
      </c>
      <c r="AG1106">
        <f t="shared" si="103"/>
        <v>3789.3755320062792</v>
      </c>
      <c r="AI1106">
        <v>1103</v>
      </c>
      <c r="AJ1106">
        <f t="shared" si="105"/>
        <v>2.1956227200534868E-2</v>
      </c>
      <c r="AK1106">
        <f t="shared" si="106"/>
        <v>3.0453156901272767E-2</v>
      </c>
      <c r="AM1106" s="6">
        <f t="shared" si="107"/>
        <v>2.6204692050903818E-2</v>
      </c>
      <c r="AO1106">
        <v>1102</v>
      </c>
      <c r="AP1106">
        <v>2.2084822280005838E-2</v>
      </c>
    </row>
    <row r="1107" spans="2:42" x14ac:dyDescent="0.35">
      <c r="B1107" s="1">
        <v>45489</v>
      </c>
      <c r="C1107" s="4">
        <v>1558.83862304688</v>
      </c>
      <c r="D1107" s="4">
        <v>4015.87036132812</v>
      </c>
      <c r="E1107" s="4"/>
      <c r="F1107" s="4"/>
      <c r="G1107" s="4"/>
      <c r="H1107" s="4"/>
      <c r="L1107" s="1">
        <v>45489</v>
      </c>
      <c r="M1107" s="5">
        <f t="shared" si="104"/>
        <v>-1.3317498761259334E-2</v>
      </c>
      <c r="N1107" s="6">
        <f t="shared" si="104"/>
        <v>1.7617790720286563E-3</v>
      </c>
      <c r="U1107">
        <v>-0.67013038655842827</v>
      </c>
      <c r="V1107">
        <v>6.368627236381752E-2</v>
      </c>
      <c r="AB1107">
        <v>-0.67013038655842827</v>
      </c>
      <c r="AC1107">
        <v>-0.20229785552919427</v>
      </c>
      <c r="AE1107">
        <v>1104</v>
      </c>
      <c r="AF1107">
        <f t="shared" si="102"/>
        <v>1305.0380463870501</v>
      </c>
      <c r="AG1107">
        <f t="shared" si="103"/>
        <v>3680.1602825994419</v>
      </c>
      <c r="AI1107">
        <v>1104</v>
      </c>
      <c r="AJ1107">
        <f t="shared" si="105"/>
        <v>-2.2088179616655535E-2</v>
      </c>
      <c r="AK1107">
        <f t="shared" si="106"/>
        <v>-2.9244931951508339E-2</v>
      </c>
      <c r="AM1107" s="6">
        <f t="shared" si="107"/>
        <v>-2.5666555784081939E-2</v>
      </c>
      <c r="AO1107">
        <v>1103</v>
      </c>
      <c r="AP1107">
        <v>2.2122208511610467E-2</v>
      </c>
    </row>
    <row r="1108" spans="2:42" x14ac:dyDescent="0.35">
      <c r="B1108" s="1">
        <v>45491</v>
      </c>
      <c r="C1108" s="4">
        <v>1568.1875</v>
      </c>
      <c r="D1108" s="4">
        <v>4149.51318359375</v>
      </c>
      <c r="E1108" s="4"/>
      <c r="F1108" s="4"/>
      <c r="G1108" s="4"/>
      <c r="H1108" s="4"/>
      <c r="L1108" s="1">
        <v>45491</v>
      </c>
      <c r="M1108" s="5">
        <f t="shared" si="104"/>
        <v>5.9794222624377892E-3</v>
      </c>
      <c r="N1108" s="6">
        <f t="shared" si="104"/>
        <v>3.2736920881073127E-2</v>
      </c>
      <c r="U1108">
        <v>-9.2548384765062025E-2</v>
      </c>
      <c r="V1108">
        <v>-0.40916237091855795</v>
      </c>
      <c r="AB1108">
        <v>-9.2548384765062025E-2</v>
      </c>
      <c r="AC1108">
        <v>-0.41290403110904961</v>
      </c>
      <c r="AE1108">
        <v>1105</v>
      </c>
      <c r="AF1108">
        <f t="shared" si="102"/>
        <v>1319.2603082914143</v>
      </c>
      <c r="AG1108">
        <f t="shared" si="103"/>
        <v>3668.1169541120553</v>
      </c>
      <c r="AI1108">
        <v>1105</v>
      </c>
      <c r="AJ1108">
        <f t="shared" si="105"/>
        <v>1.0839012355165366E-2</v>
      </c>
      <c r="AK1108">
        <f t="shared" si="106"/>
        <v>-3.2778674191623609E-3</v>
      </c>
      <c r="AM1108" s="6">
        <f t="shared" si="107"/>
        <v>3.7805724680015024E-3</v>
      </c>
      <c r="AO1108">
        <v>1104</v>
      </c>
      <c r="AP1108">
        <v>2.2174687108231374E-2</v>
      </c>
    </row>
    <row r="1109" spans="2:42" x14ac:dyDescent="0.35">
      <c r="B1109" s="1">
        <v>45492</v>
      </c>
      <c r="C1109" s="4">
        <v>1538.08837890625</v>
      </c>
      <c r="D1109" s="4">
        <v>4148.01904296875</v>
      </c>
      <c r="E1109" s="4"/>
      <c r="F1109" s="4"/>
      <c r="G1109" s="4"/>
      <c r="H1109" s="4"/>
      <c r="L1109" s="1">
        <v>45492</v>
      </c>
      <c r="M1109" s="5">
        <f t="shared" si="104"/>
        <v>-1.9380160900232368E-2</v>
      </c>
      <c r="N1109" s="6">
        <f t="shared" si="104"/>
        <v>-3.6014096730259496E-4</v>
      </c>
      <c r="U1109">
        <v>-0.73687204437764364</v>
      </c>
      <c r="V1109">
        <v>0.9215175134244985</v>
      </c>
      <c r="AB1109">
        <v>-0.73687204437764364</v>
      </c>
      <c r="AC1109">
        <v>0.56182924324661621</v>
      </c>
      <c r="AE1109">
        <v>1106</v>
      </c>
      <c r="AF1109">
        <f t="shared" si="102"/>
        <v>1303.4041468307237</v>
      </c>
      <c r="AG1109">
        <f t="shared" si="103"/>
        <v>3724.1871785326152</v>
      </c>
      <c r="AI1109">
        <v>1106</v>
      </c>
      <c r="AJ1109">
        <f t="shared" si="105"/>
        <v>-1.2091790564526443E-2</v>
      </c>
      <c r="AK1109">
        <f t="shared" si="106"/>
        <v>1.5170182048170793E-2</v>
      </c>
      <c r="AM1109" s="6">
        <f t="shared" si="107"/>
        <v>1.539195741822175E-3</v>
      </c>
      <c r="AO1109">
        <v>1105</v>
      </c>
      <c r="AP1109">
        <v>2.2322566865212057E-2</v>
      </c>
    </row>
    <row r="1110" spans="2:42" x14ac:dyDescent="0.35">
      <c r="B1110" s="1">
        <v>45495</v>
      </c>
      <c r="C1110" s="4">
        <v>1484.46936035156</v>
      </c>
      <c r="D1110" s="4">
        <v>4132.064453125</v>
      </c>
      <c r="E1110" s="4"/>
      <c r="F1110" s="4"/>
      <c r="G1110" s="4"/>
      <c r="H1110" s="4"/>
      <c r="L1110" s="1">
        <v>45495</v>
      </c>
      <c r="M1110" s="5">
        <f t="shared" si="104"/>
        <v>-3.5482957661221476E-2</v>
      </c>
      <c r="N1110" s="6">
        <f t="shared" si="104"/>
        <v>-3.8537315708796313E-3</v>
      </c>
      <c r="U1110">
        <v>-1.2144894436524322E-2</v>
      </c>
      <c r="V1110">
        <v>-0.27211342610107064</v>
      </c>
      <c r="AB1110">
        <v>-1.2144894436524322E-2</v>
      </c>
      <c r="AC1110">
        <v>-0.25536313735394633</v>
      </c>
      <c r="AE1110">
        <v>1107</v>
      </c>
      <c r="AF1110">
        <f t="shared" si="102"/>
        <v>1321.2520601429003</v>
      </c>
      <c r="AG1110">
        <f t="shared" si="103"/>
        <v>3677.1211116521617</v>
      </c>
      <c r="AI1110">
        <v>1107</v>
      </c>
      <c r="AJ1110">
        <f t="shared" si="105"/>
        <v>1.3600400978966655E-2</v>
      </c>
      <c r="AK1110">
        <f t="shared" si="106"/>
        <v>-1.2718481512477396E-2</v>
      </c>
      <c r="AM1110" s="6">
        <f t="shared" si="107"/>
        <v>4.4095973324462939E-4</v>
      </c>
      <c r="AO1110">
        <v>1106</v>
      </c>
      <c r="AP1110">
        <v>2.2370292951462544E-2</v>
      </c>
    </row>
    <row r="1111" spans="2:42" x14ac:dyDescent="0.35">
      <c r="B1111" s="1">
        <v>45496</v>
      </c>
      <c r="C1111" s="4">
        <v>1471.88061523438</v>
      </c>
      <c r="D1111" s="4">
        <v>4147.7783203125</v>
      </c>
      <c r="E1111" s="4"/>
      <c r="F1111" s="4"/>
      <c r="G1111" s="4"/>
      <c r="H1111" s="4"/>
      <c r="L1111" s="1">
        <v>45496</v>
      </c>
      <c r="M1111" s="5">
        <f t="shared" si="104"/>
        <v>-8.5164620627832151E-3</v>
      </c>
      <c r="N1111" s="6">
        <f t="shared" si="104"/>
        <v>3.7956967260597387E-3</v>
      </c>
      <c r="U1111">
        <v>0.69343665472608507</v>
      </c>
      <c r="V1111">
        <v>0.24061861504014687</v>
      </c>
      <c r="AB1111">
        <v>0.69343665472608507</v>
      </c>
      <c r="AC1111">
        <v>0.49165775087730335</v>
      </c>
      <c r="AE1111">
        <v>1108</v>
      </c>
      <c r="AF1111">
        <f t="shared" si="102"/>
        <v>1338.863237771367</v>
      </c>
      <c r="AG1111">
        <f t="shared" si="103"/>
        <v>3720.1214518229699</v>
      </c>
      <c r="AI1111">
        <v>1108</v>
      </c>
      <c r="AJ1111">
        <f t="shared" si="105"/>
        <v>1.3241106467043668E-2</v>
      </c>
      <c r="AK1111">
        <f t="shared" si="106"/>
        <v>1.162617668854481E-2</v>
      </c>
      <c r="AM1111" s="6">
        <f t="shared" si="107"/>
        <v>1.2433641577794238E-2</v>
      </c>
      <c r="AO1111">
        <v>1107</v>
      </c>
      <c r="AP1111">
        <v>2.2402478738052692E-2</v>
      </c>
    </row>
    <row r="1112" spans="2:42" x14ac:dyDescent="0.35">
      <c r="B1112" s="1">
        <v>45497</v>
      </c>
      <c r="C1112" s="4">
        <v>1479.30029296875</v>
      </c>
      <c r="D1112" s="4">
        <v>4151.345703125</v>
      </c>
      <c r="E1112" s="4"/>
      <c r="F1112" s="4"/>
      <c r="G1112" s="4"/>
      <c r="H1112" s="4"/>
      <c r="L1112" s="1">
        <v>45497</v>
      </c>
      <c r="M1112" s="5">
        <f t="shared" si="104"/>
        <v>5.0282877249586654E-3</v>
      </c>
      <c r="N1112" s="6">
        <f t="shared" si="104"/>
        <v>8.597011014998253E-4</v>
      </c>
      <c r="U1112">
        <v>2.287959782147726</v>
      </c>
      <c r="V1112">
        <v>0.56551212327262634</v>
      </c>
      <c r="AB1112">
        <v>2.287959782147726</v>
      </c>
      <c r="AC1112">
        <v>1.4118321207645246</v>
      </c>
      <c r="AE1112">
        <v>1109</v>
      </c>
      <c r="AF1112">
        <f t="shared" si="102"/>
        <v>1379.5319669543351</v>
      </c>
      <c r="AG1112">
        <f t="shared" si="103"/>
        <v>3773.7808230573037</v>
      </c>
      <c r="AI1112">
        <v>1109</v>
      </c>
      <c r="AJ1112">
        <f t="shared" si="105"/>
        <v>2.9923363356436788E-2</v>
      </c>
      <c r="AK1112">
        <f t="shared" si="106"/>
        <v>1.4321053666784144E-2</v>
      </c>
      <c r="AM1112" s="6">
        <f t="shared" si="107"/>
        <v>2.2122208511610467E-2</v>
      </c>
      <c r="AO1112">
        <v>1108</v>
      </c>
      <c r="AP1112">
        <v>2.2491917084171951E-2</v>
      </c>
    </row>
    <row r="1113" spans="2:42" x14ac:dyDescent="0.35">
      <c r="B1113" s="1">
        <v>45498</v>
      </c>
      <c r="C1113" s="4">
        <v>1475.31848144531</v>
      </c>
      <c r="D1113" s="4">
        <v>4167.4443359375</v>
      </c>
      <c r="E1113" s="4"/>
      <c r="F1113" s="4"/>
      <c r="G1113" s="4"/>
      <c r="H1113" s="4"/>
      <c r="L1113" s="1">
        <v>45498</v>
      </c>
      <c r="M1113" s="5">
        <f t="shared" si="104"/>
        <v>-2.6953148531266738E-3</v>
      </c>
      <c r="N1113" s="6">
        <f t="shared" si="104"/>
        <v>3.8704313568874407E-3</v>
      </c>
      <c r="U1113">
        <v>0.16578016939421619</v>
      </c>
      <c r="V1113">
        <v>8.6259907739269948E-2</v>
      </c>
      <c r="AB1113">
        <v>0.16578016939421619</v>
      </c>
      <c r="AC1113">
        <v>0.14400768347443005</v>
      </c>
      <c r="AE1113">
        <v>1110</v>
      </c>
      <c r="AF1113">
        <f t="shared" si="102"/>
        <v>1325.6705692427331</v>
      </c>
      <c r="AG1113">
        <f t="shared" si="103"/>
        <v>3700.0468030082097</v>
      </c>
      <c r="AI1113">
        <v>1110</v>
      </c>
      <c r="AJ1113">
        <f t="shared" si="105"/>
        <v>-3.9825865849991371E-2</v>
      </c>
      <c r="AK1113">
        <f t="shared" si="106"/>
        <v>-1.9731900726548603E-2</v>
      </c>
      <c r="AM1113" s="6">
        <f t="shared" si="107"/>
        <v>-2.9778883288269987E-2</v>
      </c>
      <c r="AO1113">
        <v>1109</v>
      </c>
      <c r="AP1113">
        <v>2.2521436343594842E-2</v>
      </c>
    </row>
    <row r="1114" spans="2:42" x14ac:dyDescent="0.35">
      <c r="B1114" s="1">
        <v>45499</v>
      </c>
      <c r="C1114" s="4">
        <v>1492.75463867188</v>
      </c>
      <c r="D1114" s="4">
        <v>4230.1552734375</v>
      </c>
      <c r="E1114" s="4"/>
      <c r="F1114" s="4"/>
      <c r="G1114" s="4"/>
      <c r="H1114" s="4"/>
      <c r="L1114" s="1">
        <v>45499</v>
      </c>
      <c r="M1114" s="5">
        <f t="shared" si="104"/>
        <v>1.174927779904694E-2</v>
      </c>
      <c r="N1114" s="6">
        <f t="shared" si="104"/>
        <v>1.493572120296513E-2</v>
      </c>
      <c r="U1114">
        <v>-1.6174568145831314</v>
      </c>
      <c r="V1114">
        <v>-0.51327804214667283</v>
      </c>
      <c r="AB1114">
        <v>-1.6174568145831314</v>
      </c>
      <c r="AC1114">
        <v>-1.102619161587489</v>
      </c>
      <c r="AE1114">
        <v>1111</v>
      </c>
      <c r="AF1114">
        <f t="shared" si="102"/>
        <v>1282.0409464928764</v>
      </c>
      <c r="AG1114">
        <f t="shared" si="103"/>
        <v>3628.9504613660588</v>
      </c>
      <c r="AI1114">
        <v>1111</v>
      </c>
      <c r="AJ1114">
        <f t="shared" si="105"/>
        <v>-3.3465123881903959E-2</v>
      </c>
      <c r="AK1114">
        <f t="shared" si="106"/>
        <v>-1.9401991661229832E-2</v>
      </c>
      <c r="AM1114" s="6">
        <f t="shared" si="107"/>
        <v>-2.6433557771566897E-2</v>
      </c>
      <c r="AO1114">
        <v>1110</v>
      </c>
      <c r="AP1114">
        <v>2.2539764520025228E-2</v>
      </c>
    </row>
    <row r="1115" spans="2:42" x14ac:dyDescent="0.35">
      <c r="B1115" s="1">
        <v>45502</v>
      </c>
      <c r="C1115" s="4">
        <v>1504.08190917969</v>
      </c>
      <c r="D1115" s="4">
        <v>4222.6845703125</v>
      </c>
      <c r="E1115" s="4"/>
      <c r="F1115" s="4"/>
      <c r="G1115" s="4"/>
      <c r="H1115" s="4"/>
      <c r="L1115" s="1">
        <v>45502</v>
      </c>
      <c r="M1115" s="5">
        <f t="shared" si="104"/>
        <v>7.5595210279769233E-3</v>
      </c>
      <c r="N1115" s="6">
        <f t="shared" si="104"/>
        <v>-1.7676201627541876E-3</v>
      </c>
      <c r="U1115">
        <v>-7.3540907240881331E-2</v>
      </c>
      <c r="V1115">
        <v>-1.2504367437485102</v>
      </c>
      <c r="AB1115">
        <v>-7.3540907240881331E-2</v>
      </c>
      <c r="AC1115">
        <v>-1.1803694746513187</v>
      </c>
      <c r="AE1115">
        <v>1112</v>
      </c>
      <c r="AF1115">
        <f t="shared" si="102"/>
        <v>1319.7297017197334</v>
      </c>
      <c r="AG1115">
        <f t="shared" si="103"/>
        <v>3624.5614957154039</v>
      </c>
      <c r="AI1115">
        <v>1112</v>
      </c>
      <c r="AJ1115">
        <f t="shared" si="105"/>
        <v>2.897364667485711E-2</v>
      </c>
      <c r="AK1115">
        <f t="shared" si="106"/>
        <v>-1.2101630802454424E-3</v>
      </c>
      <c r="AM1115" s="6">
        <f t="shared" si="107"/>
        <v>1.3881741797305834E-2</v>
      </c>
      <c r="AO1115">
        <v>1111</v>
      </c>
      <c r="AP1115">
        <v>2.2546629912137715E-2</v>
      </c>
    </row>
    <row r="1116" spans="2:42" x14ac:dyDescent="0.35">
      <c r="B1116" s="1">
        <v>45503</v>
      </c>
      <c r="C1116" s="4">
        <v>1496.56323242188</v>
      </c>
      <c r="D1116" s="4">
        <v>4207.30712890625</v>
      </c>
      <c r="E1116" s="4"/>
      <c r="F1116" s="4"/>
      <c r="G1116" s="4"/>
      <c r="H1116" s="4"/>
      <c r="L1116" s="1">
        <v>45503</v>
      </c>
      <c r="M1116" s="5">
        <f t="shared" si="104"/>
        <v>-5.0113839779858688E-3</v>
      </c>
      <c r="N1116" s="6">
        <f t="shared" si="104"/>
        <v>-3.6482736901602419E-3</v>
      </c>
      <c r="U1116">
        <v>-0.638196598208016</v>
      </c>
      <c r="V1116">
        <v>-0.54021019071104903</v>
      </c>
      <c r="AB1116">
        <v>-0.638196598208016</v>
      </c>
      <c r="AC1116">
        <v>-0.74608948774618855</v>
      </c>
      <c r="AE1116">
        <v>1113</v>
      </c>
      <c r="AF1116">
        <f t="shared" si="102"/>
        <v>1305.8187474492527</v>
      </c>
      <c r="AG1116">
        <f t="shared" si="103"/>
        <v>3649.142260899529</v>
      </c>
      <c r="AI1116">
        <v>1113</v>
      </c>
      <c r="AJ1116">
        <f t="shared" si="105"/>
        <v>-1.0596707477736604E-2</v>
      </c>
      <c r="AK1116">
        <f t="shared" si="106"/>
        <v>6.758828674069621E-3</v>
      </c>
      <c r="AM1116" s="6">
        <f t="shared" si="107"/>
        <v>-1.9189394018334915E-3</v>
      </c>
      <c r="AO1116">
        <v>1112</v>
      </c>
      <c r="AP1116">
        <v>2.2580998157957693E-2</v>
      </c>
    </row>
    <row r="1117" spans="2:42" x14ac:dyDescent="0.35">
      <c r="B1117" s="1">
        <v>45504</v>
      </c>
      <c r="C1117" s="4">
        <v>1488.99536132812</v>
      </c>
      <c r="D1117" s="4">
        <v>4226.9736328125</v>
      </c>
      <c r="E1117" s="4"/>
      <c r="F1117" s="4"/>
      <c r="G1117" s="4"/>
      <c r="H1117" s="4"/>
      <c r="L1117" s="1">
        <v>45504</v>
      </c>
      <c r="M1117" s="5">
        <f t="shared" si="104"/>
        <v>-5.0696625538586742E-3</v>
      </c>
      <c r="N1117" s="6">
        <f t="shared" si="104"/>
        <v>4.6634775635634573E-3</v>
      </c>
      <c r="U1117">
        <v>1.8819533940220725</v>
      </c>
      <c r="V1117">
        <v>1.7733198643148647</v>
      </c>
      <c r="AB1117">
        <v>1.8819533940220725</v>
      </c>
      <c r="AC1117">
        <v>2.3661959964599348</v>
      </c>
      <c r="AE1117">
        <v>1114</v>
      </c>
      <c r="AF1117">
        <f t="shared" si="102"/>
        <v>1369.0599120431082</v>
      </c>
      <c r="AG1117">
        <f t="shared" si="103"/>
        <v>3830.2502978737257</v>
      </c>
      <c r="AI1117">
        <v>1114</v>
      </c>
      <c r="AJ1117">
        <f t="shared" si="105"/>
        <v>4.7294071983543358E-2</v>
      </c>
      <c r="AK1117">
        <f t="shared" si="106"/>
        <v>4.8438010018017605E-2</v>
      </c>
      <c r="AM1117" s="6">
        <f t="shared" si="107"/>
        <v>4.7866041000780485E-2</v>
      </c>
      <c r="AO1117">
        <v>1113</v>
      </c>
      <c r="AP1117">
        <v>2.2628409085753309E-2</v>
      </c>
    </row>
    <row r="1118" spans="2:42" x14ac:dyDescent="0.35">
      <c r="B1118" s="1">
        <v>45505</v>
      </c>
      <c r="C1118" s="4">
        <v>1499.60534667969</v>
      </c>
      <c r="D1118" s="4">
        <v>4237.6748046875</v>
      </c>
      <c r="E1118" s="4"/>
      <c r="F1118" s="4"/>
      <c r="G1118" s="4"/>
      <c r="H1118" s="4"/>
      <c r="L1118" s="1">
        <v>45505</v>
      </c>
      <c r="M1118" s="5">
        <f t="shared" si="104"/>
        <v>7.1003328735505938E-3</v>
      </c>
      <c r="N1118" s="6">
        <f t="shared" si="104"/>
        <v>2.5284399358271861E-3</v>
      </c>
      <c r="U1118">
        <v>2.0784759855300678</v>
      </c>
      <c r="V1118">
        <v>-0.97108608915305217</v>
      </c>
      <c r="AB1118">
        <v>2.0784759855300678</v>
      </c>
      <c r="AC1118">
        <v>-8.5048083735014046E-2</v>
      </c>
      <c r="AE1118">
        <v>1115</v>
      </c>
      <c r="AF1118">
        <f t="shared" si="102"/>
        <v>1374.1181743148973</v>
      </c>
      <c r="AG1118">
        <f t="shared" si="103"/>
        <v>3686.8781926905181</v>
      </c>
      <c r="AI1118">
        <v>1115</v>
      </c>
      <c r="AJ1118">
        <f t="shared" si="105"/>
        <v>3.6878888978162622E-3</v>
      </c>
      <c r="AK1118">
        <f t="shared" si="106"/>
        <v>-3.8150071246486748E-2</v>
      </c>
      <c r="AM1118" s="6">
        <f t="shared" si="107"/>
        <v>-1.7231091174335245E-2</v>
      </c>
      <c r="AO1118">
        <v>1114</v>
      </c>
      <c r="AP1118">
        <v>2.2744423018381574E-2</v>
      </c>
    </row>
    <row r="1119" spans="2:42" x14ac:dyDescent="0.35">
      <c r="B1119" s="1">
        <v>45506</v>
      </c>
      <c r="C1119" s="4">
        <v>1483.15844726562</v>
      </c>
      <c r="D1119" s="4">
        <v>4128.9794921875</v>
      </c>
      <c r="E1119" s="4"/>
      <c r="F1119" s="4"/>
      <c r="G1119" s="4"/>
      <c r="H1119" s="4"/>
      <c r="L1119" s="1">
        <v>45506</v>
      </c>
      <c r="M1119" s="5">
        <f t="shared" si="104"/>
        <v>-1.102807143776873E-2</v>
      </c>
      <c r="N1119" s="6">
        <f t="shared" si="104"/>
        <v>-2.5984443582416653E-2</v>
      </c>
      <c r="U1119">
        <v>2.3013750844647123</v>
      </c>
      <c r="V1119">
        <v>0.83341130916611095</v>
      </c>
      <c r="AB1119">
        <v>2.3013750844647123</v>
      </c>
      <c r="AC1119">
        <v>1.6638083872894212</v>
      </c>
      <c r="AE1119">
        <v>1116</v>
      </c>
      <c r="AF1119">
        <f t="shared" si="102"/>
        <v>1379.8779859716319</v>
      </c>
      <c r="AG1119">
        <f t="shared" si="103"/>
        <v>3788.6067619436003</v>
      </c>
      <c r="AI1119">
        <v>1116</v>
      </c>
      <c r="AJ1119">
        <f t="shared" si="105"/>
        <v>4.182881688678957E-3</v>
      </c>
      <c r="AK1119">
        <f t="shared" si="106"/>
        <v>2.7218260787752125E-2</v>
      </c>
      <c r="AM1119" s="6">
        <f t="shared" si="107"/>
        <v>1.5700571238215541E-2</v>
      </c>
      <c r="AO1119">
        <v>1115</v>
      </c>
      <c r="AP1119">
        <v>2.2779665875154446E-2</v>
      </c>
    </row>
    <row r="1120" spans="2:42" x14ac:dyDescent="0.35">
      <c r="B1120" s="1">
        <v>45509</v>
      </c>
      <c r="C1120" s="4">
        <v>1431.83935546875</v>
      </c>
      <c r="D1120" s="4">
        <v>4005.87109375</v>
      </c>
      <c r="E1120" s="4"/>
      <c r="F1120" s="4"/>
      <c r="G1120" s="4"/>
      <c r="H1120" s="4"/>
      <c r="L1120" s="1">
        <v>45509</v>
      </c>
      <c r="M1120" s="5">
        <f t="shared" si="104"/>
        <v>-3.5214019529036696E-2</v>
      </c>
      <c r="N1120" s="6">
        <f t="shared" si="104"/>
        <v>-3.0269221686139339E-2</v>
      </c>
      <c r="U1120">
        <v>-0.223682065741443</v>
      </c>
      <c r="V1120">
        <v>-0.32547074490651595</v>
      </c>
      <c r="AB1120">
        <v>-0.223682065741443</v>
      </c>
      <c r="AC1120">
        <v>-0.38688378010366242</v>
      </c>
      <c r="AE1120">
        <v>1117</v>
      </c>
      <c r="AF1120">
        <f t="shared" si="102"/>
        <v>1316.0155404789762</v>
      </c>
      <c r="AG1120">
        <f t="shared" si="103"/>
        <v>3669.5985434294839</v>
      </c>
      <c r="AI1120">
        <v>1117</v>
      </c>
      <c r="AJ1120">
        <f t="shared" si="105"/>
        <v>-4.7386437589602946E-2</v>
      </c>
      <c r="AK1120">
        <f t="shared" si="106"/>
        <v>-3.191607515194541E-2</v>
      </c>
      <c r="AM1120" s="6">
        <f t="shared" si="107"/>
        <v>-3.9651256370774178E-2</v>
      </c>
      <c r="AO1120">
        <v>1116</v>
      </c>
      <c r="AP1120">
        <v>2.295066819428912E-2</v>
      </c>
    </row>
    <row r="1121" spans="2:42" x14ac:dyDescent="0.35">
      <c r="B1121" s="1">
        <v>45510</v>
      </c>
      <c r="C1121" s="4">
        <v>1440.2978515625</v>
      </c>
      <c r="D1121" s="4">
        <v>4020.71752929688</v>
      </c>
      <c r="E1121" s="4"/>
      <c r="F1121" s="4"/>
      <c r="G1121" s="4"/>
      <c r="H1121" s="4"/>
      <c r="L1121" s="1">
        <v>45510</v>
      </c>
      <c r="M1121" s="5">
        <f t="shared" si="104"/>
        <v>5.890053251671603E-3</v>
      </c>
      <c r="N1121" s="6">
        <f t="shared" si="104"/>
        <v>3.6993181475162796E-3</v>
      </c>
      <c r="U1121">
        <v>0.9148744046349423</v>
      </c>
      <c r="V1121">
        <v>-0.90371608070523668</v>
      </c>
      <c r="AB1121">
        <v>0.9148744046349423</v>
      </c>
      <c r="AC1121">
        <v>-0.47611669753488506</v>
      </c>
      <c r="AE1121">
        <v>1118</v>
      </c>
      <c r="AF1121">
        <f t="shared" si="102"/>
        <v>1344.4367340665099</v>
      </c>
      <c r="AG1121">
        <f t="shared" si="103"/>
        <v>3664.5054755411852</v>
      </c>
      <c r="AI1121">
        <v>1118</v>
      </c>
      <c r="AJ1121">
        <f t="shared" si="105"/>
        <v>2.1366498550175427E-2</v>
      </c>
      <c r="AK1121">
        <f t="shared" si="106"/>
        <v>-1.3888727767759604E-3</v>
      </c>
      <c r="AM1121" s="6">
        <f t="shared" si="107"/>
        <v>9.9888128866997342E-3</v>
      </c>
      <c r="AO1121">
        <v>1117</v>
      </c>
      <c r="AP1121">
        <v>2.3156076512268305E-2</v>
      </c>
    </row>
    <row r="1122" spans="2:42" x14ac:dyDescent="0.35">
      <c r="B1122" s="1">
        <v>45511</v>
      </c>
      <c r="C1122" s="4">
        <v>1448.90454101562</v>
      </c>
      <c r="D1122" s="4">
        <v>4049.73510742188</v>
      </c>
      <c r="E1122" s="4"/>
      <c r="F1122" s="4"/>
      <c r="G1122" s="4"/>
      <c r="H1122" s="4"/>
      <c r="L1122" s="1">
        <v>45511</v>
      </c>
      <c r="M1122" s="5">
        <f t="shared" si="104"/>
        <v>5.9578483901101048E-3</v>
      </c>
      <c r="N1122" s="6">
        <f t="shared" si="104"/>
        <v>7.1910968262123868E-3</v>
      </c>
      <c r="U1122">
        <v>-0.69207117974812915</v>
      </c>
      <c r="V1122">
        <v>-0.20459797911925487</v>
      </c>
      <c r="AB1122">
        <v>-0.69207117974812915</v>
      </c>
      <c r="AC1122">
        <v>-0.45794872227508288</v>
      </c>
      <c r="AE1122">
        <v>1119</v>
      </c>
      <c r="AF1122">
        <f t="shared" si="102"/>
        <v>1304.4981089905677</v>
      </c>
      <c r="AG1122">
        <f t="shared" si="103"/>
        <v>3665.5414410799594</v>
      </c>
      <c r="AI1122">
        <v>1119</v>
      </c>
      <c r="AJ1122">
        <f t="shared" si="105"/>
        <v>-3.0156764269360821E-2</v>
      </c>
      <c r="AK1122">
        <f t="shared" si="106"/>
        <v>2.8266273257344368E-4</v>
      </c>
      <c r="AM1122" s="6">
        <f t="shared" si="107"/>
        <v>-1.4937050768393689E-2</v>
      </c>
      <c r="AO1122">
        <v>1118</v>
      </c>
      <c r="AP1122">
        <v>2.3156114503623492E-2</v>
      </c>
    </row>
    <row r="1123" spans="2:42" x14ac:dyDescent="0.35">
      <c r="B1123" s="1">
        <v>45512</v>
      </c>
      <c r="C1123" s="4">
        <v>1432.23510742188</v>
      </c>
      <c r="D1123" s="4">
        <v>4020.91015625</v>
      </c>
      <c r="E1123" s="4"/>
      <c r="F1123" s="4"/>
      <c r="G1123" s="4"/>
      <c r="H1123" s="4"/>
      <c r="L1123" s="1">
        <v>45512</v>
      </c>
      <c r="M1123" s="5">
        <f t="shared" si="104"/>
        <v>-1.1571545729408272E-2</v>
      </c>
      <c r="N1123" s="6">
        <f t="shared" si="104"/>
        <v>-7.1431893724756669E-3</v>
      </c>
      <c r="U1123">
        <v>9.221389007518134E-2</v>
      </c>
      <c r="V1123">
        <v>-1.1895894322729887</v>
      </c>
      <c r="AB1123">
        <v>9.221389007518134E-2</v>
      </c>
      <c r="AC1123">
        <v>-1.0597782883253344</v>
      </c>
      <c r="AE1123">
        <v>1120</v>
      </c>
      <c r="AF1123">
        <f t="shared" si="102"/>
        <v>1323.8398173225585</v>
      </c>
      <c r="AG1123">
        <f t="shared" si="103"/>
        <v>3631.3677880481064</v>
      </c>
      <c r="AI1123">
        <v>1120</v>
      </c>
      <c r="AJ1123">
        <f t="shared" si="105"/>
        <v>1.4718090311508151E-2</v>
      </c>
      <c r="AK1123">
        <f t="shared" si="106"/>
        <v>-9.3666789073551145E-3</v>
      </c>
      <c r="AM1123" s="6">
        <f t="shared" si="107"/>
        <v>2.675705702076518E-3</v>
      </c>
      <c r="AO1123">
        <v>1119</v>
      </c>
      <c r="AP1123">
        <v>2.3209019034646602E-2</v>
      </c>
    </row>
    <row r="1124" spans="2:42" x14ac:dyDescent="0.35">
      <c r="B1124" s="1">
        <v>45513</v>
      </c>
      <c r="C1124" s="4">
        <v>1458.35229492188</v>
      </c>
      <c r="D1124" s="4">
        <v>4077.93310546875</v>
      </c>
      <c r="E1124" s="4"/>
      <c r="F1124" s="4"/>
      <c r="G1124" s="4"/>
      <c r="H1124" s="4"/>
      <c r="L1124" s="1">
        <v>45513</v>
      </c>
      <c r="M1124" s="5">
        <f t="shared" si="104"/>
        <v>1.8070997066353171E-2</v>
      </c>
      <c r="N1124" s="6">
        <f t="shared" si="104"/>
        <v>1.4081984226128259E-2</v>
      </c>
      <c r="U1124">
        <v>-0.44677258601637815</v>
      </c>
      <c r="V1124">
        <v>-1.8596893277146314</v>
      </c>
      <c r="AB1124">
        <v>-0.44677258601637815</v>
      </c>
      <c r="AC1124">
        <v>-1.8868708188929579</v>
      </c>
      <c r="AE1124">
        <v>1121</v>
      </c>
      <c r="AF1124">
        <f t="shared" si="102"/>
        <v>1310.5166886401728</v>
      </c>
      <c r="AG1124">
        <f t="shared" si="103"/>
        <v>3584.922355885436</v>
      </c>
      <c r="AI1124">
        <v>1121</v>
      </c>
      <c r="AJ1124">
        <f t="shared" si="105"/>
        <v>-1.0114988040625593E-2</v>
      </c>
      <c r="AK1124">
        <f t="shared" si="106"/>
        <v>-1.2872562654665224E-2</v>
      </c>
      <c r="AM1124" s="6">
        <f t="shared" si="107"/>
        <v>-1.1493775347645408E-2</v>
      </c>
      <c r="AO1124">
        <v>1120</v>
      </c>
      <c r="AP1124">
        <v>2.3425302369576115E-2</v>
      </c>
    </row>
    <row r="1125" spans="2:42" x14ac:dyDescent="0.35">
      <c r="B1125" s="1">
        <v>45516</v>
      </c>
      <c r="C1125" s="4">
        <v>1445.09582519531</v>
      </c>
      <c r="D1125" s="4">
        <v>4045.20483398438</v>
      </c>
      <c r="E1125" s="4"/>
      <c r="F1125" s="4"/>
      <c r="G1125" s="4"/>
      <c r="H1125" s="4"/>
      <c r="L1125" s="1">
        <v>45516</v>
      </c>
      <c r="M1125" s="5">
        <f t="shared" si="104"/>
        <v>-9.1315989093785303E-3</v>
      </c>
      <c r="N1125" s="6">
        <f t="shared" si="104"/>
        <v>-8.0580802203760113E-3</v>
      </c>
      <c r="U1125">
        <v>0.12516317938718446</v>
      </c>
      <c r="V1125">
        <v>8.729950253542168E-2</v>
      </c>
      <c r="AB1125">
        <v>0.12516317938718446</v>
      </c>
      <c r="AC1125">
        <v>0.12914846412234091</v>
      </c>
      <c r="AE1125">
        <v>1122</v>
      </c>
      <c r="AF1125">
        <f t="shared" si="102"/>
        <v>1324.6582888024188</v>
      </c>
      <c r="AG1125">
        <f t="shared" si="103"/>
        <v>3699.1870128357364</v>
      </c>
      <c r="AI1125">
        <v>1122</v>
      </c>
      <c r="AJ1125">
        <f t="shared" si="105"/>
        <v>1.0733052674330624E-2</v>
      </c>
      <c r="AK1125">
        <f t="shared" si="106"/>
        <v>3.1376253480653087E-2</v>
      </c>
      <c r="AM1125" s="6">
        <f t="shared" si="107"/>
        <v>2.1054653077491856E-2</v>
      </c>
      <c r="AO1125">
        <v>1121</v>
      </c>
      <c r="AP1125">
        <v>2.3475402270943108E-2</v>
      </c>
    </row>
    <row r="1126" spans="2:42" x14ac:dyDescent="0.35">
      <c r="B1126" s="1">
        <v>45517</v>
      </c>
      <c r="C1126" s="4">
        <v>1447.76684570312</v>
      </c>
      <c r="D1126" s="4">
        <v>4044.1435546875</v>
      </c>
      <c r="E1126" s="4"/>
      <c r="F1126" s="4"/>
      <c r="G1126" s="4"/>
      <c r="H1126" s="4"/>
      <c r="L1126" s="1">
        <v>45517</v>
      </c>
      <c r="M1126" s="5">
        <f t="shared" si="104"/>
        <v>1.8466284581725996E-3</v>
      </c>
      <c r="N1126" s="6">
        <f t="shared" si="104"/>
        <v>-2.6238931789734161E-4</v>
      </c>
      <c r="U1126">
        <v>-2.290682481840816</v>
      </c>
      <c r="V1126">
        <v>1.0801796799043426</v>
      </c>
      <c r="AB1126">
        <v>-2.290682481840816</v>
      </c>
      <c r="AC1126">
        <v>0.10289441435884583</v>
      </c>
      <c r="AE1126">
        <v>1123</v>
      </c>
      <c r="AF1126">
        <f t="shared" si="102"/>
        <v>1265.9433844994212</v>
      </c>
      <c r="AG1126">
        <f t="shared" si="103"/>
        <v>3697.6754634046533</v>
      </c>
      <c r="AI1126">
        <v>1123</v>
      </c>
      <c r="AJ1126">
        <f t="shared" si="105"/>
        <v>-4.5336928196674356E-2</v>
      </c>
      <c r="AK1126">
        <f t="shared" si="106"/>
        <v>-4.0870016361091313E-4</v>
      </c>
      <c r="AM1126" s="6">
        <f t="shared" si="107"/>
        <v>-2.2872814180142635E-2</v>
      </c>
      <c r="AO1126">
        <v>1122</v>
      </c>
      <c r="AP1126">
        <v>2.3716821930685458E-2</v>
      </c>
    </row>
    <row r="1127" spans="2:42" x14ac:dyDescent="0.35">
      <c r="B1127" s="1">
        <v>45518</v>
      </c>
      <c r="C1127" s="4">
        <v>1445.66467285156</v>
      </c>
      <c r="D1127" s="4">
        <v>4137.318359375</v>
      </c>
      <c r="E1127" s="4"/>
      <c r="F1127" s="4"/>
      <c r="G1127" s="4"/>
      <c r="H1127" s="4"/>
      <c r="L1127" s="1">
        <v>45518</v>
      </c>
      <c r="M1127" s="5">
        <f t="shared" si="104"/>
        <v>-1.4530658202599781E-3</v>
      </c>
      <c r="N1127" s="6">
        <f t="shared" si="104"/>
        <v>2.2778039962155099E-2</v>
      </c>
      <c r="U1127">
        <v>1.6267485031789324</v>
      </c>
      <c r="V1127">
        <v>0.76682302897479948</v>
      </c>
      <c r="AB1127">
        <v>1.6267485031789324</v>
      </c>
      <c r="AC1127">
        <v>1.3397685125249845</v>
      </c>
      <c r="AE1127">
        <v>1124</v>
      </c>
      <c r="AF1127">
        <f t="shared" si="102"/>
        <v>1362.5168928852493</v>
      </c>
      <c r="AG1127">
        <f t="shared" si="103"/>
        <v>3769.5452997136308</v>
      </c>
      <c r="AI1127">
        <v>1124</v>
      </c>
      <c r="AJ1127">
        <f t="shared" si="105"/>
        <v>7.3516043188934677E-2</v>
      </c>
      <c r="AK1127">
        <f t="shared" si="106"/>
        <v>1.9250014947789516E-2</v>
      </c>
      <c r="AM1127" s="6">
        <f t="shared" si="107"/>
        <v>4.63830290683621E-2</v>
      </c>
      <c r="AO1127">
        <v>1123</v>
      </c>
      <c r="AP1127">
        <v>2.3762548279398006E-2</v>
      </c>
    </row>
    <row r="1128" spans="2:42" x14ac:dyDescent="0.35">
      <c r="B1128" s="1">
        <v>45520</v>
      </c>
      <c r="C1128" s="4">
        <v>1462.23510742188</v>
      </c>
      <c r="D1128" s="4">
        <v>4257.72607421875</v>
      </c>
      <c r="E1128" s="4"/>
      <c r="F1128" s="4"/>
      <c r="G1128" s="4"/>
      <c r="H1128" s="4"/>
      <c r="L1128" s="1">
        <v>45520</v>
      </c>
      <c r="M1128" s="5">
        <f t="shared" si="104"/>
        <v>1.1396963571140771E-2</v>
      </c>
      <c r="N1128" s="6">
        <f t="shared" si="104"/>
        <v>2.868739369037895E-2</v>
      </c>
      <c r="U1128">
        <v>0.84220405669346698</v>
      </c>
      <c r="V1128">
        <v>-0.45674121904443415</v>
      </c>
      <c r="AB1128">
        <v>0.84220405669346698</v>
      </c>
      <c r="AC1128">
        <v>-9.2723151778712543E-2</v>
      </c>
      <c r="AE1128">
        <v>1125</v>
      </c>
      <c r="AF1128">
        <f t="shared" si="102"/>
        <v>1342.6031950335132</v>
      </c>
      <c r="AG1128">
        <f t="shared" si="103"/>
        <v>3686.4343213029379</v>
      </c>
      <c r="AI1128">
        <v>1125</v>
      </c>
      <c r="AJ1128">
        <f t="shared" si="105"/>
        <v>-1.4723233670638894E-2</v>
      </c>
      <c r="AK1128">
        <f t="shared" si="106"/>
        <v>-2.2294701745075991E-2</v>
      </c>
      <c r="AM1128" s="6">
        <f t="shared" si="107"/>
        <v>-1.850896770785744E-2</v>
      </c>
      <c r="AO1128">
        <v>1124</v>
      </c>
      <c r="AP1128">
        <v>2.3877536144330386E-2</v>
      </c>
    </row>
    <row r="1129" spans="2:42" x14ac:dyDescent="0.35">
      <c r="B1129" s="1">
        <v>45523</v>
      </c>
      <c r="C1129" s="4">
        <v>1482.67846679688</v>
      </c>
      <c r="D1129" s="4">
        <v>4327.90869140625</v>
      </c>
      <c r="E1129" s="4"/>
      <c r="F1129" s="4"/>
      <c r="G1129" s="4"/>
      <c r="H1129" s="4"/>
      <c r="L1129" s="1">
        <v>45523</v>
      </c>
      <c r="M1129" s="5">
        <f t="shared" si="104"/>
        <v>1.3884066380657428E-2</v>
      </c>
      <c r="N1129" s="6">
        <f t="shared" si="104"/>
        <v>1.6349211769450998E-2</v>
      </c>
      <c r="U1129">
        <v>-0.64226583183515307</v>
      </c>
      <c r="V1129">
        <v>0.27915387163787275</v>
      </c>
      <c r="AB1129">
        <v>-0.64226583183515307</v>
      </c>
      <c r="AC1129">
        <v>7.0123014571593645E-3</v>
      </c>
      <c r="AE1129">
        <v>1126</v>
      </c>
      <c r="AF1129">
        <f t="shared" si="102"/>
        <v>1305.7166917997822</v>
      </c>
      <c r="AG1129">
        <f t="shared" si="103"/>
        <v>3692.1606244116883</v>
      </c>
      <c r="AI1129">
        <v>1126</v>
      </c>
      <c r="AJ1129">
        <f t="shared" si="105"/>
        <v>-2.7858333111542025E-2</v>
      </c>
      <c r="AK1129">
        <f t="shared" si="106"/>
        <v>1.5521394792641634E-3</v>
      </c>
      <c r="AM1129" s="6">
        <f t="shared" si="107"/>
        <v>-1.315309681613893E-2</v>
      </c>
      <c r="AO1129">
        <v>1125</v>
      </c>
      <c r="AP1129">
        <v>2.4003563949149972E-2</v>
      </c>
    </row>
    <row r="1130" spans="2:42" x14ac:dyDescent="0.35">
      <c r="B1130" s="1">
        <v>45524</v>
      </c>
      <c r="C1130" s="4">
        <v>1490.72143554688</v>
      </c>
      <c r="D1130" s="4">
        <v>4359.9150390625</v>
      </c>
      <c r="E1130" s="4"/>
      <c r="F1130" s="4"/>
      <c r="G1130" s="4"/>
      <c r="H1130" s="4"/>
      <c r="L1130" s="1">
        <v>45524</v>
      </c>
      <c r="M1130" s="5">
        <f t="shared" si="104"/>
        <v>5.4099607390405684E-3</v>
      </c>
      <c r="N1130" s="6">
        <f t="shared" si="104"/>
        <v>7.3681265755946015E-3</v>
      </c>
      <c r="U1130">
        <v>-0.55658441251494706</v>
      </c>
      <c r="V1130">
        <v>0.34645222052506486</v>
      </c>
      <c r="AB1130">
        <v>-0.55658441251494706</v>
      </c>
      <c r="AC1130">
        <v>0.10236375150165838</v>
      </c>
      <c r="AE1130">
        <v>1127</v>
      </c>
      <c r="AF1130">
        <f t="shared" si="102"/>
        <v>1307.8177066511105</v>
      </c>
      <c r="AG1130">
        <f t="shared" si="103"/>
        <v>3697.6435217556154</v>
      </c>
      <c r="AI1130">
        <v>1127</v>
      </c>
      <c r="AJ1130">
        <f t="shared" si="105"/>
        <v>1.6077961745357551E-3</v>
      </c>
      <c r="AK1130">
        <f t="shared" si="106"/>
        <v>1.4839089755513909E-3</v>
      </c>
      <c r="AM1130" s="6">
        <f t="shared" si="107"/>
        <v>1.545852575043573E-3</v>
      </c>
      <c r="AO1130">
        <v>1126</v>
      </c>
      <c r="AP1130">
        <v>2.4110200667378723E-2</v>
      </c>
    </row>
    <row r="1131" spans="2:42" x14ac:dyDescent="0.35">
      <c r="B1131" s="1">
        <v>45525</v>
      </c>
      <c r="C1131" s="4">
        <v>1492.31506347656</v>
      </c>
      <c r="D1131" s="4">
        <v>4388.0166015625</v>
      </c>
      <c r="E1131" s="4"/>
      <c r="F1131" s="4"/>
      <c r="G1131" s="4"/>
      <c r="H1131" s="4"/>
      <c r="L1131" s="1">
        <v>45525</v>
      </c>
      <c r="M1131" s="5">
        <f t="shared" si="104"/>
        <v>1.0684603301433324E-3</v>
      </c>
      <c r="N1131" s="6">
        <f t="shared" si="104"/>
        <v>6.4247550890543818E-3</v>
      </c>
      <c r="U1131">
        <v>0.24949906354607199</v>
      </c>
      <c r="V1131">
        <v>7.9268190800655947E-2</v>
      </c>
      <c r="AB1131">
        <v>0.24949906354607199</v>
      </c>
      <c r="AC1131">
        <v>0.17016902807426074</v>
      </c>
      <c r="AE1131">
        <v>1128</v>
      </c>
      <c r="AF1131">
        <f t="shared" si="102"/>
        <v>1327.7516776140717</v>
      </c>
      <c r="AG1131">
        <f t="shared" si="103"/>
        <v>3701.547311038416</v>
      </c>
      <c r="AI1131">
        <v>1128</v>
      </c>
      <c r="AJ1131">
        <f t="shared" si="105"/>
        <v>1.5127168502393307E-2</v>
      </c>
      <c r="AK1131">
        <f t="shared" si="106"/>
        <v>1.0551936646141598E-3</v>
      </c>
      <c r="AM1131" s="6">
        <f t="shared" si="107"/>
        <v>8.0911810835037328E-3</v>
      </c>
      <c r="AO1131">
        <v>1127</v>
      </c>
      <c r="AP1131">
        <v>2.4152965158954494E-2</v>
      </c>
    </row>
    <row r="1132" spans="2:42" x14ac:dyDescent="0.35">
      <c r="B1132" s="1">
        <v>45526</v>
      </c>
      <c r="C1132" s="4">
        <v>1491.59289550781</v>
      </c>
      <c r="D1132" s="4">
        <v>4338.1279296875</v>
      </c>
      <c r="E1132" s="4"/>
      <c r="F1132" s="4"/>
      <c r="G1132" s="4"/>
      <c r="H1132" s="4"/>
      <c r="L1132" s="1">
        <v>45526</v>
      </c>
      <c r="M1132" s="5">
        <f t="shared" si="104"/>
        <v>-4.8404172834869564E-4</v>
      </c>
      <c r="N1132" s="6">
        <f t="shared" si="104"/>
        <v>-1.1434423360129618E-2</v>
      </c>
      <c r="U1132">
        <v>0.55886294398237846</v>
      </c>
      <c r="V1132">
        <v>0.39531595578697243</v>
      </c>
      <c r="AB1132">
        <v>0.55886294398237846</v>
      </c>
      <c r="AC1132">
        <v>0.58173919023319354</v>
      </c>
      <c r="AE1132">
        <v>1129</v>
      </c>
      <c r="AF1132">
        <f t="shared" si="102"/>
        <v>1335.4823807555906</v>
      </c>
      <c r="AG1132">
        <f t="shared" si="103"/>
        <v>3725.3332404681969</v>
      </c>
      <c r="AI1132">
        <v>1129</v>
      </c>
      <c r="AJ1132">
        <f t="shared" si="105"/>
        <v>5.8055166651200061E-3</v>
      </c>
      <c r="AK1132">
        <f t="shared" si="106"/>
        <v>6.4053839537955371E-3</v>
      </c>
      <c r="AM1132" s="6">
        <f t="shared" si="107"/>
        <v>6.105450309457772E-3</v>
      </c>
      <c r="AO1132">
        <v>1128</v>
      </c>
      <c r="AP1132">
        <v>2.4229307988738933E-2</v>
      </c>
    </row>
    <row r="1133" spans="2:42" x14ac:dyDescent="0.35">
      <c r="B1133" s="1">
        <v>45527</v>
      </c>
      <c r="C1133" s="4">
        <v>1494.00817871094</v>
      </c>
      <c r="D1133" s="4">
        <v>4303.470703125</v>
      </c>
      <c r="E1133" s="4"/>
      <c r="F1133" s="4"/>
      <c r="G1133" s="4"/>
      <c r="H1133" s="4"/>
      <c r="L1133" s="1">
        <v>45527</v>
      </c>
      <c r="M1133" s="5">
        <f t="shared" si="104"/>
        <v>1.6179547568334228E-3</v>
      </c>
      <c r="N1133" s="6">
        <f t="shared" si="104"/>
        <v>-8.02106504783426E-3</v>
      </c>
      <c r="U1133">
        <v>1.3218451278115404</v>
      </c>
      <c r="V1133">
        <v>-0.16313134435826587</v>
      </c>
      <c r="AB1133">
        <v>1.3218451278115404</v>
      </c>
      <c r="AC1133">
        <v>0.36448830564454965</v>
      </c>
      <c r="AE1133">
        <v>1130</v>
      </c>
      <c r="AF1133">
        <f t="shared" si="102"/>
        <v>1354.7417852096935</v>
      </c>
      <c r="AG1133">
        <f t="shared" si="103"/>
        <v>3712.7581085644206</v>
      </c>
      <c r="AI1133">
        <v>1130</v>
      </c>
      <c r="AJ1133">
        <f t="shared" si="105"/>
        <v>1.4318311264908025E-2</v>
      </c>
      <c r="AK1133">
        <f t="shared" si="106"/>
        <v>-3.3812824539834882E-3</v>
      </c>
      <c r="AM1133" s="6">
        <f t="shared" si="107"/>
        <v>5.4685144054622686E-3</v>
      </c>
      <c r="AO1133">
        <v>1129</v>
      </c>
      <c r="AP1133">
        <v>2.4247311523372714E-2</v>
      </c>
    </row>
    <row r="1134" spans="2:42" x14ac:dyDescent="0.35">
      <c r="B1134" s="1">
        <v>45530</v>
      </c>
      <c r="C1134" s="4">
        <v>1506.06005859375</v>
      </c>
      <c r="D1134" s="4">
        <v>4339.28466796875</v>
      </c>
      <c r="E1134" s="4"/>
      <c r="F1134" s="4"/>
      <c r="G1134" s="4"/>
      <c r="H1134" s="4"/>
      <c r="L1134" s="1">
        <v>45530</v>
      </c>
      <c r="M1134" s="5">
        <f t="shared" si="104"/>
        <v>8.0344470597696407E-3</v>
      </c>
      <c r="N1134" s="6">
        <f t="shared" si="104"/>
        <v>8.2876740802120211E-3</v>
      </c>
      <c r="U1134">
        <v>-0.30220651006809213</v>
      </c>
      <c r="V1134">
        <v>0.52010936577798572</v>
      </c>
      <c r="AB1134">
        <v>-0.30220651006809213</v>
      </c>
      <c r="AC1134">
        <v>0.3613708875853982</v>
      </c>
      <c r="AE1134">
        <v>1131</v>
      </c>
      <c r="AF1134">
        <f t="shared" si="102"/>
        <v>1314.0751207964086</v>
      </c>
      <c r="AG1134">
        <f t="shared" si="103"/>
        <v>3712.5776252858691</v>
      </c>
      <c r="AI1134">
        <v>1131</v>
      </c>
      <c r="AJ1134">
        <f t="shared" si="105"/>
        <v>-3.0477783766898969E-2</v>
      </c>
      <c r="AK1134">
        <f t="shared" si="106"/>
        <v>-4.8612826424568171E-5</v>
      </c>
      <c r="AM1134" s="6">
        <f t="shared" si="107"/>
        <v>-1.5263198296661768E-2</v>
      </c>
      <c r="AO1134">
        <v>1130</v>
      </c>
      <c r="AP1134">
        <v>2.4255593475559077E-2</v>
      </c>
    </row>
    <row r="1135" spans="2:42" x14ac:dyDescent="0.35">
      <c r="B1135" s="1">
        <v>45532</v>
      </c>
      <c r="C1135" s="4">
        <v>1491.91662597656</v>
      </c>
      <c r="D1135" s="4">
        <v>4344.68310546875</v>
      </c>
      <c r="E1135" s="4"/>
      <c r="F1135" s="4"/>
      <c r="G1135" s="4"/>
      <c r="H1135" s="4"/>
      <c r="L1135" s="1">
        <v>45532</v>
      </c>
      <c r="M1135" s="5">
        <f t="shared" si="104"/>
        <v>-9.4353886194341076E-3</v>
      </c>
      <c r="N1135" s="6">
        <f t="shared" si="104"/>
        <v>1.243311430042854E-3</v>
      </c>
      <c r="U1135">
        <v>-1.6281911068689077</v>
      </c>
      <c r="V1135">
        <v>1.283426473300125</v>
      </c>
      <c r="AB1135">
        <v>-1.6281911068689077</v>
      </c>
      <c r="AC1135">
        <v>0.54807987121808521</v>
      </c>
      <c r="AE1135">
        <v>1132</v>
      </c>
      <c r="AF1135">
        <f t="shared" si="102"/>
        <v>1281.7790009305731</v>
      </c>
      <c r="AG1135">
        <f t="shared" si="103"/>
        <v>3723.3811489637192</v>
      </c>
      <c r="AI1135">
        <v>1132</v>
      </c>
      <c r="AJ1135">
        <f t="shared" si="105"/>
        <v>-2.488413051549342E-2</v>
      </c>
      <c r="AK1135">
        <f t="shared" si="106"/>
        <v>2.9057534091777842E-3</v>
      </c>
      <c r="AM1135" s="6">
        <f t="shared" si="107"/>
        <v>-1.0989188553157819E-2</v>
      </c>
      <c r="AO1135">
        <v>1131</v>
      </c>
      <c r="AP1135">
        <v>2.4479646941292708E-2</v>
      </c>
    </row>
    <row r="1136" spans="2:42" x14ac:dyDescent="0.35">
      <c r="B1136" s="1">
        <v>45533</v>
      </c>
      <c r="C1136" s="4">
        <v>1514.376953125</v>
      </c>
      <c r="D1136" s="4">
        <v>4348.345703125</v>
      </c>
      <c r="E1136" s="4"/>
      <c r="F1136" s="4"/>
      <c r="G1136" s="4"/>
      <c r="H1136" s="4"/>
      <c r="L1136" s="1">
        <v>45533</v>
      </c>
      <c r="M1136" s="5">
        <f t="shared" si="104"/>
        <v>1.4942482803882133E-2</v>
      </c>
      <c r="N1136" s="6">
        <f t="shared" si="104"/>
        <v>8.4265172786534399E-4</v>
      </c>
      <c r="U1136">
        <v>-0.14424737780633382</v>
      </c>
      <c r="V1136">
        <v>0.55987944319848271</v>
      </c>
      <c r="AB1136">
        <v>-0.14424737780633382</v>
      </c>
      <c r="AC1136">
        <v>0.45951287396966056</v>
      </c>
      <c r="AE1136">
        <v>1133</v>
      </c>
      <c r="AF1136">
        <f t="shared" si="102"/>
        <v>1317.9758868581555</v>
      </c>
      <c r="AG1136">
        <f t="shared" si="103"/>
        <v>3718.2519717117957</v>
      </c>
      <c r="AI1136">
        <v>1133</v>
      </c>
      <c r="AJ1136">
        <f t="shared" si="105"/>
        <v>2.7848183192501381E-2</v>
      </c>
      <c r="AK1136">
        <f t="shared" si="106"/>
        <v>-1.3785087173714225E-3</v>
      </c>
      <c r="AM1136" s="6">
        <f t="shared" si="107"/>
        <v>1.3234837237564979E-2</v>
      </c>
      <c r="AO1136">
        <v>1132</v>
      </c>
      <c r="AP1136">
        <v>2.4482205957607212E-2</v>
      </c>
    </row>
    <row r="1137" spans="2:42" x14ac:dyDescent="0.35">
      <c r="B1137" s="1">
        <v>45534</v>
      </c>
      <c r="C1137" s="4">
        <v>1503.86889648438</v>
      </c>
      <c r="D1137" s="4">
        <v>4388.1611328125</v>
      </c>
      <c r="E1137" s="4"/>
      <c r="F1137" s="4"/>
      <c r="G1137" s="4"/>
      <c r="H1137" s="4"/>
      <c r="L1137" s="1">
        <v>45534</v>
      </c>
      <c r="M1137" s="5">
        <f t="shared" si="104"/>
        <v>-6.9630504738771694E-3</v>
      </c>
      <c r="N1137" s="6">
        <f t="shared" si="104"/>
        <v>9.1147883446337265E-3</v>
      </c>
      <c r="U1137">
        <v>0.52055218611048504</v>
      </c>
      <c r="V1137">
        <v>1.436885051826152</v>
      </c>
      <c r="AB1137">
        <v>0.52055218611048504</v>
      </c>
      <c r="AC1137">
        <v>1.5261718757990053</v>
      </c>
      <c r="AE1137">
        <v>1134</v>
      </c>
      <c r="AF1137">
        <f t="shared" si="102"/>
        <v>1334.5216526151578</v>
      </c>
      <c r="AG1137">
        <f t="shared" si="103"/>
        <v>3780.4933891594728</v>
      </c>
      <c r="AI1137">
        <v>1134</v>
      </c>
      <c r="AJ1137">
        <f t="shared" si="105"/>
        <v>1.2475774333899169E-2</v>
      </c>
      <c r="AK1137">
        <f t="shared" si="106"/>
        <v>1.6600869576411853E-2</v>
      </c>
      <c r="AM1137" s="6">
        <f t="shared" si="107"/>
        <v>1.453832195515551E-2</v>
      </c>
      <c r="AO1137">
        <v>1133</v>
      </c>
      <c r="AP1137">
        <v>2.468476239483585E-2</v>
      </c>
    </row>
    <row r="1138" spans="2:42" x14ac:dyDescent="0.35">
      <c r="B1138" s="1">
        <v>45537</v>
      </c>
      <c r="C1138" s="4">
        <v>1510.36791992188</v>
      </c>
      <c r="D1138" s="4">
        <v>4358.27587890625</v>
      </c>
      <c r="E1138" s="4"/>
      <c r="F1138" s="4"/>
      <c r="G1138" s="4"/>
      <c r="H1138" s="4"/>
      <c r="L1138" s="1">
        <v>45537</v>
      </c>
      <c r="M1138" s="5">
        <f t="shared" si="104"/>
        <v>4.3122248876100609E-3</v>
      </c>
      <c r="N1138" s="6">
        <f t="shared" si="104"/>
        <v>-6.8337244455179084E-3</v>
      </c>
      <c r="U1138">
        <v>0.18958186591957027</v>
      </c>
      <c r="V1138">
        <v>2.0153319770394913</v>
      </c>
      <c r="AB1138">
        <v>0.18958186591957027</v>
      </c>
      <c r="AC1138">
        <v>1.930074385699424</v>
      </c>
      <c r="AE1138">
        <v>1135</v>
      </c>
      <c r="AF1138">
        <f t="shared" si="102"/>
        <v>1326.2582704304634</v>
      </c>
      <c r="AG1138">
        <f t="shared" si="103"/>
        <v>3804.3326020201821</v>
      </c>
      <c r="AI1138">
        <v>1135</v>
      </c>
      <c r="AJ1138">
        <f t="shared" si="105"/>
        <v>-6.2112681171242554E-3</v>
      </c>
      <c r="AK1138">
        <f t="shared" si="106"/>
        <v>6.2860483253634556E-3</v>
      </c>
      <c r="AM1138" s="6">
        <f t="shared" si="107"/>
        <v>3.7390104119600087E-5</v>
      </c>
      <c r="AO1138">
        <v>1134</v>
      </c>
      <c r="AP1138">
        <v>2.4781761504002062E-2</v>
      </c>
    </row>
    <row r="1139" spans="2:42" x14ac:dyDescent="0.35">
      <c r="B1139" s="1">
        <v>45538</v>
      </c>
      <c r="C1139" s="4">
        <v>1503.79418945312</v>
      </c>
      <c r="D1139" s="4">
        <v>4349.93701171875</v>
      </c>
      <c r="E1139" s="4"/>
      <c r="F1139" s="4"/>
      <c r="G1139" s="4"/>
      <c r="H1139" s="4"/>
      <c r="L1139" s="1">
        <v>45538</v>
      </c>
      <c r="M1139" s="5">
        <f t="shared" si="104"/>
        <v>-4.3619026800627448E-3</v>
      </c>
      <c r="N1139" s="6">
        <f t="shared" si="104"/>
        <v>-1.915173604750681E-3</v>
      </c>
      <c r="U1139">
        <v>-1.138441787077825</v>
      </c>
      <c r="V1139">
        <v>0.34828599210635797</v>
      </c>
      <c r="AB1139">
        <v>-1.138441787077825</v>
      </c>
      <c r="AC1139">
        <v>-0.12252960038389343</v>
      </c>
      <c r="AE1139">
        <v>1136</v>
      </c>
      <c r="AF1139">
        <f t="shared" si="102"/>
        <v>1293.6132223195609</v>
      </c>
      <c r="AG1139">
        <f t="shared" si="103"/>
        <v>3684.7207622301917</v>
      </c>
      <c r="AI1139">
        <v>1136</v>
      </c>
      <c r="AJ1139">
        <f t="shared" si="105"/>
        <v>-2.4922396313961318E-2</v>
      </c>
      <c r="AK1139">
        <f t="shared" si="106"/>
        <v>-3.1945829772676217E-2</v>
      </c>
      <c r="AM1139" s="6">
        <f t="shared" si="107"/>
        <v>-2.8434113043318769E-2</v>
      </c>
      <c r="AO1139">
        <v>1135</v>
      </c>
      <c r="AP1139">
        <v>2.4804396382176439E-2</v>
      </c>
    </row>
    <row r="1140" spans="2:42" x14ac:dyDescent="0.35">
      <c r="B1140" s="1">
        <v>45539</v>
      </c>
      <c r="C1140" s="4">
        <v>1508.87390136719</v>
      </c>
      <c r="D1140" s="4">
        <v>4318.5576171875</v>
      </c>
      <c r="E1140" s="4"/>
      <c r="F1140" s="4"/>
      <c r="G1140" s="4"/>
      <c r="H1140" s="4"/>
      <c r="L1140" s="1">
        <v>45539</v>
      </c>
      <c r="M1140" s="5">
        <f t="shared" si="104"/>
        <v>3.372237880047718E-3</v>
      </c>
      <c r="N1140" s="6">
        <f t="shared" si="104"/>
        <v>-7.2399033373592558E-3</v>
      </c>
      <c r="U1140">
        <v>-0.89146442950511329</v>
      </c>
      <c r="V1140">
        <v>0.85342769417547626</v>
      </c>
      <c r="AB1140">
        <v>-0.89146442950511329</v>
      </c>
      <c r="AC1140">
        <v>0.43891402647956962</v>
      </c>
      <c r="AE1140">
        <v>1137</v>
      </c>
      <c r="AF1140">
        <f t="shared" si="102"/>
        <v>1299.6227046177526</v>
      </c>
      <c r="AG1140">
        <f t="shared" si="103"/>
        <v>3717.0587164266663</v>
      </c>
      <c r="AI1140">
        <v>1137</v>
      </c>
      <c r="AJ1140">
        <f t="shared" si="105"/>
        <v>4.634744562318183E-3</v>
      </c>
      <c r="AK1140">
        <f t="shared" si="106"/>
        <v>8.737942016264778E-3</v>
      </c>
      <c r="AM1140" s="6">
        <f t="shared" si="107"/>
        <v>6.6863432892914805E-3</v>
      </c>
      <c r="AO1140">
        <v>1136</v>
      </c>
      <c r="AP1140">
        <v>2.4823714469384695E-2</v>
      </c>
    </row>
    <row r="1141" spans="2:42" x14ac:dyDescent="0.35">
      <c r="B1141" s="1">
        <v>45540</v>
      </c>
      <c r="C1141" s="4">
        <v>1487.63366699219</v>
      </c>
      <c r="D1141" s="4">
        <v>4319.232421875</v>
      </c>
      <c r="E1141" s="4"/>
      <c r="F1141" s="4"/>
      <c r="G1141" s="4"/>
      <c r="H1141" s="4"/>
      <c r="L1141" s="1">
        <v>45540</v>
      </c>
      <c r="M1141" s="5">
        <f t="shared" si="104"/>
        <v>-1.4176897361740685E-2</v>
      </c>
      <c r="N1141" s="6">
        <f t="shared" si="104"/>
        <v>1.5624475376710355E-4</v>
      </c>
      <c r="U1141">
        <v>0.10461117173629006</v>
      </c>
      <c r="V1141">
        <v>-1.3692529481885061</v>
      </c>
      <c r="AB1141">
        <v>0.10461117173629006</v>
      </c>
      <c r="AC1141">
        <v>-1.220432156932719</v>
      </c>
      <c r="AE1141">
        <v>1138</v>
      </c>
      <c r="AF1141">
        <f t="shared" si="102"/>
        <v>1324.1445614006675</v>
      </c>
      <c r="AG1141">
        <f t="shared" si="103"/>
        <v>3622.2932952703864</v>
      </c>
      <c r="AI1141">
        <v>1138</v>
      </c>
      <c r="AJ1141">
        <f t="shared" si="105"/>
        <v>1.86926417761582E-2</v>
      </c>
      <c r="AK1141">
        <f t="shared" si="106"/>
        <v>-2.5825355677694915E-2</v>
      </c>
      <c r="AM1141" s="6">
        <f t="shared" si="107"/>
        <v>-3.5663569507683578E-3</v>
      </c>
      <c r="AO1141">
        <v>1137</v>
      </c>
      <c r="AP1141">
        <v>2.488646445464085E-2</v>
      </c>
    </row>
    <row r="1142" spans="2:42" x14ac:dyDescent="0.35">
      <c r="B1142" s="1">
        <v>45541</v>
      </c>
      <c r="C1142" s="4">
        <v>1459.09777832031</v>
      </c>
      <c r="D1142" s="4">
        <v>4297.2041015625</v>
      </c>
      <c r="E1142" s="4"/>
      <c r="F1142" s="4"/>
      <c r="G1142" s="4"/>
      <c r="H1142" s="4"/>
      <c r="L1142" s="1">
        <v>45541</v>
      </c>
      <c r="M1142" s="5">
        <f t="shared" si="104"/>
        <v>-1.9368429913631174E-2</v>
      </c>
      <c r="N1142" s="6">
        <f t="shared" si="104"/>
        <v>-5.1131040644518963E-3</v>
      </c>
      <c r="U1142">
        <v>0.8125821698161767</v>
      </c>
      <c r="V1142">
        <v>0.76844003256116844</v>
      </c>
      <c r="AB1142">
        <v>0.8125821698161767</v>
      </c>
      <c r="AC1142">
        <v>1.024211556099258</v>
      </c>
      <c r="AE1142">
        <v>1139</v>
      </c>
      <c r="AF1142">
        <f t="shared" si="102"/>
        <v>1341.8544629432447</v>
      </c>
      <c r="AG1142">
        <f t="shared" si="103"/>
        <v>3751.0724497186102</v>
      </c>
      <c r="AI1142">
        <v>1139</v>
      </c>
      <c r="AJ1142">
        <f t="shared" si="105"/>
        <v>1.3285947884789208E-2</v>
      </c>
      <c r="AK1142">
        <f t="shared" si="106"/>
        <v>3.493445344996824E-2</v>
      </c>
      <c r="AM1142" s="6">
        <f t="shared" si="107"/>
        <v>2.4110200667378723E-2</v>
      </c>
      <c r="AO1142">
        <v>1138</v>
      </c>
      <c r="AP1142">
        <v>2.4969798677711586E-2</v>
      </c>
    </row>
    <row r="1143" spans="2:42" x14ac:dyDescent="0.35">
      <c r="B1143" s="1">
        <v>45544</v>
      </c>
      <c r="C1143" s="4">
        <v>1457.20532226562</v>
      </c>
      <c r="D1143" s="4">
        <v>4292.8662109375</v>
      </c>
      <c r="E1143" s="4"/>
      <c r="F1143" s="4"/>
      <c r="G1143" s="4"/>
      <c r="H1143" s="4"/>
      <c r="L1143" s="1">
        <v>45544</v>
      </c>
      <c r="M1143" s="5">
        <f t="shared" si="104"/>
        <v>-1.2978461120507349E-3</v>
      </c>
      <c r="N1143" s="6">
        <f t="shared" si="104"/>
        <v>-1.0099779945755318E-3</v>
      </c>
      <c r="U1143">
        <v>-0.6661351652600187</v>
      </c>
      <c r="V1143">
        <v>0.94672122635262679</v>
      </c>
      <c r="AB1143">
        <v>-0.6661351652600187</v>
      </c>
      <c r="AC1143">
        <v>0.61258927051634915</v>
      </c>
      <c r="AE1143">
        <v>1140</v>
      </c>
      <c r="AF1143">
        <f t="shared" si="102"/>
        <v>1305.1294177508837</v>
      </c>
      <c r="AG1143">
        <f t="shared" si="103"/>
        <v>3727.1184471780543</v>
      </c>
      <c r="AI1143">
        <v>1140</v>
      </c>
      <c r="AJ1143">
        <f t="shared" si="105"/>
        <v>-2.7750378239354355E-2</v>
      </c>
      <c r="AK1143">
        <f t="shared" si="106"/>
        <v>-6.406384858845037E-3</v>
      </c>
      <c r="AM1143" s="6">
        <f t="shared" si="107"/>
        <v>-1.7078381549099696E-2</v>
      </c>
      <c r="AO1143">
        <v>1139</v>
      </c>
      <c r="AP1143">
        <v>2.5078933921803659E-2</v>
      </c>
    </row>
    <row r="1144" spans="2:42" x14ac:dyDescent="0.35">
      <c r="B1144" s="1">
        <v>45545</v>
      </c>
      <c r="C1144" s="4">
        <v>1455.68627929688</v>
      </c>
      <c r="D1144" s="4">
        <v>4344.82763671875</v>
      </c>
      <c r="E1144" s="4"/>
      <c r="F1144" s="4"/>
      <c r="G1144" s="4"/>
      <c r="H1144" s="4"/>
      <c r="L1144" s="1">
        <v>45545</v>
      </c>
      <c r="M1144" s="5">
        <f t="shared" si="104"/>
        <v>-1.0429794954451843E-3</v>
      </c>
      <c r="N1144" s="6">
        <f t="shared" si="104"/>
        <v>1.2031464302267113E-2</v>
      </c>
      <c r="U1144">
        <v>-0.70097117874496184</v>
      </c>
      <c r="V1144">
        <v>-1.71059774385525</v>
      </c>
      <c r="AB1144">
        <v>-0.70097117874496184</v>
      </c>
      <c r="AC1144">
        <v>-1.8485360289504633</v>
      </c>
      <c r="AE1144">
        <v>1141</v>
      </c>
      <c r="AF1144">
        <f t="shared" si="102"/>
        <v>1304.2762916548004</v>
      </c>
      <c r="AG1144">
        <f t="shared" si="103"/>
        <v>3587.0550412086809</v>
      </c>
      <c r="AI1144">
        <v>1141</v>
      </c>
      <c r="AJ1144">
        <f t="shared" si="105"/>
        <v>-6.5388538348445751E-4</v>
      </c>
      <c r="AK1144">
        <f t="shared" si="106"/>
        <v>-3.8303857760497335E-2</v>
      </c>
      <c r="AM1144" s="6">
        <f t="shared" si="107"/>
        <v>-1.9478871571990897E-2</v>
      </c>
      <c r="AO1144">
        <v>1140</v>
      </c>
      <c r="AP1144">
        <v>2.5129654778380771E-2</v>
      </c>
    </row>
    <row r="1145" spans="2:42" x14ac:dyDescent="0.35">
      <c r="B1145" s="1">
        <v>45546</v>
      </c>
      <c r="C1145" s="4">
        <v>1445.77587890625</v>
      </c>
      <c r="D1145" s="4">
        <v>4323.95654296875</v>
      </c>
      <c r="E1145" s="4"/>
      <c r="F1145" s="4"/>
      <c r="G1145" s="4"/>
      <c r="H1145" s="4"/>
      <c r="L1145" s="1">
        <v>45546</v>
      </c>
      <c r="M1145" s="5">
        <f t="shared" si="104"/>
        <v>-6.8313411591361872E-3</v>
      </c>
      <c r="N1145" s="6">
        <f t="shared" si="104"/>
        <v>-4.8152390565305994E-3</v>
      </c>
      <c r="U1145">
        <v>-0.15850358738224934</v>
      </c>
      <c r="V1145">
        <v>1.5093437476652272</v>
      </c>
      <c r="AB1145">
        <v>-0.15850358738224934</v>
      </c>
      <c r="AC1145">
        <v>1.3284783253188721</v>
      </c>
      <c r="AE1145">
        <v>1142</v>
      </c>
      <c r="AF1145">
        <f t="shared" si="102"/>
        <v>1317.6216900248123</v>
      </c>
      <c r="AG1145">
        <f t="shared" si="103"/>
        <v>3768.8765582434903</v>
      </c>
      <c r="AI1145">
        <v>1142</v>
      </c>
      <c r="AJ1145">
        <f t="shared" si="105"/>
        <v>1.0180040348848649E-2</v>
      </c>
      <c r="AK1145">
        <f t="shared" si="106"/>
        <v>4.9445418821424461E-2</v>
      </c>
      <c r="AM1145" s="6">
        <f t="shared" si="107"/>
        <v>2.9812729585136553E-2</v>
      </c>
      <c r="AO1145">
        <v>1141</v>
      </c>
      <c r="AP1145">
        <v>2.5164363964111057E-2</v>
      </c>
    </row>
    <row r="1146" spans="2:42" x14ac:dyDescent="0.35">
      <c r="B1146" s="1">
        <v>45547</v>
      </c>
      <c r="C1146" s="4">
        <v>1473.31579589844</v>
      </c>
      <c r="D1146" s="4">
        <v>4354.7578125</v>
      </c>
      <c r="E1146" s="4"/>
      <c r="F1146" s="4"/>
      <c r="G1146" s="4"/>
      <c r="H1146" s="4"/>
      <c r="L1146" s="1">
        <v>45547</v>
      </c>
      <c r="M1146" s="5">
        <f t="shared" si="104"/>
        <v>1.8869386231281333E-2</v>
      </c>
      <c r="N1146" s="6">
        <f t="shared" si="104"/>
        <v>7.0981478576336464E-3</v>
      </c>
      <c r="U1146">
        <v>0.45157123039900593</v>
      </c>
      <c r="V1146">
        <v>0.63009167639932873</v>
      </c>
      <c r="AB1146">
        <v>0.45157123039900593</v>
      </c>
      <c r="AC1146">
        <v>0.75620185210326218</v>
      </c>
      <c r="AE1146">
        <v>1143</v>
      </c>
      <c r="AF1146">
        <f t="shared" si="102"/>
        <v>1332.7935432455067</v>
      </c>
      <c r="AG1146">
        <f t="shared" si="103"/>
        <v>3735.4572458823359</v>
      </c>
      <c r="AI1146">
        <v>1143</v>
      </c>
      <c r="AJ1146">
        <f t="shared" si="105"/>
        <v>1.1448786401769608E-2</v>
      </c>
      <c r="AK1146">
        <f t="shared" si="106"/>
        <v>-8.9067288748507275E-3</v>
      </c>
      <c r="AM1146" s="6">
        <f t="shared" si="107"/>
        <v>1.2710287634594402E-3</v>
      </c>
      <c r="AO1146">
        <v>1142</v>
      </c>
      <c r="AP1146">
        <v>2.5182007196939742E-2</v>
      </c>
    </row>
    <row r="1147" spans="2:42" x14ac:dyDescent="0.35">
      <c r="B1147" s="1">
        <v>45548</v>
      </c>
      <c r="C1147" s="4">
        <v>1466.36865234375</v>
      </c>
      <c r="D1147" s="4">
        <v>4359.6259765625</v>
      </c>
      <c r="E1147" s="4"/>
      <c r="F1147" s="4"/>
      <c r="G1147" s="4"/>
      <c r="H1147" s="4"/>
      <c r="L1147" s="1">
        <v>45548</v>
      </c>
      <c r="M1147" s="5">
        <f t="shared" si="104"/>
        <v>-4.7264640882077697E-3</v>
      </c>
      <c r="N1147" s="6">
        <f t="shared" si="104"/>
        <v>1.1172710972445893E-3</v>
      </c>
      <c r="U1147">
        <v>1.0379976801365123</v>
      </c>
      <c r="V1147">
        <v>-0.40221332782962621</v>
      </c>
      <c r="AB1147">
        <v>1.0379976801365123</v>
      </c>
      <c r="AC1147">
        <v>3.3744932659979465E-2</v>
      </c>
      <c r="AE1147">
        <v>1144</v>
      </c>
      <c r="AF1147">
        <f t="shared" si="102"/>
        <v>1347.5419283202111</v>
      </c>
      <c r="AG1147">
        <f t="shared" si="103"/>
        <v>3693.6907756015894</v>
      </c>
      <c r="AI1147">
        <v>1144</v>
      </c>
      <c r="AJ1147">
        <f t="shared" si="105"/>
        <v>1.1004991038419008E-2</v>
      </c>
      <c r="AK1147">
        <f t="shared" si="106"/>
        <v>-1.1244064649160222E-2</v>
      </c>
      <c r="AM1147" s="6">
        <f t="shared" si="107"/>
        <v>-1.1953680537060696E-4</v>
      </c>
      <c r="AO1147">
        <v>1143</v>
      </c>
      <c r="AP1147">
        <v>2.5232352085332109E-2</v>
      </c>
    </row>
    <row r="1148" spans="2:42" x14ac:dyDescent="0.35">
      <c r="B1148" s="1">
        <v>45551</v>
      </c>
      <c r="C1148" s="4">
        <v>1465.5966796875</v>
      </c>
      <c r="D1148" s="4">
        <v>4350.70849609375</v>
      </c>
      <c r="E1148" s="4"/>
      <c r="F1148" s="4"/>
      <c r="G1148" s="4"/>
      <c r="H1148" s="4"/>
      <c r="L1148" s="1">
        <v>45551</v>
      </c>
      <c r="M1148" s="5">
        <f t="shared" si="104"/>
        <v>-5.2659058799581183E-4</v>
      </c>
      <c r="N1148" s="6">
        <f t="shared" si="104"/>
        <v>-2.047563985585693E-3</v>
      </c>
      <c r="U1148">
        <v>8.6924496521286976E-2</v>
      </c>
      <c r="V1148">
        <v>-0.21704422695257447</v>
      </c>
      <c r="AB1148">
        <v>8.6924496521286976E-2</v>
      </c>
      <c r="AC1148">
        <v>-0.16606207201642512</v>
      </c>
      <c r="AE1148">
        <v>1145</v>
      </c>
      <c r="AF1148">
        <f t="shared" si="102"/>
        <v>1323.7038522656032</v>
      </c>
      <c r="AG1148">
        <f t="shared" si="103"/>
        <v>3682.22199890718</v>
      </c>
      <c r="AI1148">
        <v>1145</v>
      </c>
      <c r="AJ1148">
        <f t="shared" si="105"/>
        <v>-1.7848382994518422E-2</v>
      </c>
      <c r="AK1148">
        <f t="shared" si="106"/>
        <v>-3.1097943502670635E-3</v>
      </c>
      <c r="AM1148" s="6">
        <f t="shared" si="107"/>
        <v>-1.0479088672392743E-2</v>
      </c>
      <c r="AO1148">
        <v>1144</v>
      </c>
      <c r="AP1148">
        <v>2.5261695903476076E-2</v>
      </c>
    </row>
    <row r="1149" spans="2:42" x14ac:dyDescent="0.35">
      <c r="B1149" s="1">
        <v>45552</v>
      </c>
      <c r="C1149" s="4">
        <v>1466.443359375</v>
      </c>
      <c r="D1149" s="4">
        <v>4341.69482421875</v>
      </c>
      <c r="E1149" s="4"/>
      <c r="F1149" s="4"/>
      <c r="G1149" s="4"/>
      <c r="H1149" s="4"/>
      <c r="L1149" s="1">
        <v>45552</v>
      </c>
      <c r="M1149" s="5">
        <f t="shared" si="104"/>
        <v>5.7753625445361456E-4</v>
      </c>
      <c r="N1149" s="6">
        <f t="shared" si="104"/>
        <v>-2.0739201285552952E-3</v>
      </c>
      <c r="U1149">
        <v>0.56512152920033221</v>
      </c>
      <c r="V1149">
        <v>1.2144638390139448</v>
      </c>
      <c r="AB1149">
        <v>0.56512152920033221</v>
      </c>
      <c r="AC1149">
        <v>1.3386636435870369</v>
      </c>
      <c r="AE1149">
        <v>1146</v>
      </c>
      <c r="AF1149">
        <f t="shared" si="102"/>
        <v>1335.636113105709</v>
      </c>
      <c r="AG1149">
        <f t="shared" si="103"/>
        <v>3769.4726155151243</v>
      </c>
      <c r="AI1149">
        <v>1146</v>
      </c>
      <c r="AJ1149">
        <f t="shared" si="105"/>
        <v>8.9739116260976557E-3</v>
      </c>
      <c r="AK1149">
        <f t="shared" si="106"/>
        <v>2.3418727875261537E-2</v>
      </c>
      <c r="AM1149" s="6">
        <f t="shared" si="107"/>
        <v>1.6196319750679596E-2</v>
      </c>
      <c r="AO1149">
        <v>1145</v>
      </c>
      <c r="AP1149">
        <v>2.5384535266272459E-2</v>
      </c>
    </row>
    <row r="1150" spans="2:42" x14ac:dyDescent="0.35">
      <c r="B1150" s="1">
        <v>45553</v>
      </c>
      <c r="C1150" s="4">
        <v>1457.30480957031</v>
      </c>
      <c r="D1150" s="4">
        <v>4190.2919921875</v>
      </c>
      <c r="E1150" s="4"/>
      <c r="F1150" s="4"/>
      <c r="G1150" s="4"/>
      <c r="H1150" s="4"/>
      <c r="L1150" s="1">
        <v>45553</v>
      </c>
      <c r="M1150" s="5">
        <f t="shared" si="104"/>
        <v>-6.2512768108932415E-3</v>
      </c>
      <c r="N1150" s="6">
        <f t="shared" si="104"/>
        <v>-3.5494364996083688E-2</v>
      </c>
      <c r="U1150">
        <v>-0.31469823583825107</v>
      </c>
      <c r="V1150">
        <v>-0.777660706193258</v>
      </c>
      <c r="AB1150">
        <v>-0.31469823583825107</v>
      </c>
      <c r="AC1150">
        <v>-0.83882229462064795</v>
      </c>
      <c r="AE1150">
        <v>1147</v>
      </c>
      <c r="AF1150">
        <f t="shared" si="102"/>
        <v>1313.7642062230389</v>
      </c>
      <c r="AG1150">
        <f t="shared" si="103"/>
        <v>3643.8676904496724</v>
      </c>
      <c r="AI1150">
        <v>1147</v>
      </c>
      <c r="AJ1150">
        <f t="shared" si="105"/>
        <v>-1.6511210944055131E-2</v>
      </c>
      <c r="AK1150">
        <f t="shared" si="106"/>
        <v>-3.3889432029812608E-2</v>
      </c>
      <c r="AM1150" s="6">
        <f t="shared" si="107"/>
        <v>-2.5200321486933869E-2</v>
      </c>
      <c r="AO1150">
        <v>1146</v>
      </c>
      <c r="AP1150">
        <v>2.5450606544604525E-2</v>
      </c>
    </row>
    <row r="1151" spans="2:42" x14ac:dyDescent="0.35">
      <c r="B1151" s="1">
        <v>45554</v>
      </c>
      <c r="C1151" s="4">
        <v>1463.82885742188</v>
      </c>
      <c r="D1151" s="4">
        <v>4142.33154296875</v>
      </c>
      <c r="E1151" s="4"/>
      <c r="F1151" s="4"/>
      <c r="G1151" s="4"/>
      <c r="H1151" s="4"/>
      <c r="L1151" s="1">
        <v>45554</v>
      </c>
      <c r="M1151" s="5">
        <f t="shared" si="104"/>
        <v>4.4667991559326293E-3</v>
      </c>
      <c r="N1151" s="6">
        <f t="shared" si="104"/>
        <v>-1.1511615434832412E-2</v>
      </c>
      <c r="U1151">
        <v>-1.4594518430162047</v>
      </c>
      <c r="V1151">
        <v>9.2114885984626776E-2</v>
      </c>
      <c r="AB1151">
        <v>-1.4594518430162047</v>
      </c>
      <c r="AC1151">
        <v>-0.48348471569055568</v>
      </c>
      <c r="AE1151">
        <v>1148</v>
      </c>
      <c r="AF1151">
        <f t="shared" si="102"/>
        <v>1285.8415210377987</v>
      </c>
      <c r="AG1151">
        <f t="shared" si="103"/>
        <v>3664.0748573663955</v>
      </c>
      <c r="AI1151">
        <v>1148</v>
      </c>
      <c r="AJ1151">
        <f t="shared" si="105"/>
        <v>-2.1483072449192984E-2</v>
      </c>
      <c r="AK1151">
        <f t="shared" si="106"/>
        <v>5.5302072462810447E-3</v>
      </c>
      <c r="AM1151" s="6">
        <f t="shared" si="107"/>
        <v>-7.9764326014559704E-3</v>
      </c>
      <c r="AO1151">
        <v>1147</v>
      </c>
      <c r="AP1151">
        <v>2.552624667187731E-2</v>
      </c>
    </row>
    <row r="1152" spans="2:42" x14ac:dyDescent="0.35">
      <c r="B1152" s="1">
        <v>45555</v>
      </c>
      <c r="C1152" s="4">
        <v>1480.63671875</v>
      </c>
      <c r="D1152" s="4">
        <v>4131.1962890625</v>
      </c>
      <c r="E1152" s="4"/>
      <c r="F1152" s="4"/>
      <c r="G1152" s="4"/>
      <c r="H1152" s="4"/>
      <c r="L1152" s="1">
        <v>45555</v>
      </c>
      <c r="M1152" s="5">
        <f t="shared" si="104"/>
        <v>1.1416702593956513E-2</v>
      </c>
      <c r="N1152" s="6">
        <f t="shared" si="104"/>
        <v>-2.6917805453392451E-3</v>
      </c>
      <c r="U1152">
        <v>0.91666545655658216</v>
      </c>
      <c r="V1152">
        <v>-0.41128510097204246</v>
      </c>
      <c r="AB1152">
        <v>0.91666545655658216</v>
      </c>
      <c r="AC1152">
        <v>-2.1858997782941647E-2</v>
      </c>
      <c r="AE1152">
        <v>1149</v>
      </c>
      <c r="AF1152">
        <f t="shared" si="102"/>
        <v>1344.4761763329491</v>
      </c>
      <c r="AG1152">
        <f t="shared" si="103"/>
        <v>3690.4939153838336</v>
      </c>
      <c r="AI1152">
        <v>1149</v>
      </c>
      <c r="AJ1152">
        <f t="shared" si="105"/>
        <v>4.4591093027281849E-2</v>
      </c>
      <c r="AK1152">
        <f t="shared" si="106"/>
        <v>7.1844243954318088E-3</v>
      </c>
      <c r="AM1152" s="6">
        <f t="shared" si="107"/>
        <v>2.5887758711356828E-2</v>
      </c>
      <c r="AO1152">
        <v>1148</v>
      </c>
      <c r="AP1152">
        <v>2.5529185050845685E-2</v>
      </c>
    </row>
    <row r="1153" spans="2:42" x14ac:dyDescent="0.35">
      <c r="B1153" s="1">
        <v>45558</v>
      </c>
      <c r="C1153" s="4">
        <v>1488.25622558594</v>
      </c>
      <c r="D1153" s="4">
        <v>4114.08447265625</v>
      </c>
      <c r="E1153" s="4"/>
      <c r="F1153" s="4"/>
      <c r="G1153" s="4"/>
      <c r="H1153" s="4"/>
      <c r="L1153" s="1">
        <v>45558</v>
      </c>
      <c r="M1153" s="5">
        <f t="shared" si="104"/>
        <v>5.1329055697703282E-3</v>
      </c>
      <c r="N1153" s="6">
        <f t="shared" si="104"/>
        <v>-4.1506994044375033E-3</v>
      </c>
      <c r="U1153">
        <v>-0.14873457711115212</v>
      </c>
      <c r="V1153">
        <v>0.73346146492374731</v>
      </c>
      <c r="AB1153">
        <v>-0.14873457711115212</v>
      </c>
      <c r="AC1153">
        <v>0.61764558248507229</v>
      </c>
      <c r="AE1153">
        <v>1150</v>
      </c>
      <c r="AF1153">
        <f t="shared" si="102"/>
        <v>1317.8618171889498</v>
      </c>
      <c r="AG1153">
        <f t="shared" si="103"/>
        <v>3727.4082254485756</v>
      </c>
      <c r="AI1153">
        <v>1150</v>
      </c>
      <c r="AJ1153">
        <f t="shared" si="105"/>
        <v>-1.9993889435635303E-2</v>
      </c>
      <c r="AK1153">
        <f t="shared" si="106"/>
        <v>9.9528449117622202E-3</v>
      </c>
      <c r="AM1153" s="6">
        <f t="shared" si="107"/>
        <v>-5.0205222619365414E-3</v>
      </c>
      <c r="AO1153">
        <v>1149</v>
      </c>
      <c r="AP1153">
        <v>2.5609540024954493E-2</v>
      </c>
    </row>
    <row r="1154" spans="2:42" x14ac:dyDescent="0.35">
      <c r="B1154" s="1">
        <v>45559</v>
      </c>
      <c r="C1154" s="4">
        <v>1483.69946289062</v>
      </c>
      <c r="D1154" s="4">
        <v>4118.76025390625</v>
      </c>
      <c r="E1154" s="4"/>
      <c r="F1154" s="4"/>
      <c r="G1154" s="4"/>
      <c r="H1154" s="4"/>
      <c r="L1154" s="1">
        <v>45559</v>
      </c>
      <c r="M1154" s="5">
        <f t="shared" si="104"/>
        <v>-3.0665102334972907E-3</v>
      </c>
      <c r="N1154" s="6">
        <f t="shared" si="104"/>
        <v>1.1358848388459842E-3</v>
      </c>
      <c r="U1154">
        <v>-0.79095003196092484</v>
      </c>
      <c r="V1154">
        <v>0.59122070805546434</v>
      </c>
      <c r="AB1154">
        <v>-0.79095003196092484</v>
      </c>
      <c r="AC1154">
        <v>0.23654625524672468</v>
      </c>
      <c r="AE1154">
        <v>1151</v>
      </c>
      <c r="AF1154">
        <f t="shared" si="102"/>
        <v>1302.0739777086126</v>
      </c>
      <c r="AG1154">
        <f t="shared" si="103"/>
        <v>3705.3651359500004</v>
      </c>
      <c r="AI1154">
        <v>1151</v>
      </c>
      <c r="AJ1154">
        <f t="shared" si="105"/>
        <v>-1.2052227094565337E-2</v>
      </c>
      <c r="AK1154">
        <f t="shared" si="106"/>
        <v>-5.9313403089814865E-3</v>
      </c>
      <c r="AM1154" s="6">
        <f t="shared" si="107"/>
        <v>-8.9917837017734117E-3</v>
      </c>
      <c r="AO1154">
        <v>1150</v>
      </c>
      <c r="AP1154">
        <v>2.5665199285444758E-2</v>
      </c>
    </row>
    <row r="1155" spans="2:42" x14ac:dyDescent="0.35">
      <c r="B1155" s="1">
        <v>45560</v>
      </c>
      <c r="C1155" s="4">
        <v>1487.78308105469</v>
      </c>
      <c r="D1155" s="4">
        <v>4122.1826171875</v>
      </c>
      <c r="E1155" s="4"/>
      <c r="F1155" s="4"/>
      <c r="G1155" s="4"/>
      <c r="H1155" s="4"/>
      <c r="L1155" s="1">
        <v>45560</v>
      </c>
      <c r="M1155" s="5">
        <f t="shared" si="104"/>
        <v>2.7485409552147444E-3</v>
      </c>
      <c r="N1155" s="6">
        <f t="shared" si="104"/>
        <v>8.3057570754419105E-4</v>
      </c>
      <c r="U1155">
        <v>0.43864523991890247</v>
      </c>
      <c r="V1155">
        <v>1.0962074470396255</v>
      </c>
      <c r="AB1155">
        <v>0.43864523991890247</v>
      </c>
      <c r="AC1155">
        <v>1.1804905749407375</v>
      </c>
      <c r="AE1155">
        <v>1152</v>
      </c>
      <c r="AF1155">
        <f t="shared" si="102"/>
        <v>1332.4686268810972</v>
      </c>
      <c r="AG1155">
        <f t="shared" si="103"/>
        <v>3760.202467779287</v>
      </c>
      <c r="AI1155">
        <v>1152</v>
      </c>
      <c r="AJ1155">
        <f t="shared" si="105"/>
        <v>2.3074971537295163E-2</v>
      </c>
      <c r="AK1155">
        <f t="shared" si="106"/>
        <v>1.4690997660376518E-2</v>
      </c>
      <c r="AM1155" s="6">
        <f t="shared" si="107"/>
        <v>1.8882984598835841E-2</v>
      </c>
      <c r="AO1155">
        <v>1151</v>
      </c>
      <c r="AP1155">
        <v>2.5887758711356828E-2</v>
      </c>
    </row>
    <row r="1156" spans="2:42" x14ac:dyDescent="0.35">
      <c r="B1156" s="1">
        <v>45561</v>
      </c>
      <c r="C1156" s="4">
        <v>1494.38171386719</v>
      </c>
      <c r="D1156" s="4">
        <v>4136.9326171875</v>
      </c>
      <c r="E1156" s="4"/>
      <c r="F1156" s="4"/>
      <c r="G1156" s="4"/>
      <c r="H1156" s="4"/>
      <c r="L1156" s="1">
        <v>45561</v>
      </c>
      <c r="M1156" s="5">
        <f t="shared" si="104"/>
        <v>4.4254050566334023E-3</v>
      </c>
      <c r="N1156" s="6">
        <f t="shared" si="104"/>
        <v>3.5718149615215494E-3</v>
      </c>
      <c r="U1156">
        <v>-1.2625935839515523</v>
      </c>
      <c r="V1156">
        <v>0.49579376732370151</v>
      </c>
      <c r="AB1156">
        <v>-1.2625935839515523</v>
      </c>
      <c r="AC1156">
        <v>-3.5011787390488214E-2</v>
      </c>
      <c r="AE1156">
        <v>1153</v>
      </c>
      <c r="AF1156">
        <f t="shared" si="102"/>
        <v>1290.5997344958528</v>
      </c>
      <c r="AG1156">
        <f t="shared" si="103"/>
        <v>3689.737135373216</v>
      </c>
      <c r="AI1156">
        <v>1153</v>
      </c>
      <c r="AJ1156">
        <f t="shared" si="105"/>
        <v>-3.1926311428064312E-2</v>
      </c>
      <c r="AK1156">
        <f t="shared" si="106"/>
        <v>-1.8917585276972144E-2</v>
      </c>
      <c r="AM1156" s="6">
        <f t="shared" si="107"/>
        <v>-2.542194835251823E-2</v>
      </c>
      <c r="AO1156">
        <v>1152</v>
      </c>
      <c r="AP1156">
        <v>2.5902538115672138E-2</v>
      </c>
    </row>
    <row r="1157" spans="2:42" x14ac:dyDescent="0.35">
      <c r="B1157" s="1">
        <v>45562</v>
      </c>
      <c r="C1157" s="4">
        <v>1520.12890625</v>
      </c>
      <c r="D1157" s="4">
        <v>4154.091796875</v>
      </c>
      <c r="E1157" s="4"/>
      <c r="F1157" s="4"/>
      <c r="G1157" s="4"/>
      <c r="H1157" s="4"/>
      <c r="L1157" s="1">
        <v>45562</v>
      </c>
      <c r="M1157" s="5">
        <f t="shared" si="104"/>
        <v>1.7082586026050308E-2</v>
      </c>
      <c r="N1157" s="6">
        <f t="shared" si="104"/>
        <v>4.1392241368050954E-3</v>
      </c>
      <c r="U1157">
        <v>-1.0546001164211891</v>
      </c>
      <c r="V1157">
        <v>0.72555538658725582</v>
      </c>
      <c r="AB1157">
        <v>-1.0546001164211891</v>
      </c>
      <c r="AC1157">
        <v>0.25760847072391729</v>
      </c>
      <c r="AE1157">
        <v>1154</v>
      </c>
      <c r="AF1157">
        <f t="shared" ref="AF1157:AF1220" si="108">$Y$6*EXP(($Y$4-(($Y$5^2)/2)*(AE1157/1277))+($Y$5*AB1157))</f>
        <v>1295.6469906237908</v>
      </c>
      <c r="AG1157">
        <f t="shared" ref="AG1157:AG1220" si="109">$Z$6*EXP(($Z$4-(($Z$5^2)/2)*(AE1157/1277))+($Z$5*AC1157))</f>
        <v>3706.5789070203091</v>
      </c>
      <c r="AI1157">
        <v>1154</v>
      </c>
      <c r="AJ1157">
        <f t="shared" si="105"/>
        <v>3.9031562508476249E-3</v>
      </c>
      <c r="AK1157">
        <f t="shared" si="106"/>
        <v>4.5541052217266198E-3</v>
      </c>
      <c r="AM1157" s="6">
        <f t="shared" si="107"/>
        <v>4.2286307362871221E-3</v>
      </c>
      <c r="AO1157">
        <v>1153</v>
      </c>
      <c r="AP1157">
        <v>2.6204692050903818E-2</v>
      </c>
    </row>
    <row r="1158" spans="2:42" x14ac:dyDescent="0.35">
      <c r="B1158" s="1">
        <v>45565</v>
      </c>
      <c r="C1158" s="4">
        <v>1471.02502441406</v>
      </c>
      <c r="D1158" s="4">
        <v>4114.904296875</v>
      </c>
      <c r="E1158" s="4"/>
      <c r="F1158" s="4"/>
      <c r="G1158" s="4"/>
      <c r="H1158" s="4"/>
      <c r="L1158" s="1">
        <v>45565</v>
      </c>
      <c r="M1158" s="5">
        <f t="shared" ref="M1158:N1221" si="110">LN(C1158/C1157)</f>
        <v>-3.2835684692870681E-2</v>
      </c>
      <c r="N1158" s="6">
        <f t="shared" si="110"/>
        <v>-9.4782469189145999E-3</v>
      </c>
      <c r="U1158">
        <v>0.67268003596946457</v>
      </c>
      <c r="V1158">
        <v>-0.77898047420844563</v>
      </c>
      <c r="AB1158">
        <v>0.67268003596946457</v>
      </c>
      <c r="AC1158">
        <v>-0.45554071980828492</v>
      </c>
      <c r="AE1158">
        <v>1155</v>
      </c>
      <c r="AF1158">
        <f t="shared" si="108"/>
        <v>1338.3331414710467</v>
      </c>
      <c r="AG1158">
        <f t="shared" si="109"/>
        <v>3665.6663015231265</v>
      </c>
      <c r="AI1158">
        <v>1155</v>
      </c>
      <c r="AJ1158">
        <f t="shared" ref="AJ1158:AJ1221" si="111">LN(AF1158/AF1157)</f>
        <v>3.2414738322541999E-2</v>
      </c>
      <c r="AK1158">
        <f t="shared" ref="AK1158:AK1221" si="112">LN(AG1158/AG1157)</f>
        <v>-1.1099203661542096E-2</v>
      </c>
      <c r="AM1158" s="6">
        <f t="shared" ref="AM1158:AM1221" si="113">SUMPRODUCT($Y$7:$Z$7,AJ1158:AK1158)</f>
        <v>1.0657767330499952E-2</v>
      </c>
      <c r="AO1158">
        <v>1154</v>
      </c>
      <c r="AP1158">
        <v>2.6517075942457332E-2</v>
      </c>
    </row>
    <row r="1159" spans="2:42" x14ac:dyDescent="0.35">
      <c r="B1159" s="1">
        <v>45566</v>
      </c>
      <c r="C1159" s="4">
        <v>1459.07275390625</v>
      </c>
      <c r="D1159" s="4">
        <v>4132.16064453125</v>
      </c>
      <c r="E1159" s="4"/>
      <c r="F1159" s="4"/>
      <c r="G1159" s="4"/>
      <c r="H1159" s="4"/>
      <c r="L1159" s="1">
        <v>45566</v>
      </c>
      <c r="M1159" s="5">
        <f t="shared" si="110"/>
        <v>-8.158319418290259E-3</v>
      </c>
      <c r="N1159" s="6">
        <f t="shared" si="110"/>
        <v>4.1848519353312923E-3</v>
      </c>
      <c r="U1159">
        <v>-0.64652184749484432</v>
      </c>
      <c r="V1159">
        <v>0.17508755799815978</v>
      </c>
      <c r="AB1159">
        <v>-0.64652184749484432</v>
      </c>
      <c r="AC1159">
        <v>-9.0496734691920017E-2</v>
      </c>
      <c r="AE1159">
        <v>1156</v>
      </c>
      <c r="AF1159">
        <f t="shared" si="108"/>
        <v>1305.6070070699955</v>
      </c>
      <c r="AG1159">
        <f t="shared" si="109"/>
        <v>3686.5512230029462</v>
      </c>
      <c r="AI1159">
        <v>1156</v>
      </c>
      <c r="AJ1159">
        <f t="shared" si="111"/>
        <v>-2.4756843223444052E-2</v>
      </c>
      <c r="AK1159">
        <f t="shared" si="112"/>
        <v>5.6812730540412417E-3</v>
      </c>
      <c r="AM1159" s="6">
        <f t="shared" si="113"/>
        <v>-9.5377850847014056E-3</v>
      </c>
      <c r="AO1159">
        <v>1155</v>
      </c>
      <c r="AP1159">
        <v>2.6811808593303423E-2</v>
      </c>
    </row>
    <row r="1160" spans="2:42" x14ac:dyDescent="0.35">
      <c r="B1160" s="1">
        <v>45568</v>
      </c>
      <c r="C1160" s="4">
        <v>1402.02563476562</v>
      </c>
      <c r="D1160" s="4">
        <v>4080.19897460938</v>
      </c>
      <c r="E1160" s="4"/>
      <c r="F1160" s="4"/>
      <c r="G1160" s="4"/>
      <c r="H1160" s="4"/>
      <c r="L1160" s="1">
        <v>45568</v>
      </c>
      <c r="M1160" s="5">
        <f t="shared" si="110"/>
        <v>-3.9883061023053827E-2</v>
      </c>
      <c r="N1160" s="6">
        <f t="shared" si="110"/>
        <v>-1.2654673141846547E-2</v>
      </c>
      <c r="U1160">
        <v>-2.3065719899388335</v>
      </c>
      <c r="V1160">
        <v>2.4874426910463248E-2</v>
      </c>
      <c r="AB1160">
        <v>-2.3065719899388335</v>
      </c>
      <c r="AC1160">
        <v>-0.87529639104961665</v>
      </c>
      <c r="AE1160">
        <v>1157</v>
      </c>
      <c r="AF1160">
        <f t="shared" si="108"/>
        <v>1265.5600166015442</v>
      </c>
      <c r="AG1160">
        <f t="shared" si="109"/>
        <v>3641.7963267227415</v>
      </c>
      <c r="AI1160">
        <v>1157</v>
      </c>
      <c r="AJ1160">
        <f t="shared" si="111"/>
        <v>-3.1153347060892522E-2</v>
      </c>
      <c r="AK1160">
        <f t="shared" si="112"/>
        <v>-1.2214336831182292E-2</v>
      </c>
      <c r="AM1160" s="6">
        <f t="shared" si="113"/>
        <v>-2.1683841946037407E-2</v>
      </c>
      <c r="AO1160">
        <v>1156</v>
      </c>
      <c r="AP1160">
        <v>2.6924107393705835E-2</v>
      </c>
    </row>
    <row r="1161" spans="2:42" x14ac:dyDescent="0.35">
      <c r="B1161" s="1">
        <v>45569</v>
      </c>
      <c r="C1161" s="4">
        <v>1381.38305664062</v>
      </c>
      <c r="D1161" s="4">
        <v>4096.29833984375</v>
      </c>
      <c r="E1161" s="4"/>
      <c r="F1161" s="4"/>
      <c r="G1161" s="4"/>
      <c r="H1161" s="4"/>
      <c r="L1161" s="1">
        <v>45569</v>
      </c>
      <c r="M1161" s="5">
        <f t="shared" si="110"/>
        <v>-1.4832860627527204E-2</v>
      </c>
      <c r="N1161" s="6">
        <f t="shared" si="110"/>
        <v>3.9379664470968589E-3</v>
      </c>
      <c r="U1161">
        <v>0.67819576699449546</v>
      </c>
      <c r="V1161">
        <v>-0.64242046381840223</v>
      </c>
      <c r="AB1161">
        <v>0.67819576699449546</v>
      </c>
      <c r="AC1161">
        <v>-0.32761237436966889</v>
      </c>
      <c r="AE1161">
        <v>1158</v>
      </c>
      <c r="AF1161">
        <f t="shared" si="108"/>
        <v>1338.4711265583799</v>
      </c>
      <c r="AG1161">
        <f t="shared" si="109"/>
        <v>3672.9709229486166</v>
      </c>
      <c r="AI1161">
        <v>1158</v>
      </c>
      <c r="AJ1161">
        <f t="shared" si="111"/>
        <v>5.6013287166767074E-2</v>
      </c>
      <c r="AK1161">
        <f t="shared" si="112"/>
        <v>8.5237941033350275E-3</v>
      </c>
      <c r="AM1161" s="6">
        <f t="shared" si="113"/>
        <v>3.2268540635051052E-2</v>
      </c>
      <c r="AO1161">
        <v>1157</v>
      </c>
      <c r="AP1161">
        <v>2.7246908586127085E-2</v>
      </c>
    </row>
    <row r="1162" spans="2:42" x14ac:dyDescent="0.35">
      <c r="B1162" s="1">
        <v>45572</v>
      </c>
      <c r="C1162" s="4">
        <v>1365.02331542969</v>
      </c>
      <c r="D1162" s="4">
        <v>4118.61572265625</v>
      </c>
      <c r="E1162" s="4"/>
      <c r="F1162" s="4"/>
      <c r="G1162" s="4"/>
      <c r="H1162" s="4"/>
      <c r="L1162" s="1">
        <v>45572</v>
      </c>
      <c r="M1162" s="5">
        <f t="shared" si="110"/>
        <v>-1.1913702852057631E-2</v>
      </c>
      <c r="N1162" s="6">
        <f t="shared" si="110"/>
        <v>5.4333952970803687E-3</v>
      </c>
      <c r="U1162">
        <v>-0.2749626520105462</v>
      </c>
      <c r="V1162">
        <v>1.2417823942146518</v>
      </c>
      <c r="AB1162">
        <v>-0.2749626520105462</v>
      </c>
      <c r="AC1162">
        <v>1.0366867236877328</v>
      </c>
      <c r="AE1162">
        <v>1159</v>
      </c>
      <c r="AF1162">
        <f t="shared" si="108"/>
        <v>1314.74206334517</v>
      </c>
      <c r="AG1162">
        <f t="shared" si="109"/>
        <v>3751.7937027043336</v>
      </c>
      <c r="AI1162">
        <v>1159</v>
      </c>
      <c r="AJ1162">
        <f t="shared" si="111"/>
        <v>-1.7887515411427142E-2</v>
      </c>
      <c r="AK1162">
        <f t="shared" si="112"/>
        <v>2.1233195969476305E-2</v>
      </c>
      <c r="AM1162" s="6">
        <f t="shared" si="113"/>
        <v>1.6728402790245813E-3</v>
      </c>
      <c r="AO1162">
        <v>1158</v>
      </c>
      <c r="AP1162">
        <v>2.7365845392299477E-2</v>
      </c>
    </row>
    <row r="1163" spans="2:42" x14ac:dyDescent="0.35">
      <c r="B1163" s="1">
        <v>45573</v>
      </c>
      <c r="C1163" s="4">
        <v>1392.4638671875</v>
      </c>
      <c r="D1163" s="4">
        <v>4098.41845703125</v>
      </c>
      <c r="E1163" s="4"/>
      <c r="F1163" s="4"/>
      <c r="G1163" s="4"/>
      <c r="H1163" s="4"/>
      <c r="L1163" s="1">
        <v>45573</v>
      </c>
      <c r="M1163" s="5">
        <f t="shared" si="110"/>
        <v>1.990323493094031E-2</v>
      </c>
      <c r="N1163" s="6">
        <f t="shared" si="110"/>
        <v>-4.9159601526195572E-3</v>
      </c>
      <c r="U1163">
        <v>-0.69213244136314478</v>
      </c>
      <c r="V1163">
        <v>-1.1620931347597891</v>
      </c>
      <c r="AB1163">
        <v>-0.69213244136314478</v>
      </c>
      <c r="AC1163">
        <v>-1.3398864964207093</v>
      </c>
      <c r="AE1163">
        <v>1160</v>
      </c>
      <c r="AF1163">
        <f t="shared" si="108"/>
        <v>1304.4892341609457</v>
      </c>
      <c r="AG1163">
        <f t="shared" si="109"/>
        <v>3615.5576951241128</v>
      </c>
      <c r="AI1163">
        <v>1160</v>
      </c>
      <c r="AJ1163">
        <f t="shared" si="111"/>
        <v>-7.8289241290085548E-3</v>
      </c>
      <c r="AK1163">
        <f t="shared" si="112"/>
        <v>-3.6987930122508172E-2</v>
      </c>
      <c r="AM1163" s="6">
        <f t="shared" si="113"/>
        <v>-2.2408427125758364E-2</v>
      </c>
      <c r="AO1163">
        <v>1159</v>
      </c>
      <c r="AP1163">
        <v>2.7496868522369232E-2</v>
      </c>
    </row>
    <row r="1164" spans="2:42" x14ac:dyDescent="0.35">
      <c r="B1164" s="1">
        <v>45574</v>
      </c>
      <c r="C1164" s="4">
        <v>1369.58020019531</v>
      </c>
      <c r="D1164" s="4">
        <v>4099.3828125</v>
      </c>
      <c r="E1164" s="4"/>
      <c r="F1164" s="4"/>
      <c r="G1164" s="4"/>
      <c r="H1164" s="4"/>
      <c r="L1164" s="1">
        <v>45574</v>
      </c>
      <c r="M1164" s="5">
        <f t="shared" si="110"/>
        <v>-1.6570474655112973E-2</v>
      </c>
      <c r="N1164" s="6">
        <f t="shared" si="110"/>
        <v>2.352717372603223E-4</v>
      </c>
      <c r="U1164">
        <v>-2.7663782310238666E-2</v>
      </c>
      <c r="V1164">
        <v>0.45855442066493074</v>
      </c>
      <c r="AB1164">
        <v>-2.7663782310238666E-2</v>
      </c>
      <c r="AC1164">
        <v>0.41158516250345517</v>
      </c>
      <c r="AE1164">
        <v>1161</v>
      </c>
      <c r="AF1164">
        <f t="shared" si="108"/>
        <v>1320.8574871185474</v>
      </c>
      <c r="AG1164">
        <f t="shared" si="109"/>
        <v>3715.4696070114392</v>
      </c>
      <c r="AI1164">
        <v>1161</v>
      </c>
      <c r="AJ1164">
        <f t="shared" si="111"/>
        <v>1.2469564432055746E-2</v>
      </c>
      <c r="AK1164">
        <f t="shared" si="112"/>
        <v>2.725896230641266E-2</v>
      </c>
      <c r="AM1164" s="6">
        <f t="shared" si="113"/>
        <v>1.9864263369234202E-2</v>
      </c>
      <c r="AO1164">
        <v>1160</v>
      </c>
      <c r="AP1164">
        <v>2.7503263726164892E-2</v>
      </c>
    </row>
    <row r="1165" spans="2:42" x14ac:dyDescent="0.35">
      <c r="B1165" s="1">
        <v>45575</v>
      </c>
      <c r="C1165" s="4">
        <v>1365.5712890625</v>
      </c>
      <c r="D1165" s="4">
        <v>4076.3427734375</v>
      </c>
      <c r="E1165" s="4"/>
      <c r="F1165" s="4"/>
      <c r="G1165" s="4"/>
      <c r="H1165" s="4"/>
      <c r="L1165" s="1">
        <v>45575</v>
      </c>
      <c r="M1165" s="5">
        <f t="shared" si="110"/>
        <v>-2.9314018030137151E-3</v>
      </c>
      <c r="N1165" s="6">
        <f t="shared" si="110"/>
        <v>-5.6362214736821658E-3</v>
      </c>
      <c r="U1165">
        <v>1.2106556986455859</v>
      </c>
      <c r="V1165">
        <v>0.85162837011190828</v>
      </c>
      <c r="AB1165">
        <v>1.2106556986455859</v>
      </c>
      <c r="AC1165">
        <v>1.2558480009834398</v>
      </c>
      <c r="AE1165">
        <v>1162</v>
      </c>
      <c r="AF1165">
        <f t="shared" si="108"/>
        <v>1351.9119245189436</v>
      </c>
      <c r="AG1165">
        <f t="shared" si="109"/>
        <v>3764.6115496427337</v>
      </c>
      <c r="AI1165">
        <v>1162</v>
      </c>
      <c r="AJ1165">
        <f t="shared" si="111"/>
        <v>2.3238693766654019E-2</v>
      </c>
      <c r="AK1165">
        <f t="shared" si="112"/>
        <v>1.3139603334883052E-2</v>
      </c>
      <c r="AM1165" s="6">
        <f t="shared" si="113"/>
        <v>1.8189148550768537E-2</v>
      </c>
      <c r="AO1165">
        <v>1161</v>
      </c>
      <c r="AP1165">
        <v>2.7579483945372865E-2</v>
      </c>
    </row>
    <row r="1166" spans="2:42" x14ac:dyDescent="0.35">
      <c r="B1166" s="1">
        <v>45576</v>
      </c>
      <c r="C1166" s="4">
        <v>1365.64587402344</v>
      </c>
      <c r="D1166" s="4">
        <v>4001.3408203125</v>
      </c>
      <c r="E1166" s="4"/>
      <c r="F1166" s="4"/>
      <c r="G1166" s="4"/>
      <c r="H1166" s="4"/>
      <c r="L1166" s="1">
        <v>45576</v>
      </c>
      <c r="M1166" s="5">
        <f t="shared" si="110"/>
        <v>5.4616646355814547E-5</v>
      </c>
      <c r="N1166" s="6">
        <f t="shared" si="110"/>
        <v>-1.8570697339339578E-2</v>
      </c>
      <c r="U1166">
        <v>0.90844896935079955</v>
      </c>
      <c r="V1166">
        <v>0.78941069634651517</v>
      </c>
      <c r="AB1166">
        <v>0.90844896935079955</v>
      </c>
      <c r="AC1166">
        <v>1.0808585740660566</v>
      </c>
      <c r="AE1166">
        <v>1163</v>
      </c>
      <c r="AF1166">
        <f t="shared" si="108"/>
        <v>1344.2662869039916</v>
      </c>
      <c r="AG1166">
        <f t="shared" si="109"/>
        <v>3754.3724082010799</v>
      </c>
      <c r="AI1166">
        <v>1163</v>
      </c>
      <c r="AJ1166">
        <f t="shared" si="111"/>
        <v>-5.6714782995185026E-3</v>
      </c>
      <c r="AK1166">
        <f t="shared" si="112"/>
        <v>-2.7235455823022259E-3</v>
      </c>
      <c r="AM1166" s="6">
        <f t="shared" si="113"/>
        <v>-4.1975119409103645E-3</v>
      </c>
      <c r="AO1166">
        <v>1162</v>
      </c>
      <c r="AP1166">
        <v>2.7595142431929068E-2</v>
      </c>
    </row>
    <row r="1167" spans="2:42" x14ac:dyDescent="0.35">
      <c r="B1167" s="1">
        <v>45579</v>
      </c>
      <c r="C1167" s="4">
        <v>1367.13989257812</v>
      </c>
      <c r="D1167" s="4">
        <v>3987.89184570312</v>
      </c>
      <c r="E1167" s="4"/>
      <c r="F1167" s="4"/>
      <c r="G1167" s="4"/>
      <c r="H1167" s="4"/>
      <c r="L1167" s="1">
        <v>45579</v>
      </c>
      <c r="M1167" s="5">
        <f t="shared" si="110"/>
        <v>1.0934034579545282E-3</v>
      </c>
      <c r="N1167" s="6">
        <f t="shared" si="110"/>
        <v>-3.3667782315273632E-3</v>
      </c>
      <c r="U1167">
        <v>2.4484030967952939</v>
      </c>
      <c r="V1167">
        <v>-1.3400760150161752</v>
      </c>
      <c r="AB1167">
        <v>2.4484030967952939</v>
      </c>
      <c r="AC1167">
        <v>-0.28085712896173576</v>
      </c>
      <c r="AE1167">
        <v>1164</v>
      </c>
      <c r="AF1167">
        <f t="shared" si="108"/>
        <v>1383.6814310679538</v>
      </c>
      <c r="AG1167">
        <f t="shared" si="109"/>
        <v>3675.6425368457549</v>
      </c>
      <c r="AI1167">
        <v>1164</v>
      </c>
      <c r="AJ1167">
        <f t="shared" si="111"/>
        <v>2.8899298223158822E-2</v>
      </c>
      <c r="AK1167">
        <f t="shared" si="112"/>
        <v>-2.1193178940965205E-2</v>
      </c>
      <c r="AM1167" s="6">
        <f t="shared" si="113"/>
        <v>3.8530596410968083E-3</v>
      </c>
      <c r="AO1167">
        <v>1163</v>
      </c>
      <c r="AP1167">
        <v>2.7631417706754296E-2</v>
      </c>
    </row>
    <row r="1168" spans="2:42" x14ac:dyDescent="0.35">
      <c r="B1168" s="1">
        <v>45580</v>
      </c>
      <c r="C1168" s="4">
        <v>1338.60388183594</v>
      </c>
      <c r="D1168" s="4">
        <v>3969.43090820312</v>
      </c>
      <c r="E1168" s="4"/>
      <c r="F1168" s="4"/>
      <c r="G1168" s="4"/>
      <c r="H1168" s="4"/>
      <c r="L1168" s="1">
        <v>45580</v>
      </c>
      <c r="M1168" s="5">
        <f t="shared" si="110"/>
        <v>-2.1093696366579741E-2</v>
      </c>
      <c r="N1168" s="6">
        <f t="shared" si="110"/>
        <v>-4.6399954337013197E-3</v>
      </c>
      <c r="U1168">
        <v>-1.4651129096467854</v>
      </c>
      <c r="V1168">
        <v>-0.22495953472077704</v>
      </c>
      <c r="AB1168">
        <v>-1.4651129096467854</v>
      </c>
      <c r="AC1168">
        <v>-0.77773490601843775</v>
      </c>
      <c r="AE1168">
        <v>1165</v>
      </c>
      <c r="AF1168">
        <f t="shared" si="108"/>
        <v>1285.7019091514321</v>
      </c>
      <c r="AG1168">
        <f t="shared" si="109"/>
        <v>3647.3274622403601</v>
      </c>
      <c r="AI1168">
        <v>1165</v>
      </c>
      <c r="AJ1168">
        <f t="shared" si="111"/>
        <v>-7.3442848816810735E-2</v>
      </c>
      <c r="AK1168">
        <f t="shared" si="112"/>
        <v>-7.7332600625309488E-3</v>
      </c>
      <c r="AM1168" s="6">
        <f t="shared" si="113"/>
        <v>-4.058805443967084E-2</v>
      </c>
      <c r="AO1168">
        <v>1164</v>
      </c>
      <c r="AP1168">
        <v>2.7698482921180857E-2</v>
      </c>
    </row>
    <row r="1169" spans="2:42" x14ac:dyDescent="0.35">
      <c r="B1169" s="1">
        <v>45581</v>
      </c>
      <c r="C1169" s="4">
        <v>1348.61389160156</v>
      </c>
      <c r="D1169" s="4">
        <v>3947.54711914062</v>
      </c>
      <c r="E1169" s="4"/>
      <c r="F1169" s="4"/>
      <c r="G1169" s="4"/>
      <c r="H1169" s="4"/>
      <c r="L1169" s="1">
        <v>45581</v>
      </c>
      <c r="M1169" s="5">
        <f t="shared" si="110"/>
        <v>7.4501264203266152E-3</v>
      </c>
      <c r="N1169" s="6">
        <f t="shared" si="110"/>
        <v>-5.5283328366198944E-3</v>
      </c>
      <c r="U1169">
        <v>-1.7697176545203024</v>
      </c>
      <c r="V1169">
        <v>-1.2282433610791017</v>
      </c>
      <c r="AB1169">
        <v>-1.7697176545203024</v>
      </c>
      <c r="AC1169">
        <v>-1.820439911229434</v>
      </c>
      <c r="AE1169">
        <v>1166</v>
      </c>
      <c r="AF1169">
        <f t="shared" si="108"/>
        <v>1278.3731864884039</v>
      </c>
      <c r="AG1169">
        <f t="shared" si="109"/>
        <v>3588.6154027797788</v>
      </c>
      <c r="AI1169">
        <v>1166</v>
      </c>
      <c r="AJ1169">
        <f t="shared" si="111"/>
        <v>-5.7164804828876538E-3</v>
      </c>
      <c r="AK1169">
        <f t="shared" si="112"/>
        <v>-1.6228250848634756E-2</v>
      </c>
      <c r="AM1169" s="6">
        <f t="shared" si="113"/>
        <v>-1.0972365665761204E-2</v>
      </c>
      <c r="AO1169">
        <v>1165</v>
      </c>
      <c r="AP1169">
        <v>2.7763003996431938E-2</v>
      </c>
    </row>
    <row r="1170" spans="2:42" x14ac:dyDescent="0.35">
      <c r="B1170" s="1">
        <v>45582</v>
      </c>
      <c r="C1170" s="4">
        <v>1351.328125</v>
      </c>
      <c r="D1170" s="4">
        <v>3958.53735351562</v>
      </c>
      <c r="E1170" s="4"/>
      <c r="F1170" s="4"/>
      <c r="G1170" s="4"/>
      <c r="H1170" s="4"/>
      <c r="L1170" s="1">
        <v>45582</v>
      </c>
      <c r="M1170" s="5">
        <f t="shared" si="110"/>
        <v>2.0105871134260623E-3</v>
      </c>
      <c r="N1170" s="6">
        <f t="shared" si="110"/>
        <v>2.7801983376466834E-3</v>
      </c>
      <c r="U1170">
        <v>0.23247763781507585</v>
      </c>
      <c r="V1170">
        <v>0.68607953530269916</v>
      </c>
      <c r="AB1170">
        <v>0.23247763781507585</v>
      </c>
      <c r="AC1170">
        <v>0.72245250765771363</v>
      </c>
      <c r="AE1170">
        <v>1167</v>
      </c>
      <c r="AF1170">
        <f t="shared" si="108"/>
        <v>1327.3204817330006</v>
      </c>
      <c r="AG1170">
        <f t="shared" si="109"/>
        <v>3733.487182483444</v>
      </c>
      <c r="AI1170">
        <v>1167</v>
      </c>
      <c r="AJ1170">
        <f t="shared" si="111"/>
        <v>3.7573913120421354E-2</v>
      </c>
      <c r="AK1170">
        <f t="shared" si="112"/>
        <v>3.9576251948688176E-2</v>
      </c>
      <c r="AM1170" s="6">
        <f t="shared" si="113"/>
        <v>3.8575082534554765E-2</v>
      </c>
      <c r="AO1170">
        <v>1166</v>
      </c>
      <c r="AP1170">
        <v>2.7932177922699003E-2</v>
      </c>
    </row>
    <row r="1171" spans="2:42" x14ac:dyDescent="0.35">
      <c r="B1171" s="1">
        <v>45583</v>
      </c>
      <c r="C1171" s="4">
        <v>1353.36999511719</v>
      </c>
      <c r="D1171" s="4">
        <v>3983.3251953125</v>
      </c>
      <c r="E1171" s="4"/>
      <c r="F1171" s="4"/>
      <c r="G1171" s="4"/>
      <c r="H1171" s="4"/>
      <c r="L1171" s="1">
        <v>45583</v>
      </c>
      <c r="M1171" s="5">
        <f t="shared" si="110"/>
        <v>1.5098694304609742E-3</v>
      </c>
      <c r="N1171" s="6">
        <f t="shared" si="110"/>
        <v>6.2423448243973468E-3</v>
      </c>
      <c r="U1171">
        <v>1.2768037419710692</v>
      </c>
      <c r="V1171">
        <v>-0.16759312819406486</v>
      </c>
      <c r="AB1171">
        <v>1.2768037419710692</v>
      </c>
      <c r="AC1171">
        <v>0.34283905297708572</v>
      </c>
      <c r="AE1171">
        <v>1168</v>
      </c>
      <c r="AF1171">
        <f t="shared" si="108"/>
        <v>1353.5900593128279</v>
      </c>
      <c r="AG1171">
        <f t="shared" si="109"/>
        <v>3711.4939721372302</v>
      </c>
      <c r="AI1171">
        <v>1168</v>
      </c>
      <c r="AJ1171">
        <f t="shared" si="111"/>
        <v>1.9598131298023191E-2</v>
      </c>
      <c r="AK1171">
        <f t="shared" si="112"/>
        <v>-5.9082149076895869E-3</v>
      </c>
      <c r="AM1171" s="6">
        <f t="shared" si="113"/>
        <v>6.8449581951668019E-3</v>
      </c>
      <c r="AO1171">
        <v>1167</v>
      </c>
      <c r="AP1171">
        <v>2.8045205720221969E-2</v>
      </c>
    </row>
    <row r="1172" spans="2:42" x14ac:dyDescent="0.35">
      <c r="B1172" s="1">
        <v>45586</v>
      </c>
      <c r="C1172" s="4">
        <v>1363.6787109375</v>
      </c>
      <c r="D1172" s="4">
        <v>3941.23852539062</v>
      </c>
      <c r="E1172" s="4"/>
      <c r="F1172" s="4"/>
      <c r="G1172" s="4"/>
      <c r="H1172" s="4"/>
      <c r="L1172" s="1">
        <v>45586</v>
      </c>
      <c r="M1172" s="5">
        <f t="shared" si="110"/>
        <v>7.5882079424767481E-3</v>
      </c>
      <c r="N1172" s="6">
        <f t="shared" si="110"/>
        <v>-1.0621926230379485E-2</v>
      </c>
      <c r="U1172">
        <v>2.1171292999906779</v>
      </c>
      <c r="V1172">
        <v>-7.976894367570074E-2</v>
      </c>
      <c r="AB1172">
        <v>2.1171292999906779</v>
      </c>
      <c r="AC1172">
        <v>0.75096375228108447</v>
      </c>
      <c r="AE1172">
        <v>1169</v>
      </c>
      <c r="AF1172">
        <f t="shared" si="108"/>
        <v>1375.1050606912131</v>
      </c>
      <c r="AG1172">
        <f t="shared" si="109"/>
        <v>3735.1435213379209</v>
      </c>
      <c r="AI1172">
        <v>1169</v>
      </c>
      <c r="AJ1172">
        <f t="shared" si="111"/>
        <v>1.5769770020458998E-2</v>
      </c>
      <c r="AK1172">
        <f t="shared" si="112"/>
        <v>6.3517604376042884E-3</v>
      </c>
      <c r="AM1172" s="6">
        <f t="shared" si="113"/>
        <v>1.1060765229031643E-2</v>
      </c>
      <c r="AO1172">
        <v>1168</v>
      </c>
      <c r="AP1172">
        <v>2.8047297378446308E-2</v>
      </c>
    </row>
    <row r="1173" spans="2:42" x14ac:dyDescent="0.35">
      <c r="B1173" s="1">
        <v>45587</v>
      </c>
      <c r="C1173" s="4">
        <v>1338.30517578125</v>
      </c>
      <c r="D1173" s="4">
        <v>3880.83935546875</v>
      </c>
      <c r="E1173" s="4"/>
      <c r="F1173" s="4"/>
      <c r="G1173" s="4"/>
      <c r="H1173" s="4"/>
      <c r="L1173" s="1">
        <v>45587</v>
      </c>
      <c r="M1173" s="5">
        <f t="shared" si="110"/>
        <v>-1.8781963266677863E-2</v>
      </c>
      <c r="N1173" s="6">
        <f t="shared" si="110"/>
        <v>-1.5443561490605287E-2</v>
      </c>
      <c r="U1173">
        <v>-8.3811117145305744E-2</v>
      </c>
      <c r="V1173">
        <v>-0.23147648043410032</v>
      </c>
      <c r="AB1173">
        <v>-8.3811117145305744E-2</v>
      </c>
      <c r="AC1173">
        <v>-0.24584162950590729</v>
      </c>
      <c r="AE1173">
        <v>1170</v>
      </c>
      <c r="AF1173">
        <f t="shared" si="108"/>
        <v>1319.4648150892865</v>
      </c>
      <c r="AG1173">
        <f t="shared" si="109"/>
        <v>3677.6440839184661</v>
      </c>
      <c r="AI1173">
        <v>1170</v>
      </c>
      <c r="AJ1173">
        <f t="shared" si="111"/>
        <v>-4.1303924705216717E-2</v>
      </c>
      <c r="AK1173">
        <f t="shared" si="112"/>
        <v>-1.5513891326133169E-2</v>
      </c>
      <c r="AM1173" s="6">
        <f t="shared" si="113"/>
        <v>-2.8408908015674944E-2</v>
      </c>
      <c r="AO1173">
        <v>1169</v>
      </c>
      <c r="AP1173">
        <v>2.8054088629266075E-2</v>
      </c>
    </row>
    <row r="1174" spans="2:42" x14ac:dyDescent="0.35">
      <c r="B1174" s="1">
        <v>45588</v>
      </c>
      <c r="C1174" s="4">
        <v>1333.52416992188</v>
      </c>
      <c r="D1174" s="4">
        <v>3930.0771484375</v>
      </c>
      <c r="E1174" s="4"/>
      <c r="F1174" s="4"/>
      <c r="G1174" s="4"/>
      <c r="H1174" s="4"/>
      <c r="L1174" s="1">
        <v>45588</v>
      </c>
      <c r="M1174" s="5">
        <f t="shared" si="110"/>
        <v>-3.5788295910389391E-3</v>
      </c>
      <c r="N1174" s="6">
        <f t="shared" si="110"/>
        <v>1.2607597365609739E-2</v>
      </c>
      <c r="U1174">
        <v>-0.13704397134745683</v>
      </c>
      <c r="V1174">
        <v>-0.4924662627621767</v>
      </c>
      <c r="AB1174">
        <v>-0.13704397134745683</v>
      </c>
      <c r="AC1174">
        <v>-0.50695933731624876</v>
      </c>
      <c r="AE1174">
        <v>1171</v>
      </c>
      <c r="AF1174">
        <f t="shared" si="108"/>
        <v>1318.1471587562469</v>
      </c>
      <c r="AG1174">
        <f t="shared" si="109"/>
        <v>3662.7284510944578</v>
      </c>
      <c r="AI1174">
        <v>1171</v>
      </c>
      <c r="AJ1174">
        <f t="shared" si="111"/>
        <v>-9.9912834466843003E-4</v>
      </c>
      <c r="AK1174">
        <f t="shared" si="112"/>
        <v>-4.0640044580580624E-3</v>
      </c>
      <c r="AM1174" s="6">
        <f t="shared" si="113"/>
        <v>-2.5315664013632463E-3</v>
      </c>
      <c r="AO1174">
        <v>1170</v>
      </c>
      <c r="AP1174">
        <v>2.8130795258062866E-2</v>
      </c>
    </row>
    <row r="1175" spans="2:42" x14ac:dyDescent="0.35">
      <c r="B1175" s="1">
        <v>45589</v>
      </c>
      <c r="C1175" s="4">
        <v>1334.64465332031</v>
      </c>
      <c r="D1175" s="4">
        <v>3912.1015625</v>
      </c>
      <c r="E1175" s="4"/>
      <c r="F1175" s="4"/>
      <c r="G1175" s="4"/>
      <c r="H1175" s="4"/>
      <c r="L1175" s="1">
        <v>45589</v>
      </c>
      <c r="M1175" s="5">
        <f t="shared" si="110"/>
        <v>8.3988948115764229E-4</v>
      </c>
      <c r="N1175" s="6">
        <f t="shared" si="110"/>
        <v>-4.5843427143423352E-3</v>
      </c>
      <c r="U1175">
        <v>0.81848961716658597</v>
      </c>
      <c r="V1175">
        <v>2.192318357793527</v>
      </c>
      <c r="AB1175">
        <v>0.81848961716658597</v>
      </c>
      <c r="AC1175">
        <v>2.3379944593378914</v>
      </c>
      <c r="AE1175">
        <v>1172</v>
      </c>
      <c r="AF1175">
        <f t="shared" si="108"/>
        <v>1341.9971246947152</v>
      </c>
      <c r="AG1175">
        <f t="shared" si="109"/>
        <v>3828.5484521943645</v>
      </c>
      <c r="AI1175">
        <v>1172</v>
      </c>
      <c r="AJ1175">
        <f t="shared" si="111"/>
        <v>1.7931813069669723E-2</v>
      </c>
      <c r="AK1175">
        <f t="shared" si="112"/>
        <v>4.4277389027622863E-2</v>
      </c>
      <c r="AM1175" s="6">
        <f t="shared" si="113"/>
        <v>3.1104601048646291E-2</v>
      </c>
      <c r="AO1175">
        <v>1171</v>
      </c>
      <c r="AP1175">
        <v>2.8177886541831586E-2</v>
      </c>
    </row>
    <row r="1176" spans="2:42" x14ac:dyDescent="0.35">
      <c r="B1176" s="1">
        <v>45590</v>
      </c>
      <c r="C1176" s="4">
        <v>1322.44348144531</v>
      </c>
      <c r="D1176" s="4">
        <v>3921.52416992188</v>
      </c>
      <c r="E1176" s="4"/>
      <c r="F1176" s="4"/>
      <c r="G1176" s="4"/>
      <c r="H1176" s="4"/>
      <c r="L1176" s="1">
        <v>45590</v>
      </c>
      <c r="M1176" s="5">
        <f t="shared" si="110"/>
        <v>-9.1839314427050282E-3</v>
      </c>
      <c r="N1176" s="6">
        <f t="shared" si="110"/>
        <v>2.4056834697066157E-3</v>
      </c>
      <c r="U1176">
        <v>6.5871366303307852E-2</v>
      </c>
      <c r="V1176">
        <v>-0.27381504792543804</v>
      </c>
      <c r="AB1176">
        <v>6.5871366303307852E-2</v>
      </c>
      <c r="AC1176">
        <v>-0.22654995393563321</v>
      </c>
      <c r="AE1176">
        <v>1173</v>
      </c>
      <c r="AF1176">
        <f t="shared" si="108"/>
        <v>1323.1758619346931</v>
      </c>
      <c r="AG1176">
        <f t="shared" si="109"/>
        <v>3678.7474020487739</v>
      </c>
      <c r="AI1176">
        <v>1173</v>
      </c>
      <c r="AJ1176">
        <f t="shared" si="111"/>
        <v>-1.4124093063543832E-2</v>
      </c>
      <c r="AK1176">
        <f t="shared" si="112"/>
        <v>-3.9913422790563528E-2</v>
      </c>
      <c r="AM1176" s="6">
        <f t="shared" si="113"/>
        <v>-2.7018757927053681E-2</v>
      </c>
      <c r="AO1176">
        <v>1172</v>
      </c>
      <c r="AP1176">
        <v>2.8241958001061468E-2</v>
      </c>
    </row>
    <row r="1177" spans="2:42" x14ac:dyDescent="0.35">
      <c r="B1177" s="1">
        <v>45593</v>
      </c>
      <c r="C1177" s="4">
        <v>1328.99230957031</v>
      </c>
      <c r="D1177" s="4">
        <v>3955.49291992188</v>
      </c>
      <c r="E1177" s="4"/>
      <c r="F1177" s="4"/>
      <c r="G1177" s="4"/>
      <c r="H1177" s="4"/>
      <c r="L1177" s="1">
        <v>45593</v>
      </c>
      <c r="M1177" s="5">
        <f t="shared" si="110"/>
        <v>4.9398453956658291E-3</v>
      </c>
      <c r="N1177" s="6">
        <f t="shared" si="110"/>
        <v>8.624828455652999E-3</v>
      </c>
      <c r="U1177">
        <v>-1.3397815330090277</v>
      </c>
      <c r="V1177">
        <v>-0.51507748747474158</v>
      </c>
      <c r="AB1177">
        <v>-1.3397815330090277</v>
      </c>
      <c r="AC1177">
        <v>-0.99614641723647246</v>
      </c>
      <c r="AE1177">
        <v>1174</v>
      </c>
      <c r="AF1177">
        <f t="shared" si="108"/>
        <v>1288.7278681183363</v>
      </c>
      <c r="AG1177">
        <f t="shared" si="109"/>
        <v>3634.9472262963918</v>
      </c>
      <c r="AI1177">
        <v>1174</v>
      </c>
      <c r="AJ1177">
        <f t="shared" si="111"/>
        <v>-2.6379219867756459E-2</v>
      </c>
      <c r="AK1177">
        <f t="shared" si="112"/>
        <v>-1.197772169313932E-2</v>
      </c>
      <c r="AM1177" s="6">
        <f t="shared" si="113"/>
        <v>-1.917847078044789E-2</v>
      </c>
      <c r="AO1177">
        <v>1173</v>
      </c>
      <c r="AP1177">
        <v>2.8258214403832055E-2</v>
      </c>
    </row>
    <row r="1178" spans="2:42" x14ac:dyDescent="0.35">
      <c r="B1178" s="1">
        <v>45594</v>
      </c>
      <c r="C1178" s="4">
        <v>1333.62377929688</v>
      </c>
      <c r="D1178" s="4">
        <v>3940.12719726562</v>
      </c>
      <c r="E1178" s="4"/>
      <c r="F1178" s="4"/>
      <c r="G1178" s="4"/>
      <c r="H1178" s="4"/>
      <c r="L1178" s="1">
        <v>45594</v>
      </c>
      <c r="M1178" s="5">
        <f t="shared" si="110"/>
        <v>3.4788901164026489E-3</v>
      </c>
      <c r="N1178" s="6">
        <f t="shared" si="110"/>
        <v>-3.8922191864891285E-3</v>
      </c>
      <c r="U1178">
        <v>0.86016887022597222</v>
      </c>
      <c r="V1178">
        <v>0.6487353108202244</v>
      </c>
      <c r="AB1178">
        <v>0.86016887022597222</v>
      </c>
      <c r="AC1178">
        <v>0.93248673893172218</v>
      </c>
      <c r="AE1178">
        <v>1175</v>
      </c>
      <c r="AF1178">
        <f t="shared" si="108"/>
        <v>1343.0466504770989</v>
      </c>
      <c r="AG1178">
        <f t="shared" si="109"/>
        <v>3745.7085978002315</v>
      </c>
      <c r="AI1178">
        <v>1175</v>
      </c>
      <c r="AJ1178">
        <f t="shared" si="111"/>
        <v>4.1285069895964685E-2</v>
      </c>
      <c r="AK1178">
        <f t="shared" si="112"/>
        <v>3.0016218099293075E-2</v>
      </c>
      <c r="AM1178" s="6">
        <f t="shared" si="113"/>
        <v>3.5650643997628878E-2</v>
      </c>
      <c r="AO1178">
        <v>1174</v>
      </c>
      <c r="AP1178">
        <v>2.8270336129890543E-2</v>
      </c>
    </row>
    <row r="1179" spans="2:42" x14ac:dyDescent="0.35">
      <c r="B1179" s="1">
        <v>45596</v>
      </c>
      <c r="C1179" s="4">
        <v>1327.29907226562</v>
      </c>
      <c r="D1179" s="4">
        <v>3837.78637695312</v>
      </c>
      <c r="E1179" s="4"/>
      <c r="F1179" s="4"/>
      <c r="G1179" s="4"/>
      <c r="H1179" s="4"/>
      <c r="L1179" s="1">
        <v>45596</v>
      </c>
      <c r="M1179" s="5">
        <f t="shared" si="110"/>
        <v>-4.7537785157771304E-3</v>
      </c>
      <c r="N1179" s="6">
        <f t="shared" si="110"/>
        <v>-2.6317270313630719E-2</v>
      </c>
      <c r="U1179">
        <v>-0.93776478774710204</v>
      </c>
      <c r="V1179">
        <v>-0.84948455534597522</v>
      </c>
      <c r="AB1179">
        <v>-0.93776478774710204</v>
      </c>
      <c r="AC1179">
        <v>-1.1476063557715321</v>
      </c>
      <c r="AE1179">
        <v>1176</v>
      </c>
      <c r="AF1179">
        <f t="shared" si="108"/>
        <v>1298.486979879767</v>
      </c>
      <c r="AG1179">
        <f t="shared" si="109"/>
        <v>3626.3881531804491</v>
      </c>
      <c r="AI1179">
        <v>1176</v>
      </c>
      <c r="AJ1179">
        <f t="shared" si="111"/>
        <v>-3.3740927935862711E-2</v>
      </c>
      <c r="AK1179">
        <f t="shared" si="112"/>
        <v>-3.2373656953878262E-2</v>
      </c>
      <c r="AM1179" s="6">
        <f t="shared" si="113"/>
        <v>-3.305729244487049E-2</v>
      </c>
      <c r="AO1179">
        <v>1175</v>
      </c>
      <c r="AP1179">
        <v>2.8307478575752432E-2</v>
      </c>
    </row>
    <row r="1180" spans="2:42" x14ac:dyDescent="0.35">
      <c r="B1180" s="1">
        <v>45597</v>
      </c>
      <c r="C1180" s="4">
        <v>1333.77319335938</v>
      </c>
      <c r="D1180" s="4">
        <v>3851.46069335938</v>
      </c>
      <c r="E1180" s="4"/>
      <c r="F1180" s="4"/>
      <c r="G1180" s="4"/>
      <c r="H1180" s="4"/>
      <c r="L1180" s="1">
        <v>45597</v>
      </c>
      <c r="M1180" s="5">
        <f t="shared" si="110"/>
        <v>4.8658083817386339E-3</v>
      </c>
      <c r="N1180" s="6">
        <f t="shared" si="110"/>
        <v>3.5567411728841965E-3</v>
      </c>
      <c r="U1180">
        <v>1.0023474799017227</v>
      </c>
      <c r="V1180">
        <v>-1.4568356483576599</v>
      </c>
      <c r="AB1180">
        <v>1.0023474799017227</v>
      </c>
      <c r="AC1180">
        <v>-0.95151190352399539</v>
      </c>
      <c r="AE1180">
        <v>1177</v>
      </c>
      <c r="AF1180">
        <f t="shared" si="108"/>
        <v>1346.6345602436511</v>
      </c>
      <c r="AG1180">
        <f t="shared" si="109"/>
        <v>3637.4721572810913</v>
      </c>
      <c r="AI1180">
        <v>1177</v>
      </c>
      <c r="AJ1180">
        <f t="shared" si="111"/>
        <v>3.6408836593885642E-2</v>
      </c>
      <c r="AK1180">
        <f t="shared" si="112"/>
        <v>3.0518242999170915E-3</v>
      </c>
      <c r="AM1180" s="6">
        <f t="shared" si="113"/>
        <v>1.9730330446901367E-2</v>
      </c>
      <c r="AO1180">
        <v>1176</v>
      </c>
      <c r="AP1180">
        <v>2.8448135965108146E-2</v>
      </c>
    </row>
    <row r="1181" spans="2:42" x14ac:dyDescent="0.35">
      <c r="B1181" s="1">
        <v>45600</v>
      </c>
      <c r="C1181" s="4">
        <v>1296.82080078125</v>
      </c>
      <c r="D1181" s="4">
        <v>3829.23364257812</v>
      </c>
      <c r="E1181" s="4"/>
      <c r="F1181" s="4"/>
      <c r="G1181" s="4"/>
      <c r="H1181" s="4"/>
      <c r="L1181" s="1">
        <v>45600</v>
      </c>
      <c r="M1181" s="5">
        <f t="shared" si="110"/>
        <v>-2.8096181672984194E-2</v>
      </c>
      <c r="N1181" s="6">
        <f t="shared" si="110"/>
        <v>-5.7877873683716552E-3</v>
      </c>
      <c r="U1181">
        <v>0.61360909063822389</v>
      </c>
      <c r="V1181">
        <v>0.90611332254317212</v>
      </c>
      <c r="AB1181">
        <v>0.61360909063822389</v>
      </c>
      <c r="AC1181">
        <v>1.0735348612260345</v>
      </c>
      <c r="AE1181">
        <v>1178</v>
      </c>
      <c r="AF1181">
        <f t="shared" si="108"/>
        <v>1336.8461136747901</v>
      </c>
      <c r="AG1181">
        <f t="shared" si="109"/>
        <v>3753.939158608488</v>
      </c>
      <c r="AI1181">
        <v>1178</v>
      </c>
      <c r="AJ1181">
        <f t="shared" si="111"/>
        <v>-7.2953683458035785E-3</v>
      </c>
      <c r="AK1181">
        <f t="shared" si="112"/>
        <v>3.1516752836864316E-2</v>
      </c>
      <c r="AM1181" s="6">
        <f t="shared" si="113"/>
        <v>1.211069224553037E-2</v>
      </c>
      <c r="AO1181">
        <v>1177</v>
      </c>
      <c r="AP1181">
        <v>2.8450802722298475E-2</v>
      </c>
    </row>
    <row r="1182" spans="2:42" x14ac:dyDescent="0.35">
      <c r="B1182" s="1">
        <v>45602</v>
      </c>
      <c r="C1182" s="4">
        <v>1320.27709960938</v>
      </c>
      <c r="D1182" s="4">
        <v>3999.70556640625</v>
      </c>
      <c r="E1182" s="4"/>
      <c r="F1182" s="4"/>
      <c r="G1182" s="4"/>
      <c r="H1182" s="4"/>
      <c r="L1182" s="1">
        <v>45602</v>
      </c>
      <c r="M1182" s="5">
        <f t="shared" si="110"/>
        <v>1.7925907118896578E-2</v>
      </c>
      <c r="N1182" s="6">
        <f t="shared" si="110"/>
        <v>4.3556060162646487E-2</v>
      </c>
      <c r="U1182">
        <v>0.85484761222312766</v>
      </c>
      <c r="V1182">
        <v>0.50671525466580403</v>
      </c>
      <c r="AB1182">
        <v>0.85484761222312766</v>
      </c>
      <c r="AC1182">
        <v>0.79960507435299966</v>
      </c>
      <c r="AE1182">
        <v>1179</v>
      </c>
      <c r="AF1182">
        <f t="shared" si="108"/>
        <v>1342.9117984820168</v>
      </c>
      <c r="AG1182">
        <f t="shared" si="109"/>
        <v>3737.9686624620017</v>
      </c>
      <c r="AI1182">
        <v>1179</v>
      </c>
      <c r="AJ1182">
        <f t="shared" si="111"/>
        <v>4.5270471179230751E-3</v>
      </c>
      <c r="AK1182">
        <f t="shared" si="112"/>
        <v>-4.2634054552498305E-3</v>
      </c>
      <c r="AM1182" s="6">
        <f t="shared" si="113"/>
        <v>1.3182083133662231E-4</v>
      </c>
      <c r="AO1182">
        <v>1178</v>
      </c>
      <c r="AP1182">
        <v>2.845158599826992E-2</v>
      </c>
    </row>
    <row r="1183" spans="2:42" x14ac:dyDescent="0.35">
      <c r="B1183" s="1">
        <v>45603</v>
      </c>
      <c r="C1183" s="4">
        <v>1300.45629882812</v>
      </c>
      <c r="D1183" s="4">
        <v>4009.94897460938</v>
      </c>
      <c r="E1183" s="4"/>
      <c r="F1183" s="4"/>
      <c r="G1183" s="4"/>
      <c r="H1183" s="4"/>
      <c r="L1183" s="1">
        <v>45603</v>
      </c>
      <c r="M1183" s="5">
        <f t="shared" si="110"/>
        <v>-1.5126436533559048E-2</v>
      </c>
      <c r="N1183" s="6">
        <f t="shared" si="110"/>
        <v>2.5577666889840069E-3</v>
      </c>
      <c r="U1183">
        <v>-1.099210226729844</v>
      </c>
      <c r="V1183">
        <v>0.63432621500734376</v>
      </c>
      <c r="AB1183">
        <v>-1.099210226729844</v>
      </c>
      <c r="AC1183">
        <v>0.15620888103327274</v>
      </c>
      <c r="AE1183">
        <v>1180</v>
      </c>
      <c r="AF1183">
        <f t="shared" si="108"/>
        <v>1294.5581233966911</v>
      </c>
      <c r="AG1183">
        <f t="shared" si="109"/>
        <v>3700.7249160602123</v>
      </c>
      <c r="AI1183">
        <v>1180</v>
      </c>
      <c r="AJ1183">
        <f t="shared" si="111"/>
        <v>-3.6670820920341345E-2</v>
      </c>
      <c r="AK1183">
        <f t="shared" si="112"/>
        <v>-1.0013601774976668E-2</v>
      </c>
      <c r="AM1183" s="6">
        <f t="shared" si="113"/>
        <v>-2.3342211347659007E-2</v>
      </c>
      <c r="AO1183">
        <v>1179</v>
      </c>
      <c r="AP1183">
        <v>2.8531979417399204E-2</v>
      </c>
    </row>
    <row r="1184" spans="2:42" x14ac:dyDescent="0.35">
      <c r="B1184" s="1">
        <v>45604</v>
      </c>
      <c r="C1184" s="4">
        <v>1278.89233398438</v>
      </c>
      <c r="D1184" s="4">
        <v>4005.69750976562</v>
      </c>
      <c r="E1184" s="4"/>
      <c r="F1184" s="4"/>
      <c r="G1184" s="4"/>
      <c r="H1184" s="4"/>
      <c r="L1184" s="1">
        <v>45604</v>
      </c>
      <c r="M1184" s="5">
        <f t="shared" si="110"/>
        <v>-1.6720862767091168E-2</v>
      </c>
      <c r="N1184" s="6">
        <f t="shared" si="110"/>
        <v>-1.0607916032028518E-3</v>
      </c>
      <c r="U1184">
        <v>-0.55756428291362892</v>
      </c>
      <c r="V1184">
        <v>-0.75379354798692488</v>
      </c>
      <c r="AB1184">
        <v>-0.55756428291362892</v>
      </c>
      <c r="AC1184">
        <v>-0.91141413100208479</v>
      </c>
      <c r="AE1184">
        <v>1181</v>
      </c>
      <c r="AF1184">
        <f t="shared" si="108"/>
        <v>1307.783919762411</v>
      </c>
      <c r="AG1184">
        <f t="shared" si="109"/>
        <v>3639.7414942853684</v>
      </c>
      <c r="AI1184">
        <v>1181</v>
      </c>
      <c r="AJ1184">
        <f t="shared" si="111"/>
        <v>1.0164620960467571E-2</v>
      </c>
      <c r="AK1184">
        <f t="shared" si="112"/>
        <v>-1.6616062645962631E-2</v>
      </c>
      <c r="AM1184" s="6">
        <f t="shared" si="113"/>
        <v>-3.2257208427475302E-3</v>
      </c>
      <c r="AO1184">
        <v>1180</v>
      </c>
      <c r="AP1184">
        <v>2.8620583151756585E-2</v>
      </c>
    </row>
    <row r="1185" spans="2:42" x14ac:dyDescent="0.35">
      <c r="B1185" s="1">
        <v>45607</v>
      </c>
      <c r="C1185" s="4">
        <v>1267.98596191406</v>
      </c>
      <c r="D1185" s="4">
        <v>4054.06469726562</v>
      </c>
      <c r="E1185" s="4"/>
      <c r="F1185" s="4"/>
      <c r="G1185" s="4"/>
      <c r="H1185" s="4"/>
      <c r="L1185" s="1">
        <v>45607</v>
      </c>
      <c r="M1185" s="5">
        <f t="shared" si="110"/>
        <v>-8.5645543051250488E-3</v>
      </c>
      <c r="N1185" s="6">
        <f t="shared" si="110"/>
        <v>1.2002281676101463E-2</v>
      </c>
      <c r="U1185">
        <v>-0.44067448411303745</v>
      </c>
      <c r="V1185">
        <v>1.4096479904084562</v>
      </c>
      <c r="AB1185">
        <v>-0.44067448411303745</v>
      </c>
      <c r="AC1185">
        <v>1.1267713986054637</v>
      </c>
      <c r="AE1185">
        <v>1182</v>
      </c>
      <c r="AF1185">
        <f t="shared" si="108"/>
        <v>1310.655647611479</v>
      </c>
      <c r="AG1185">
        <f t="shared" si="109"/>
        <v>3757.0493398594322</v>
      </c>
      <c r="AI1185">
        <v>1182</v>
      </c>
      <c r="AJ1185">
        <f t="shared" si="111"/>
        <v>2.1934659376857705E-3</v>
      </c>
      <c r="AK1185">
        <f t="shared" si="112"/>
        <v>3.1721238213643331E-2</v>
      </c>
      <c r="AM1185" s="6">
        <f t="shared" si="113"/>
        <v>1.6957352075664549E-2</v>
      </c>
      <c r="AO1185">
        <v>1181</v>
      </c>
      <c r="AP1185">
        <v>2.8795162625650739E-2</v>
      </c>
    </row>
    <row r="1186" spans="2:42" x14ac:dyDescent="0.35">
      <c r="B1186" s="1">
        <v>45608</v>
      </c>
      <c r="C1186" s="4">
        <v>1268.03576660156</v>
      </c>
      <c r="D1186" s="4">
        <v>4054.93481445312</v>
      </c>
      <c r="E1186" s="4"/>
      <c r="F1186" s="4"/>
      <c r="G1186" s="4"/>
      <c r="H1186" s="4"/>
      <c r="L1186" s="1">
        <v>45608</v>
      </c>
      <c r="M1186" s="5">
        <f t="shared" si="110"/>
        <v>3.9277808187881863E-5</v>
      </c>
      <c r="N1186" s="6">
        <f t="shared" si="110"/>
        <v>2.1460531341298039E-4</v>
      </c>
      <c r="U1186">
        <v>-1.2055869473876095E-2</v>
      </c>
      <c r="V1186">
        <v>-0.97955385925907512</v>
      </c>
      <c r="AB1186">
        <v>-1.2055869473876095E-2</v>
      </c>
      <c r="AC1186">
        <v>-0.9069260895997725</v>
      </c>
      <c r="AE1186">
        <v>1183</v>
      </c>
      <c r="AF1186">
        <f t="shared" si="108"/>
        <v>1321.2404210351406</v>
      </c>
      <c r="AG1186">
        <f t="shared" si="109"/>
        <v>3639.9950475918745</v>
      </c>
      <c r="AI1186">
        <v>1183</v>
      </c>
      <c r="AJ1186">
        <f t="shared" si="111"/>
        <v>8.0435018824893158E-3</v>
      </c>
      <c r="AK1186">
        <f t="shared" si="112"/>
        <v>-3.1651578190880145E-2</v>
      </c>
      <c r="AM1186" s="6">
        <f t="shared" si="113"/>
        <v>-1.1804038154195414E-2</v>
      </c>
      <c r="AO1186">
        <v>1182</v>
      </c>
      <c r="AP1186">
        <v>2.8833836012291423E-2</v>
      </c>
    </row>
    <row r="1187" spans="2:42" x14ac:dyDescent="0.35">
      <c r="B1187" s="1">
        <v>45609</v>
      </c>
      <c r="C1187" s="4">
        <v>1247.26867675781</v>
      </c>
      <c r="D1187" s="4">
        <v>4009.61083984375</v>
      </c>
      <c r="E1187" s="4"/>
      <c r="F1187" s="4"/>
      <c r="G1187" s="4"/>
      <c r="H1187" s="4"/>
      <c r="L1187" s="1">
        <v>45609</v>
      </c>
      <c r="M1187" s="5">
        <f t="shared" si="110"/>
        <v>-1.6512960719530657E-2</v>
      </c>
      <c r="N1187" s="6">
        <f t="shared" si="110"/>
        <v>-1.1240422898956869E-2</v>
      </c>
      <c r="U1187">
        <v>0.78920581894519459</v>
      </c>
      <c r="V1187">
        <v>-0.47456349890363886</v>
      </c>
      <c r="AB1187">
        <v>0.78920581894519459</v>
      </c>
      <c r="AC1187">
        <v>-0.12977676614304157</v>
      </c>
      <c r="AE1187">
        <v>1184</v>
      </c>
      <c r="AF1187">
        <f t="shared" si="108"/>
        <v>1341.2576103621277</v>
      </c>
      <c r="AG1187">
        <f t="shared" si="109"/>
        <v>3684.2884087140501</v>
      </c>
      <c r="AI1187">
        <v>1184</v>
      </c>
      <c r="AJ1187">
        <f t="shared" si="111"/>
        <v>1.5036680778479555E-2</v>
      </c>
      <c r="AK1187">
        <f t="shared" si="112"/>
        <v>1.2095081071540751E-2</v>
      </c>
      <c r="AM1187" s="6">
        <f t="shared" si="113"/>
        <v>1.3565880925010154E-2</v>
      </c>
      <c r="AO1187">
        <v>1183</v>
      </c>
      <c r="AP1187">
        <v>2.8889716872363958E-2</v>
      </c>
    </row>
    <row r="1188" spans="2:42" x14ac:dyDescent="0.35">
      <c r="B1188" s="1">
        <v>45610</v>
      </c>
      <c r="C1188" s="4">
        <v>1262.6572265625</v>
      </c>
      <c r="D1188" s="4">
        <v>4006.80834960938</v>
      </c>
      <c r="E1188" s="4"/>
      <c r="F1188" s="4"/>
      <c r="G1188" s="4"/>
      <c r="H1188" s="4"/>
      <c r="L1188" s="1">
        <v>45610</v>
      </c>
      <c r="M1188" s="5">
        <f t="shared" si="110"/>
        <v>1.226230830780369E-2</v>
      </c>
      <c r="N1188" s="6">
        <f t="shared" si="110"/>
        <v>-6.9918757547672485E-4</v>
      </c>
      <c r="U1188">
        <v>0.63223729064103185</v>
      </c>
      <c r="V1188">
        <v>0.13486996275442575</v>
      </c>
      <c r="AB1188">
        <v>0.63223729064103185</v>
      </c>
      <c r="AC1188">
        <v>0.37042473812845667</v>
      </c>
      <c r="AE1188">
        <v>1185</v>
      </c>
      <c r="AF1188">
        <f t="shared" si="108"/>
        <v>1337.3122455412636</v>
      </c>
      <c r="AG1188">
        <f t="shared" si="109"/>
        <v>3713.0817843130085</v>
      </c>
      <c r="AI1188">
        <v>1185</v>
      </c>
      <c r="AJ1188">
        <f t="shared" si="111"/>
        <v>-2.9458762595914742E-3</v>
      </c>
      <c r="AK1188">
        <f t="shared" si="112"/>
        <v>7.7847992628345556E-3</v>
      </c>
      <c r="AM1188" s="6">
        <f t="shared" si="113"/>
        <v>2.4194615016215407E-3</v>
      </c>
      <c r="AO1188">
        <v>1184</v>
      </c>
      <c r="AP1188">
        <v>2.903854018888459E-2</v>
      </c>
    </row>
    <row r="1189" spans="2:42" x14ac:dyDescent="0.35">
      <c r="B1189" s="1">
        <v>45614</v>
      </c>
      <c r="C1189" s="4">
        <v>1255.63525390625</v>
      </c>
      <c r="D1189" s="4">
        <v>3884.41479492188</v>
      </c>
      <c r="E1189" s="4"/>
      <c r="F1189" s="4"/>
      <c r="G1189" s="4"/>
      <c r="H1189" s="4"/>
      <c r="L1189" s="1">
        <v>45614</v>
      </c>
      <c r="M1189" s="5">
        <f t="shared" si="110"/>
        <v>-5.5767873744928132E-3</v>
      </c>
      <c r="N1189" s="6">
        <f t="shared" si="110"/>
        <v>-3.1022661077343215E-2</v>
      </c>
      <c r="U1189">
        <v>0.89684271472549726</v>
      </c>
      <c r="V1189">
        <v>-0.93443676245780394</v>
      </c>
      <c r="AB1189">
        <v>0.89684271472549726</v>
      </c>
      <c r="AC1189">
        <v>-0.51143415912453138</v>
      </c>
      <c r="AE1189">
        <v>1186</v>
      </c>
      <c r="AF1189">
        <f t="shared" si="108"/>
        <v>1343.9692644781508</v>
      </c>
      <c r="AG1189">
        <f t="shared" si="109"/>
        <v>3662.4681627937243</v>
      </c>
      <c r="AI1189">
        <v>1186</v>
      </c>
      <c r="AJ1189">
        <f t="shared" si="111"/>
        <v>4.9655603787955565E-3</v>
      </c>
      <c r="AK1189">
        <f t="shared" si="112"/>
        <v>-1.3724919877579364E-2</v>
      </c>
      <c r="AM1189" s="6">
        <f t="shared" si="113"/>
        <v>-4.3796797493919036E-3</v>
      </c>
      <c r="AO1189">
        <v>1185</v>
      </c>
      <c r="AP1189">
        <v>2.9054890391787214E-2</v>
      </c>
    </row>
    <row r="1190" spans="2:42" x14ac:dyDescent="0.35">
      <c r="B1190" s="1">
        <v>45615</v>
      </c>
      <c r="C1190" s="4">
        <v>1236.3623046875</v>
      </c>
      <c r="D1190" s="4">
        <v>3903.54956054688</v>
      </c>
      <c r="E1190" s="4"/>
      <c r="F1190" s="4"/>
      <c r="G1190" s="4"/>
      <c r="H1190" s="4"/>
      <c r="L1190" s="1">
        <v>45615</v>
      </c>
      <c r="M1190" s="5">
        <f t="shared" si="110"/>
        <v>-1.5468180077960657E-2</v>
      </c>
      <c r="N1190" s="6">
        <f t="shared" si="110"/>
        <v>4.9139424001623903E-3</v>
      </c>
      <c r="U1190">
        <v>0.46592737749140223</v>
      </c>
      <c r="V1190">
        <v>-0.24001934012358653</v>
      </c>
      <c r="AB1190">
        <v>0.46592737749140223</v>
      </c>
      <c r="AC1190">
        <v>-3.9635258692046094E-2</v>
      </c>
      <c r="AE1190">
        <v>1187</v>
      </c>
      <c r="AF1190">
        <f t="shared" si="108"/>
        <v>1333.1445756973496</v>
      </c>
      <c r="AG1190">
        <f t="shared" si="109"/>
        <v>3689.4597437927191</v>
      </c>
      <c r="AI1190">
        <v>1187</v>
      </c>
      <c r="AJ1190">
        <f t="shared" si="111"/>
        <v>-8.0868789445473592E-3</v>
      </c>
      <c r="AK1190">
        <f t="shared" si="112"/>
        <v>7.3427548841954815E-3</v>
      </c>
      <c r="AM1190" s="6">
        <f t="shared" si="113"/>
        <v>-3.7206203017593883E-4</v>
      </c>
      <c r="AO1190">
        <v>1186</v>
      </c>
      <c r="AP1190">
        <v>2.9308409437522859E-2</v>
      </c>
    </row>
    <row r="1191" spans="2:42" x14ac:dyDescent="0.35">
      <c r="B1191" s="1">
        <v>45617</v>
      </c>
      <c r="C1191" s="4">
        <v>1218.33422851562</v>
      </c>
      <c r="D1191" s="4">
        <v>3940.22412109375</v>
      </c>
      <c r="E1191" s="4"/>
      <c r="F1191" s="4"/>
      <c r="G1191" s="4"/>
      <c r="H1191" s="4"/>
      <c r="L1191" s="1">
        <v>45617</v>
      </c>
      <c r="M1191" s="5">
        <f t="shared" si="110"/>
        <v>-1.4688903558958001E-2</v>
      </c>
      <c r="N1191" s="6">
        <f t="shared" si="110"/>
        <v>9.3513222824652166E-3</v>
      </c>
      <c r="U1191">
        <v>1.7410774370071926</v>
      </c>
      <c r="V1191">
        <v>0.6017640615672385</v>
      </c>
      <c r="AB1191">
        <v>1.7410774370071926</v>
      </c>
      <c r="AC1191">
        <v>1.2322597926706649</v>
      </c>
      <c r="AE1191">
        <v>1188</v>
      </c>
      <c r="AF1191">
        <f t="shared" si="108"/>
        <v>1365.431323068444</v>
      </c>
      <c r="AG1191">
        <f t="shared" si="109"/>
        <v>3763.2204766328609</v>
      </c>
      <c r="AI1191">
        <v>1188</v>
      </c>
      <c r="AJ1191">
        <f t="shared" si="111"/>
        <v>2.3929872116220993E-2</v>
      </c>
      <c r="AK1191">
        <f t="shared" si="112"/>
        <v>1.9795064112396621E-2</v>
      </c>
      <c r="AM1191" s="6">
        <f t="shared" si="113"/>
        <v>2.1862468114308808E-2</v>
      </c>
      <c r="AO1191">
        <v>1187</v>
      </c>
      <c r="AP1191">
        <v>2.9393646588028587E-2</v>
      </c>
    </row>
    <row r="1192" spans="2:42" x14ac:dyDescent="0.35">
      <c r="B1192" s="1">
        <v>45618</v>
      </c>
      <c r="C1192" s="4">
        <v>1260.91418457031</v>
      </c>
      <c r="D1192" s="4">
        <v>4103.0615234375</v>
      </c>
      <c r="E1192" s="4"/>
      <c r="F1192" s="4"/>
      <c r="G1192" s="4"/>
      <c r="H1192" s="4"/>
      <c r="L1192" s="1">
        <v>45618</v>
      </c>
      <c r="M1192" s="5">
        <f t="shared" si="110"/>
        <v>3.4352461900746839E-2</v>
      </c>
      <c r="N1192" s="6">
        <f t="shared" si="110"/>
        <v>4.0495802873959534E-2</v>
      </c>
      <c r="U1192">
        <v>-0.48576808212350703</v>
      </c>
      <c r="V1192">
        <v>-0.45616171239997177</v>
      </c>
      <c r="AB1192">
        <v>-0.48576808212350703</v>
      </c>
      <c r="AC1192">
        <v>-0.60931796834254559</v>
      </c>
      <c r="AE1192">
        <v>1189</v>
      </c>
      <c r="AF1192">
        <f t="shared" si="108"/>
        <v>1309.5457160362091</v>
      </c>
      <c r="AG1192">
        <f t="shared" si="109"/>
        <v>3656.8919066566232</v>
      </c>
      <c r="AI1192">
        <v>1189</v>
      </c>
      <c r="AJ1192">
        <f t="shared" si="111"/>
        <v>-4.1790070900637015E-2</v>
      </c>
      <c r="AK1192">
        <f t="shared" si="112"/>
        <v>-2.866151974721497E-2</v>
      </c>
      <c r="AM1192" s="6">
        <f t="shared" si="113"/>
        <v>-3.5225795323925994E-2</v>
      </c>
      <c r="AO1192">
        <v>1188</v>
      </c>
      <c r="AP1192">
        <v>2.9701337667977293E-2</v>
      </c>
    </row>
    <row r="1193" spans="2:42" x14ac:dyDescent="0.35">
      <c r="B1193" s="1">
        <v>45621</v>
      </c>
      <c r="C1193" s="4">
        <v>1282.67736816406</v>
      </c>
      <c r="D1193" s="4">
        <v>4170.08056640625</v>
      </c>
      <c r="E1193" s="4"/>
      <c r="F1193" s="4"/>
      <c r="G1193" s="4"/>
      <c r="H1193" s="4"/>
      <c r="L1193" s="1">
        <v>45621</v>
      </c>
      <c r="M1193" s="5">
        <f t="shared" si="110"/>
        <v>1.7112586069942898E-2</v>
      </c>
      <c r="N1193" s="6">
        <f t="shared" si="110"/>
        <v>1.6201948012859162E-2</v>
      </c>
      <c r="U1193">
        <v>9.1509932034420198E-3</v>
      </c>
      <c r="V1193">
        <v>0.60705586372924403</v>
      </c>
      <c r="AB1193">
        <v>9.1509932034420198E-3</v>
      </c>
      <c r="AC1193">
        <v>0.56270055710583278</v>
      </c>
      <c r="AE1193">
        <v>1190</v>
      </c>
      <c r="AF1193">
        <f t="shared" si="108"/>
        <v>1321.7650731874062</v>
      </c>
      <c r="AG1193">
        <f t="shared" si="109"/>
        <v>3724.2080120375485</v>
      </c>
      <c r="AI1193">
        <v>1190</v>
      </c>
      <c r="AJ1193">
        <f t="shared" si="111"/>
        <v>9.2877246122267665E-3</v>
      </c>
      <c r="AK1193">
        <f t="shared" si="112"/>
        <v>1.8240634205594197E-2</v>
      </c>
      <c r="AM1193" s="6">
        <f t="shared" si="113"/>
        <v>1.3764179408910482E-2</v>
      </c>
      <c r="AO1193">
        <v>1189</v>
      </c>
      <c r="AP1193">
        <v>2.9739082540633573E-2</v>
      </c>
    </row>
    <row r="1194" spans="2:42" x14ac:dyDescent="0.35">
      <c r="B1194" s="1">
        <v>45622</v>
      </c>
      <c r="C1194" s="4">
        <v>1290.396484375</v>
      </c>
      <c r="D1194" s="4">
        <v>4205.59521484375</v>
      </c>
      <c r="E1194" s="4"/>
      <c r="F1194" s="4"/>
      <c r="G1194" s="4"/>
      <c r="H1194" s="4"/>
      <c r="L1194" s="1">
        <v>45622</v>
      </c>
      <c r="M1194" s="5">
        <f t="shared" si="110"/>
        <v>5.9999361154476532E-3</v>
      </c>
      <c r="N1194" s="6">
        <f t="shared" si="110"/>
        <v>8.4804766114246338E-3</v>
      </c>
      <c r="U1194">
        <v>-1.1460380741176661</v>
      </c>
      <c r="V1194">
        <v>-0.33722951436607351</v>
      </c>
      <c r="AB1194">
        <v>-1.1460380741176661</v>
      </c>
      <c r="AC1194">
        <v>-0.75689105552457669</v>
      </c>
      <c r="AE1194">
        <v>1191</v>
      </c>
      <c r="AF1194">
        <f t="shared" si="108"/>
        <v>1293.4190147422171</v>
      </c>
      <c r="AG1194">
        <f t="shared" si="109"/>
        <v>3648.5018636441491</v>
      </c>
      <c r="AI1194">
        <v>1191</v>
      </c>
      <c r="AJ1194">
        <f t="shared" si="111"/>
        <v>-2.167890874611644E-2</v>
      </c>
      <c r="AK1194">
        <f t="shared" si="112"/>
        <v>-2.0537579987045848E-2</v>
      </c>
      <c r="AM1194" s="6">
        <f t="shared" si="113"/>
        <v>-2.1108244366581146E-2</v>
      </c>
      <c r="AO1194">
        <v>1190</v>
      </c>
      <c r="AP1194">
        <v>2.9812729585136553E-2</v>
      </c>
    </row>
    <row r="1195" spans="2:42" x14ac:dyDescent="0.35">
      <c r="B1195" s="1">
        <v>45623</v>
      </c>
      <c r="C1195" s="4">
        <v>1287.75695800781</v>
      </c>
      <c r="D1195" s="4">
        <v>4186.50927734375</v>
      </c>
      <c r="E1195" s="4"/>
      <c r="F1195" s="4"/>
      <c r="G1195" s="4"/>
      <c r="H1195" s="4"/>
      <c r="L1195" s="1">
        <v>45623</v>
      </c>
      <c r="M1195" s="5">
        <f t="shared" si="110"/>
        <v>-2.0476107015422597E-3</v>
      </c>
      <c r="N1195" s="6">
        <f t="shared" si="110"/>
        <v>-4.5485540424455425E-3</v>
      </c>
      <c r="U1195">
        <v>0.49009281684313422</v>
      </c>
      <c r="V1195">
        <v>1.3507865176399332</v>
      </c>
      <c r="AB1195">
        <v>0.49009281684313422</v>
      </c>
      <c r="AC1195">
        <v>1.4350084008531865</v>
      </c>
      <c r="AE1195">
        <v>1192</v>
      </c>
      <c r="AF1195">
        <f t="shared" si="108"/>
        <v>1333.7483728903514</v>
      </c>
      <c r="AG1195">
        <f t="shared" si="109"/>
        <v>3775.1125710028923</v>
      </c>
      <c r="AI1195">
        <v>1192</v>
      </c>
      <c r="AJ1195">
        <f t="shared" si="111"/>
        <v>3.0704192397320064E-2</v>
      </c>
      <c r="AK1195">
        <f t="shared" si="112"/>
        <v>3.4113567368830991E-2</v>
      </c>
      <c r="AM1195" s="6">
        <f t="shared" si="113"/>
        <v>3.2408879883075531E-2</v>
      </c>
      <c r="AO1195">
        <v>1191</v>
      </c>
      <c r="AP1195">
        <v>2.9922359073780228E-2</v>
      </c>
    </row>
    <row r="1196" spans="2:42" x14ac:dyDescent="0.35">
      <c r="B1196" s="1">
        <v>45624</v>
      </c>
      <c r="C1196" s="4">
        <v>1266.29272460938</v>
      </c>
      <c r="D1196" s="4">
        <v>4105.283203125</v>
      </c>
      <c r="E1196" s="4"/>
      <c r="F1196" s="4"/>
      <c r="G1196" s="4"/>
      <c r="H1196" s="4"/>
      <c r="L1196" s="1">
        <v>45624</v>
      </c>
      <c r="M1196" s="5">
        <f t="shared" si="110"/>
        <v>-1.6808395612356163E-2</v>
      </c>
      <c r="N1196" s="6">
        <f t="shared" si="110"/>
        <v>-1.9592548350435817E-2</v>
      </c>
      <c r="U1196">
        <v>-0.50634365004334925</v>
      </c>
      <c r="V1196">
        <v>0.52566543674921418</v>
      </c>
      <c r="AB1196">
        <v>-0.50634365004334925</v>
      </c>
      <c r="AC1196">
        <v>0.28699488530110195</v>
      </c>
      <c r="AE1196">
        <v>1193</v>
      </c>
      <c r="AF1196">
        <f t="shared" si="108"/>
        <v>1309.0394368808791</v>
      </c>
      <c r="AG1196">
        <f t="shared" si="109"/>
        <v>3708.2608045070228</v>
      </c>
      <c r="AI1196">
        <v>1193</v>
      </c>
      <c r="AJ1196">
        <f t="shared" si="111"/>
        <v>-1.8699689720838346E-2</v>
      </c>
      <c r="AK1196">
        <f t="shared" si="112"/>
        <v>-1.786722153185058E-2</v>
      </c>
      <c r="AM1196" s="6">
        <f t="shared" si="113"/>
        <v>-1.8283455626344463E-2</v>
      </c>
      <c r="AO1196">
        <v>1192</v>
      </c>
      <c r="AP1196">
        <v>3.0230001010381195E-2</v>
      </c>
    </row>
    <row r="1197" spans="2:42" x14ac:dyDescent="0.35">
      <c r="B1197" s="1">
        <v>45625</v>
      </c>
      <c r="C1197" s="4">
        <v>1287.30871582031</v>
      </c>
      <c r="D1197" s="4">
        <v>4129.9267578125</v>
      </c>
      <c r="E1197" s="4"/>
      <c r="F1197" s="4"/>
      <c r="G1197" s="4"/>
      <c r="H1197" s="4"/>
      <c r="L1197" s="1">
        <v>45625</v>
      </c>
      <c r="M1197" s="5">
        <f t="shared" si="110"/>
        <v>1.6460255216106872E-2</v>
      </c>
      <c r="N1197" s="6">
        <f t="shared" si="110"/>
        <v>5.9849423061231971E-3</v>
      </c>
      <c r="U1197">
        <v>0.74270026643184395</v>
      </c>
      <c r="V1197">
        <v>-1.0557987484826039</v>
      </c>
      <c r="AB1197">
        <v>0.74270026643184395</v>
      </c>
      <c r="AC1197">
        <v>-0.68324121775946645</v>
      </c>
      <c r="AE1197">
        <v>1194</v>
      </c>
      <c r="AF1197">
        <f t="shared" si="108"/>
        <v>1340.0856998905908</v>
      </c>
      <c r="AG1197">
        <f t="shared" si="109"/>
        <v>3652.6853189742678</v>
      </c>
      <c r="AI1197">
        <v>1194</v>
      </c>
      <c r="AJ1197">
        <f t="shared" si="111"/>
        <v>2.3439953098767247E-2</v>
      </c>
      <c r="AK1197">
        <f t="shared" si="112"/>
        <v>-1.5100379932175155E-2</v>
      </c>
      <c r="AM1197" s="6">
        <f t="shared" si="113"/>
        <v>4.169786583296046E-3</v>
      </c>
      <c r="AO1197">
        <v>1193</v>
      </c>
      <c r="AP1197">
        <v>3.0269400719886926E-2</v>
      </c>
    </row>
    <row r="1198" spans="2:42" x14ac:dyDescent="0.35">
      <c r="B1198" s="1">
        <v>45628</v>
      </c>
      <c r="C1198" s="4">
        <v>1303.8427734375</v>
      </c>
      <c r="D1198" s="4">
        <v>4129.34716796875</v>
      </c>
      <c r="E1198" s="4"/>
      <c r="F1198" s="4"/>
      <c r="G1198" s="4"/>
      <c r="H1198" s="4"/>
      <c r="L1198" s="1">
        <v>45628</v>
      </c>
      <c r="M1198" s="5">
        <f t="shared" si="110"/>
        <v>1.276211143630551E-2</v>
      </c>
      <c r="N1198" s="6">
        <f t="shared" si="110"/>
        <v>-1.4034886114915865E-4</v>
      </c>
      <c r="U1198">
        <v>0.44636850579072163</v>
      </c>
      <c r="V1198">
        <v>-0.31595947942393865</v>
      </c>
      <c r="AB1198">
        <v>0.44636850579072163</v>
      </c>
      <c r="AC1198">
        <v>-0.11719741909404488</v>
      </c>
      <c r="AE1198">
        <v>1195</v>
      </c>
      <c r="AF1198">
        <f t="shared" si="108"/>
        <v>1332.6538644904392</v>
      </c>
      <c r="AG1198">
        <f t="shared" si="109"/>
        <v>3685.0059407696872</v>
      </c>
      <c r="AI1198">
        <v>1195</v>
      </c>
      <c r="AJ1198">
        <f t="shared" si="111"/>
        <v>-5.5612261314407713E-3</v>
      </c>
      <c r="AK1198">
        <f t="shared" si="112"/>
        <v>8.8095368636018669E-3</v>
      </c>
      <c r="AM1198" s="6">
        <f t="shared" si="113"/>
        <v>1.6241553660805478E-3</v>
      </c>
      <c r="AO1198">
        <v>1194</v>
      </c>
      <c r="AP1198">
        <v>3.0417819527975683E-2</v>
      </c>
    </row>
    <row r="1199" spans="2:42" x14ac:dyDescent="0.35">
      <c r="B1199" s="1">
        <v>45629</v>
      </c>
      <c r="C1199" s="4">
        <v>1318.08581542969</v>
      </c>
      <c r="D1199" s="4">
        <v>4156.8896484375</v>
      </c>
      <c r="E1199" s="4"/>
      <c r="F1199" s="4"/>
      <c r="G1199" s="4"/>
      <c r="H1199" s="4"/>
      <c r="L1199" s="1">
        <v>45629</v>
      </c>
      <c r="M1199" s="5">
        <f t="shared" si="110"/>
        <v>1.0864660584164097E-2</v>
      </c>
      <c r="N1199" s="6">
        <f t="shared" si="110"/>
        <v>6.6477901878148763E-3</v>
      </c>
      <c r="U1199">
        <v>-2.0782362083378723</v>
      </c>
      <c r="V1199">
        <v>-1.3434381584806296</v>
      </c>
      <c r="AB1199">
        <v>-2.0782362083378723</v>
      </c>
      <c r="AC1199">
        <v>-2.046682539026353</v>
      </c>
      <c r="AE1199">
        <v>1196</v>
      </c>
      <c r="AF1199">
        <f t="shared" si="108"/>
        <v>1270.9878006702054</v>
      </c>
      <c r="AG1199">
        <f t="shared" si="109"/>
        <v>3575.9914646190168</v>
      </c>
      <c r="AI1199">
        <v>1196</v>
      </c>
      <c r="AJ1199">
        <f t="shared" si="111"/>
        <v>-4.7377946981157507E-2</v>
      </c>
      <c r="AK1199">
        <f t="shared" si="112"/>
        <v>-3.0029667332255469E-2</v>
      </c>
      <c r="AM1199" s="6">
        <f t="shared" si="113"/>
        <v>-3.8703807156706488E-2</v>
      </c>
      <c r="AO1199">
        <v>1195</v>
      </c>
      <c r="AP1199">
        <v>3.0437917971684054E-2</v>
      </c>
    </row>
    <row r="1200" spans="2:42" x14ac:dyDescent="0.35">
      <c r="B1200" s="1">
        <v>45630</v>
      </c>
      <c r="C1200" s="4">
        <v>1303.79296875</v>
      </c>
      <c r="D1200" s="4">
        <v>4208.736328125</v>
      </c>
      <c r="E1200" s="4"/>
      <c r="F1200" s="4"/>
      <c r="G1200" s="4"/>
      <c r="H1200" s="4"/>
      <c r="L1200" s="1">
        <v>45630</v>
      </c>
      <c r="M1200" s="5">
        <f t="shared" si="110"/>
        <v>-1.090285969817403E-2</v>
      </c>
      <c r="N1200" s="6">
        <f t="shared" si="110"/>
        <v>1.2395329090603474E-2</v>
      </c>
      <c r="U1200">
        <v>0.33560643545239338</v>
      </c>
      <c r="V1200">
        <v>-0.49310517510821766</v>
      </c>
      <c r="AB1200">
        <v>0.33560643545239338</v>
      </c>
      <c r="AC1200">
        <v>-0.32349197188834267</v>
      </c>
      <c r="AE1200">
        <v>1197</v>
      </c>
      <c r="AF1200">
        <f t="shared" si="108"/>
        <v>1329.8863093368864</v>
      </c>
      <c r="AG1200">
        <f t="shared" si="109"/>
        <v>3673.1928842185926</v>
      </c>
      <c r="AI1200">
        <v>1197</v>
      </c>
      <c r="AJ1200">
        <f t="shared" si="111"/>
        <v>4.5299062930893662E-2</v>
      </c>
      <c r="AK1200">
        <f t="shared" si="112"/>
        <v>2.681880908254981E-2</v>
      </c>
      <c r="AM1200" s="6">
        <f t="shared" si="113"/>
        <v>3.6058936006721734E-2</v>
      </c>
      <c r="AO1200">
        <v>1196</v>
      </c>
      <c r="AP1200">
        <v>3.0666625934529502E-2</v>
      </c>
    </row>
    <row r="1201" spans="2:42" x14ac:dyDescent="0.35">
      <c r="B1201" s="1">
        <v>45631</v>
      </c>
      <c r="C1201" s="4">
        <v>1315.9443359375</v>
      </c>
      <c r="D1201" s="4">
        <v>4309.38623046875</v>
      </c>
      <c r="E1201" s="4"/>
      <c r="F1201" s="4"/>
      <c r="G1201" s="4"/>
      <c r="H1201" s="4"/>
      <c r="L1201" s="1">
        <v>45631</v>
      </c>
      <c r="M1201" s="5">
        <f t="shared" si="110"/>
        <v>9.2768494849639876E-3</v>
      </c>
      <c r="N1201" s="6">
        <f t="shared" si="110"/>
        <v>2.3633045004123648E-2</v>
      </c>
      <c r="U1201">
        <v>-1.8290508717894374</v>
      </c>
      <c r="V1201">
        <v>0.67954885307105839</v>
      </c>
      <c r="AB1201">
        <v>-1.8290508717894374</v>
      </c>
      <c r="AC1201">
        <v>-8.6347059982995411E-2</v>
      </c>
      <c r="AE1201">
        <v>1198</v>
      </c>
      <c r="AF1201">
        <f t="shared" si="108"/>
        <v>1276.9449106953689</v>
      </c>
      <c r="AG1201">
        <f t="shared" si="109"/>
        <v>3686.7746355917957</v>
      </c>
      <c r="AI1201">
        <v>1198</v>
      </c>
      <c r="AJ1201">
        <f t="shared" si="111"/>
        <v>-4.0623020386188216E-2</v>
      </c>
      <c r="AK1201">
        <f t="shared" si="112"/>
        <v>3.6907137846679192E-3</v>
      </c>
      <c r="AM1201" s="6">
        <f t="shared" si="113"/>
        <v>-1.8466153300760148E-2</v>
      </c>
      <c r="AO1201">
        <v>1197</v>
      </c>
      <c r="AP1201">
        <v>3.1104601048646291E-2</v>
      </c>
    </row>
    <row r="1202" spans="2:42" x14ac:dyDescent="0.35">
      <c r="B1202" s="1">
        <v>45632</v>
      </c>
      <c r="C1202" s="4">
        <v>1306.58178710938</v>
      </c>
      <c r="D1202" s="4">
        <v>4297.06396484375</v>
      </c>
      <c r="E1202" s="4"/>
      <c r="F1202" s="4"/>
      <c r="G1202" s="4"/>
      <c r="H1202" s="4"/>
      <c r="L1202" s="1">
        <v>45632</v>
      </c>
      <c r="M1202" s="5">
        <f t="shared" si="110"/>
        <v>-7.1401299092282659E-3</v>
      </c>
      <c r="N1202" s="6">
        <f t="shared" si="110"/>
        <v>-2.8634974385914266E-3</v>
      </c>
      <c r="U1202">
        <v>2.3653638946193232E-3</v>
      </c>
      <c r="V1202">
        <v>-2.4406852756525856E-2</v>
      </c>
      <c r="AB1202">
        <v>2.3653638946193232E-3</v>
      </c>
      <c r="AC1202">
        <v>-2.1559161627541248E-2</v>
      </c>
      <c r="AE1202">
        <v>1199</v>
      </c>
      <c r="AF1202">
        <f t="shared" si="108"/>
        <v>1321.5951275271093</v>
      </c>
      <c r="AG1202">
        <f t="shared" si="109"/>
        <v>3690.4936366486245</v>
      </c>
      <c r="AI1202">
        <v>1199</v>
      </c>
      <c r="AJ1202">
        <f t="shared" si="111"/>
        <v>3.4369000487169385E-2</v>
      </c>
      <c r="AK1202">
        <f t="shared" si="112"/>
        <v>1.0082326505227663E-3</v>
      </c>
      <c r="AM1202" s="6">
        <f t="shared" si="113"/>
        <v>1.7688616568846075E-2</v>
      </c>
      <c r="AO1202">
        <v>1198</v>
      </c>
      <c r="AP1202">
        <v>3.113559517364177E-2</v>
      </c>
    </row>
    <row r="1203" spans="2:42" x14ac:dyDescent="0.35">
      <c r="B1203" s="1">
        <v>45635</v>
      </c>
      <c r="C1203" s="4">
        <v>1289.998046875</v>
      </c>
      <c r="D1203" s="4">
        <v>4302.427734375</v>
      </c>
      <c r="E1203" s="4"/>
      <c r="F1203" s="4"/>
      <c r="G1203" s="4"/>
      <c r="H1203" s="4"/>
      <c r="L1203" s="1">
        <v>45635</v>
      </c>
      <c r="M1203" s="5">
        <f t="shared" si="110"/>
        <v>-1.2773699857435157E-2</v>
      </c>
      <c r="N1203" s="6">
        <f t="shared" si="110"/>
        <v>1.2474621557716609E-3</v>
      </c>
      <c r="U1203">
        <v>-1.0945184798368988</v>
      </c>
      <c r="V1203">
        <v>-0.70042293542961531</v>
      </c>
      <c r="AB1203">
        <v>-1.0945184798368988</v>
      </c>
      <c r="AC1203">
        <v>-1.0713529294142663</v>
      </c>
      <c r="AE1203">
        <v>1200</v>
      </c>
      <c r="AF1203">
        <f t="shared" si="108"/>
        <v>1294.6685402729854</v>
      </c>
      <c r="AG1203">
        <f t="shared" si="109"/>
        <v>3630.6861376683823</v>
      </c>
      <c r="AI1203">
        <v>1200</v>
      </c>
      <c r="AJ1203">
        <f t="shared" si="111"/>
        <v>-2.0584728046615069E-2</v>
      </c>
      <c r="AK1203">
        <f t="shared" si="112"/>
        <v>-1.6338576918239922E-2</v>
      </c>
      <c r="AM1203" s="6">
        <f t="shared" si="113"/>
        <v>-1.8461652482427496E-2</v>
      </c>
      <c r="AO1203">
        <v>1199</v>
      </c>
      <c r="AP1203">
        <v>3.1373457259541077E-2</v>
      </c>
    </row>
    <row r="1204" spans="2:42" x14ac:dyDescent="0.35">
      <c r="B1204" s="1">
        <v>45636</v>
      </c>
      <c r="C1204" s="4">
        <v>1279.83850097656</v>
      </c>
      <c r="D1204" s="4">
        <v>4283.00390625</v>
      </c>
      <c r="E1204" s="4"/>
      <c r="F1204" s="4"/>
      <c r="G1204" s="4"/>
      <c r="H1204" s="4"/>
      <c r="L1204" s="1">
        <v>45636</v>
      </c>
      <c r="M1204" s="5">
        <f t="shared" si="110"/>
        <v>-7.9068054628280305E-3</v>
      </c>
      <c r="N1204" s="6">
        <f t="shared" si="110"/>
        <v>-4.5248420996524246E-3</v>
      </c>
      <c r="U1204">
        <v>-0.20738972883282289</v>
      </c>
      <c r="V1204">
        <v>0.63658061508978414</v>
      </c>
      <c r="AB1204">
        <v>-0.20738972883282289</v>
      </c>
      <c r="AC1204">
        <v>0.50557112701515028</v>
      </c>
      <c r="AE1204">
        <v>1201</v>
      </c>
      <c r="AF1204">
        <f t="shared" si="108"/>
        <v>1316.402724361546</v>
      </c>
      <c r="AG1204">
        <f t="shared" si="109"/>
        <v>3720.8942789546322</v>
      </c>
      <c r="AI1204">
        <v>1201</v>
      </c>
      <c r="AJ1204">
        <f t="shared" si="111"/>
        <v>1.664809870673754E-2</v>
      </c>
      <c r="AK1204">
        <f t="shared" si="112"/>
        <v>2.4542387906225004E-2</v>
      </c>
      <c r="AM1204" s="6">
        <f t="shared" si="113"/>
        <v>2.059524330648127E-2</v>
      </c>
      <c r="AO1204">
        <v>1200</v>
      </c>
      <c r="AP1204">
        <v>3.1409149691260768E-2</v>
      </c>
    </row>
    <row r="1205" spans="2:42" x14ac:dyDescent="0.35">
      <c r="B1205" s="1">
        <v>45637</v>
      </c>
      <c r="C1205" s="4">
        <v>1273.01586914062</v>
      </c>
      <c r="D1205" s="4">
        <v>4278.7509765625</v>
      </c>
      <c r="E1205" s="4"/>
      <c r="F1205" s="4"/>
      <c r="G1205" s="4"/>
      <c r="H1205" s="4"/>
      <c r="L1205" s="1">
        <v>45637</v>
      </c>
      <c r="M1205" s="5">
        <f t="shared" si="110"/>
        <v>-5.3451134224341808E-3</v>
      </c>
      <c r="N1205" s="6">
        <f t="shared" si="110"/>
        <v>-9.9347157107620206E-4</v>
      </c>
      <c r="U1205">
        <v>-0.80637792221407756</v>
      </c>
      <c r="V1205">
        <v>0.63523456387107458</v>
      </c>
      <c r="AB1205">
        <v>-0.80637792221407756</v>
      </c>
      <c r="AC1205">
        <v>0.2710780059591727</v>
      </c>
      <c r="AE1205">
        <v>1202</v>
      </c>
      <c r="AF1205">
        <f t="shared" si="108"/>
        <v>1301.6878933149148</v>
      </c>
      <c r="AG1205">
        <f t="shared" si="109"/>
        <v>3707.3391337895387</v>
      </c>
      <c r="AI1205">
        <v>1202</v>
      </c>
      <c r="AJ1205">
        <f t="shared" si="111"/>
        <v>-1.1241005864645097E-2</v>
      </c>
      <c r="AK1205">
        <f t="shared" si="112"/>
        <v>-3.6496322767234691E-3</v>
      </c>
      <c r="AM1205" s="6">
        <f t="shared" si="113"/>
        <v>-7.4453190706842828E-3</v>
      </c>
      <c r="AO1205">
        <v>1201</v>
      </c>
      <c r="AP1205">
        <v>3.1722733986200909E-2</v>
      </c>
    </row>
    <row r="1206" spans="2:42" x14ac:dyDescent="0.35">
      <c r="B1206" s="1">
        <v>45638</v>
      </c>
      <c r="C1206" s="4">
        <v>1258.82250976562</v>
      </c>
      <c r="D1206" s="4">
        <v>4307.1630859375</v>
      </c>
      <c r="E1206" s="4"/>
      <c r="F1206" s="4"/>
      <c r="G1206" s="4"/>
      <c r="H1206" s="4"/>
      <c r="L1206" s="1">
        <v>45638</v>
      </c>
      <c r="M1206" s="5">
        <f t="shared" si="110"/>
        <v>-1.1212017464796949E-2</v>
      </c>
      <c r="N1206" s="6">
        <f t="shared" si="110"/>
        <v>6.6183315783914648E-3</v>
      </c>
      <c r="U1206">
        <v>0.26905059750218158</v>
      </c>
      <c r="V1206">
        <v>-0.99427688830691729</v>
      </c>
      <c r="AB1206">
        <v>0.26905059750218158</v>
      </c>
      <c r="AC1206">
        <v>-0.81102064204079261</v>
      </c>
      <c r="AE1206">
        <v>1203</v>
      </c>
      <c r="AF1206">
        <f t="shared" si="108"/>
        <v>1328.2251990451227</v>
      </c>
      <c r="AG1206">
        <f t="shared" si="109"/>
        <v>3645.4253408661552</v>
      </c>
      <c r="AI1206">
        <v>1203</v>
      </c>
      <c r="AJ1206">
        <f t="shared" si="111"/>
        <v>2.0181812497043268E-2</v>
      </c>
      <c r="AK1206">
        <f t="shared" si="112"/>
        <v>-1.6841354437576051E-2</v>
      </c>
      <c r="AM1206" s="6">
        <f t="shared" si="113"/>
        <v>1.6702290297336084E-3</v>
      </c>
      <c r="AO1206">
        <v>1202</v>
      </c>
      <c r="AP1206">
        <v>3.1847830485543287E-2</v>
      </c>
    </row>
    <row r="1207" spans="2:42" x14ac:dyDescent="0.35">
      <c r="B1207" s="1">
        <v>45639</v>
      </c>
      <c r="C1207" s="4">
        <v>1268.28466796875</v>
      </c>
      <c r="D1207" s="4">
        <v>4323.25390625</v>
      </c>
      <c r="E1207" s="4"/>
      <c r="F1207" s="4"/>
      <c r="G1207" s="4"/>
      <c r="H1207" s="4"/>
      <c r="L1207" s="1">
        <v>45639</v>
      </c>
      <c r="M1207" s="5">
        <f t="shared" si="110"/>
        <v>7.4885643989858414E-3</v>
      </c>
      <c r="N1207" s="6">
        <f t="shared" si="110"/>
        <v>3.7288670921838446E-3</v>
      </c>
      <c r="U1207">
        <v>-1.1618940346493378</v>
      </c>
      <c r="V1207">
        <v>-0.61727573211554465</v>
      </c>
      <c r="AB1207">
        <v>-1.1618940346493378</v>
      </c>
      <c r="AC1207">
        <v>-1.0210059328597978</v>
      </c>
      <c r="AE1207">
        <v>1204</v>
      </c>
      <c r="AF1207">
        <f t="shared" si="108"/>
        <v>1293.0318846949565</v>
      </c>
      <c r="AG1207">
        <f t="shared" si="109"/>
        <v>3633.5307936960585</v>
      </c>
      <c r="AI1207">
        <v>1204</v>
      </c>
      <c r="AJ1207">
        <f t="shared" si="111"/>
        <v>-2.6853855315934795E-2</v>
      </c>
      <c r="AK1207">
        <f t="shared" si="112"/>
        <v>-3.2682042692667489E-3</v>
      </c>
      <c r="AM1207" s="6">
        <f t="shared" si="113"/>
        <v>-1.5061029792600772E-2</v>
      </c>
      <c r="AO1207">
        <v>1203</v>
      </c>
      <c r="AP1207">
        <v>3.1863424235933704E-2</v>
      </c>
    </row>
    <row r="1208" spans="2:42" x14ac:dyDescent="0.35">
      <c r="B1208" s="1">
        <v>45642</v>
      </c>
      <c r="C1208" s="4">
        <v>1263.005859375</v>
      </c>
      <c r="D1208" s="4">
        <v>4267.49267578125</v>
      </c>
      <c r="E1208" s="4"/>
      <c r="F1208" s="4"/>
      <c r="G1208" s="4"/>
      <c r="H1208" s="4"/>
      <c r="L1208" s="1">
        <v>45642</v>
      </c>
      <c r="M1208" s="5">
        <f t="shared" si="110"/>
        <v>-4.1708497615993599E-3</v>
      </c>
      <c r="N1208" s="6">
        <f t="shared" si="110"/>
        <v>-1.2981878361846288E-2</v>
      </c>
      <c r="U1208">
        <v>-0.1762126310958701</v>
      </c>
      <c r="V1208">
        <v>0.94388890948948478</v>
      </c>
      <c r="AB1208">
        <v>-0.1762126310958701</v>
      </c>
      <c r="AC1208">
        <v>0.80076234838789129</v>
      </c>
      <c r="AE1208">
        <v>1205</v>
      </c>
      <c r="AF1208">
        <f t="shared" si="108"/>
        <v>1317.1724276885552</v>
      </c>
      <c r="AG1208">
        <f t="shared" si="109"/>
        <v>3738.0267711165143</v>
      </c>
      <c r="AI1208">
        <v>1205</v>
      </c>
      <c r="AJ1208">
        <f t="shared" si="111"/>
        <v>1.8497579828072826E-2</v>
      </c>
      <c r="AK1208">
        <f t="shared" si="112"/>
        <v>2.8353024911079407E-2</v>
      </c>
      <c r="AM1208" s="6">
        <f t="shared" si="113"/>
        <v>2.3425302369576115E-2</v>
      </c>
      <c r="AO1208">
        <v>1204</v>
      </c>
      <c r="AP1208">
        <v>3.2268540635051052E-2</v>
      </c>
    </row>
    <row r="1209" spans="2:42" x14ac:dyDescent="0.35">
      <c r="B1209" s="1">
        <v>45643</v>
      </c>
      <c r="C1209" s="4">
        <v>1240.14709472656</v>
      </c>
      <c r="D1209" s="4">
        <v>4179.0673828125</v>
      </c>
      <c r="E1209" s="4"/>
      <c r="F1209" s="4"/>
      <c r="G1209" s="4"/>
      <c r="H1209" s="4"/>
      <c r="L1209" s="1">
        <v>45643</v>
      </c>
      <c r="M1209" s="5">
        <f t="shared" si="110"/>
        <v>-1.8264485248307684E-2</v>
      </c>
      <c r="N1209" s="6">
        <f t="shared" si="110"/>
        <v>-2.0938351923117989E-2</v>
      </c>
      <c r="U1209">
        <v>0.31389421092211428</v>
      </c>
      <c r="V1209">
        <v>0.36664404878309287</v>
      </c>
      <c r="AB1209">
        <v>0.31389421092211428</v>
      </c>
      <c r="AC1209">
        <v>0.4599367226187282</v>
      </c>
      <c r="AE1209">
        <v>1206</v>
      </c>
      <c r="AF1209">
        <f t="shared" si="108"/>
        <v>1329.3428933234943</v>
      </c>
      <c r="AG1209">
        <f t="shared" si="109"/>
        <v>3718.2507566151403</v>
      </c>
      <c r="AI1209">
        <v>1206</v>
      </c>
      <c r="AJ1209">
        <f t="shared" si="111"/>
        <v>9.1974161890013978E-3</v>
      </c>
      <c r="AK1209">
        <f t="shared" si="112"/>
        <v>-5.3045399127098544E-3</v>
      </c>
      <c r="AM1209" s="6">
        <f t="shared" si="113"/>
        <v>1.9464381381457717E-3</v>
      </c>
      <c r="AO1209">
        <v>1205</v>
      </c>
      <c r="AP1209">
        <v>3.2408879883075531E-2</v>
      </c>
    </row>
    <row r="1210" spans="2:42" x14ac:dyDescent="0.35">
      <c r="B1210" s="1">
        <v>45644</v>
      </c>
      <c r="C1210" s="4">
        <v>1248.06555175781</v>
      </c>
      <c r="D1210" s="4">
        <v>4202.068359375</v>
      </c>
      <c r="E1210" s="4"/>
      <c r="F1210" s="4"/>
      <c r="G1210" s="4"/>
      <c r="H1210" s="4"/>
      <c r="L1210" s="1">
        <v>45644</v>
      </c>
      <c r="M1210" s="5">
        <f t="shared" si="110"/>
        <v>6.364796653719541E-3</v>
      </c>
      <c r="N1210" s="6">
        <f t="shared" si="110"/>
        <v>5.4887631020320397E-3</v>
      </c>
      <c r="U1210">
        <v>-0.33782712234511103</v>
      </c>
      <c r="V1210">
        <v>1.0566744904752272</v>
      </c>
      <c r="AB1210">
        <v>-0.33782712234511103</v>
      </c>
      <c r="AC1210">
        <v>0.84171038178179236</v>
      </c>
      <c r="AE1210">
        <v>1207</v>
      </c>
      <c r="AF1210">
        <f t="shared" si="108"/>
        <v>1313.18323036368</v>
      </c>
      <c r="AG1210">
        <f t="shared" si="109"/>
        <v>3740.4090480447012</v>
      </c>
      <c r="AI1210">
        <v>1207</v>
      </c>
      <c r="AJ1210">
        <f t="shared" si="111"/>
        <v>-1.223061846425458E-2</v>
      </c>
      <c r="AK1210">
        <f t="shared" si="112"/>
        <v>5.9416456033582459E-3</v>
      </c>
      <c r="AM1210" s="6">
        <f t="shared" si="113"/>
        <v>-3.1444864304481668E-3</v>
      </c>
      <c r="AO1210">
        <v>1206</v>
      </c>
      <c r="AP1210">
        <v>3.2413645380695091E-2</v>
      </c>
    </row>
    <row r="1211" spans="2:42" x14ac:dyDescent="0.35">
      <c r="B1211" s="1">
        <v>45645</v>
      </c>
      <c r="C1211" s="4">
        <v>1225.70483398438</v>
      </c>
      <c r="D1211" s="4">
        <v>4127.94580078125</v>
      </c>
      <c r="E1211" s="4"/>
      <c r="F1211" s="4"/>
      <c r="G1211" s="4"/>
      <c r="H1211" s="4"/>
      <c r="L1211" s="1">
        <v>45645</v>
      </c>
      <c r="M1211" s="5">
        <f t="shared" si="110"/>
        <v>-1.8078740801514673E-2</v>
      </c>
      <c r="N1211" s="6">
        <f t="shared" si="110"/>
        <v>-1.7796972147979043E-2</v>
      </c>
      <c r="U1211">
        <v>-8.2715614718143454E-2</v>
      </c>
      <c r="V1211">
        <v>0.46082965948106358</v>
      </c>
      <c r="AB1211">
        <v>-8.2715614718143454E-2</v>
      </c>
      <c r="AC1211">
        <v>0.39224294583037067</v>
      </c>
      <c r="AE1211">
        <v>1208</v>
      </c>
      <c r="AF1211">
        <f t="shared" si="108"/>
        <v>1319.48502777096</v>
      </c>
      <c r="AG1211">
        <f t="shared" si="109"/>
        <v>3714.3347400360731</v>
      </c>
      <c r="AI1211">
        <v>1208</v>
      </c>
      <c r="AJ1211">
        <f t="shared" si="111"/>
        <v>4.7873934923498562E-3</v>
      </c>
      <c r="AK1211">
        <f t="shared" si="112"/>
        <v>-6.9953884612601359E-3</v>
      </c>
      <c r="AM1211" s="6">
        <f t="shared" si="113"/>
        <v>-1.1039974844551399E-3</v>
      </c>
      <c r="AO1211">
        <v>1207</v>
      </c>
      <c r="AP1211">
        <v>3.2793966474606889E-2</v>
      </c>
    </row>
    <row r="1212" spans="2:42" x14ac:dyDescent="0.35">
      <c r="B1212" s="1">
        <v>45646</v>
      </c>
      <c r="C1212" s="4">
        <v>1201.20263671875</v>
      </c>
      <c r="D1212" s="4">
        <v>4027.97216796875</v>
      </c>
      <c r="E1212" s="4"/>
      <c r="F1212" s="4"/>
      <c r="G1212" s="4"/>
      <c r="H1212" s="4"/>
      <c r="L1212" s="1">
        <v>45646</v>
      </c>
      <c r="M1212" s="5">
        <f t="shared" si="110"/>
        <v>-2.0192801018087906E-2</v>
      </c>
      <c r="N1212" s="6">
        <f t="shared" si="110"/>
        <v>-2.451683324524797E-2</v>
      </c>
      <c r="U1212">
        <v>0.33190813412074915</v>
      </c>
      <c r="V1212">
        <v>-1.1392171968590079</v>
      </c>
      <c r="AB1212">
        <v>0.33190813412074915</v>
      </c>
      <c r="AC1212">
        <v>-0.92004238896557111</v>
      </c>
      <c r="AE1212">
        <v>1209</v>
      </c>
      <c r="AF1212">
        <f t="shared" si="108"/>
        <v>1329.7918128127612</v>
      </c>
      <c r="AG1212">
        <f t="shared" si="109"/>
        <v>3639.2430965009512</v>
      </c>
      <c r="AI1212">
        <v>1209</v>
      </c>
      <c r="AJ1212">
        <f t="shared" si="111"/>
        <v>7.7808682605247032E-3</v>
      </c>
      <c r="AK1212">
        <f t="shared" si="112"/>
        <v>-2.042386861523602E-2</v>
      </c>
      <c r="AM1212" s="6">
        <f t="shared" si="113"/>
        <v>-6.3215001773556587E-3</v>
      </c>
      <c r="AO1212">
        <v>1208</v>
      </c>
      <c r="AP1212">
        <v>3.304626975731996E-2</v>
      </c>
    </row>
    <row r="1213" spans="2:42" x14ac:dyDescent="0.35">
      <c r="B1213" s="1">
        <v>45649</v>
      </c>
      <c r="C1213" s="4">
        <v>1217.23864746094</v>
      </c>
      <c r="D1213" s="4">
        <v>4017.10034179688</v>
      </c>
      <c r="E1213" s="4"/>
      <c r="F1213" s="4"/>
      <c r="G1213" s="4"/>
      <c r="H1213" s="4"/>
      <c r="L1213" s="1">
        <v>45649</v>
      </c>
      <c r="M1213" s="5">
        <f t="shared" si="110"/>
        <v>1.3261637459530122E-2</v>
      </c>
      <c r="N1213" s="6">
        <f t="shared" si="110"/>
        <v>-2.7027308396968511E-3</v>
      </c>
      <c r="U1213">
        <v>0.71445962893525383</v>
      </c>
      <c r="V1213">
        <v>0.2382729447607051</v>
      </c>
      <c r="AB1213">
        <v>0.71445962893525383</v>
      </c>
      <c r="AC1213">
        <v>0.49768384247015407</v>
      </c>
      <c r="AE1213">
        <v>1210</v>
      </c>
      <c r="AF1213">
        <f t="shared" si="108"/>
        <v>1339.3727199504012</v>
      </c>
      <c r="AG1213">
        <f t="shared" si="109"/>
        <v>3720.4343771442404</v>
      </c>
      <c r="AI1213">
        <v>1210</v>
      </c>
      <c r="AJ1213">
        <f t="shared" si="111"/>
        <v>7.1789866591442679E-3</v>
      </c>
      <c r="AK1213">
        <f t="shared" si="112"/>
        <v>2.2064710013419284E-2</v>
      </c>
      <c r="AM1213" s="6">
        <f t="shared" si="113"/>
        <v>1.4621848336281777E-2</v>
      </c>
      <c r="AO1213">
        <v>1209</v>
      </c>
      <c r="AP1213">
        <v>3.3410035113187193E-2</v>
      </c>
    </row>
    <row r="1214" spans="2:42" x14ac:dyDescent="0.35">
      <c r="B1214" s="1">
        <v>45650</v>
      </c>
      <c r="C1214" s="4">
        <v>1218.63305664062</v>
      </c>
      <c r="D1214" s="4">
        <v>4040.14868164062</v>
      </c>
      <c r="E1214" s="4"/>
      <c r="F1214" s="4"/>
      <c r="G1214" s="4"/>
      <c r="H1214" s="4"/>
      <c r="L1214" s="1">
        <v>45650</v>
      </c>
      <c r="M1214" s="5">
        <f t="shared" si="110"/>
        <v>1.1448955457270325E-3</v>
      </c>
      <c r="N1214" s="6">
        <f t="shared" si="110"/>
        <v>5.7211593297423549E-3</v>
      </c>
      <c r="U1214">
        <v>-0.29895742455528163</v>
      </c>
      <c r="V1214">
        <v>-0.20971619271301517</v>
      </c>
      <c r="AB1214">
        <v>-0.29895742455528163</v>
      </c>
      <c r="AC1214">
        <v>-0.30957962219567131</v>
      </c>
      <c r="AE1214">
        <v>1211</v>
      </c>
      <c r="AF1214">
        <f t="shared" si="108"/>
        <v>1314.1407503473249</v>
      </c>
      <c r="AG1214">
        <f t="shared" si="109"/>
        <v>3673.9834304961209</v>
      </c>
      <c r="AI1214">
        <v>1211</v>
      </c>
      <c r="AJ1214">
        <f t="shared" si="111"/>
        <v>-1.9018354653146389E-2</v>
      </c>
      <c r="AK1214">
        <f t="shared" si="112"/>
        <v>-1.2563952670691964E-2</v>
      </c>
      <c r="AM1214" s="6">
        <f t="shared" si="113"/>
        <v>-1.5791153661919174E-2</v>
      </c>
      <c r="AO1214">
        <v>1210</v>
      </c>
      <c r="AP1214">
        <v>3.3624050577153092E-2</v>
      </c>
    </row>
    <row r="1215" spans="2:42" x14ac:dyDescent="0.35">
      <c r="B1215" s="1">
        <v>45652</v>
      </c>
      <c r="C1215" s="4">
        <v>1211.76049804688</v>
      </c>
      <c r="D1215" s="4">
        <v>4028.50415039062</v>
      </c>
      <c r="E1215" s="4"/>
      <c r="F1215" s="4"/>
      <c r="G1215" s="4"/>
      <c r="H1215" s="4"/>
      <c r="L1215" s="1">
        <v>45652</v>
      </c>
      <c r="M1215" s="5">
        <f t="shared" si="110"/>
        <v>-5.6555259527349931E-3</v>
      </c>
      <c r="N1215" s="6">
        <f t="shared" si="110"/>
        <v>-2.886365190503332E-3</v>
      </c>
      <c r="U1215">
        <v>0.10154809283059785</v>
      </c>
      <c r="V1215">
        <v>0.54302700149710736</v>
      </c>
      <c r="AB1215">
        <v>0.10154809283059785</v>
      </c>
      <c r="AC1215">
        <v>0.53970646359743668</v>
      </c>
      <c r="AE1215">
        <v>1212</v>
      </c>
      <c r="AF1215">
        <f t="shared" si="108"/>
        <v>1324.0549368904233</v>
      </c>
      <c r="AG1215">
        <f t="shared" si="109"/>
        <v>3722.8677043585199</v>
      </c>
      <c r="AI1215">
        <v>1212</v>
      </c>
      <c r="AJ1215">
        <f t="shared" si="111"/>
        <v>7.5159195060922213E-3</v>
      </c>
      <c r="AK1215">
        <f t="shared" si="112"/>
        <v>1.3217782724697856E-2</v>
      </c>
      <c r="AM1215" s="6">
        <f t="shared" si="113"/>
        <v>1.0366851115395039E-2</v>
      </c>
      <c r="AO1215">
        <v>1211</v>
      </c>
      <c r="AP1215">
        <v>3.3677267775158462E-2</v>
      </c>
    </row>
    <row r="1216" spans="2:42" x14ac:dyDescent="0.35">
      <c r="B1216" s="1">
        <v>45653</v>
      </c>
      <c r="C1216" s="4">
        <v>1216.09313964844</v>
      </c>
      <c r="D1216" s="4">
        <v>4027.8759765625</v>
      </c>
      <c r="E1216" s="4"/>
      <c r="F1216" s="4"/>
      <c r="G1216" s="4"/>
      <c r="H1216" s="4"/>
      <c r="L1216" s="1">
        <v>45653</v>
      </c>
      <c r="M1216" s="5">
        <f t="shared" si="110"/>
        <v>3.5691164686392544E-3</v>
      </c>
      <c r="N1216" s="6">
        <f t="shared" si="110"/>
        <v>-1.5594443645760569E-4</v>
      </c>
      <c r="U1216">
        <v>1.0589549998548218</v>
      </c>
      <c r="V1216">
        <v>9.0539526180439187E-2</v>
      </c>
      <c r="AB1216">
        <v>1.0589549998548218</v>
      </c>
      <c r="AC1216">
        <v>0.49576267798337759</v>
      </c>
      <c r="AE1216">
        <v>1213</v>
      </c>
      <c r="AF1216">
        <f t="shared" si="108"/>
        <v>1348.0591863818013</v>
      </c>
      <c r="AG1216">
        <f t="shared" si="109"/>
        <v>3720.3220790299247</v>
      </c>
      <c r="AI1216">
        <v>1213</v>
      </c>
      <c r="AJ1216">
        <f t="shared" si="111"/>
        <v>1.7966968564008989E-2</v>
      </c>
      <c r="AK1216">
        <f t="shared" si="112"/>
        <v>-6.8401465015163732E-4</v>
      </c>
      <c r="AM1216" s="6">
        <f t="shared" si="113"/>
        <v>8.6414769569286756E-3</v>
      </c>
      <c r="AO1216">
        <v>1212</v>
      </c>
      <c r="AP1216">
        <v>3.3701209200641964E-2</v>
      </c>
    </row>
    <row r="1217" spans="2:42" x14ac:dyDescent="0.35">
      <c r="B1217" s="1">
        <v>45656</v>
      </c>
      <c r="C1217" s="4">
        <v>1206.08325195312</v>
      </c>
      <c r="D1217" s="4">
        <v>4019.17822265625</v>
      </c>
      <c r="E1217" s="4"/>
      <c r="F1217" s="4"/>
      <c r="G1217" s="4"/>
      <c r="H1217" s="4"/>
      <c r="L1217" s="1">
        <v>45656</v>
      </c>
      <c r="M1217" s="5">
        <f t="shared" si="110"/>
        <v>-8.2652483236648373E-3</v>
      </c>
      <c r="N1217" s="6">
        <f t="shared" si="110"/>
        <v>-2.1617245461532635E-3</v>
      </c>
      <c r="U1217">
        <v>-0.38792835932017317</v>
      </c>
      <c r="V1217">
        <v>0.91728875262671605</v>
      </c>
      <c r="AB1217">
        <v>-0.38792835932017317</v>
      </c>
      <c r="AC1217">
        <v>0.6938172208238329</v>
      </c>
      <c r="AE1217">
        <v>1214</v>
      </c>
      <c r="AF1217">
        <f t="shared" si="108"/>
        <v>1311.9478615641428</v>
      </c>
      <c r="AG1217">
        <f t="shared" si="109"/>
        <v>3731.807031246783</v>
      </c>
      <c r="AI1217">
        <v>1214</v>
      </c>
      <c r="AJ1217">
        <f t="shared" si="111"/>
        <v>-2.715296826688526E-2</v>
      </c>
      <c r="AK1217">
        <f t="shared" si="112"/>
        <v>3.0823302011768359E-3</v>
      </c>
      <c r="AM1217" s="6">
        <f t="shared" si="113"/>
        <v>-1.2035319032854212E-2</v>
      </c>
      <c r="AO1217">
        <v>1213</v>
      </c>
      <c r="AP1217">
        <v>3.3956554469616949E-2</v>
      </c>
    </row>
    <row r="1218" spans="2:42" x14ac:dyDescent="0.35">
      <c r="B1218" s="1">
        <v>45657</v>
      </c>
      <c r="C1218" s="4">
        <v>1210.61499023438</v>
      </c>
      <c r="D1218" s="4">
        <v>3959.50390625</v>
      </c>
      <c r="E1218" s="4"/>
      <c r="F1218" s="4"/>
      <c r="G1218" s="4"/>
      <c r="H1218" s="4"/>
      <c r="L1218" s="1">
        <v>45657</v>
      </c>
      <c r="M1218" s="5">
        <f t="shared" si="110"/>
        <v>3.7503594894875347E-3</v>
      </c>
      <c r="N1218" s="6">
        <f t="shared" si="110"/>
        <v>-1.4958718289869631E-2</v>
      </c>
      <c r="U1218">
        <v>-0.42673791749691969</v>
      </c>
      <c r="V1218">
        <v>-0.4117610385034482</v>
      </c>
      <c r="AB1218">
        <v>-0.42673791749691969</v>
      </c>
      <c r="AC1218">
        <v>-0.54543505711527862</v>
      </c>
      <c r="AE1218">
        <v>1215</v>
      </c>
      <c r="AF1218">
        <f t="shared" si="108"/>
        <v>1310.9925150909039</v>
      </c>
      <c r="AG1218">
        <f t="shared" si="109"/>
        <v>3660.5205264950764</v>
      </c>
      <c r="AI1218">
        <v>1215</v>
      </c>
      <c r="AJ1218">
        <f t="shared" si="111"/>
        <v>-7.2845461832660998E-4</v>
      </c>
      <c r="AK1218">
        <f t="shared" si="112"/>
        <v>-1.9287217467990156E-2</v>
      </c>
      <c r="AM1218" s="6">
        <f t="shared" si="113"/>
        <v>-1.0007836043158382E-2</v>
      </c>
      <c r="AO1218">
        <v>1214</v>
      </c>
      <c r="AP1218">
        <v>3.3968446651643405E-2</v>
      </c>
    </row>
    <row r="1219" spans="2:42" x14ac:dyDescent="0.35">
      <c r="B1219" s="1">
        <v>45658</v>
      </c>
      <c r="C1219" s="4">
        <v>1216.79040527344</v>
      </c>
      <c r="D1219" s="4">
        <v>3974.57934570312</v>
      </c>
      <c r="E1219" s="4"/>
      <c r="F1219" s="4"/>
      <c r="G1219" s="4"/>
      <c r="H1219" s="4"/>
      <c r="L1219" s="1">
        <v>45658</v>
      </c>
      <c r="M1219" s="5">
        <f t="shared" si="110"/>
        <v>5.0880898371982392E-3</v>
      </c>
      <c r="N1219" s="6">
        <f t="shared" si="110"/>
        <v>3.8001763069140005E-3</v>
      </c>
      <c r="U1219">
        <v>5.3148743348441906E-2</v>
      </c>
      <c r="V1219">
        <v>0.80527708719855273</v>
      </c>
      <c r="AB1219">
        <v>5.3148743348441906E-2</v>
      </c>
      <c r="AC1219">
        <v>0.76240816886032459</v>
      </c>
      <c r="AE1219">
        <v>1216</v>
      </c>
      <c r="AF1219">
        <f t="shared" si="108"/>
        <v>1322.8521368560578</v>
      </c>
      <c r="AG1219">
        <f t="shared" si="109"/>
        <v>3735.7922146533297</v>
      </c>
      <c r="AI1219">
        <v>1216</v>
      </c>
      <c r="AJ1219">
        <f t="shared" si="111"/>
        <v>9.0056199090798855E-3</v>
      </c>
      <c r="AK1219">
        <f t="shared" si="112"/>
        <v>2.0354544102331645E-2</v>
      </c>
      <c r="AM1219" s="6">
        <f t="shared" si="113"/>
        <v>1.4680082005705766E-2</v>
      </c>
      <c r="AO1219">
        <v>1215</v>
      </c>
      <c r="AP1219">
        <v>3.4101239209960672E-2</v>
      </c>
    </row>
    <row r="1220" spans="2:42" x14ac:dyDescent="0.35">
      <c r="B1220" s="1">
        <v>45659</v>
      </c>
      <c r="C1220" s="4">
        <v>1236.71081542969</v>
      </c>
      <c r="D1220" s="4">
        <v>4043.6279296875</v>
      </c>
      <c r="E1220" s="4"/>
      <c r="F1220" s="4"/>
      <c r="G1220" s="4"/>
      <c r="H1220" s="4"/>
      <c r="L1220" s="1">
        <v>45659</v>
      </c>
      <c r="M1220" s="5">
        <f t="shared" si="110"/>
        <v>1.6238710403019989E-2</v>
      </c>
      <c r="N1220" s="6">
        <f t="shared" si="110"/>
        <v>1.7223373881934817E-2</v>
      </c>
      <c r="U1220">
        <v>-0.75784955678992438</v>
      </c>
      <c r="V1220">
        <v>0.81486970532297565</v>
      </c>
      <c r="AB1220">
        <v>-0.75784955678992438</v>
      </c>
      <c r="AC1220">
        <v>0.45543093138414298</v>
      </c>
      <c r="AE1220">
        <v>1217</v>
      </c>
      <c r="AF1220">
        <f t="shared" si="108"/>
        <v>1302.8711908034852</v>
      </c>
      <c r="AG1220">
        <f t="shared" si="109"/>
        <v>3717.9861410958019</v>
      </c>
      <c r="AI1220">
        <v>1217</v>
      </c>
      <c r="AJ1220">
        <f t="shared" si="111"/>
        <v>-1.5219677973780191E-2</v>
      </c>
      <c r="AK1220">
        <f t="shared" si="112"/>
        <v>-4.7777399807137294E-3</v>
      </c>
      <c r="AM1220" s="6">
        <f t="shared" si="113"/>
        <v>-9.9987089772469607E-3</v>
      </c>
      <c r="AO1220">
        <v>1216</v>
      </c>
      <c r="AP1220">
        <v>3.4204496734442161E-2</v>
      </c>
    </row>
    <row r="1221" spans="2:42" x14ac:dyDescent="0.35">
      <c r="B1221" s="1">
        <v>45660</v>
      </c>
      <c r="C1221" s="4">
        <v>1246.37219238281</v>
      </c>
      <c r="D1221" s="4">
        <v>3961.48461914062</v>
      </c>
      <c r="E1221" s="4"/>
      <c r="F1221" s="4"/>
      <c r="G1221" s="4"/>
      <c r="H1221" s="4"/>
      <c r="L1221" s="1">
        <v>45660</v>
      </c>
      <c r="M1221" s="5">
        <f t="shared" si="110"/>
        <v>7.7817984155285347E-3</v>
      </c>
      <c r="N1221" s="6">
        <f t="shared" si="110"/>
        <v>-2.0523432577125189E-2</v>
      </c>
      <c r="U1221">
        <v>-1.9323552613980832</v>
      </c>
      <c r="V1221">
        <v>-1.1312560408685501</v>
      </c>
      <c r="AB1221">
        <v>-1.9323552613980832</v>
      </c>
      <c r="AC1221">
        <v>-1.794441494228316</v>
      </c>
      <c r="AE1221">
        <v>1218</v>
      </c>
      <c r="AF1221">
        <f t="shared" ref="AF1221:AF1280" si="114">$Y$6*EXP(($Y$4-(($Y$5^2)/2)*(AE1221/1277))+($Y$5*AB1221))</f>
        <v>1274.4682392842551</v>
      </c>
      <c r="AG1221">
        <f t="shared" ref="AG1221:AG1280" si="115">$Z$6*EXP(($Z$4-(($Z$5^2)/2)*(AE1221/1277))+($Z$5*AC1221))</f>
        <v>3590.0500413341138</v>
      </c>
      <c r="AI1221">
        <v>1218</v>
      </c>
      <c r="AJ1221">
        <f t="shared" si="111"/>
        <v>-2.2041413002124598E-2</v>
      </c>
      <c r="AK1221">
        <f t="shared" si="112"/>
        <v>-3.5016020283061368E-2</v>
      </c>
      <c r="AM1221" s="6">
        <f t="shared" si="113"/>
        <v>-2.8528716642592981E-2</v>
      </c>
      <c r="AO1221">
        <v>1217</v>
      </c>
      <c r="AP1221">
        <v>3.4226881704324981E-2</v>
      </c>
    </row>
    <row r="1222" spans="2:42" x14ac:dyDescent="0.35">
      <c r="B1222" s="1">
        <v>45663</v>
      </c>
      <c r="C1222" s="4">
        <v>1213.35412597656</v>
      </c>
      <c r="D1222" s="4">
        <v>3957.08764648438</v>
      </c>
      <c r="E1222" s="4"/>
      <c r="F1222" s="4"/>
      <c r="G1222" s="4"/>
      <c r="H1222" s="4"/>
      <c r="L1222" s="1">
        <v>45663</v>
      </c>
      <c r="M1222" s="5">
        <f t="shared" ref="M1222:N1280" si="116">LN(C1222/C1221)</f>
        <v>-2.6848555910339758E-2</v>
      </c>
      <c r="N1222" s="6">
        <f t="shared" si="116"/>
        <v>-1.1105469422137268E-3</v>
      </c>
      <c r="U1222">
        <v>0.57437628602797441</v>
      </c>
      <c r="V1222">
        <v>2.1064908146558308</v>
      </c>
      <c r="AB1222">
        <v>0.57437628602797441</v>
      </c>
      <c r="AC1222">
        <v>2.1638811207168236</v>
      </c>
      <c r="AE1222">
        <v>1219</v>
      </c>
      <c r="AF1222">
        <f t="shared" si="114"/>
        <v>1335.8546577798188</v>
      </c>
      <c r="AG1222">
        <f t="shared" si="115"/>
        <v>3818.1708158310871</v>
      </c>
      <c r="AI1222">
        <v>1219</v>
      </c>
      <c r="AJ1222">
        <f t="shared" ref="AJ1222:AJ1280" si="117">LN(AF1222/AF1221)</f>
        <v>4.7042255723901985E-2</v>
      </c>
      <c r="AK1222">
        <f t="shared" ref="AK1222:AK1280" si="118">LN(AG1222/AG1221)</f>
        <v>6.1605322419475708E-2</v>
      </c>
      <c r="AM1222" s="6">
        <f t="shared" ref="AM1222:AM1280" si="119">SUMPRODUCT($Y$7:$Z$7,AJ1222:AK1222)</f>
        <v>5.4323789071688847E-2</v>
      </c>
      <c r="AO1222">
        <v>1218</v>
      </c>
      <c r="AP1222">
        <v>3.4917435881598957E-2</v>
      </c>
    </row>
    <row r="1223" spans="2:42" x14ac:dyDescent="0.35">
      <c r="B1223" s="1">
        <v>45664</v>
      </c>
      <c r="C1223" s="4">
        <v>1235.9638671875</v>
      </c>
      <c r="D1223" s="4">
        <v>3892.82250976562</v>
      </c>
      <c r="E1223" s="4"/>
      <c r="F1223" s="4"/>
      <c r="G1223" s="4"/>
      <c r="H1223" s="4"/>
      <c r="L1223" s="1">
        <v>45664</v>
      </c>
      <c r="M1223" s="5">
        <f t="shared" si="116"/>
        <v>1.8462595313541264E-2</v>
      </c>
      <c r="N1223" s="6">
        <f t="shared" si="116"/>
        <v>-1.6373836448289762E-2</v>
      </c>
      <c r="U1223">
        <v>8.0046136465268015E-3</v>
      </c>
      <c r="V1223">
        <v>0.31206738898869019</v>
      </c>
      <c r="AB1223">
        <v>8.0046136465268015E-3</v>
      </c>
      <c r="AC1223">
        <v>0.29055100160479358</v>
      </c>
      <c r="AE1223">
        <v>1220</v>
      </c>
      <c r="AF1223">
        <f t="shared" si="114"/>
        <v>1321.731170033037</v>
      </c>
      <c r="AG1223">
        <f t="shared" si="115"/>
        <v>3708.4565501280099</v>
      </c>
      <c r="AI1223">
        <v>1220</v>
      </c>
      <c r="AJ1223">
        <f t="shared" si="117"/>
        <v>-1.0628910317013466E-2</v>
      </c>
      <c r="AK1223">
        <f t="shared" si="118"/>
        <v>-2.915569807979615E-2</v>
      </c>
      <c r="AM1223" s="6">
        <f t="shared" si="119"/>
        <v>-1.9892304198404806E-2</v>
      </c>
      <c r="AO1223">
        <v>1219</v>
      </c>
      <c r="AP1223">
        <v>3.5302457924738066E-2</v>
      </c>
    </row>
    <row r="1224" spans="2:42" x14ac:dyDescent="0.35">
      <c r="B1224" s="1">
        <v>45665</v>
      </c>
      <c r="C1224" s="4">
        <v>1259.66906738281</v>
      </c>
      <c r="D1224" s="4">
        <v>3969.45727539062</v>
      </c>
      <c r="E1224" s="4"/>
      <c r="F1224" s="4"/>
      <c r="G1224" s="4"/>
      <c r="H1224" s="4"/>
      <c r="L1224" s="1">
        <v>45665</v>
      </c>
      <c r="M1224" s="5">
        <f t="shared" si="116"/>
        <v>1.8997916590771845E-2</v>
      </c>
      <c r="N1224" s="6">
        <f t="shared" si="116"/>
        <v>1.9494903462799314E-2</v>
      </c>
      <c r="U1224">
        <v>4.3293372473117681E-2</v>
      </c>
      <c r="V1224">
        <v>0.47755014516442423</v>
      </c>
      <c r="AB1224">
        <v>4.3293372473117681E-2</v>
      </c>
      <c r="AC1224">
        <v>0.45671301574806961</v>
      </c>
      <c r="AE1224">
        <v>1221</v>
      </c>
      <c r="AF1224">
        <f t="shared" si="114"/>
        <v>1322.6065859609846</v>
      </c>
      <c r="AG1224">
        <f t="shared" si="115"/>
        <v>3718.0589190737214</v>
      </c>
      <c r="AI1224">
        <v>1221</v>
      </c>
      <c r="AJ1224">
        <f t="shared" si="117"/>
        <v>6.6210600967604608E-4</v>
      </c>
      <c r="AK1224">
        <f t="shared" si="118"/>
        <v>2.5859703212486231E-3</v>
      </c>
      <c r="AM1224" s="6">
        <f t="shared" si="119"/>
        <v>1.6240381654623345E-3</v>
      </c>
      <c r="AO1224">
        <v>1220</v>
      </c>
      <c r="AP1224">
        <v>3.5560442102379665E-2</v>
      </c>
    </row>
    <row r="1225" spans="2:42" x14ac:dyDescent="0.35">
      <c r="B1225" s="1">
        <v>45666</v>
      </c>
      <c r="C1225" s="4">
        <v>1250.00769042969</v>
      </c>
      <c r="D1225" s="4">
        <v>3900.98828125</v>
      </c>
      <c r="E1225" s="4"/>
      <c r="F1225" s="4"/>
      <c r="G1225" s="4"/>
      <c r="H1225" s="4"/>
      <c r="L1225" s="1">
        <v>45666</v>
      </c>
      <c r="M1225" s="5">
        <f t="shared" si="116"/>
        <v>-7.6993378928514409E-3</v>
      </c>
      <c r="N1225" s="6">
        <f t="shared" si="116"/>
        <v>-1.7399452420614078E-2</v>
      </c>
      <c r="U1225">
        <v>-1.0199635343962759</v>
      </c>
      <c r="V1225">
        <v>-1.6600775828309358</v>
      </c>
      <c r="AB1225">
        <v>-1.0199635343962759</v>
      </c>
      <c r="AC1225">
        <v>-1.9262232699196513</v>
      </c>
      <c r="AE1225">
        <v>1222</v>
      </c>
      <c r="AF1225">
        <f t="shared" si="114"/>
        <v>1296.4772844840709</v>
      </c>
      <c r="AG1225">
        <f t="shared" si="115"/>
        <v>3582.6930791647446</v>
      </c>
      <c r="AI1225">
        <v>1222</v>
      </c>
      <c r="AJ1225">
        <f t="shared" si="117"/>
        <v>-1.9953670603857183E-2</v>
      </c>
      <c r="AK1225">
        <f t="shared" si="118"/>
        <v>-3.70869617950031E-2</v>
      </c>
      <c r="AM1225" s="6">
        <f t="shared" si="119"/>
        <v>-2.8520316199430143E-2</v>
      </c>
      <c r="AO1225">
        <v>1221</v>
      </c>
      <c r="AP1225">
        <v>3.5650643997628878E-2</v>
      </c>
    </row>
    <row r="1226" spans="2:42" x14ac:dyDescent="0.35">
      <c r="B1226" s="1">
        <v>45667</v>
      </c>
      <c r="C1226" s="4">
        <v>1237.40808105469</v>
      </c>
      <c r="D1226" s="4">
        <v>4122.19580078125</v>
      </c>
      <c r="E1226" s="4"/>
      <c r="F1226" s="4"/>
      <c r="G1226" s="4"/>
      <c r="H1226" s="4"/>
      <c r="L1226" s="1">
        <v>45667</v>
      </c>
      <c r="M1226" s="5">
        <f t="shared" si="116"/>
        <v>-1.0130768872674313E-2</v>
      </c>
      <c r="N1226" s="6">
        <f t="shared" si="116"/>
        <v>5.5156056260065492E-2</v>
      </c>
      <c r="U1226">
        <v>-0.20059355609372539</v>
      </c>
      <c r="V1226">
        <v>-1.3574193847167377</v>
      </c>
      <c r="AB1226">
        <v>-0.20059355609372539</v>
      </c>
      <c r="AC1226">
        <v>-1.3283831432699544</v>
      </c>
      <c r="AE1226">
        <v>1223</v>
      </c>
      <c r="AF1226">
        <f t="shared" si="114"/>
        <v>1316.5666349063677</v>
      </c>
      <c r="AG1226">
        <f t="shared" si="115"/>
        <v>3616.1834492203498</v>
      </c>
      <c r="AI1226">
        <v>1223</v>
      </c>
      <c r="AJ1226">
        <f t="shared" si="117"/>
        <v>1.537650867161902E-2</v>
      </c>
      <c r="AK1226">
        <f t="shared" si="118"/>
        <v>9.3043995221975245E-3</v>
      </c>
      <c r="AM1226" s="6">
        <f t="shared" si="119"/>
        <v>1.2340454096908272E-2</v>
      </c>
      <c r="AO1226">
        <v>1222</v>
      </c>
      <c r="AP1226">
        <v>3.6058936006721734E-2</v>
      </c>
    </row>
    <row r="1227" spans="2:42" x14ac:dyDescent="0.35">
      <c r="B1227" s="1">
        <v>45670</v>
      </c>
      <c r="C1227" s="4">
        <v>1235.11730957031</v>
      </c>
      <c r="D1227" s="4">
        <v>4147.56298828125</v>
      </c>
      <c r="E1227" s="4"/>
      <c r="F1227" s="4"/>
      <c r="G1227" s="4"/>
      <c r="H1227" s="4"/>
      <c r="L1227" s="1">
        <v>45670</v>
      </c>
      <c r="M1227" s="5">
        <f t="shared" si="116"/>
        <v>-1.8529816911248731E-3</v>
      </c>
      <c r="N1227" s="6">
        <f t="shared" si="116"/>
        <v>6.1349472724142682E-3</v>
      </c>
      <c r="U1227">
        <v>-1.8559600941957068</v>
      </c>
      <c r="V1227">
        <v>0.3194350325998126</v>
      </c>
      <c r="AB1227">
        <v>-1.8559600941957068</v>
      </c>
      <c r="AC1227">
        <v>-0.42851356555801162</v>
      </c>
      <c r="AE1227">
        <v>1224</v>
      </c>
      <c r="AF1227">
        <f t="shared" si="114"/>
        <v>1276.2956533376484</v>
      </c>
      <c r="AG1227">
        <f t="shared" si="115"/>
        <v>3667.1845445909162</v>
      </c>
      <c r="AI1227">
        <v>1224</v>
      </c>
      <c r="AJ1227">
        <f t="shared" si="117"/>
        <v>-3.106545254373573E-2</v>
      </c>
      <c r="AK1227">
        <f t="shared" si="118"/>
        <v>1.4005039709352969E-2</v>
      </c>
      <c r="AM1227" s="6">
        <f t="shared" si="119"/>
        <v>-8.5302064171913806E-3</v>
      </c>
      <c r="AO1227">
        <v>1223</v>
      </c>
      <c r="AP1227">
        <v>3.6130859983768818E-2</v>
      </c>
    </row>
    <row r="1228" spans="2:42" x14ac:dyDescent="0.35">
      <c r="B1228" s="1">
        <v>45671</v>
      </c>
      <c r="C1228" s="4">
        <v>1233.62316894531</v>
      </c>
      <c r="D1228" s="4">
        <v>4091.46411132812</v>
      </c>
      <c r="E1228" s="4"/>
      <c r="F1228" s="4"/>
      <c r="G1228" s="4"/>
      <c r="H1228" s="4"/>
      <c r="L1228" s="1">
        <v>45671</v>
      </c>
      <c r="M1228" s="5">
        <f t="shared" si="116"/>
        <v>-1.2104478542280578E-3</v>
      </c>
      <c r="N1228" s="6">
        <f t="shared" si="116"/>
        <v>-1.3618050587693879E-2</v>
      </c>
      <c r="U1228">
        <v>-1.3981038120836369</v>
      </c>
      <c r="V1228">
        <v>-0.54300347363719914</v>
      </c>
      <c r="AB1228">
        <v>-1.3981038120836369</v>
      </c>
      <c r="AC1228">
        <v>-1.0445794342770349</v>
      </c>
      <c r="AE1228">
        <v>1225</v>
      </c>
      <c r="AF1228">
        <f t="shared" si="114"/>
        <v>1287.3090730075255</v>
      </c>
      <c r="AG1228">
        <f t="shared" si="115"/>
        <v>3632.1907105047071</v>
      </c>
      <c r="AI1228">
        <v>1225</v>
      </c>
      <c r="AJ1228">
        <f t="shared" si="117"/>
        <v>8.5921884233806922E-3</v>
      </c>
      <c r="AK1228">
        <f t="shared" si="118"/>
        <v>-9.5882458313950435E-3</v>
      </c>
      <c r="AM1228" s="6">
        <f t="shared" si="119"/>
        <v>-4.9802870400717566E-4</v>
      </c>
      <c r="AO1228">
        <v>1224</v>
      </c>
      <c r="AP1228">
        <v>3.628735241593134E-2</v>
      </c>
    </row>
    <row r="1229" spans="2:42" x14ac:dyDescent="0.35">
      <c r="B1229" s="1">
        <v>45672</v>
      </c>
      <c r="C1229" s="4">
        <v>1247.31848144531</v>
      </c>
      <c r="D1229" s="4">
        <v>4105.76708984375</v>
      </c>
      <c r="E1229" s="4"/>
      <c r="F1229" s="4"/>
      <c r="G1229" s="4"/>
      <c r="H1229" s="4"/>
      <c r="L1229" s="1">
        <v>45672</v>
      </c>
      <c r="M1229" s="5">
        <f t="shared" si="116"/>
        <v>1.1040526980060915E-2</v>
      </c>
      <c r="N1229" s="6">
        <f t="shared" si="116"/>
        <v>3.4897132165405327E-3</v>
      </c>
      <c r="U1229">
        <v>0.46643255179978876</v>
      </c>
      <c r="V1229">
        <v>0.25844325704861237</v>
      </c>
      <c r="AB1229">
        <v>0.46643255179978876</v>
      </c>
      <c r="AC1229">
        <v>0.41967720776918122</v>
      </c>
      <c r="AE1229">
        <v>1226</v>
      </c>
      <c r="AF1229">
        <f t="shared" si="114"/>
        <v>1333.1500449193729</v>
      </c>
      <c r="AG1229">
        <f t="shared" si="115"/>
        <v>3715.9146578754553</v>
      </c>
      <c r="AI1229">
        <v>1226</v>
      </c>
      <c r="AJ1229">
        <f t="shared" si="117"/>
        <v>3.4990546942352013E-2</v>
      </c>
      <c r="AK1229">
        <f t="shared" si="118"/>
        <v>2.2788886802375903E-2</v>
      </c>
      <c r="AM1229" s="6">
        <f t="shared" si="119"/>
        <v>2.8889716872363958E-2</v>
      </c>
      <c r="AO1229">
        <v>1225</v>
      </c>
      <c r="AP1229">
        <v>3.6358891552194121E-2</v>
      </c>
    </row>
    <row r="1230" spans="2:42" x14ac:dyDescent="0.35">
      <c r="B1230" s="1">
        <v>45673</v>
      </c>
      <c r="C1230" s="4">
        <v>1263.65319824219</v>
      </c>
      <c r="D1230" s="4">
        <v>4066.67651367188</v>
      </c>
      <c r="E1230" s="4"/>
      <c r="F1230" s="4"/>
      <c r="G1230" s="4"/>
      <c r="H1230" s="4"/>
      <c r="L1230" s="1">
        <v>45673</v>
      </c>
      <c r="M1230" s="5">
        <f t="shared" si="116"/>
        <v>1.3010857398398679E-2</v>
      </c>
      <c r="N1230" s="6">
        <f t="shared" si="116"/>
        <v>-9.5665081810132873E-3</v>
      </c>
      <c r="U1230">
        <v>-0.37838135046076332</v>
      </c>
      <c r="V1230">
        <v>-0.20865006407728545</v>
      </c>
      <c r="AB1230">
        <v>-0.37838135046076332</v>
      </c>
      <c r="AC1230">
        <v>-0.33952629726440997</v>
      </c>
      <c r="AE1230">
        <v>1227</v>
      </c>
      <c r="AF1230">
        <f t="shared" si="114"/>
        <v>1312.1805832237219</v>
      </c>
      <c r="AG1230">
        <f t="shared" si="115"/>
        <v>3672.2659031217554</v>
      </c>
      <c r="AI1230">
        <v>1227</v>
      </c>
      <c r="AJ1230">
        <f t="shared" si="117"/>
        <v>-1.5854275989294841E-2</v>
      </c>
      <c r="AK1230">
        <f t="shared" si="118"/>
        <v>-1.1815970721097996E-2</v>
      </c>
      <c r="AM1230" s="6">
        <f t="shared" si="119"/>
        <v>-1.3835123355196419E-2</v>
      </c>
      <c r="AO1230">
        <v>1226</v>
      </c>
      <c r="AP1230">
        <v>3.6413506644028946E-2</v>
      </c>
    </row>
    <row r="1231" spans="2:42" x14ac:dyDescent="0.35">
      <c r="B1231" s="1">
        <v>45674</v>
      </c>
      <c r="C1231" s="4">
        <v>1296.12365722656</v>
      </c>
      <c r="D1231" s="4">
        <v>4060.37768554688</v>
      </c>
      <c r="E1231" s="4"/>
      <c r="F1231" s="4"/>
      <c r="G1231" s="4"/>
      <c r="H1231" s="4"/>
      <c r="L1231" s="1">
        <v>45674</v>
      </c>
      <c r="M1231" s="5">
        <f t="shared" si="116"/>
        <v>2.5371118305604849E-2</v>
      </c>
      <c r="N1231" s="6">
        <f t="shared" si="116"/>
        <v>-1.5500891791341332E-3</v>
      </c>
      <c r="U1231">
        <v>-0.14461680626715748</v>
      </c>
      <c r="V1231">
        <v>1.9599153210527989</v>
      </c>
      <c r="AB1231">
        <v>-0.14461680626715748</v>
      </c>
      <c r="AC1231">
        <v>1.7488910750686111</v>
      </c>
      <c r="AE1231">
        <v>1228</v>
      </c>
      <c r="AF1231">
        <f t="shared" si="114"/>
        <v>1317.9494845218258</v>
      </c>
      <c r="AG1231">
        <f t="shared" si="115"/>
        <v>3793.5866079029561</v>
      </c>
      <c r="AI1231">
        <v>1228</v>
      </c>
      <c r="AJ1231">
        <f t="shared" si="117"/>
        <v>4.386787269721336E-3</v>
      </c>
      <c r="AK1231">
        <f t="shared" si="118"/>
        <v>3.2503022300459518E-2</v>
      </c>
      <c r="AM1231" s="6">
        <f t="shared" si="119"/>
        <v>1.8444904785090428E-2</v>
      </c>
      <c r="AO1231">
        <v>1227</v>
      </c>
      <c r="AP1231">
        <v>3.6763581839294124E-2</v>
      </c>
    </row>
    <row r="1232" spans="2:42" x14ac:dyDescent="0.35">
      <c r="B1232" s="1">
        <v>45677</v>
      </c>
      <c r="C1232" s="4">
        <v>1299.80883789062</v>
      </c>
      <c r="D1232" s="4">
        <v>4012.3994140625</v>
      </c>
      <c r="E1232" s="4"/>
      <c r="F1232" s="4"/>
      <c r="G1232" s="4"/>
      <c r="H1232" s="4"/>
      <c r="L1232" s="1">
        <v>45677</v>
      </c>
      <c r="M1232" s="5">
        <f t="shared" si="116"/>
        <v>2.839197973387492E-3</v>
      </c>
      <c r="N1232" s="6">
        <f t="shared" si="116"/>
        <v>-1.1886575288254448E-2</v>
      </c>
      <c r="U1232">
        <v>9.1686873082670331E-2</v>
      </c>
      <c r="V1232">
        <v>-1.7468295356042574</v>
      </c>
      <c r="AB1232">
        <v>9.1686873082670331E-2</v>
      </c>
      <c r="AC1232">
        <v>-1.5732370809783609</v>
      </c>
      <c r="AE1232">
        <v>1229</v>
      </c>
      <c r="AF1232">
        <f t="shared" si="114"/>
        <v>1323.8068268978579</v>
      </c>
      <c r="AG1232">
        <f t="shared" si="115"/>
        <v>3602.4271141446243</v>
      </c>
      <c r="AI1232">
        <v>1229</v>
      </c>
      <c r="AJ1232">
        <f t="shared" si="117"/>
        <v>4.434437763284213E-3</v>
      </c>
      <c r="AK1232">
        <f t="shared" si="118"/>
        <v>-5.1704089475192741E-2</v>
      </c>
      <c r="AM1232" s="6">
        <f t="shared" si="119"/>
        <v>-2.3634825855954264E-2</v>
      </c>
      <c r="AO1232">
        <v>1228</v>
      </c>
      <c r="AP1232">
        <v>3.7134460997684332E-2</v>
      </c>
    </row>
    <row r="1233" spans="2:42" x14ac:dyDescent="0.35">
      <c r="B1233" s="1">
        <v>45678</v>
      </c>
      <c r="C1233" s="4">
        <v>1267.88623046875</v>
      </c>
      <c r="D1233" s="4">
        <v>3970.47412109375</v>
      </c>
      <c r="E1233" s="4"/>
      <c r="F1233" s="4"/>
      <c r="G1233" s="4"/>
      <c r="H1233" s="4"/>
      <c r="L1233" s="1">
        <v>45678</v>
      </c>
      <c r="M1233" s="5">
        <f t="shared" si="116"/>
        <v>-2.4866077493916686E-2</v>
      </c>
      <c r="N1233" s="6">
        <f t="shared" si="116"/>
        <v>-1.0503906458920773E-2</v>
      </c>
      <c r="U1233">
        <v>1.5153621500022785</v>
      </c>
      <c r="V1233">
        <v>1.445810183417809</v>
      </c>
      <c r="AB1233">
        <v>1.5153621500022785</v>
      </c>
      <c r="AC1233">
        <v>1.9217836462587297</v>
      </c>
      <c r="AE1233">
        <v>1230</v>
      </c>
      <c r="AF1233">
        <f t="shared" si="114"/>
        <v>1359.6518923054387</v>
      </c>
      <c r="AG1233">
        <f t="shared" si="115"/>
        <v>3803.8074770930525</v>
      </c>
      <c r="AI1233">
        <v>1230</v>
      </c>
      <c r="AJ1233">
        <f t="shared" si="117"/>
        <v>2.6717159708433847E-2</v>
      </c>
      <c r="AK1233">
        <f t="shared" si="118"/>
        <v>5.4394716087920819E-2</v>
      </c>
      <c r="AM1233" s="6">
        <f t="shared" si="119"/>
        <v>4.0555937898177331E-2</v>
      </c>
      <c r="AO1233">
        <v>1229</v>
      </c>
      <c r="AP1233">
        <v>3.7249581989106252E-2</v>
      </c>
    </row>
    <row r="1234" spans="2:42" x14ac:dyDescent="0.35">
      <c r="B1234" s="1">
        <v>45679</v>
      </c>
      <c r="C1234" s="4">
        <v>1272.21911621094</v>
      </c>
      <c r="D1234" s="4">
        <v>4088.22924804688</v>
      </c>
      <c r="E1234" s="4"/>
      <c r="F1234" s="4"/>
      <c r="G1234" s="4"/>
      <c r="H1234" s="4"/>
      <c r="L1234" s="1">
        <v>45679</v>
      </c>
      <c r="M1234" s="5">
        <f t="shared" si="116"/>
        <v>3.4115828702570802E-3</v>
      </c>
      <c r="N1234" s="6">
        <f t="shared" si="116"/>
        <v>2.9226416081844148E-2</v>
      </c>
      <c r="U1234">
        <v>1.02037981991066</v>
      </c>
      <c r="V1234">
        <v>1.033192151723143</v>
      </c>
      <c r="AB1234">
        <v>1.02037981991066</v>
      </c>
      <c r="AC1234">
        <v>1.348984035695374</v>
      </c>
      <c r="AE1234">
        <v>1231</v>
      </c>
      <c r="AF1234">
        <f t="shared" si="114"/>
        <v>1347.0803112772278</v>
      </c>
      <c r="AG1234">
        <f t="shared" si="115"/>
        <v>3770.0477306232538</v>
      </c>
      <c r="AI1234">
        <v>1231</v>
      </c>
      <c r="AJ1234">
        <f t="shared" si="117"/>
        <v>-9.2891874641614375E-3</v>
      </c>
      <c r="AK1234">
        <f t="shared" si="118"/>
        <v>-8.914870731320676E-3</v>
      </c>
      <c r="AM1234" s="6">
        <f t="shared" si="119"/>
        <v>-9.1020290977410559E-3</v>
      </c>
      <c r="AO1234">
        <v>1230</v>
      </c>
      <c r="AP1234">
        <v>3.7478732570886672E-2</v>
      </c>
    </row>
    <row r="1235" spans="2:42" x14ac:dyDescent="0.35">
      <c r="B1235" s="1">
        <v>45680</v>
      </c>
      <c r="C1235" s="4">
        <v>1258.82250976562</v>
      </c>
      <c r="D1235" s="4">
        <v>4080.06103515625</v>
      </c>
      <c r="E1235" s="4"/>
      <c r="F1235" s="4"/>
      <c r="G1235" s="4"/>
      <c r="H1235" s="4"/>
      <c r="L1235" s="1">
        <v>45680</v>
      </c>
      <c r="M1235" s="5">
        <f t="shared" si="116"/>
        <v>-1.0585943282813174E-2</v>
      </c>
      <c r="N1235" s="6">
        <f t="shared" si="116"/>
        <v>-1.9999817171322985E-3</v>
      </c>
      <c r="U1235">
        <v>-0.6759433080206465</v>
      </c>
      <c r="V1235">
        <v>-0.7659891153681071</v>
      </c>
      <c r="AB1235">
        <v>-0.6759433080206465</v>
      </c>
      <c r="AC1235">
        <v>-0.96874526298281916</v>
      </c>
      <c r="AE1235">
        <v>1232</v>
      </c>
      <c r="AF1235">
        <f t="shared" si="114"/>
        <v>1304.8726588640461</v>
      </c>
      <c r="AG1235">
        <f t="shared" si="115"/>
        <v>3636.4777068647845</v>
      </c>
      <c r="AI1235">
        <v>1232</v>
      </c>
      <c r="AJ1235">
        <f t="shared" si="117"/>
        <v>-3.1834061380982749E-2</v>
      </c>
      <c r="AK1235">
        <f t="shared" si="118"/>
        <v>-3.6072111811174527E-2</v>
      </c>
      <c r="AM1235" s="6">
        <f t="shared" si="119"/>
        <v>-3.3953086596078638E-2</v>
      </c>
      <c r="AO1235">
        <v>1231</v>
      </c>
      <c r="AP1235">
        <v>3.7803646646427033E-2</v>
      </c>
    </row>
    <row r="1236" spans="2:42" x14ac:dyDescent="0.35">
      <c r="B1236" s="1">
        <v>45681</v>
      </c>
      <c r="C1236" s="4">
        <v>1240.94396972656</v>
      </c>
      <c r="D1236" s="4">
        <v>4085.572265625</v>
      </c>
      <c r="E1236" s="4"/>
      <c r="F1236" s="4"/>
      <c r="G1236" s="4"/>
      <c r="H1236" s="4"/>
      <c r="L1236" s="1">
        <v>45681</v>
      </c>
      <c r="M1236" s="5">
        <f t="shared" si="116"/>
        <v>-1.430441206244415E-2</v>
      </c>
      <c r="N1236" s="6">
        <f t="shared" si="116"/>
        <v>1.3498601033350667E-3</v>
      </c>
      <c r="U1236">
        <v>0.92624476326496297</v>
      </c>
      <c r="V1236">
        <v>0.51286863940901284</v>
      </c>
      <c r="AB1236">
        <v>0.92624476326496297</v>
      </c>
      <c r="AC1236">
        <v>0.83307565605603173</v>
      </c>
      <c r="AE1236">
        <v>1233</v>
      </c>
      <c r="AF1236">
        <f t="shared" si="114"/>
        <v>1344.7023178804793</v>
      </c>
      <c r="AG1236">
        <f t="shared" si="115"/>
        <v>3739.8971985577227</v>
      </c>
      <c r="AI1236">
        <v>1233</v>
      </c>
      <c r="AJ1236">
        <f t="shared" si="117"/>
        <v>3.0067206962933093E-2</v>
      </c>
      <c r="AK1236">
        <f t="shared" si="118"/>
        <v>2.8042573820641334E-2</v>
      </c>
      <c r="AM1236" s="6">
        <f t="shared" si="119"/>
        <v>2.9054890391787214E-2</v>
      </c>
      <c r="AO1236">
        <v>1232</v>
      </c>
      <c r="AP1236">
        <v>3.8054660801139506E-2</v>
      </c>
    </row>
    <row r="1237" spans="2:42" x14ac:dyDescent="0.35">
      <c r="B1237" s="1">
        <v>45684</v>
      </c>
      <c r="C1237" s="4">
        <v>1224.41003417969</v>
      </c>
      <c r="D1237" s="4">
        <v>4001.81982421875</v>
      </c>
      <c r="E1237" s="4"/>
      <c r="F1237" s="4"/>
      <c r="G1237" s="4"/>
      <c r="H1237" s="4"/>
      <c r="L1237" s="1">
        <v>45684</v>
      </c>
      <c r="M1237" s="5">
        <f t="shared" si="116"/>
        <v>-1.3413232672943568E-2</v>
      </c>
      <c r="N1237" s="6">
        <f t="shared" si="116"/>
        <v>-2.0712594291180671E-2</v>
      </c>
      <c r="U1237">
        <v>-0.3179240116540103</v>
      </c>
      <c r="V1237">
        <v>-0.79010971473489044</v>
      </c>
      <c r="AB1237">
        <v>-0.3179240116540103</v>
      </c>
      <c r="AC1237">
        <v>-0.85154477954704066</v>
      </c>
      <c r="AE1237">
        <v>1234</v>
      </c>
      <c r="AF1237">
        <f t="shared" si="114"/>
        <v>1313.6689184490056</v>
      </c>
      <c r="AG1237">
        <f t="shared" si="115"/>
        <v>3643.1161920596201</v>
      </c>
      <c r="AI1237">
        <v>1234</v>
      </c>
      <c r="AJ1237">
        <f t="shared" si="117"/>
        <v>-2.3348739898572547E-2</v>
      </c>
      <c r="AK1237">
        <f t="shared" si="118"/>
        <v>-2.6218711905474826E-2</v>
      </c>
      <c r="AM1237" s="6">
        <f t="shared" si="119"/>
        <v>-2.4783725902023684E-2</v>
      </c>
      <c r="AO1237">
        <v>1233</v>
      </c>
      <c r="AP1237">
        <v>3.8233700069512259E-2</v>
      </c>
    </row>
    <row r="1238" spans="2:42" x14ac:dyDescent="0.35">
      <c r="B1238" s="1">
        <v>45685</v>
      </c>
      <c r="C1238" s="4">
        <v>1228.89208984375</v>
      </c>
      <c r="D1238" s="4">
        <v>3972.54052734375</v>
      </c>
      <c r="E1238" s="4"/>
      <c r="F1238" s="4"/>
      <c r="G1238" s="4"/>
      <c r="H1238" s="4"/>
      <c r="L1238" s="1">
        <v>45685</v>
      </c>
      <c r="M1238" s="5">
        <f t="shared" si="116"/>
        <v>3.6539002732886832E-3</v>
      </c>
      <c r="N1238" s="6">
        <f t="shared" si="116"/>
        <v>-7.3433923622448355E-3</v>
      </c>
      <c r="U1238">
        <v>0.30714484850726226</v>
      </c>
      <c r="V1238">
        <v>0.34483327068876179</v>
      </c>
      <c r="AB1238">
        <v>0.30714484850726226</v>
      </c>
      <c r="AC1238">
        <v>0.43721932501026151</v>
      </c>
      <c r="AE1238">
        <v>1235</v>
      </c>
      <c r="AF1238">
        <f t="shared" si="114"/>
        <v>1329.1692123132254</v>
      </c>
      <c r="AG1238">
        <f t="shared" si="115"/>
        <v>3716.9261316880647</v>
      </c>
      <c r="AI1238">
        <v>1235</v>
      </c>
      <c r="AJ1238">
        <f t="shared" si="117"/>
        <v>1.1730170997688361E-2</v>
      </c>
      <c r="AK1238">
        <f t="shared" si="118"/>
        <v>2.0057605891309088E-2</v>
      </c>
      <c r="AM1238" s="6">
        <f t="shared" si="119"/>
        <v>1.5893888444498724E-2</v>
      </c>
      <c r="AO1238">
        <v>1234</v>
      </c>
      <c r="AP1238">
        <v>3.8239267670698691E-2</v>
      </c>
    </row>
    <row r="1239" spans="2:42" x14ac:dyDescent="0.35">
      <c r="B1239" s="1">
        <v>45686</v>
      </c>
      <c r="C1239" s="4">
        <v>1230.88415527344</v>
      </c>
      <c r="D1239" s="4">
        <v>4031.49267578125</v>
      </c>
      <c r="E1239" s="4"/>
      <c r="F1239" s="4"/>
      <c r="G1239" s="4"/>
      <c r="H1239" s="4"/>
      <c r="L1239" s="1">
        <v>45686</v>
      </c>
      <c r="M1239" s="5">
        <f t="shared" si="116"/>
        <v>1.6197130687432917E-3</v>
      </c>
      <c r="N1239" s="6">
        <f t="shared" si="116"/>
        <v>1.4730877042284245E-2</v>
      </c>
      <c r="U1239">
        <v>1.0921863196011283</v>
      </c>
      <c r="V1239">
        <v>-0.90225120809594594</v>
      </c>
      <c r="AB1239">
        <v>1.0921863196011283</v>
      </c>
      <c r="AC1239">
        <v>-0.40572003023488434</v>
      </c>
      <c r="AE1239">
        <v>1236</v>
      </c>
      <c r="AF1239">
        <f t="shared" si="114"/>
        <v>1348.8958648561918</v>
      </c>
      <c r="AG1239">
        <f t="shared" si="115"/>
        <v>3668.4815250484326</v>
      </c>
      <c r="AI1239">
        <v>1236</v>
      </c>
      <c r="AJ1239">
        <f t="shared" si="117"/>
        <v>1.473228526043999E-2</v>
      </c>
      <c r="AK1239">
        <f t="shared" si="118"/>
        <v>-1.3119194963719704E-2</v>
      </c>
      <c r="AM1239" s="6">
        <f t="shared" si="119"/>
        <v>8.0654514836014327E-4</v>
      </c>
      <c r="AO1239">
        <v>1235</v>
      </c>
      <c r="AP1239">
        <v>3.8406050312299628E-2</v>
      </c>
    </row>
    <row r="1240" spans="2:42" x14ac:dyDescent="0.35">
      <c r="B1240" s="1">
        <v>45687</v>
      </c>
      <c r="C1240" s="4">
        <v>1248.61328125</v>
      </c>
      <c r="D1240" s="4">
        <v>4037.49609375</v>
      </c>
      <c r="E1240" s="4"/>
      <c r="F1240" s="4"/>
      <c r="G1240" s="4"/>
      <c r="H1240" s="4"/>
      <c r="L1240" s="1">
        <v>45687</v>
      </c>
      <c r="M1240" s="5">
        <f t="shared" si="116"/>
        <v>1.4300823923645891E-2</v>
      </c>
      <c r="N1240" s="6">
        <f t="shared" si="116"/>
        <v>1.4880226625559342E-3</v>
      </c>
      <c r="U1240">
        <v>-1.2796719848278959</v>
      </c>
      <c r="V1240">
        <v>1.3157722308704574</v>
      </c>
      <c r="AB1240">
        <v>-1.2796719848278959</v>
      </c>
      <c r="AC1240">
        <v>0.71358997567878713</v>
      </c>
      <c r="AE1240">
        <v>1237</v>
      </c>
      <c r="AF1240">
        <f t="shared" si="114"/>
        <v>1290.1712186838242</v>
      </c>
      <c r="AG1240">
        <f t="shared" si="115"/>
        <v>3732.9474675082652</v>
      </c>
      <c r="AI1240">
        <v>1237</v>
      </c>
      <c r="AJ1240">
        <f t="shared" si="117"/>
        <v>-4.451144269351763E-2</v>
      </c>
      <c r="AK1240">
        <f t="shared" si="118"/>
        <v>1.7420304319687469E-2</v>
      </c>
      <c r="AM1240" s="6">
        <f t="shared" si="119"/>
        <v>-1.3545569186915081E-2</v>
      </c>
      <c r="AO1240">
        <v>1236</v>
      </c>
      <c r="AP1240">
        <v>3.8575082534554765E-2</v>
      </c>
    </row>
    <row r="1241" spans="2:42" x14ac:dyDescent="0.35">
      <c r="B1241" s="1">
        <v>45688</v>
      </c>
      <c r="C1241" s="4">
        <v>1259.86840820312</v>
      </c>
      <c r="D1241" s="4">
        <v>4043.94213867188</v>
      </c>
      <c r="E1241" s="4"/>
      <c r="F1241" s="4"/>
      <c r="G1241" s="4"/>
      <c r="H1241" s="4"/>
      <c r="L1241" s="1">
        <v>45688</v>
      </c>
      <c r="M1241" s="5">
        <f t="shared" si="116"/>
        <v>8.9737170730561349E-3</v>
      </c>
      <c r="N1241" s="6">
        <f t="shared" si="116"/>
        <v>1.595272055179628E-3</v>
      </c>
      <c r="U1241">
        <v>0.60393503529368364</v>
      </c>
      <c r="V1241">
        <v>0.97917827022623749</v>
      </c>
      <c r="AB1241">
        <v>0.60393503529368364</v>
      </c>
      <c r="AC1241">
        <v>1.1370651283115212</v>
      </c>
      <c r="AE1241">
        <v>1238</v>
      </c>
      <c r="AF1241">
        <f t="shared" si="114"/>
        <v>1336.5923762506854</v>
      </c>
      <c r="AG1241">
        <f t="shared" si="115"/>
        <v>3757.6313351568965</v>
      </c>
      <c r="AI1241">
        <v>1238</v>
      </c>
      <c r="AJ1241">
        <f t="shared" si="117"/>
        <v>3.5348435013058614E-2</v>
      </c>
      <c r="AK1241">
        <f t="shared" si="118"/>
        <v>6.590667463241444E-3</v>
      </c>
      <c r="AM1241" s="6">
        <f t="shared" si="119"/>
        <v>2.096955123815003E-2</v>
      </c>
      <c r="AO1241">
        <v>1237</v>
      </c>
      <c r="AP1241">
        <v>3.8820727513042316E-2</v>
      </c>
    </row>
    <row r="1242" spans="2:42" x14ac:dyDescent="0.35">
      <c r="B1242" s="1">
        <v>45689</v>
      </c>
      <c r="C1242" s="4">
        <v>1259.61938476562</v>
      </c>
      <c r="D1242" s="4">
        <v>4009.25024414062</v>
      </c>
      <c r="E1242" s="4"/>
      <c r="F1242" s="4"/>
      <c r="G1242" s="4"/>
      <c r="H1242" s="4"/>
      <c r="L1242" s="1">
        <v>45689</v>
      </c>
      <c r="M1242" s="5">
        <f t="shared" si="116"/>
        <v>-1.9767782880779583E-4</v>
      </c>
      <c r="N1242" s="6">
        <f t="shared" si="116"/>
        <v>-8.6157408101102586E-3</v>
      </c>
      <c r="U1242">
        <v>1.0814168711764736</v>
      </c>
      <c r="V1242">
        <v>-0.55261054533643617</v>
      </c>
      <c r="AB1242">
        <v>1.0814168711764736</v>
      </c>
      <c r="AC1242">
        <v>-8.7872503685203995E-2</v>
      </c>
      <c r="AE1242">
        <v>1239</v>
      </c>
      <c r="AF1242">
        <f t="shared" si="114"/>
        <v>1348.6227171702658</v>
      </c>
      <c r="AG1242">
        <f t="shared" si="115"/>
        <v>3686.6727723956687</v>
      </c>
      <c r="AI1242">
        <v>1239</v>
      </c>
      <c r="AJ1242">
        <f t="shared" si="117"/>
        <v>8.9604899379086625E-3</v>
      </c>
      <c r="AK1242">
        <f t="shared" si="118"/>
        <v>-1.9064431247159369E-2</v>
      </c>
      <c r="AM1242" s="6">
        <f t="shared" si="119"/>
        <v>-5.0519706546253533E-3</v>
      </c>
      <c r="AO1242">
        <v>1238</v>
      </c>
      <c r="AP1242">
        <v>3.8952962249166653E-2</v>
      </c>
    </row>
    <row r="1243" spans="2:42" x14ac:dyDescent="0.35">
      <c r="B1243" s="1">
        <v>45691</v>
      </c>
      <c r="C1243" s="4">
        <v>1240.19689941406</v>
      </c>
      <c r="D1243" s="4">
        <v>4002.90234375</v>
      </c>
      <c r="E1243" s="4"/>
      <c r="F1243" s="4"/>
      <c r="G1243" s="4"/>
      <c r="H1243" s="4"/>
      <c r="L1243" s="1">
        <v>45691</v>
      </c>
      <c r="M1243" s="5">
        <f t="shared" si="116"/>
        <v>-1.5539442885306265E-2</v>
      </c>
      <c r="N1243" s="6">
        <f t="shared" si="116"/>
        <v>-1.5845683539368752E-3</v>
      </c>
      <c r="U1243">
        <v>-0.54167991477140232</v>
      </c>
      <c r="V1243">
        <v>-0.28330493976269183</v>
      </c>
      <c r="AB1243">
        <v>-0.54167991477140232</v>
      </c>
      <c r="AC1243">
        <v>-0.47187864099675625</v>
      </c>
      <c r="AE1243">
        <v>1240</v>
      </c>
      <c r="AF1243">
        <f t="shared" si="114"/>
        <v>1308.163176030125</v>
      </c>
      <c r="AG1243">
        <f t="shared" si="115"/>
        <v>3664.7047879206066</v>
      </c>
      <c r="AI1243">
        <v>1240</v>
      </c>
      <c r="AJ1243">
        <f t="shared" si="117"/>
        <v>-3.0459864608197572E-2</v>
      </c>
      <c r="AK1243">
        <f t="shared" si="118"/>
        <v>-5.9765804939982872E-3</v>
      </c>
      <c r="AM1243" s="6">
        <f t="shared" si="119"/>
        <v>-1.821822255109793E-2</v>
      </c>
      <c r="AO1243">
        <v>1239</v>
      </c>
      <c r="AP1243">
        <v>3.9428588842680246E-2</v>
      </c>
    </row>
    <row r="1244" spans="2:42" x14ac:dyDescent="0.35">
      <c r="B1244" s="1">
        <v>45692</v>
      </c>
      <c r="C1244" s="4">
        <v>1280.88439941406</v>
      </c>
      <c r="D1244" s="4">
        <v>4048.56811523438</v>
      </c>
      <c r="E1244" s="4"/>
      <c r="F1244" s="4"/>
      <c r="G1244" s="4"/>
      <c r="H1244" s="4"/>
      <c r="L1244" s="1">
        <v>45692</v>
      </c>
      <c r="M1244" s="5">
        <f t="shared" si="116"/>
        <v>3.2280619525434748E-2</v>
      </c>
      <c r="N1244" s="6">
        <f t="shared" si="116"/>
        <v>1.1343582863117662E-2</v>
      </c>
      <c r="U1244">
        <v>1.9558272280347375</v>
      </c>
      <c r="V1244">
        <v>0.12880613058248294</v>
      </c>
      <c r="AB1244">
        <v>1.9558272280347375</v>
      </c>
      <c r="AC1244">
        <v>0.88026165938935585</v>
      </c>
      <c r="AE1244">
        <v>1241</v>
      </c>
      <c r="AF1244">
        <f t="shared" si="114"/>
        <v>1370.9352130092811</v>
      </c>
      <c r="AG1244">
        <f t="shared" si="115"/>
        <v>3742.641873797892</v>
      </c>
      <c r="AI1244">
        <v>1241</v>
      </c>
      <c r="AJ1244">
        <f t="shared" si="117"/>
        <v>4.6869146611576887E-2</v>
      </c>
      <c r="AK1244">
        <f t="shared" si="118"/>
        <v>2.1043962327657009E-2</v>
      </c>
      <c r="AM1244" s="6">
        <f t="shared" si="119"/>
        <v>3.3956554469616949E-2</v>
      </c>
      <c r="AO1244">
        <v>1240</v>
      </c>
      <c r="AP1244">
        <v>3.9563371277427296E-2</v>
      </c>
    </row>
    <row r="1245" spans="2:42" x14ac:dyDescent="0.35">
      <c r="B1245" s="1">
        <v>45693</v>
      </c>
      <c r="C1245" s="4">
        <v>1272.96606445312</v>
      </c>
      <c r="D1245" s="4">
        <v>4025.98120117188</v>
      </c>
      <c r="E1245" s="4"/>
      <c r="F1245" s="4"/>
      <c r="G1245" s="4"/>
      <c r="H1245" s="4"/>
      <c r="L1245" s="1">
        <v>45693</v>
      </c>
      <c r="M1245" s="5">
        <f t="shared" si="116"/>
        <v>-6.2011150982775268E-3</v>
      </c>
      <c r="N1245" s="6">
        <f t="shared" si="116"/>
        <v>-5.5946089598132992E-3</v>
      </c>
      <c r="U1245">
        <v>-1.2464006307151483</v>
      </c>
      <c r="V1245">
        <v>0.49920062020872308</v>
      </c>
      <c r="AB1245">
        <v>-1.2464006307151483</v>
      </c>
      <c r="AC1245">
        <v>-2.5568125395244945E-2</v>
      </c>
      <c r="AE1245">
        <v>1242</v>
      </c>
      <c r="AF1245">
        <f t="shared" si="114"/>
        <v>1290.9761429580951</v>
      </c>
      <c r="AG1245">
        <f t="shared" si="115"/>
        <v>3690.2483313428579</v>
      </c>
      <c r="AI1245">
        <v>1242</v>
      </c>
      <c r="AJ1245">
        <f t="shared" si="117"/>
        <v>-6.0094511994248555E-2</v>
      </c>
      <c r="AK1245">
        <f t="shared" si="118"/>
        <v>-1.4097991168662099E-2</v>
      </c>
      <c r="AM1245" s="6">
        <f t="shared" si="119"/>
        <v>-3.7096251581455325E-2</v>
      </c>
      <c r="AO1245">
        <v>1241</v>
      </c>
      <c r="AP1245">
        <v>3.9775984464388348E-2</v>
      </c>
    </row>
    <row r="1246" spans="2:42" x14ac:dyDescent="0.35">
      <c r="B1246" s="1">
        <v>45694</v>
      </c>
      <c r="C1246" s="4">
        <v>1276.4521484375</v>
      </c>
      <c r="D1246" s="4">
        <v>4018.05834960938</v>
      </c>
      <c r="E1246" s="4"/>
      <c r="F1246" s="4"/>
      <c r="G1246" s="4"/>
      <c r="H1246" s="4"/>
      <c r="L1246" s="1">
        <v>45694</v>
      </c>
      <c r="M1246" s="5">
        <f t="shared" si="116"/>
        <v>2.7348091729379235E-3</v>
      </c>
      <c r="N1246" s="6">
        <f t="shared" si="116"/>
        <v>-1.96986951007893E-3</v>
      </c>
      <c r="U1246">
        <v>0.55595983004596983</v>
      </c>
      <c r="V1246">
        <v>0.51983630460348051</v>
      </c>
      <c r="AB1246">
        <v>0.55595983004596983</v>
      </c>
      <c r="AC1246">
        <v>0.69529984074425011</v>
      </c>
      <c r="AE1246">
        <v>1243</v>
      </c>
      <c r="AF1246">
        <f t="shared" si="114"/>
        <v>1335.3886320096733</v>
      </c>
      <c r="AG1246">
        <f t="shared" si="115"/>
        <v>3731.8828787558678</v>
      </c>
      <c r="AI1246">
        <v>1243</v>
      </c>
      <c r="AJ1246">
        <f t="shared" si="117"/>
        <v>3.3823727419467507E-2</v>
      </c>
      <c r="AK1246">
        <f t="shared" si="118"/>
        <v>1.1219145267722179E-2</v>
      </c>
      <c r="AM1246" s="6">
        <f t="shared" si="119"/>
        <v>2.2521436343594842E-2</v>
      </c>
      <c r="AO1246">
        <v>1242</v>
      </c>
      <c r="AP1246">
        <v>3.9856237192109678E-2</v>
      </c>
    </row>
    <row r="1247" spans="2:42" x14ac:dyDescent="0.35">
      <c r="B1247" s="1">
        <v>45695</v>
      </c>
      <c r="C1247" s="4">
        <v>1261.810546875</v>
      </c>
      <c r="D1247" s="4">
        <v>3965.55346679688</v>
      </c>
      <c r="E1247" s="4"/>
      <c r="F1247" s="4"/>
      <c r="G1247" s="4"/>
      <c r="H1247" s="4"/>
      <c r="L1247" s="1">
        <v>45695</v>
      </c>
      <c r="M1247" s="5">
        <f t="shared" si="116"/>
        <v>-1.1536838946811562E-2</v>
      </c>
      <c r="N1247" s="6">
        <f t="shared" si="116"/>
        <v>-1.3153354900053288E-2</v>
      </c>
      <c r="U1247">
        <v>6.030895597761151E-2</v>
      </c>
      <c r="V1247">
        <v>0.4439296296050903</v>
      </c>
      <c r="AB1247">
        <v>6.030895597761151E-2</v>
      </c>
      <c r="AC1247">
        <v>0.43237245939861751</v>
      </c>
      <c r="AE1247">
        <v>1244</v>
      </c>
      <c r="AF1247">
        <f t="shared" si="114"/>
        <v>1323.024794349144</v>
      </c>
      <c r="AG1247">
        <f t="shared" si="115"/>
        <v>3716.642586251578</v>
      </c>
      <c r="AI1247">
        <v>1244</v>
      </c>
      <c r="AJ1247">
        <f t="shared" si="117"/>
        <v>-9.3017336456368352E-3</v>
      </c>
      <c r="AK1247">
        <f t="shared" si="118"/>
        <v>-4.0921693410377541E-3</v>
      </c>
      <c r="AM1247" s="6">
        <f t="shared" si="119"/>
        <v>-6.6969514933372942E-3</v>
      </c>
      <c r="AO1247">
        <v>1243</v>
      </c>
      <c r="AP1247">
        <v>4.0053209802434847E-2</v>
      </c>
    </row>
    <row r="1248" spans="2:42" x14ac:dyDescent="0.35">
      <c r="B1248" s="1">
        <v>45698</v>
      </c>
      <c r="C1248" s="4">
        <v>1248.41418457031</v>
      </c>
      <c r="D1248" s="4">
        <v>3971.60571289062</v>
      </c>
      <c r="E1248" s="4"/>
      <c r="F1248" s="4"/>
      <c r="G1248" s="4"/>
      <c r="H1248" s="4"/>
      <c r="L1248" s="1">
        <v>45698</v>
      </c>
      <c r="M1248" s="5">
        <f t="shared" si="116"/>
        <v>-1.0673537964701853E-2</v>
      </c>
      <c r="N1248" s="6">
        <f t="shared" si="116"/>
        <v>1.5250411714633574E-3</v>
      </c>
      <c r="U1248">
        <v>1.0236053284050097</v>
      </c>
      <c r="V1248">
        <v>-1.6305840041781616</v>
      </c>
      <c r="AB1248">
        <v>1.0236053284050097</v>
      </c>
      <c r="AC1248">
        <v>-1.1032671205773319</v>
      </c>
      <c r="AE1248">
        <v>1245</v>
      </c>
      <c r="AF1248">
        <f t="shared" si="114"/>
        <v>1347.1592535286038</v>
      </c>
      <c r="AG1248">
        <f t="shared" si="115"/>
        <v>3628.8677470323269</v>
      </c>
      <c r="AI1248">
        <v>1245</v>
      </c>
      <c r="AJ1248">
        <f t="shared" si="117"/>
        <v>1.8077492784272477E-2</v>
      </c>
      <c r="AK1248">
        <f t="shared" si="118"/>
        <v>-2.3900045978643477E-2</v>
      </c>
      <c r="AM1248" s="6">
        <f t="shared" si="119"/>
        <v>-2.9112765971854998E-3</v>
      </c>
      <c r="AO1248">
        <v>1244</v>
      </c>
      <c r="AP1248">
        <v>4.0145206924956697E-2</v>
      </c>
    </row>
    <row r="1249" spans="2:42" x14ac:dyDescent="0.35">
      <c r="B1249" s="1">
        <v>45699</v>
      </c>
      <c r="C1249" s="4">
        <v>1229.68884277344</v>
      </c>
      <c r="D1249" s="4">
        <v>3901.63159179688</v>
      </c>
      <c r="E1249" s="4"/>
      <c r="F1249" s="4"/>
      <c r="G1249" s="4"/>
      <c r="H1249" s="4"/>
      <c r="L1249" s="1">
        <v>45699</v>
      </c>
      <c r="M1249" s="5">
        <f t="shared" si="116"/>
        <v>-1.5112929523559101E-2</v>
      </c>
      <c r="N1249" s="6">
        <f t="shared" si="116"/>
        <v>-1.7775652092055373E-2</v>
      </c>
      <c r="U1249">
        <v>-0.63417889199528299</v>
      </c>
      <c r="V1249">
        <v>0.10020390269092501</v>
      </c>
      <c r="AB1249">
        <v>-0.63417889199528299</v>
      </c>
      <c r="AC1249">
        <v>-0.15466284480190853</v>
      </c>
      <c r="AE1249">
        <v>1246</v>
      </c>
      <c r="AF1249">
        <f t="shared" si="114"/>
        <v>1305.8932572649112</v>
      </c>
      <c r="AG1249">
        <f t="shared" si="115"/>
        <v>3682.8400496832933</v>
      </c>
      <c r="AI1249">
        <v>1246</v>
      </c>
      <c r="AJ1249">
        <f t="shared" si="117"/>
        <v>-3.1110823801154552E-2</v>
      </c>
      <c r="AK1249">
        <f t="shared" si="118"/>
        <v>1.4763522961302213E-2</v>
      </c>
      <c r="AM1249" s="6">
        <f t="shared" si="119"/>
        <v>-8.1736504199261695E-3</v>
      </c>
      <c r="AO1249">
        <v>1245</v>
      </c>
      <c r="AP1249">
        <v>4.0555937898177331E-2</v>
      </c>
    </row>
    <row r="1250" spans="2:42" x14ac:dyDescent="0.35">
      <c r="B1250" s="1">
        <v>45700</v>
      </c>
      <c r="C1250" s="4">
        <v>1210.86401367188</v>
      </c>
      <c r="D1250" s="4">
        <v>3887.65625</v>
      </c>
      <c r="E1250" s="4"/>
      <c r="F1250" s="4"/>
      <c r="G1250" s="4"/>
      <c r="H1250" s="4"/>
      <c r="L1250" s="1">
        <v>45700</v>
      </c>
      <c r="M1250" s="5">
        <f t="shared" si="116"/>
        <v>-1.5426998351918575E-2</v>
      </c>
      <c r="N1250" s="6">
        <f t="shared" si="116"/>
        <v>-3.5883528960760002E-3</v>
      </c>
      <c r="U1250">
        <v>-1.0360493457326687</v>
      </c>
      <c r="V1250">
        <v>-0.55982647691347742</v>
      </c>
      <c r="AB1250">
        <v>-1.0360493457326687</v>
      </c>
      <c r="AC1250">
        <v>-0.91908605634093665</v>
      </c>
      <c r="AE1250">
        <v>1247</v>
      </c>
      <c r="AF1250">
        <f t="shared" si="114"/>
        <v>1296.0815037841053</v>
      </c>
      <c r="AG1250">
        <f t="shared" si="115"/>
        <v>3639.2841472244409</v>
      </c>
      <c r="AI1250">
        <v>1247</v>
      </c>
      <c r="AJ1250">
        <f t="shared" si="117"/>
        <v>-7.5418102699966261E-3</v>
      </c>
      <c r="AK1250">
        <f t="shared" si="118"/>
        <v>-1.1897207706691034E-2</v>
      </c>
      <c r="AM1250" s="6">
        <f t="shared" si="119"/>
        <v>-9.7195089883438304E-3</v>
      </c>
      <c r="AO1250">
        <v>1246</v>
      </c>
      <c r="AP1250">
        <v>4.1480031681690288E-2</v>
      </c>
    </row>
    <row r="1251" spans="2:42" x14ac:dyDescent="0.35">
      <c r="B1251" s="1">
        <v>45701</v>
      </c>
      <c r="C1251" s="4">
        <v>1211.36206054688</v>
      </c>
      <c r="D1251" s="4">
        <v>3847.20727539062</v>
      </c>
      <c r="E1251" s="4"/>
      <c r="F1251" s="4"/>
      <c r="G1251" s="4"/>
      <c r="H1251" s="4"/>
      <c r="L1251" s="1">
        <v>45701</v>
      </c>
      <c r="M1251" s="5">
        <f t="shared" si="116"/>
        <v>4.1123071650485681E-4</v>
      </c>
      <c r="N1251" s="6">
        <f t="shared" si="116"/>
        <v>-1.0458967556970258E-2</v>
      </c>
      <c r="U1251">
        <v>-0.53367773855192346</v>
      </c>
      <c r="V1251">
        <v>0.25987353889778303</v>
      </c>
      <c r="AB1251">
        <v>-0.53367773855192346</v>
      </c>
      <c r="AC1251">
        <v>3.1539419614942749E-2</v>
      </c>
      <c r="AE1251">
        <v>1248</v>
      </c>
      <c r="AF1251">
        <f t="shared" si="114"/>
        <v>1308.3581972841448</v>
      </c>
      <c r="AG1251">
        <f t="shared" si="115"/>
        <v>3693.5275588335567</v>
      </c>
      <c r="AI1251">
        <v>1248</v>
      </c>
      <c r="AJ1251">
        <f t="shared" si="117"/>
        <v>9.4275820043230527E-3</v>
      </c>
      <c r="AK1251">
        <f t="shared" si="118"/>
        <v>1.4794979942603301E-2</v>
      </c>
      <c r="AM1251" s="6">
        <f t="shared" si="119"/>
        <v>1.2111280973463177E-2</v>
      </c>
      <c r="AO1251">
        <v>1247</v>
      </c>
      <c r="AP1251">
        <v>4.207779788183489E-2</v>
      </c>
    </row>
    <row r="1252" spans="2:42" x14ac:dyDescent="0.35">
      <c r="B1252" s="1">
        <v>45702</v>
      </c>
      <c r="C1252" s="4">
        <v>1212.10900878906</v>
      </c>
      <c r="D1252" s="4">
        <v>3870.48291015625</v>
      </c>
      <c r="E1252" s="4"/>
      <c r="F1252" s="4"/>
      <c r="G1252" s="4"/>
      <c r="H1252" s="4"/>
      <c r="L1252" s="1">
        <v>45702</v>
      </c>
      <c r="M1252" s="5">
        <f t="shared" si="116"/>
        <v>6.1642845692156572E-4</v>
      </c>
      <c r="N1252" s="6">
        <f t="shared" si="116"/>
        <v>6.0317801763391798E-3</v>
      </c>
      <c r="U1252">
        <v>0.31481780603435394</v>
      </c>
      <c r="V1252">
        <v>-1.8683131433811642</v>
      </c>
      <c r="AB1252">
        <v>0.31481780603435394</v>
      </c>
      <c r="AC1252">
        <v>-1.5982412959415013</v>
      </c>
      <c r="AE1252">
        <v>1249</v>
      </c>
      <c r="AF1252">
        <f t="shared" si="114"/>
        <v>1329.3580521463798</v>
      </c>
      <c r="AG1252">
        <f t="shared" si="115"/>
        <v>3601.0186593034509</v>
      </c>
      <c r="AI1252">
        <v>1249</v>
      </c>
      <c r="AJ1252">
        <f t="shared" si="117"/>
        <v>1.5923091473770839E-2</v>
      </c>
      <c r="AK1252">
        <f t="shared" si="118"/>
        <v>-2.5365213046350678E-2</v>
      </c>
      <c r="AM1252" s="6">
        <f t="shared" si="119"/>
        <v>-4.7210607862899195E-3</v>
      </c>
      <c r="AO1252">
        <v>1248</v>
      </c>
      <c r="AP1252">
        <v>4.2107273762430966E-2</v>
      </c>
    </row>
    <row r="1253" spans="2:42" x14ac:dyDescent="0.35">
      <c r="B1253" s="1">
        <v>45705</v>
      </c>
      <c r="C1253" s="4">
        <v>1219.87805175781</v>
      </c>
      <c r="D1253" s="4">
        <v>3841.59716796875</v>
      </c>
      <c r="E1253" s="4"/>
      <c r="F1253" s="4"/>
      <c r="G1253" s="4"/>
      <c r="H1253" s="4"/>
      <c r="L1253" s="1">
        <v>45705</v>
      </c>
      <c r="M1253" s="5">
        <f t="shared" si="116"/>
        <v>6.38907132575768E-3</v>
      </c>
      <c r="N1253" s="6">
        <f t="shared" si="116"/>
        <v>-7.4910729594432641E-3</v>
      </c>
      <c r="U1253">
        <v>0.38762734551696737</v>
      </c>
      <c r="V1253">
        <v>-0.96632559646549021</v>
      </c>
      <c r="AB1253">
        <v>0.38762734551696737</v>
      </c>
      <c r="AC1253">
        <v>-0.73910049032988678</v>
      </c>
      <c r="AE1253">
        <v>1250</v>
      </c>
      <c r="AF1253">
        <f t="shared" si="114"/>
        <v>1331.1755115425754</v>
      </c>
      <c r="AG1253">
        <f t="shared" si="115"/>
        <v>3649.4917932263647</v>
      </c>
      <c r="AI1253">
        <v>1250</v>
      </c>
      <c r="AJ1253">
        <f t="shared" si="117"/>
        <v>1.3662369862245693E-3</v>
      </c>
      <c r="AK1253">
        <f t="shared" si="118"/>
        <v>1.3371156814042637E-2</v>
      </c>
      <c r="AM1253" s="6">
        <f t="shared" si="119"/>
        <v>7.3686969001336032E-3</v>
      </c>
      <c r="AO1253">
        <v>1249</v>
      </c>
      <c r="AP1253">
        <v>4.3113310161545945E-2</v>
      </c>
    </row>
    <row r="1254" spans="2:42" x14ac:dyDescent="0.35">
      <c r="B1254" s="1">
        <v>45706</v>
      </c>
      <c r="C1254" s="4">
        <v>1220.07727050781</v>
      </c>
      <c r="D1254" s="4">
        <v>3808.18505859375</v>
      </c>
      <c r="E1254" s="4"/>
      <c r="F1254" s="4"/>
      <c r="G1254" s="4"/>
      <c r="H1254" s="4"/>
      <c r="L1254" s="1">
        <v>45706</v>
      </c>
      <c r="M1254" s="5">
        <f t="shared" si="116"/>
        <v>1.6329704779818578E-4</v>
      </c>
      <c r="N1254" s="6">
        <f t="shared" si="116"/>
        <v>-8.7354962155143101E-3</v>
      </c>
      <c r="U1254">
        <v>8.3226506724113483E-2</v>
      </c>
      <c r="V1254">
        <v>0.2327730739029189</v>
      </c>
      <c r="AB1254">
        <v>8.3226506724113483E-2</v>
      </c>
      <c r="AC1254">
        <v>0.24680822008902359</v>
      </c>
      <c r="AE1254">
        <v>1251</v>
      </c>
      <c r="AF1254">
        <f t="shared" si="114"/>
        <v>1323.5926463365236</v>
      </c>
      <c r="AG1254">
        <f t="shared" si="115"/>
        <v>3705.9218280561431</v>
      </c>
      <c r="AI1254">
        <v>1251</v>
      </c>
      <c r="AJ1254">
        <f t="shared" si="117"/>
        <v>-5.7126538943893688E-3</v>
      </c>
      <c r="AK1254">
        <f t="shared" si="118"/>
        <v>1.5344111125891905E-2</v>
      </c>
      <c r="AM1254" s="6">
        <f t="shared" si="119"/>
        <v>4.8157286157512677E-3</v>
      </c>
      <c r="AO1254">
        <v>1250</v>
      </c>
      <c r="AP1254">
        <v>4.3208545163323037E-2</v>
      </c>
    </row>
    <row r="1255" spans="2:42" x14ac:dyDescent="0.35">
      <c r="B1255" s="1">
        <v>45707</v>
      </c>
      <c r="C1255" s="4">
        <v>1222.06921386719</v>
      </c>
      <c r="D1255" s="4">
        <v>3721.47998046875</v>
      </c>
      <c r="E1255" s="4"/>
      <c r="F1255" s="4"/>
      <c r="G1255" s="4"/>
      <c r="H1255" s="4"/>
      <c r="L1255" s="1">
        <v>45707</v>
      </c>
      <c r="M1255" s="5">
        <f t="shared" si="116"/>
        <v>1.6313057499737812E-3</v>
      </c>
      <c r="N1255" s="6">
        <f t="shared" si="116"/>
        <v>-2.3031279690034476E-2</v>
      </c>
      <c r="U1255">
        <v>-2.5812453949936587</v>
      </c>
      <c r="V1255">
        <v>-0.60898257931607203</v>
      </c>
      <c r="AB1255">
        <v>-2.5812453949936587</v>
      </c>
      <c r="AC1255">
        <v>-1.5660801764044781</v>
      </c>
      <c r="AE1255">
        <v>1252</v>
      </c>
      <c r="AF1255">
        <f t="shared" si="114"/>
        <v>1259.0368034879666</v>
      </c>
      <c r="AG1255">
        <f t="shared" si="115"/>
        <v>3602.8205396290682</v>
      </c>
      <c r="AI1255">
        <v>1252</v>
      </c>
      <c r="AJ1255">
        <f t="shared" si="117"/>
        <v>-5.0002754292262565E-2</v>
      </c>
      <c r="AK1255">
        <f t="shared" si="118"/>
        <v>-2.8215012364140486E-2</v>
      </c>
      <c r="AM1255" s="6">
        <f t="shared" si="119"/>
        <v>-3.9108883328201526E-2</v>
      </c>
      <c r="AO1255">
        <v>1251</v>
      </c>
      <c r="AP1255">
        <v>4.3622179587975721E-2</v>
      </c>
    </row>
    <row r="1256" spans="2:42" x14ac:dyDescent="0.35">
      <c r="B1256" s="1">
        <v>45708</v>
      </c>
      <c r="C1256" s="4">
        <v>1228.14514160156</v>
      </c>
      <c r="D1256" s="4">
        <v>3718.13354492188</v>
      </c>
      <c r="E1256" s="4"/>
      <c r="F1256" s="4"/>
      <c r="G1256" s="4"/>
      <c r="H1256" s="4"/>
      <c r="L1256" s="1">
        <v>45708</v>
      </c>
      <c r="M1256" s="5">
        <f t="shared" si="116"/>
        <v>4.9595172559829589E-3</v>
      </c>
      <c r="N1256" s="6">
        <f t="shared" si="116"/>
        <v>-8.9962624030015255E-4</v>
      </c>
      <c r="U1256">
        <v>1.7768610119066341</v>
      </c>
      <c r="V1256">
        <v>0.26506765562475076</v>
      </c>
      <c r="AB1256">
        <v>1.7768610119066341</v>
      </c>
      <c r="AC1256">
        <v>0.93607555620414695</v>
      </c>
      <c r="AE1256">
        <v>1253</v>
      </c>
      <c r="AF1256">
        <f t="shared" si="114"/>
        <v>1366.3363122865289</v>
      </c>
      <c r="AG1256">
        <f t="shared" si="115"/>
        <v>3745.8901081641425</v>
      </c>
      <c r="AI1256">
        <v>1253</v>
      </c>
      <c r="AJ1256">
        <f t="shared" si="117"/>
        <v>8.1785946152693537E-2</v>
      </c>
      <c r="AK1256">
        <f t="shared" si="118"/>
        <v>3.8942245880938982E-2</v>
      </c>
      <c r="AM1256" s="6">
        <f t="shared" si="119"/>
        <v>6.0364096016816263E-2</v>
      </c>
      <c r="AO1256">
        <v>1252</v>
      </c>
      <c r="AP1256">
        <v>4.3674855656791307E-2</v>
      </c>
    </row>
    <row r="1257" spans="2:42" x14ac:dyDescent="0.35">
      <c r="B1257" s="1">
        <v>45709</v>
      </c>
      <c r="C1257" s="4">
        <v>1222.81628417969</v>
      </c>
      <c r="D1257" s="4">
        <v>3725.81030273438</v>
      </c>
      <c r="E1257" s="4"/>
      <c r="F1257" s="4"/>
      <c r="G1257" s="4"/>
      <c r="H1257" s="4"/>
      <c r="L1257" s="1">
        <v>45709</v>
      </c>
      <c r="M1257" s="5">
        <f t="shared" si="116"/>
        <v>-4.3483881570145592E-3</v>
      </c>
      <c r="N1257" s="6">
        <f t="shared" si="116"/>
        <v>2.0625519727434523E-3</v>
      </c>
      <c r="U1257">
        <v>-0.56620576411465895</v>
      </c>
      <c r="V1257">
        <v>-1.5667270379266087</v>
      </c>
      <c r="AB1257">
        <v>-0.56620576411465895</v>
      </c>
      <c r="AC1257">
        <v>-1.6635426618281264</v>
      </c>
      <c r="AE1257">
        <v>1254</v>
      </c>
      <c r="AF1257">
        <f t="shared" si="114"/>
        <v>1307.5586918016184</v>
      </c>
      <c r="AG1257">
        <f t="shared" si="115"/>
        <v>3597.3590293997258</v>
      </c>
      <c r="AI1257">
        <v>1254</v>
      </c>
      <c r="AJ1257">
        <f t="shared" si="117"/>
        <v>-4.3971128588650994E-2</v>
      </c>
      <c r="AK1257">
        <f t="shared" si="118"/>
        <v>-4.0459294511303152E-2</v>
      </c>
      <c r="AM1257" s="6">
        <f t="shared" si="119"/>
        <v>-4.2215211549977073E-2</v>
      </c>
      <c r="AO1257">
        <v>1253</v>
      </c>
      <c r="AP1257">
        <v>4.3708371135305846E-2</v>
      </c>
    </row>
    <row r="1258" spans="2:42" x14ac:dyDescent="0.35">
      <c r="B1258" s="1">
        <v>45712</v>
      </c>
      <c r="C1258" s="4">
        <v>1209.91784667969</v>
      </c>
      <c r="D1258" s="4">
        <v>3616.71508789062</v>
      </c>
      <c r="E1258" s="4"/>
      <c r="F1258" s="4"/>
      <c r="G1258" s="4"/>
      <c r="H1258" s="4"/>
      <c r="L1258" s="1">
        <v>45712</v>
      </c>
      <c r="M1258" s="5">
        <f t="shared" si="116"/>
        <v>-1.0604166072631017E-2</v>
      </c>
      <c r="N1258" s="6">
        <f t="shared" si="116"/>
        <v>-2.9718179524914463E-2</v>
      </c>
      <c r="U1258">
        <v>-0.23805737824718273</v>
      </c>
      <c r="V1258">
        <v>-1.2183635474655536</v>
      </c>
      <c r="AB1258">
        <v>-0.23805737824718273</v>
      </c>
      <c r="AC1258">
        <v>-1.2148927458310543</v>
      </c>
      <c r="AE1258">
        <v>1255</v>
      </c>
      <c r="AF1258">
        <f t="shared" si="114"/>
        <v>1315.6355267995018</v>
      </c>
      <c r="AG1258">
        <f t="shared" si="115"/>
        <v>3622.5653989652187</v>
      </c>
      <c r="AI1258">
        <v>1255</v>
      </c>
      <c r="AJ1258">
        <f t="shared" si="117"/>
        <v>6.1580347077080351E-3</v>
      </c>
      <c r="AK1258">
        <f t="shared" si="118"/>
        <v>6.9824752950816433E-3</v>
      </c>
      <c r="AM1258" s="6">
        <f t="shared" si="119"/>
        <v>6.5702550013948396E-3</v>
      </c>
      <c r="AO1258">
        <v>1254</v>
      </c>
      <c r="AP1258">
        <v>4.4154000289778755E-2</v>
      </c>
    </row>
    <row r="1259" spans="2:42" x14ac:dyDescent="0.35">
      <c r="B1259" s="1">
        <v>45713</v>
      </c>
      <c r="C1259" s="4">
        <v>1199.11108398438</v>
      </c>
      <c r="D1259" s="4">
        <v>3573.60888671875</v>
      </c>
      <c r="E1259" s="4"/>
      <c r="F1259" s="4"/>
      <c r="G1259" s="4"/>
      <c r="H1259" s="4"/>
      <c r="L1259" s="1">
        <v>45713</v>
      </c>
      <c r="M1259" s="5">
        <f t="shared" si="116"/>
        <v>-8.9719430507492169E-3</v>
      </c>
      <c r="N1259" s="6">
        <f t="shared" si="116"/>
        <v>-1.1990201763614906E-2</v>
      </c>
      <c r="U1259">
        <v>1.2322960197699138</v>
      </c>
      <c r="V1259">
        <v>-0.80086837910775777</v>
      </c>
      <c r="AB1259">
        <v>1.2322960197699138</v>
      </c>
      <c r="AC1259">
        <v>-0.25777956915591016</v>
      </c>
      <c r="AE1259">
        <v>1256</v>
      </c>
      <c r="AF1259">
        <f t="shared" si="114"/>
        <v>1352.4435325837132</v>
      </c>
      <c r="AG1259">
        <f t="shared" si="115"/>
        <v>3676.9308644148105</v>
      </c>
      <c r="AI1259">
        <v>1256</v>
      </c>
      <c r="AJ1259">
        <f t="shared" si="117"/>
        <v>2.7593141242324471E-2</v>
      </c>
      <c r="AK1259">
        <f t="shared" si="118"/>
        <v>1.4895951376402088E-2</v>
      </c>
      <c r="AM1259" s="6">
        <f t="shared" si="119"/>
        <v>2.1244546309363281E-2</v>
      </c>
      <c r="AO1259">
        <v>1255</v>
      </c>
      <c r="AP1259">
        <v>4.4463780006160282E-2</v>
      </c>
    </row>
    <row r="1260" spans="2:42" x14ac:dyDescent="0.35">
      <c r="B1260" s="1">
        <v>45715</v>
      </c>
      <c r="C1260" s="4">
        <v>1202.24853515625</v>
      </c>
      <c r="D1260" s="4">
        <v>3555.15551757812</v>
      </c>
      <c r="E1260" s="4"/>
      <c r="F1260" s="4"/>
      <c r="G1260" s="4"/>
      <c r="H1260" s="4"/>
      <c r="L1260" s="1">
        <v>45715</v>
      </c>
      <c r="M1260" s="5">
        <f t="shared" si="116"/>
        <v>2.6130638094339609E-3</v>
      </c>
      <c r="N1260" s="6">
        <f t="shared" si="116"/>
        <v>-5.1771693694221931E-3</v>
      </c>
      <c r="U1260">
        <v>1.4743687159568379</v>
      </c>
      <c r="V1260">
        <v>-0.15921136275156064</v>
      </c>
      <c r="AB1260">
        <v>1.4743687159568379</v>
      </c>
      <c r="AC1260">
        <v>0.42749340704870287</v>
      </c>
      <c r="AE1260">
        <v>1257</v>
      </c>
      <c r="AF1260">
        <f t="shared" si="114"/>
        <v>1358.6012557355716</v>
      </c>
      <c r="AG1260">
        <f t="shared" si="115"/>
        <v>3716.3557909305764</v>
      </c>
      <c r="AI1260">
        <v>1257</v>
      </c>
      <c r="AJ1260">
        <f t="shared" si="117"/>
        <v>4.5427015943724286E-3</v>
      </c>
      <c r="AK1260">
        <f t="shared" si="118"/>
        <v>1.0665162073167008E-2</v>
      </c>
      <c r="AM1260" s="6">
        <f t="shared" si="119"/>
        <v>7.6039318337697177E-3</v>
      </c>
      <c r="AO1260">
        <v>1256</v>
      </c>
      <c r="AP1260">
        <v>4.5019801549087121E-2</v>
      </c>
    </row>
    <row r="1261" spans="2:42" x14ac:dyDescent="0.35">
      <c r="B1261" s="1">
        <v>45716</v>
      </c>
      <c r="C1261" s="4">
        <v>1194.828125</v>
      </c>
      <c r="D1261" s="4">
        <v>3428.73901367188</v>
      </c>
      <c r="E1261" s="4"/>
      <c r="F1261" s="4"/>
      <c r="G1261" s="4"/>
      <c r="H1261" s="4"/>
      <c r="L1261" s="1">
        <v>45716</v>
      </c>
      <c r="M1261" s="5">
        <f t="shared" si="116"/>
        <v>-6.1912361690151215E-3</v>
      </c>
      <c r="N1261" s="6">
        <f t="shared" si="116"/>
        <v>-3.6206249366826773E-2</v>
      </c>
      <c r="U1261">
        <v>-0.92406704169058618</v>
      </c>
      <c r="V1261">
        <v>1.1769775161403682</v>
      </c>
      <c r="AB1261">
        <v>-0.92406704169058618</v>
      </c>
      <c r="AC1261">
        <v>0.72422812896522948</v>
      </c>
      <c r="AE1261">
        <v>1258</v>
      </c>
      <c r="AF1261">
        <f t="shared" si="114"/>
        <v>1298.8061229416876</v>
      </c>
      <c r="AG1261">
        <f t="shared" si="115"/>
        <v>3733.5581358829131</v>
      </c>
      <c r="AI1261">
        <v>1258</v>
      </c>
      <c r="AJ1261">
        <f t="shared" si="117"/>
        <v>-4.5010206518834209E-2</v>
      </c>
      <c r="AK1261">
        <f t="shared" si="118"/>
        <v>4.6181407448480328E-3</v>
      </c>
      <c r="AM1261" s="6">
        <f t="shared" si="119"/>
        <v>-2.0196032886993089E-2</v>
      </c>
      <c r="AO1261">
        <v>1257</v>
      </c>
      <c r="AP1261">
        <v>4.5188860555115964E-2</v>
      </c>
    </row>
    <row r="1262" spans="2:42" x14ac:dyDescent="0.35">
      <c r="B1262" s="1">
        <v>45719</v>
      </c>
      <c r="C1262" s="4">
        <v>1166.44140625</v>
      </c>
      <c r="D1262" s="4">
        <v>3441.18920898438</v>
      </c>
      <c r="E1262" s="4"/>
      <c r="F1262" s="4"/>
      <c r="G1262" s="4"/>
      <c r="H1262" s="4"/>
      <c r="L1262" s="1">
        <v>45719</v>
      </c>
      <c r="M1262" s="5">
        <f t="shared" si="116"/>
        <v>-2.4044765759583926E-2</v>
      </c>
      <c r="N1262" s="6">
        <f t="shared" si="116"/>
        <v>3.6245528451627263E-3</v>
      </c>
      <c r="U1262">
        <v>1.1265795567119516</v>
      </c>
      <c r="V1262">
        <v>-0.90453593282624578</v>
      </c>
      <c r="AB1262">
        <v>1.1265795567119516</v>
      </c>
      <c r="AC1262">
        <v>-0.39443126015412328</v>
      </c>
      <c r="AE1262">
        <v>1259</v>
      </c>
      <c r="AF1262">
        <f t="shared" si="114"/>
        <v>1349.7624939186919</v>
      </c>
      <c r="AG1262">
        <f t="shared" si="115"/>
        <v>3669.1181044405639</v>
      </c>
      <c r="AI1262">
        <v>1259</v>
      </c>
      <c r="AJ1262">
        <f t="shared" si="117"/>
        <v>3.8483170999912386E-2</v>
      </c>
      <c r="AK1262">
        <f t="shared" si="118"/>
        <v>-1.7410368116121646E-2</v>
      </c>
      <c r="AM1262" s="6">
        <f t="shared" si="119"/>
        <v>1.053640144189537E-2</v>
      </c>
      <c r="AO1262">
        <v>1258</v>
      </c>
      <c r="AP1262">
        <v>4.5673384609702244E-2</v>
      </c>
    </row>
    <row r="1263" spans="2:42" x14ac:dyDescent="0.35">
      <c r="B1263" s="1">
        <v>45720</v>
      </c>
      <c r="C1263" s="4">
        <v>1157.07885742188</v>
      </c>
      <c r="D1263" s="4">
        <v>3476.71752929688</v>
      </c>
      <c r="E1263" s="4"/>
      <c r="F1263" s="4"/>
      <c r="G1263" s="4"/>
      <c r="H1263" s="4"/>
      <c r="L1263" s="1">
        <v>45720</v>
      </c>
      <c r="M1263" s="5">
        <f t="shared" si="116"/>
        <v>-8.0589781350343115E-3</v>
      </c>
      <c r="N1263" s="6">
        <f t="shared" si="116"/>
        <v>1.0271498018141039E-2</v>
      </c>
      <c r="U1263">
        <v>0.49213251717350753</v>
      </c>
      <c r="V1263">
        <v>1.0937832773002691</v>
      </c>
      <c r="AB1263">
        <v>0.49213251717350753</v>
      </c>
      <c r="AC1263">
        <v>1.19908635986818</v>
      </c>
      <c r="AE1263">
        <v>1260</v>
      </c>
      <c r="AF1263">
        <f t="shared" si="114"/>
        <v>1333.7869203242933</v>
      </c>
      <c r="AG1263">
        <f t="shared" si="115"/>
        <v>3761.2523613466205</v>
      </c>
      <c r="AI1263">
        <v>1260</v>
      </c>
      <c r="AJ1263">
        <f t="shared" si="117"/>
        <v>-1.1906441698745806E-2</v>
      </c>
      <c r="AK1263">
        <f t="shared" si="118"/>
        <v>2.4800642098319389E-2</v>
      </c>
      <c r="AM1263" s="6">
        <f t="shared" si="119"/>
        <v>6.4471001997867912E-3</v>
      </c>
      <c r="AO1263">
        <v>1259</v>
      </c>
      <c r="AP1263">
        <v>4.5908332161793089E-2</v>
      </c>
    </row>
    <row r="1264" spans="2:42" x14ac:dyDescent="0.35">
      <c r="B1264" s="1">
        <v>45721</v>
      </c>
      <c r="C1264" s="4">
        <v>1171.07299804688</v>
      </c>
      <c r="D1264" s="4">
        <v>3493.15307617188</v>
      </c>
      <c r="E1264" s="4"/>
      <c r="F1264" s="4"/>
      <c r="G1264" s="4"/>
      <c r="H1264" s="4"/>
      <c r="L1264" s="1">
        <v>45721</v>
      </c>
      <c r="M1264" s="5">
        <f t="shared" si="116"/>
        <v>1.202181819250155E-2</v>
      </c>
      <c r="N1264" s="6">
        <f t="shared" si="116"/>
        <v>4.7161786119373902E-3</v>
      </c>
      <c r="U1264">
        <v>-1.9810696885537225</v>
      </c>
      <c r="V1264">
        <v>1.2572960194906546</v>
      </c>
      <c r="AB1264">
        <v>-1.9810696885537225</v>
      </c>
      <c r="AC1264">
        <v>0.38659682984561361</v>
      </c>
      <c r="AE1264">
        <v>1261</v>
      </c>
      <c r="AF1264">
        <f t="shared" si="114"/>
        <v>1273.2961083765244</v>
      </c>
      <c r="AG1264">
        <f t="shared" si="115"/>
        <v>3713.9896944741099</v>
      </c>
      <c r="AI1264">
        <v>1261</v>
      </c>
      <c r="AJ1264">
        <f t="shared" si="117"/>
        <v>-4.6413305579649226E-2</v>
      </c>
      <c r="AK1264">
        <f t="shared" si="118"/>
        <v>-1.2645288622368869E-2</v>
      </c>
      <c r="AM1264" s="6">
        <f t="shared" si="119"/>
        <v>-2.9529297101009048E-2</v>
      </c>
      <c r="AO1264">
        <v>1260</v>
      </c>
      <c r="AP1264">
        <v>4.5929500674008777E-2</v>
      </c>
    </row>
    <row r="1265" spans="2:42" x14ac:dyDescent="0.35">
      <c r="B1265" s="1">
        <v>45722</v>
      </c>
      <c r="C1265" s="4">
        <v>1205.73461914062</v>
      </c>
      <c r="D1265" s="4">
        <v>3542.70581054688</v>
      </c>
      <c r="E1265" s="4"/>
      <c r="F1265" s="4"/>
      <c r="G1265" s="4"/>
      <c r="H1265" s="4"/>
      <c r="L1265" s="1">
        <v>45722</v>
      </c>
      <c r="M1265" s="5">
        <f t="shared" si="116"/>
        <v>2.916860274133621E-2</v>
      </c>
      <c r="N1265" s="6">
        <f t="shared" si="116"/>
        <v>1.4085999877361815E-2</v>
      </c>
      <c r="U1265">
        <v>0.95249812645583798</v>
      </c>
      <c r="V1265">
        <v>-1.3842649548366539</v>
      </c>
      <c r="AB1265">
        <v>0.95249812645583798</v>
      </c>
      <c r="AC1265">
        <v>-0.904081627981143</v>
      </c>
      <c r="AE1265">
        <v>1262</v>
      </c>
      <c r="AF1265">
        <f t="shared" si="114"/>
        <v>1345.3596115214471</v>
      </c>
      <c r="AG1265">
        <f t="shared" si="115"/>
        <v>3640.1289196518824</v>
      </c>
      <c r="AI1265">
        <v>1262</v>
      </c>
      <c r="AJ1265">
        <f t="shared" si="117"/>
        <v>5.5052447214194528E-2</v>
      </c>
      <c r="AK1265">
        <f t="shared" si="118"/>
        <v>-2.0087589640311383E-2</v>
      </c>
      <c r="AM1265" s="6">
        <f t="shared" si="119"/>
        <v>1.7482428786941572E-2</v>
      </c>
      <c r="AO1265">
        <v>1261</v>
      </c>
      <c r="AP1265">
        <v>4.63830290683621E-2</v>
      </c>
    </row>
    <row r="1266" spans="2:42" x14ac:dyDescent="0.35">
      <c r="B1266" s="1">
        <v>45723</v>
      </c>
      <c r="C1266" s="4">
        <v>1244.13122558594</v>
      </c>
      <c r="D1266" s="4">
        <v>3554.12231445312</v>
      </c>
      <c r="E1266" s="4"/>
      <c r="F1266" s="4"/>
      <c r="G1266" s="4"/>
      <c r="H1266" s="4"/>
      <c r="L1266" s="1">
        <v>45723</v>
      </c>
      <c r="M1266" s="5">
        <f t="shared" si="116"/>
        <v>3.1348451932556726E-2</v>
      </c>
      <c r="N1266" s="6">
        <f t="shared" si="116"/>
        <v>3.2173566988532385E-3</v>
      </c>
      <c r="U1266">
        <v>-0.26790067337479118</v>
      </c>
      <c r="V1266">
        <v>-0.57867719842524445</v>
      </c>
      <c r="AB1266">
        <v>-0.26790067337479118</v>
      </c>
      <c r="AC1266">
        <v>-0.6373222894279692</v>
      </c>
      <c r="AE1266">
        <v>1263</v>
      </c>
      <c r="AF1266">
        <f t="shared" si="114"/>
        <v>1314.8974582503756</v>
      </c>
      <c r="AG1266">
        <f t="shared" si="115"/>
        <v>3655.2727597766311</v>
      </c>
      <c r="AI1266">
        <v>1263</v>
      </c>
      <c r="AJ1266">
        <f t="shared" si="117"/>
        <v>-2.2902662405544671E-2</v>
      </c>
      <c r="AK1266">
        <f t="shared" si="118"/>
        <v>4.1516183869533272E-3</v>
      </c>
      <c r="AM1266" s="6">
        <f t="shared" si="119"/>
        <v>-9.3755220092956726E-3</v>
      </c>
      <c r="AO1266">
        <v>1262</v>
      </c>
      <c r="AP1266">
        <v>4.7059381779111627E-2</v>
      </c>
    </row>
    <row r="1267" spans="2:42" x14ac:dyDescent="0.35">
      <c r="B1267" s="1">
        <v>45726</v>
      </c>
      <c r="C1267" s="4">
        <v>1233.27453613281</v>
      </c>
      <c r="D1267" s="4">
        <v>3531.28955078125</v>
      </c>
      <c r="E1267" s="4"/>
      <c r="F1267" s="4"/>
      <c r="G1267" s="4"/>
      <c r="H1267" s="4"/>
      <c r="L1267" s="1">
        <v>45726</v>
      </c>
      <c r="M1267" s="5">
        <f t="shared" si="116"/>
        <v>-8.7646191192374857E-3</v>
      </c>
      <c r="N1267" s="6">
        <f t="shared" si="116"/>
        <v>-6.4450290660504582E-3</v>
      </c>
      <c r="U1267">
        <v>1.1555164695771041</v>
      </c>
      <c r="V1267">
        <v>-0.20658369854652717</v>
      </c>
      <c r="AB1267">
        <v>1.1555164695771041</v>
      </c>
      <c r="AC1267">
        <v>0.25969551253781087</v>
      </c>
      <c r="AE1267">
        <v>1264</v>
      </c>
      <c r="AF1267">
        <f t="shared" si="114"/>
        <v>1350.4947401883987</v>
      </c>
      <c r="AG1267">
        <f t="shared" si="115"/>
        <v>3706.6606351570235</v>
      </c>
      <c r="AI1267">
        <v>1264</v>
      </c>
      <c r="AJ1267">
        <f t="shared" si="117"/>
        <v>2.6712315456273172E-2</v>
      </c>
      <c r="AK1267">
        <f t="shared" si="118"/>
        <v>1.3960656051964624E-2</v>
      </c>
      <c r="AM1267" s="6">
        <f t="shared" si="119"/>
        <v>2.0336485754118897E-2</v>
      </c>
      <c r="AO1267">
        <v>1263</v>
      </c>
      <c r="AP1267">
        <v>4.7819397826229924E-2</v>
      </c>
    </row>
    <row r="1268" spans="2:42" x14ac:dyDescent="0.35">
      <c r="B1268" s="1">
        <v>45727</v>
      </c>
      <c r="C1268" s="4">
        <v>1242.43798828125</v>
      </c>
      <c r="D1268" s="4">
        <v>3518.29858398438</v>
      </c>
      <c r="E1268" s="4"/>
      <c r="F1268" s="4"/>
      <c r="G1268" s="4"/>
      <c r="H1268" s="4"/>
      <c r="L1268" s="1">
        <v>45727</v>
      </c>
      <c r="M1268" s="5">
        <f t="shared" si="116"/>
        <v>7.4027124753655539E-3</v>
      </c>
      <c r="N1268" s="6">
        <f t="shared" si="116"/>
        <v>-3.6856001383099822E-3</v>
      </c>
      <c r="U1268">
        <v>-0.93450244228183965</v>
      </c>
      <c r="V1268">
        <v>0.41040041513037356</v>
      </c>
      <c r="AB1268">
        <v>-0.93450244228183965</v>
      </c>
      <c r="AC1268">
        <v>1.409820565822395E-2</v>
      </c>
      <c r="AE1268">
        <v>1265</v>
      </c>
      <c r="AF1268">
        <f t="shared" si="114"/>
        <v>1298.5505424875898</v>
      </c>
      <c r="AG1268">
        <f t="shared" si="115"/>
        <v>3692.519145933773</v>
      </c>
      <c r="AI1268">
        <v>1265</v>
      </c>
      <c r="AJ1268">
        <f t="shared" si="117"/>
        <v>-3.9222324416912042E-2</v>
      </c>
      <c r="AK1268">
        <f t="shared" si="118"/>
        <v>-3.8224524502015592E-3</v>
      </c>
      <c r="AM1268" s="6">
        <f t="shared" si="119"/>
        <v>-2.1522388433556802E-2</v>
      </c>
      <c r="AO1268">
        <v>1264</v>
      </c>
      <c r="AP1268">
        <v>4.7866041000780485E-2</v>
      </c>
    </row>
    <row r="1269" spans="2:42" x14ac:dyDescent="0.35">
      <c r="B1269" s="1">
        <v>45728</v>
      </c>
      <c r="C1269" s="4">
        <v>1251.60131835938</v>
      </c>
      <c r="D1269" s="4">
        <v>3448.12744140625</v>
      </c>
      <c r="E1269" s="4"/>
      <c r="F1269" s="4"/>
      <c r="G1269" s="4"/>
      <c r="H1269" s="4"/>
      <c r="L1269" s="1">
        <v>45728</v>
      </c>
      <c r="M1269" s="5">
        <f t="shared" si="116"/>
        <v>7.3482172360730394E-3</v>
      </c>
      <c r="N1269" s="6">
        <f t="shared" si="116"/>
        <v>-2.0146202849724206E-2</v>
      </c>
      <c r="U1269">
        <v>0.5085376172757563</v>
      </c>
      <c r="V1269">
        <v>1.7475164611739584</v>
      </c>
      <c r="AB1269">
        <v>0.5085376172757563</v>
      </c>
      <c r="AC1269">
        <v>1.8076045345536433</v>
      </c>
      <c r="AE1269">
        <v>1266</v>
      </c>
      <c r="AF1269">
        <f t="shared" si="114"/>
        <v>1334.1965061338888</v>
      </c>
      <c r="AG1269">
        <f t="shared" si="115"/>
        <v>3797.0410412786828</v>
      </c>
      <c r="AI1269">
        <v>1266</v>
      </c>
      <c r="AJ1269">
        <f t="shared" si="117"/>
        <v>2.7080567480637151E-2</v>
      </c>
      <c r="AK1269">
        <f t="shared" si="118"/>
        <v>2.7913169564101316E-2</v>
      </c>
      <c r="AM1269" s="6">
        <f t="shared" si="119"/>
        <v>2.7496868522369232E-2</v>
      </c>
      <c r="AO1269">
        <v>1265</v>
      </c>
      <c r="AP1269">
        <v>4.8697244425332242E-2</v>
      </c>
    </row>
    <row r="1270" spans="2:42" x14ac:dyDescent="0.35">
      <c r="B1270" s="1">
        <v>45729</v>
      </c>
      <c r="C1270" s="4">
        <v>1242.43798828125</v>
      </c>
      <c r="D1270" s="4">
        <v>3456.73901367188</v>
      </c>
      <c r="E1270" s="4"/>
      <c r="F1270" s="4"/>
      <c r="G1270" s="4"/>
      <c r="H1270" s="4"/>
      <c r="L1270" s="1">
        <v>45729</v>
      </c>
      <c r="M1270" s="5">
        <f t="shared" si="116"/>
        <v>-7.3482172360731235E-3</v>
      </c>
      <c r="N1270" s="6">
        <f t="shared" si="116"/>
        <v>2.4943499737754013E-3</v>
      </c>
      <c r="U1270">
        <v>-0.15526452508257485</v>
      </c>
      <c r="V1270">
        <v>1.4259554547505842</v>
      </c>
      <c r="AB1270">
        <v>-0.15526452508257485</v>
      </c>
      <c r="AC1270">
        <v>1.2529337359636865</v>
      </c>
      <c r="AE1270">
        <v>1267</v>
      </c>
      <c r="AF1270">
        <f t="shared" si="114"/>
        <v>1317.6790723782178</v>
      </c>
      <c r="AG1270">
        <f t="shared" si="115"/>
        <v>3764.4033178760155</v>
      </c>
      <c r="AI1270">
        <v>1267</v>
      </c>
      <c r="AJ1270">
        <f t="shared" si="117"/>
        <v>-1.2457332081458055E-2</v>
      </c>
      <c r="AK1270">
        <f t="shared" si="118"/>
        <v>-8.6327226765273053E-3</v>
      </c>
      <c r="AM1270" s="6">
        <f t="shared" si="119"/>
        <v>-1.0545027378992679E-2</v>
      </c>
      <c r="AO1270">
        <v>1266</v>
      </c>
      <c r="AP1270">
        <v>4.8930036878967256E-2</v>
      </c>
    </row>
    <row r="1271" spans="2:42" x14ac:dyDescent="0.35">
      <c r="B1271" s="1">
        <v>45733</v>
      </c>
      <c r="C1271" s="4">
        <v>1235.4658203125</v>
      </c>
      <c r="D1271" s="4">
        <v>3441.8779296875</v>
      </c>
      <c r="E1271" s="4"/>
      <c r="F1271" s="4"/>
      <c r="G1271" s="4"/>
      <c r="H1271" s="4"/>
      <c r="L1271" s="1">
        <v>45733</v>
      </c>
      <c r="M1271" s="5">
        <f t="shared" si="116"/>
        <v>-5.6274875113946302E-3</v>
      </c>
      <c r="N1271" s="6">
        <f t="shared" si="116"/>
        <v>-4.3084308332301544E-3</v>
      </c>
      <c r="U1271">
        <v>-0.83721986078750144</v>
      </c>
      <c r="V1271">
        <v>0.66812567163439884</v>
      </c>
      <c r="AB1271">
        <v>-0.83721986078750144</v>
      </c>
      <c r="AC1271">
        <v>0.28936257972545243</v>
      </c>
      <c r="AE1271">
        <v>1268</v>
      </c>
      <c r="AF1271">
        <f t="shared" si="114"/>
        <v>1300.922863822103</v>
      </c>
      <c r="AG1271">
        <f t="shared" si="115"/>
        <v>3708.3710772184345</v>
      </c>
      <c r="AI1271">
        <v>1268</v>
      </c>
      <c r="AJ1271">
        <f t="shared" si="117"/>
        <v>-1.2798002652142456E-2</v>
      </c>
      <c r="AK1271">
        <f t="shared" si="118"/>
        <v>-1.4996649925819398E-2</v>
      </c>
      <c r="AM1271" s="6">
        <f t="shared" si="119"/>
        <v>-1.3897326288980928E-2</v>
      </c>
      <c r="AO1271">
        <v>1267</v>
      </c>
      <c r="AP1271">
        <v>5.1446712136311315E-2</v>
      </c>
    </row>
    <row r="1272" spans="2:42" x14ac:dyDescent="0.35">
      <c r="B1272" s="1">
        <v>45734</v>
      </c>
      <c r="C1272" s="4">
        <v>1233.87219238281</v>
      </c>
      <c r="D1272" s="4">
        <v>3496.40087890625</v>
      </c>
      <c r="E1272" s="4"/>
      <c r="F1272" s="4"/>
      <c r="G1272" s="4"/>
      <c r="H1272" s="4"/>
      <c r="L1272" s="1">
        <v>45734</v>
      </c>
      <c r="M1272" s="5">
        <f t="shared" si="116"/>
        <v>-1.2907330974896484E-3</v>
      </c>
      <c r="N1272" s="6">
        <f t="shared" si="116"/>
        <v>1.5716886875150542E-2</v>
      </c>
      <c r="U1272">
        <v>-1.5508809281409925</v>
      </c>
      <c r="V1272">
        <v>-0.91272996943529372</v>
      </c>
      <c r="AB1272">
        <v>-1.5508809281409925</v>
      </c>
      <c r="AC1272">
        <v>-1.4446143209514677</v>
      </c>
      <c r="AE1272">
        <v>1269</v>
      </c>
      <c r="AF1272">
        <f t="shared" si="114"/>
        <v>1283.6157520084091</v>
      </c>
      <c r="AG1272">
        <f t="shared" si="115"/>
        <v>3609.6320625549733</v>
      </c>
      <c r="AI1272">
        <v>1269</v>
      </c>
      <c r="AJ1272">
        <f t="shared" si="117"/>
        <v>-1.3393005938256645E-2</v>
      </c>
      <c r="AK1272">
        <f t="shared" si="118"/>
        <v>-2.6986872038224061E-2</v>
      </c>
      <c r="AM1272" s="6">
        <f t="shared" si="119"/>
        <v>-2.0189938988240355E-2</v>
      </c>
      <c r="AO1272">
        <v>1268</v>
      </c>
      <c r="AP1272">
        <v>5.2039846433591636E-2</v>
      </c>
    </row>
    <row r="1273" spans="2:42" x14ac:dyDescent="0.35">
      <c r="B1273" s="1">
        <v>45735</v>
      </c>
      <c r="C1273" s="4">
        <v>1242.73669433594</v>
      </c>
      <c r="D1273" s="4">
        <v>3441.779296875</v>
      </c>
      <c r="E1273" s="4"/>
      <c r="F1273" s="4"/>
      <c r="G1273" s="4"/>
      <c r="H1273" s="4"/>
      <c r="L1273" s="1">
        <v>45735</v>
      </c>
      <c r="M1273" s="5">
        <f t="shared" si="116"/>
        <v>7.158610999320596E-3</v>
      </c>
      <c r="N1273" s="6">
        <f t="shared" si="116"/>
        <v>-1.5745543971011095E-2</v>
      </c>
      <c r="U1273">
        <v>-0.81874273896520344</v>
      </c>
      <c r="V1273">
        <v>0.24392539297509994</v>
      </c>
      <c r="AB1273">
        <v>-0.81874273896520344</v>
      </c>
      <c r="AC1273">
        <v>-9.4157631531649383E-2</v>
      </c>
      <c r="AE1273">
        <v>1270</v>
      </c>
      <c r="AF1273">
        <f t="shared" si="114"/>
        <v>1301.3736775572613</v>
      </c>
      <c r="AG1273">
        <f t="shared" si="115"/>
        <v>3686.3013265766499</v>
      </c>
      <c r="AI1273">
        <v>1270</v>
      </c>
      <c r="AJ1273">
        <f t="shared" si="117"/>
        <v>1.3739479702871673E-2</v>
      </c>
      <c r="AK1273">
        <f t="shared" si="118"/>
        <v>2.1017759421484202E-2</v>
      </c>
      <c r="AM1273" s="6">
        <f t="shared" si="119"/>
        <v>1.7378619562177938E-2</v>
      </c>
      <c r="AO1273">
        <v>1269</v>
      </c>
      <c r="AP1273">
        <v>5.231425600198783E-2</v>
      </c>
    </row>
    <row r="1274" spans="2:42" x14ac:dyDescent="0.35">
      <c r="B1274" s="1">
        <v>45736</v>
      </c>
      <c r="C1274" s="4">
        <v>1263.50390625</v>
      </c>
      <c r="D1274" s="4">
        <v>3506.39013671875</v>
      </c>
      <c r="E1274" s="4"/>
      <c r="F1274" s="4"/>
      <c r="G1274" s="4"/>
      <c r="H1274" s="4"/>
      <c r="L1274" s="1">
        <v>45736</v>
      </c>
      <c r="M1274" s="5">
        <f t="shared" si="116"/>
        <v>1.6572780146309956E-2</v>
      </c>
      <c r="N1274" s="6">
        <f t="shared" si="116"/>
        <v>1.8598482054023389E-2</v>
      </c>
      <c r="U1274">
        <v>-0.73106694102805792</v>
      </c>
      <c r="V1274">
        <v>1.0189166955037976</v>
      </c>
      <c r="AB1274">
        <v>-0.73106694102805792</v>
      </c>
      <c r="AC1274">
        <v>0.65380066099346257</v>
      </c>
      <c r="AE1274">
        <v>1271</v>
      </c>
      <c r="AF1274">
        <f t="shared" si="114"/>
        <v>1303.516490378438</v>
      </c>
      <c r="AG1274">
        <f t="shared" si="115"/>
        <v>3729.4634302841432</v>
      </c>
      <c r="AI1274">
        <v>1271</v>
      </c>
      <c r="AJ1274">
        <f t="shared" si="117"/>
        <v>1.6452235344838271E-3</v>
      </c>
      <c r="AK1274">
        <f t="shared" si="118"/>
        <v>1.1640765995249021E-2</v>
      </c>
      <c r="AM1274" s="6">
        <f t="shared" si="119"/>
        <v>6.6429947648664238E-3</v>
      </c>
      <c r="AO1274">
        <v>1270</v>
      </c>
      <c r="AP1274">
        <v>5.4323789071688847E-2</v>
      </c>
    </row>
    <row r="1275" spans="2:42" x14ac:dyDescent="0.35">
      <c r="B1275" s="1">
        <v>45737</v>
      </c>
      <c r="C1275" s="4">
        <v>1271.37231445312</v>
      </c>
      <c r="D1275" s="4">
        <v>3522.72729492188</v>
      </c>
      <c r="E1275" s="4"/>
      <c r="F1275" s="4"/>
      <c r="G1275" s="4"/>
      <c r="H1275" s="4"/>
      <c r="L1275" s="1">
        <v>45737</v>
      </c>
      <c r="M1275" s="5">
        <f t="shared" si="116"/>
        <v>6.2081401925686997E-3</v>
      </c>
      <c r="N1275" s="6">
        <f t="shared" si="116"/>
        <v>4.648432119585438E-3</v>
      </c>
      <c r="U1275">
        <v>-7.0269649887190921E-2</v>
      </c>
      <c r="V1275">
        <v>-0.2720452647992484</v>
      </c>
      <c r="AB1275">
        <v>-7.0269649887190921E-2</v>
      </c>
      <c r="AC1275">
        <v>-0.27793484653364836</v>
      </c>
      <c r="AE1275">
        <v>1272</v>
      </c>
      <c r="AF1275">
        <f t="shared" si="114"/>
        <v>1319.7816036555048</v>
      </c>
      <c r="AG1275">
        <f t="shared" si="115"/>
        <v>3675.7720621497715</v>
      </c>
      <c r="AI1275">
        <v>1272</v>
      </c>
      <c r="AJ1275">
        <f t="shared" si="117"/>
        <v>1.2400665975574272E-2</v>
      </c>
      <c r="AK1275">
        <f t="shared" si="118"/>
        <v>-1.4501175298463224E-2</v>
      </c>
      <c r="AM1275" s="6">
        <f t="shared" si="119"/>
        <v>-1.050254661444476E-3</v>
      </c>
      <c r="AO1275">
        <v>1271</v>
      </c>
      <c r="AP1275">
        <v>6.0364096016816263E-2</v>
      </c>
    </row>
    <row r="1276" spans="2:42" x14ac:dyDescent="0.35">
      <c r="B1276" s="1">
        <v>45740</v>
      </c>
      <c r="C1276" s="4">
        <v>1296.17333984375</v>
      </c>
      <c r="D1276" s="4">
        <v>3574.0517578125</v>
      </c>
      <c r="E1276" s="4"/>
      <c r="F1276" s="4"/>
      <c r="G1276" s="4"/>
      <c r="H1276" s="4"/>
      <c r="L1276" s="1">
        <v>45740</v>
      </c>
      <c r="M1276" s="5">
        <f t="shared" si="116"/>
        <v>1.9319459221294976E-2</v>
      </c>
      <c r="N1276" s="6">
        <f t="shared" si="116"/>
        <v>1.446440909161892E-2</v>
      </c>
      <c r="U1276">
        <v>-1.0751862186417624</v>
      </c>
      <c r="V1276">
        <v>3.61831235000728E-2</v>
      </c>
      <c r="AB1276">
        <v>-1.0751862186417624</v>
      </c>
      <c r="AC1276">
        <v>-0.38536369525093922</v>
      </c>
      <c r="AE1276">
        <v>1273</v>
      </c>
      <c r="AF1276">
        <f t="shared" si="114"/>
        <v>1295.1252909026146</v>
      </c>
      <c r="AG1276">
        <f t="shared" si="115"/>
        <v>3669.631066208698</v>
      </c>
      <c r="AI1276">
        <v>1273</v>
      </c>
      <c r="AJ1276">
        <f t="shared" si="117"/>
        <v>-1.8858830930195473E-2</v>
      </c>
      <c r="AK1276">
        <f t="shared" si="118"/>
        <v>-1.6720654440642224E-3</v>
      </c>
      <c r="AM1276" s="6">
        <f t="shared" si="119"/>
        <v>-1.0265448187129848E-2</v>
      </c>
      <c r="AO1276">
        <v>1272</v>
      </c>
      <c r="AP1276">
        <v>6.1569304541956374E-2</v>
      </c>
    </row>
    <row r="1277" spans="2:42" x14ac:dyDescent="0.35">
      <c r="B1277" s="1">
        <v>45741</v>
      </c>
      <c r="C1277" s="4">
        <v>1280.28686523438</v>
      </c>
      <c r="D1277" s="4">
        <v>3599.78759765625</v>
      </c>
      <c r="E1277" s="4"/>
      <c r="F1277" s="4"/>
      <c r="G1277" s="4"/>
      <c r="H1277" s="4"/>
      <c r="L1277" s="1">
        <v>45741</v>
      </c>
      <c r="M1277" s="5">
        <f t="shared" si="116"/>
        <v>-1.2332172579587771E-2</v>
      </c>
      <c r="N1277" s="6">
        <f t="shared" si="116"/>
        <v>7.1749446774067816E-3</v>
      </c>
      <c r="U1277">
        <v>1.3532071781969028</v>
      </c>
      <c r="V1277">
        <v>1.3502499008093516</v>
      </c>
      <c r="AB1277">
        <v>1.3532071781969028</v>
      </c>
      <c r="AC1277">
        <v>1.7706214224321912</v>
      </c>
      <c r="AE1277">
        <v>1274</v>
      </c>
      <c r="AF1277">
        <f t="shared" si="114"/>
        <v>1355.5124419432962</v>
      </c>
      <c r="AG1277">
        <f t="shared" si="115"/>
        <v>3794.8532624518471</v>
      </c>
      <c r="AI1277">
        <v>1274</v>
      </c>
      <c r="AJ1277">
        <f t="shared" si="117"/>
        <v>4.5572128570103544E-2</v>
      </c>
      <c r="AK1277">
        <f t="shared" si="118"/>
        <v>3.3554613984751049E-2</v>
      </c>
      <c r="AM1277" s="6">
        <f t="shared" si="119"/>
        <v>3.9563371277427296E-2</v>
      </c>
      <c r="AO1277">
        <v>1273</v>
      </c>
      <c r="AP1277">
        <v>6.2629015627337192E-2</v>
      </c>
    </row>
    <row r="1278" spans="2:42" x14ac:dyDescent="0.35">
      <c r="B1278" s="1">
        <v>45742</v>
      </c>
      <c r="C1278" s="4">
        <v>1267.48803710938</v>
      </c>
      <c r="D1278" s="4">
        <v>3577.93920898438</v>
      </c>
      <c r="E1278" s="4"/>
      <c r="F1278" s="4"/>
      <c r="G1278" s="4"/>
      <c r="H1278" s="4"/>
      <c r="L1278" s="1">
        <v>45742</v>
      </c>
      <c r="M1278" s="5">
        <f t="shared" si="116"/>
        <v>-1.0047148025556856E-2</v>
      </c>
      <c r="N1278" s="6">
        <f t="shared" si="116"/>
        <v>-6.0878483505882276E-3</v>
      </c>
      <c r="U1278">
        <v>-0.45470324842734228</v>
      </c>
      <c r="V1278">
        <v>1.0634208010385837</v>
      </c>
      <c r="AB1278">
        <v>-0.45470324842734228</v>
      </c>
      <c r="AC1278">
        <v>0.80241117100291504</v>
      </c>
      <c r="AE1278">
        <v>1275</v>
      </c>
      <c r="AF1278">
        <f t="shared" si="114"/>
        <v>1310.2938336279708</v>
      </c>
      <c r="AG1278">
        <f t="shared" si="115"/>
        <v>3738.0978788980942</v>
      </c>
      <c r="AI1278">
        <v>1275</v>
      </c>
      <c r="AJ1278">
        <f t="shared" si="117"/>
        <v>-3.3928156232564295E-2</v>
      </c>
      <c r="AK1278">
        <f t="shared" si="118"/>
        <v>-1.5068850557944538E-2</v>
      </c>
      <c r="AM1278" s="6">
        <f t="shared" si="119"/>
        <v>-2.4498503395254417E-2</v>
      </c>
      <c r="AO1278">
        <v>1274</v>
      </c>
      <c r="AP1278">
        <v>6.7104019148891816E-2</v>
      </c>
    </row>
    <row r="1279" spans="2:42" x14ac:dyDescent="0.35">
      <c r="B1279" s="1">
        <v>45743</v>
      </c>
      <c r="C1279" s="4">
        <v>1273.31469726562</v>
      </c>
      <c r="D1279" s="4">
        <v>3593.83325195312</v>
      </c>
      <c r="E1279" s="4"/>
      <c r="F1279" s="4"/>
      <c r="G1279" s="4"/>
      <c r="H1279" s="4"/>
      <c r="L1279" s="1">
        <v>45743</v>
      </c>
      <c r="M1279" s="5">
        <f t="shared" si="116"/>
        <v>4.5864799273423011E-3</v>
      </c>
      <c r="N1279" s="6">
        <f t="shared" si="116"/>
        <v>4.4323963362421955E-3</v>
      </c>
      <c r="U1279">
        <v>-0.97775712894703182</v>
      </c>
      <c r="V1279">
        <v>-1.7148713016026684</v>
      </c>
      <c r="AB1279">
        <v>-0.97775712894703182</v>
      </c>
      <c r="AC1279">
        <v>-1.9602560787655918</v>
      </c>
      <c r="AE1279">
        <v>1276</v>
      </c>
      <c r="AF1279">
        <f t="shared" si="114"/>
        <v>1297.4949220202791</v>
      </c>
      <c r="AG1279">
        <f t="shared" si="115"/>
        <v>3580.7775973830576</v>
      </c>
      <c r="AI1279">
        <v>1276</v>
      </c>
      <c r="AJ1279">
        <f t="shared" si="117"/>
        <v>-9.8159901551121507E-3</v>
      </c>
      <c r="AK1279">
        <f t="shared" si="118"/>
        <v>-4.2996910721777269E-2</v>
      </c>
      <c r="AM1279" s="6">
        <f t="shared" si="119"/>
        <v>-2.6406450438444709E-2</v>
      </c>
      <c r="AO1279">
        <v>1275</v>
      </c>
      <c r="AP1279">
        <v>6.9221595321065837E-2</v>
      </c>
    </row>
    <row r="1280" spans="2:42" x14ac:dyDescent="0.35">
      <c r="B1280" s="1">
        <v>45744</v>
      </c>
      <c r="C1280" s="4">
        <v>1269.92822265625</v>
      </c>
      <c r="D1280" s="4">
        <v>3547.38061523438</v>
      </c>
      <c r="E1280" s="4"/>
      <c r="F1280" s="4"/>
      <c r="G1280" s="4"/>
      <c r="H1280" s="4"/>
      <c r="L1280" s="1">
        <v>45744</v>
      </c>
      <c r="M1280" s="5">
        <f t="shared" si="116"/>
        <v>-2.663116908183064E-3</v>
      </c>
      <c r="N1280" s="6">
        <f t="shared" si="116"/>
        <v>-1.3009914781177431E-2</v>
      </c>
      <c r="U1280">
        <v>-0.81329250188795865</v>
      </c>
      <c r="V1280">
        <v>-8.9141372649738773E-2</v>
      </c>
      <c r="AB1280">
        <v>-0.81329250188795865</v>
      </c>
      <c r="AC1280">
        <v>-0.39881091091405879</v>
      </c>
      <c r="AE1280">
        <v>1277</v>
      </c>
      <c r="AF1280">
        <f t="shared" si="114"/>
        <v>1301.5055345024869</v>
      </c>
      <c r="AG1280">
        <f t="shared" si="115"/>
        <v>3668.8617524946826</v>
      </c>
      <c r="AI1280">
        <v>1277</v>
      </c>
      <c r="AJ1280">
        <f t="shared" si="117"/>
        <v>3.0862754607046041E-3</v>
      </c>
      <c r="AK1280">
        <f t="shared" si="118"/>
        <v>2.4301481976535616E-2</v>
      </c>
      <c r="AM1280" s="6">
        <f t="shared" si="119"/>
        <v>1.3693878718620111E-2</v>
      </c>
      <c r="AO1280">
        <v>1276</v>
      </c>
      <c r="AP1280">
        <v>6.9410599386923594E-2</v>
      </c>
    </row>
  </sheetData>
  <mergeCells count="9">
    <mergeCell ref="AB1:AC1"/>
    <mergeCell ref="AB2:AC2"/>
    <mergeCell ref="AE2:AG2"/>
    <mergeCell ref="AI2:AK2"/>
    <mergeCell ref="AM2:AM3"/>
    <mergeCell ref="AO2:AP3"/>
    <mergeCell ref="AR2:AT2"/>
    <mergeCell ref="B2:D2"/>
    <mergeCell ref="L2:N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0E08-5661-488D-AD0D-B201AB08EB03}">
  <dimension ref="B2:Y1280"/>
  <sheetViews>
    <sheetView showGridLines="0" topLeftCell="T7" workbookViewId="0">
      <selection activeCell="V18" sqref="V18:Y22"/>
    </sheetView>
  </sheetViews>
  <sheetFormatPr defaultRowHeight="14.5" x14ac:dyDescent="0.35"/>
  <cols>
    <col min="1" max="1" width="1.81640625" customWidth="1"/>
    <col min="2" max="2" width="10.08984375" bestFit="1" customWidth="1"/>
    <col min="3" max="3" width="11.36328125" bestFit="1" customWidth="1"/>
    <col min="4" max="4" width="11.90625" bestFit="1" customWidth="1"/>
    <col min="5" max="5" width="1.7265625" customWidth="1"/>
    <col min="6" max="6" width="10.08984375" bestFit="1" customWidth="1"/>
    <col min="7" max="8" width="9" bestFit="1" customWidth="1"/>
    <col min="9" max="9" width="1.90625" customWidth="1"/>
    <col min="10" max="10" width="13.1796875" bestFit="1" customWidth="1"/>
    <col min="11" max="11" width="12.6328125" bestFit="1" customWidth="1"/>
    <col min="12" max="12" width="14.1796875" bestFit="1" customWidth="1"/>
    <col min="13" max="13" width="1.7265625" customWidth="1"/>
    <col min="14" max="14" width="10.08984375" bestFit="1" customWidth="1"/>
    <col min="16" max="16" width="15.90625" bestFit="1" customWidth="1"/>
    <col min="17" max="17" width="1.7265625" customWidth="1"/>
    <col min="18" max="18" width="17.81640625" bestFit="1" customWidth="1"/>
    <col min="19" max="19" width="18.453125" bestFit="1" customWidth="1"/>
    <col min="20" max="20" width="20.6328125" bestFit="1" customWidth="1"/>
    <col min="21" max="21" width="1.7265625" customWidth="1"/>
    <col min="22" max="22" width="21.08984375" bestFit="1" customWidth="1"/>
    <col min="23" max="23" width="17.7265625" bestFit="1" customWidth="1"/>
    <col min="24" max="24" width="11.36328125" bestFit="1" customWidth="1"/>
    <col min="25" max="25" width="15.90625" bestFit="1" customWidth="1"/>
  </cols>
  <sheetData>
    <row r="2" spans="2:25" x14ac:dyDescent="0.35">
      <c r="B2" s="34" t="s">
        <v>22</v>
      </c>
      <c r="C2" s="34"/>
      <c r="D2" s="34"/>
      <c r="F2" s="34" t="s">
        <v>23</v>
      </c>
      <c r="G2" s="34"/>
      <c r="H2" s="34"/>
      <c r="J2" s="34" t="s">
        <v>3</v>
      </c>
      <c r="K2" s="35"/>
      <c r="N2" s="34" t="s">
        <v>25</v>
      </c>
      <c r="O2" s="34"/>
      <c r="P2" s="34"/>
      <c r="R2" s="34" t="s">
        <v>51</v>
      </c>
      <c r="S2" s="34"/>
      <c r="T2" s="34"/>
      <c r="V2" s="34" t="s">
        <v>55</v>
      </c>
      <c r="W2" s="34"/>
      <c r="X2" s="34"/>
      <c r="Y2" s="41"/>
    </row>
    <row r="3" spans="2:25" x14ac:dyDescent="0.35">
      <c r="B3" t="s">
        <v>0</v>
      </c>
      <c r="C3" t="s">
        <v>2</v>
      </c>
      <c r="D3" t="s">
        <v>1</v>
      </c>
      <c r="F3" t="s">
        <v>0</v>
      </c>
      <c r="G3" t="s">
        <v>5</v>
      </c>
      <c r="H3" t="s">
        <v>24</v>
      </c>
      <c r="J3" s="7" t="s">
        <v>5</v>
      </c>
      <c r="K3" s="7" t="s">
        <v>4</v>
      </c>
      <c r="N3" s="7" t="s">
        <v>0</v>
      </c>
      <c r="O3" s="7" t="s">
        <v>8</v>
      </c>
      <c r="P3" s="7" t="s">
        <v>50</v>
      </c>
      <c r="R3" s="27" t="s">
        <v>52</v>
      </c>
      <c r="S3" s="27" t="s">
        <v>53</v>
      </c>
      <c r="T3" s="27" t="s">
        <v>54</v>
      </c>
      <c r="V3" t="s">
        <v>56</v>
      </c>
    </row>
    <row r="4" spans="2:25" x14ac:dyDescent="0.35">
      <c r="B4" s="1">
        <v>43831</v>
      </c>
      <c r="C4" s="4">
        <v>726.844970703125</v>
      </c>
      <c r="D4" s="4">
        <v>1915.19104003906</v>
      </c>
      <c r="F4" s="1">
        <v>43831</v>
      </c>
      <c r="J4" s="8">
        <v>0.5</v>
      </c>
      <c r="K4" s="8">
        <v>0.5</v>
      </c>
      <c r="N4" s="1">
        <v>43831</v>
      </c>
      <c r="R4" s="28" t="s">
        <v>60</v>
      </c>
      <c r="S4" s="28" t="s">
        <v>60</v>
      </c>
      <c r="T4" s="28" t="s">
        <v>60</v>
      </c>
      <c r="V4" t="s">
        <v>52</v>
      </c>
      <c r="Y4" s="22">
        <v>-32873022.113755737</v>
      </c>
    </row>
    <row r="5" spans="2:25" x14ac:dyDescent="0.35">
      <c r="B5" s="1">
        <v>43832</v>
      </c>
      <c r="C5" s="4">
        <v>739.19427490234398</v>
      </c>
      <c r="D5" s="4">
        <v>1904.28967285156</v>
      </c>
      <c r="F5" s="1">
        <v>43832</v>
      </c>
      <c r="G5" s="5">
        <f>LN(C5/C4)</f>
        <v>1.6847565762717811E-2</v>
      </c>
      <c r="H5" s="5">
        <f>LN(D5/D4)</f>
        <v>-5.708313568545802E-3</v>
      </c>
      <c r="N5" s="1">
        <v>43832</v>
      </c>
      <c r="O5">
        <f>SUMPRODUCT($J$4:$K$4,G5:H5)</f>
        <v>5.5696260970860044E-3</v>
      </c>
      <c r="P5" s="22">
        <f>O5*$L$7</f>
        <v>5569626.097086004</v>
      </c>
      <c r="R5" t="b">
        <f t="shared" ref="R5:R68" si="0">$Y$4&gt;P5</f>
        <v>0</v>
      </c>
      <c r="S5" t="b">
        <f t="shared" ref="S5:S68" si="1">$Y$5&gt;P5</f>
        <v>0</v>
      </c>
      <c r="T5" t="b">
        <f t="shared" ref="T5:T68" si="2">$Y$6&gt;P5</f>
        <v>0</v>
      </c>
      <c r="V5" t="s">
        <v>53</v>
      </c>
      <c r="Y5" s="22">
        <v>-36693249.37110617</v>
      </c>
    </row>
    <row r="6" spans="2:25" x14ac:dyDescent="0.35">
      <c r="B6" s="1">
        <v>43833</v>
      </c>
      <c r="C6" s="4">
        <v>740.10900878906205</v>
      </c>
      <c r="D6" s="4">
        <v>1942.2001953125</v>
      </c>
      <c r="F6" s="1">
        <v>43833</v>
      </c>
      <c r="G6" s="5">
        <f t="shared" ref="G6:G69" si="3">LN(C6/C5)</f>
        <v>1.2367092176286641E-3</v>
      </c>
      <c r="H6" s="5">
        <f t="shared" ref="H6:H69" si="4">LN(D6/D5)</f>
        <v>1.9712387840713875E-2</v>
      </c>
      <c r="N6" s="1">
        <v>43833</v>
      </c>
      <c r="O6">
        <f t="shared" ref="O6:O69" si="5">SUMPRODUCT($J$4:$K$4,G6:H6)</f>
        <v>1.0474548529171269E-2</v>
      </c>
      <c r="P6" s="22">
        <f t="shared" ref="P6:P69" si="6">O6*$L$7</f>
        <v>10474548.529171269</v>
      </c>
      <c r="R6" t="b">
        <f t="shared" si="0"/>
        <v>0</v>
      </c>
      <c r="S6" t="b">
        <f t="shared" si="1"/>
        <v>0</v>
      </c>
      <c r="T6" t="b">
        <f t="shared" si="2"/>
        <v>0</v>
      </c>
      <c r="V6" t="s">
        <v>54</v>
      </c>
      <c r="Y6" s="22">
        <v>-45881448.092905812</v>
      </c>
    </row>
    <row r="7" spans="2:25" x14ac:dyDescent="0.35">
      <c r="B7" s="1">
        <v>43836</v>
      </c>
      <c r="C7" s="4">
        <v>722.89715576171898</v>
      </c>
      <c r="D7" s="4">
        <v>1941.97912597656</v>
      </c>
      <c r="F7" s="1">
        <v>43836</v>
      </c>
      <c r="G7" s="5">
        <f t="shared" si="3"/>
        <v>-2.3530519008900956E-2</v>
      </c>
      <c r="H7" s="5">
        <f t="shared" si="4"/>
        <v>-1.1383065399015316E-4</v>
      </c>
      <c r="J7" s="7" t="s">
        <v>6</v>
      </c>
      <c r="K7" s="7"/>
      <c r="L7" s="9">
        <v>1000000000</v>
      </c>
      <c r="N7" s="1">
        <v>43836</v>
      </c>
      <c r="O7">
        <f t="shared" si="5"/>
        <v>-1.1822174831445554E-2</v>
      </c>
      <c r="P7" s="22">
        <f t="shared" si="6"/>
        <v>-11822174.831445554</v>
      </c>
      <c r="R7" t="b">
        <f t="shared" si="0"/>
        <v>0</v>
      </c>
      <c r="S7" t="b">
        <f t="shared" si="1"/>
        <v>0</v>
      </c>
      <c r="T7" t="b">
        <f t="shared" si="2"/>
        <v>0</v>
      </c>
    </row>
    <row r="8" spans="2:25" x14ac:dyDescent="0.35">
      <c r="B8" s="1">
        <v>43837</v>
      </c>
      <c r="C8" s="4">
        <v>734.23529052734398</v>
      </c>
      <c r="D8" s="4">
        <v>1946.39245605469</v>
      </c>
      <c r="F8" s="1">
        <v>43837</v>
      </c>
      <c r="G8" s="5">
        <f t="shared" si="3"/>
        <v>1.5562571033127108E-2</v>
      </c>
      <c r="H8" s="5">
        <f t="shared" si="4"/>
        <v>2.2700155477276118E-3</v>
      </c>
      <c r="J8" s="10"/>
      <c r="K8" s="10" t="s">
        <v>5</v>
      </c>
      <c r="L8" s="10" t="s">
        <v>4</v>
      </c>
      <c r="N8" s="1">
        <v>43837</v>
      </c>
      <c r="O8">
        <f t="shared" si="5"/>
        <v>8.9162932904273597E-3</v>
      </c>
      <c r="P8" s="22">
        <f t="shared" si="6"/>
        <v>8916293.2904273588</v>
      </c>
      <c r="R8" t="b">
        <f t="shared" si="0"/>
        <v>0</v>
      </c>
      <c r="S8" t="b">
        <f t="shared" si="1"/>
        <v>0</v>
      </c>
      <c r="T8" t="b">
        <f t="shared" si="2"/>
        <v>0</v>
      </c>
      <c r="V8" s="39" t="s">
        <v>57</v>
      </c>
      <c r="W8" s="41"/>
      <c r="X8" s="41"/>
      <c r="Y8" s="41"/>
    </row>
    <row r="9" spans="2:25" x14ac:dyDescent="0.35">
      <c r="B9" s="1">
        <v>43838</v>
      </c>
      <c r="C9" s="4">
        <v>728.89117431640602</v>
      </c>
      <c r="D9" s="4">
        <v>1990.43737792969</v>
      </c>
      <c r="F9" s="1">
        <v>43838</v>
      </c>
      <c r="G9" s="5">
        <f t="shared" si="3"/>
        <v>-7.3050964558496537E-3</v>
      </c>
      <c r="H9" s="5">
        <f t="shared" si="4"/>
        <v>2.2376765856589487E-2</v>
      </c>
      <c r="J9" s="10" t="s">
        <v>7</v>
      </c>
      <c r="K9" s="11">
        <f>L7*J4</f>
        <v>500000000</v>
      </c>
      <c r="L9" s="11">
        <f>L7*K4</f>
        <v>500000000</v>
      </c>
      <c r="N9" s="1">
        <v>43838</v>
      </c>
      <c r="O9">
        <f t="shared" si="5"/>
        <v>7.5358347003699165E-3</v>
      </c>
      <c r="P9" s="22">
        <f t="shared" si="6"/>
        <v>7535834.7003699169</v>
      </c>
      <c r="R9" t="b">
        <f t="shared" si="0"/>
        <v>0</v>
      </c>
      <c r="S9" t="b">
        <f t="shared" si="1"/>
        <v>0</v>
      </c>
      <c r="T9" t="b">
        <f t="shared" si="2"/>
        <v>0</v>
      </c>
      <c r="V9" t="s">
        <v>58</v>
      </c>
    </row>
    <row r="10" spans="2:25" x14ac:dyDescent="0.35">
      <c r="B10" s="1">
        <v>43839</v>
      </c>
      <c r="C10" s="4">
        <v>745.26043701171898</v>
      </c>
      <c r="D10" s="4">
        <v>1955.9697265625</v>
      </c>
      <c r="F10" s="1">
        <v>43839</v>
      </c>
      <c r="G10" s="5">
        <f t="shared" si="3"/>
        <v>2.2209297080182336E-2</v>
      </c>
      <c r="H10" s="5">
        <f t="shared" si="4"/>
        <v>-1.7468308215628437E-2</v>
      </c>
      <c r="N10" s="1">
        <v>43839</v>
      </c>
      <c r="O10">
        <f t="shared" si="5"/>
        <v>2.3704944322769494E-3</v>
      </c>
      <c r="P10" s="22">
        <f t="shared" si="6"/>
        <v>2370494.4322769493</v>
      </c>
      <c r="R10" t="b">
        <f t="shared" si="0"/>
        <v>0</v>
      </c>
      <c r="S10" t="b">
        <f t="shared" si="1"/>
        <v>0</v>
      </c>
      <c r="T10" t="b">
        <f t="shared" si="2"/>
        <v>0</v>
      </c>
    </row>
    <row r="11" spans="2:25" x14ac:dyDescent="0.35">
      <c r="B11" s="1">
        <v>43840</v>
      </c>
      <c r="C11" s="4">
        <v>745.14007568359398</v>
      </c>
      <c r="D11" s="4">
        <v>1954.07165527344</v>
      </c>
      <c r="F11" s="1">
        <v>43840</v>
      </c>
      <c r="G11" s="5">
        <f t="shared" si="3"/>
        <v>-1.6151541463033147E-4</v>
      </c>
      <c r="H11" s="5">
        <f t="shared" si="4"/>
        <v>-9.7087025573147818E-4</v>
      </c>
      <c r="N11" s="1">
        <v>43840</v>
      </c>
      <c r="O11">
        <f t="shared" si="5"/>
        <v>-5.6619283518090477E-4</v>
      </c>
      <c r="P11" s="22">
        <f t="shared" si="6"/>
        <v>-566192.83518090472</v>
      </c>
      <c r="R11" t="b">
        <f t="shared" si="0"/>
        <v>0</v>
      </c>
      <c r="S11" t="b">
        <f t="shared" si="1"/>
        <v>0</v>
      </c>
      <c r="T11" t="b">
        <f t="shared" si="2"/>
        <v>0</v>
      </c>
      <c r="V11" s="39" t="s">
        <v>74</v>
      </c>
      <c r="W11" s="42"/>
      <c r="X11" s="42"/>
      <c r="Y11" s="41"/>
    </row>
    <row r="12" spans="2:25" x14ac:dyDescent="0.35">
      <c r="B12" s="1">
        <v>43843</v>
      </c>
      <c r="C12" s="4">
        <v>743.09393310546898</v>
      </c>
      <c r="D12" s="4">
        <v>1933.9033203125</v>
      </c>
      <c r="F12" s="1">
        <v>43843</v>
      </c>
      <c r="G12" s="5">
        <f t="shared" si="3"/>
        <v>-2.7497609318331332E-3</v>
      </c>
      <c r="H12" s="5">
        <f t="shared" si="4"/>
        <v>-1.0374817735155114E-2</v>
      </c>
      <c r="N12" s="1">
        <v>43843</v>
      </c>
      <c r="O12">
        <f t="shared" si="5"/>
        <v>-6.5622893334941236E-3</v>
      </c>
      <c r="P12" s="22">
        <f t="shared" si="6"/>
        <v>-6562289.333494124</v>
      </c>
      <c r="R12" t="b">
        <f t="shared" si="0"/>
        <v>0</v>
      </c>
      <c r="S12" t="b">
        <f t="shared" si="1"/>
        <v>0</v>
      </c>
      <c r="T12" t="b">
        <f t="shared" si="2"/>
        <v>0</v>
      </c>
      <c r="V12" s="31" t="s">
        <v>72</v>
      </c>
      <c r="Y12">
        <f>COUNT(O5:O1280)</f>
        <v>1276</v>
      </c>
    </row>
    <row r="13" spans="2:25" x14ac:dyDescent="0.35">
      <c r="B13" s="1">
        <v>43844</v>
      </c>
      <c r="C13" s="4">
        <v>736.1611328125</v>
      </c>
      <c r="D13" s="4">
        <v>1948.20202636719</v>
      </c>
      <c r="F13" s="1">
        <v>43844</v>
      </c>
      <c r="G13" s="5">
        <f t="shared" si="3"/>
        <v>-9.3734356069193805E-3</v>
      </c>
      <c r="H13" s="5">
        <f t="shared" si="4"/>
        <v>7.3665031925222836E-3</v>
      </c>
      <c r="N13" s="1">
        <v>43844</v>
      </c>
      <c r="O13">
        <f t="shared" si="5"/>
        <v>-1.0034662071985484E-3</v>
      </c>
      <c r="P13" s="22">
        <f t="shared" si="6"/>
        <v>-1003466.2071985484</v>
      </c>
      <c r="R13" t="b">
        <f t="shared" si="0"/>
        <v>0</v>
      </c>
      <c r="S13" t="b">
        <f t="shared" si="1"/>
        <v>0</v>
      </c>
      <c r="T13" t="b">
        <f t="shared" si="2"/>
        <v>0</v>
      </c>
      <c r="V13" t="s">
        <v>80</v>
      </c>
    </row>
    <row r="14" spans="2:25" x14ac:dyDescent="0.35">
      <c r="B14" s="1">
        <v>43845</v>
      </c>
      <c r="C14" s="4">
        <v>733.72967529296898</v>
      </c>
      <c r="D14" s="4">
        <v>1965.28161621094</v>
      </c>
      <c r="F14" s="1">
        <v>43845</v>
      </c>
      <c r="G14" s="5">
        <f t="shared" si="3"/>
        <v>-3.3083542312894484E-3</v>
      </c>
      <c r="H14" s="5">
        <f t="shared" si="4"/>
        <v>8.7286417133788374E-3</v>
      </c>
      <c r="N14" s="1">
        <v>43845</v>
      </c>
      <c r="O14">
        <f t="shared" si="5"/>
        <v>2.7101437410446943E-3</v>
      </c>
      <c r="P14" s="22">
        <f t="shared" si="6"/>
        <v>2710143.7410446941</v>
      </c>
      <c r="R14" t="b">
        <f t="shared" si="0"/>
        <v>0</v>
      </c>
      <c r="S14" t="b">
        <f t="shared" si="1"/>
        <v>0</v>
      </c>
      <c r="T14" t="b">
        <f t="shared" si="2"/>
        <v>0</v>
      </c>
      <c r="V14" t="s">
        <v>81</v>
      </c>
      <c r="Y14" s="46" t="s">
        <v>77</v>
      </c>
    </row>
    <row r="15" spans="2:25" x14ac:dyDescent="0.35">
      <c r="B15" s="1">
        <v>43846</v>
      </c>
      <c r="C15" s="4">
        <v>740.32556152343795</v>
      </c>
      <c r="D15" s="4">
        <v>1975.74096679688</v>
      </c>
      <c r="F15" s="1">
        <v>43846</v>
      </c>
      <c r="G15" s="5">
        <f t="shared" si="3"/>
        <v>8.9493664665341588E-3</v>
      </c>
      <c r="H15" s="5">
        <f t="shared" si="4"/>
        <v>5.307949864650015E-3</v>
      </c>
      <c r="N15" s="1">
        <v>43846</v>
      </c>
      <c r="O15">
        <f t="shared" si="5"/>
        <v>7.1286581655920864E-3</v>
      </c>
      <c r="P15" s="22">
        <f t="shared" si="6"/>
        <v>7128658.1655920865</v>
      </c>
      <c r="R15" t="b">
        <f t="shared" si="0"/>
        <v>0</v>
      </c>
      <c r="S15" t="b">
        <f t="shared" si="1"/>
        <v>0</v>
      </c>
      <c r="T15" t="b">
        <f t="shared" si="2"/>
        <v>0</v>
      </c>
      <c r="V15" t="s">
        <v>83</v>
      </c>
      <c r="Y15" s="45" t="s">
        <v>78</v>
      </c>
    </row>
    <row r="16" spans="2:25" x14ac:dyDescent="0.35">
      <c r="B16" s="1">
        <v>43847</v>
      </c>
      <c r="C16" s="4">
        <v>761.00390625</v>
      </c>
      <c r="D16" s="4">
        <v>1957.77905273438</v>
      </c>
      <c r="F16" s="1">
        <v>43847</v>
      </c>
      <c r="G16" s="5">
        <f t="shared" si="3"/>
        <v>2.7548453443018855E-2</v>
      </c>
      <c r="H16" s="5">
        <f t="shared" si="4"/>
        <v>-9.1328066569646166E-3</v>
      </c>
      <c r="N16" s="1">
        <v>43847</v>
      </c>
      <c r="O16">
        <f t="shared" si="5"/>
        <v>9.2078233930271182E-3</v>
      </c>
      <c r="P16" s="22">
        <f t="shared" si="6"/>
        <v>9207823.3930271175</v>
      </c>
      <c r="R16" t="b">
        <f t="shared" si="0"/>
        <v>0</v>
      </c>
      <c r="S16" t="b">
        <f t="shared" si="1"/>
        <v>0</v>
      </c>
      <c r="T16" t="b">
        <f t="shared" si="2"/>
        <v>0</v>
      </c>
      <c r="V16" t="s">
        <v>82</v>
      </c>
      <c r="Y16" s="30" t="s">
        <v>79</v>
      </c>
    </row>
    <row r="17" spans="2:25" x14ac:dyDescent="0.35">
      <c r="B17" s="1">
        <v>43850</v>
      </c>
      <c r="C17" s="4">
        <v>737.58135986328102</v>
      </c>
      <c r="D17" s="4">
        <v>1915.58752441406</v>
      </c>
      <c r="F17" s="1">
        <v>43850</v>
      </c>
      <c r="G17" s="5">
        <f t="shared" si="3"/>
        <v>-3.126209030910472E-2</v>
      </c>
      <c r="H17" s="5">
        <f t="shared" si="4"/>
        <v>-2.1786317558684161E-2</v>
      </c>
      <c r="N17" s="1">
        <v>43850</v>
      </c>
      <c r="O17">
        <f t="shared" si="5"/>
        <v>-2.6524203933894441E-2</v>
      </c>
      <c r="P17" s="22">
        <f t="shared" si="6"/>
        <v>-26524203.933894441</v>
      </c>
      <c r="R17" t="b">
        <f t="shared" si="0"/>
        <v>0</v>
      </c>
      <c r="S17" t="b">
        <f t="shared" si="1"/>
        <v>0</v>
      </c>
      <c r="T17" t="b">
        <f t="shared" si="2"/>
        <v>0</v>
      </c>
    </row>
    <row r="18" spans="2:25" x14ac:dyDescent="0.35">
      <c r="B18" s="1">
        <v>43851</v>
      </c>
      <c r="C18" s="4">
        <v>738.52020263671898</v>
      </c>
      <c r="D18" s="4">
        <v>1916.64697265625</v>
      </c>
      <c r="F18" s="1">
        <v>43851</v>
      </c>
      <c r="G18" s="5">
        <f t="shared" si="3"/>
        <v>1.2720573216457099E-3</v>
      </c>
      <c r="H18" s="5">
        <f t="shared" si="4"/>
        <v>5.529141131580302E-4</v>
      </c>
      <c r="N18" s="1">
        <v>43851</v>
      </c>
      <c r="O18">
        <f t="shared" si="5"/>
        <v>9.124857174018701E-4</v>
      </c>
      <c r="P18" s="22">
        <f t="shared" si="6"/>
        <v>912485.71740187006</v>
      </c>
      <c r="R18" t="b">
        <f t="shared" si="0"/>
        <v>0</v>
      </c>
      <c r="S18" t="b">
        <f t="shared" si="1"/>
        <v>0</v>
      </c>
      <c r="T18" t="b">
        <f t="shared" si="2"/>
        <v>0</v>
      </c>
      <c r="V18" s="39" t="s">
        <v>59</v>
      </c>
      <c r="W18" s="41"/>
      <c r="X18" s="41"/>
      <c r="Y18" s="41"/>
    </row>
    <row r="19" spans="2:25" x14ac:dyDescent="0.35">
      <c r="B19" s="1">
        <v>43852</v>
      </c>
      <c r="C19" s="4">
        <v>738.11102294921898</v>
      </c>
      <c r="D19" s="4">
        <v>1947.58447265625</v>
      </c>
      <c r="F19" s="1">
        <v>43852</v>
      </c>
      <c r="G19" s="5">
        <f t="shared" si="3"/>
        <v>-5.5420702323391178E-4</v>
      </c>
      <c r="H19" s="5">
        <f t="shared" si="4"/>
        <v>1.6012581789380323E-2</v>
      </c>
      <c r="N19" s="1">
        <v>43852</v>
      </c>
      <c r="O19">
        <f t="shared" si="5"/>
        <v>7.7291873830732053E-3</v>
      </c>
      <c r="P19" s="22">
        <f t="shared" si="6"/>
        <v>7729187.3830732051</v>
      </c>
      <c r="R19" t="b">
        <f t="shared" si="0"/>
        <v>0</v>
      </c>
      <c r="S19" t="b">
        <f t="shared" si="1"/>
        <v>0</v>
      </c>
      <c r="T19" t="b">
        <f t="shared" si="2"/>
        <v>0</v>
      </c>
      <c r="V19" s="33" t="s">
        <v>56</v>
      </c>
      <c r="W19" s="28" t="s">
        <v>73</v>
      </c>
      <c r="X19" s="33" t="s">
        <v>61</v>
      </c>
      <c r="Y19" s="33" t="s">
        <v>71</v>
      </c>
    </row>
    <row r="20" spans="2:25" x14ac:dyDescent="0.35">
      <c r="B20" s="1">
        <v>43853</v>
      </c>
      <c r="C20" s="4">
        <v>735.17413330078102</v>
      </c>
      <c r="D20" s="4">
        <v>1940.46276855469</v>
      </c>
      <c r="F20" s="1">
        <v>43853</v>
      </c>
      <c r="G20" s="5">
        <f t="shared" si="3"/>
        <v>-3.9868636782949144E-3</v>
      </c>
      <c r="H20" s="5">
        <f t="shared" si="4"/>
        <v>-3.6633876207851066E-3</v>
      </c>
      <c r="N20" s="1">
        <v>43853</v>
      </c>
      <c r="O20">
        <f t="shared" si="5"/>
        <v>-3.8251256495400107E-3</v>
      </c>
      <c r="P20" s="22">
        <f t="shared" si="6"/>
        <v>-3825125.6495400108</v>
      </c>
      <c r="R20" t="b">
        <f t="shared" si="0"/>
        <v>0</v>
      </c>
      <c r="S20" t="b">
        <f t="shared" si="1"/>
        <v>0</v>
      </c>
      <c r="T20" t="b">
        <f t="shared" si="2"/>
        <v>0</v>
      </c>
      <c r="V20" t="s">
        <v>52</v>
      </c>
      <c r="W20">
        <f>COUNTIF(R5:R1280,TRUE)</f>
        <v>15</v>
      </c>
      <c r="X20" s="46" t="s">
        <v>76</v>
      </c>
      <c r="Y20">
        <f>AVERAGEIF(R5:R1280,TRUE,$O$5:$O$1280)</f>
        <v>-5.5913844269898302E-2</v>
      </c>
    </row>
    <row r="21" spans="2:25" x14ac:dyDescent="0.35">
      <c r="B21" s="1">
        <v>43854</v>
      </c>
      <c r="C21" s="4">
        <v>732.62237548828102</v>
      </c>
      <c r="D21" s="4">
        <v>1932.63342285156</v>
      </c>
      <c r="F21" s="1">
        <v>43854</v>
      </c>
      <c r="G21" s="5">
        <f t="shared" si="3"/>
        <v>-3.4769947577989609E-3</v>
      </c>
      <c r="H21" s="5">
        <f t="shared" si="4"/>
        <v>-4.0429444458319197E-3</v>
      </c>
      <c r="N21" s="1">
        <v>43854</v>
      </c>
      <c r="O21">
        <f t="shared" si="5"/>
        <v>-3.7599696018154405E-3</v>
      </c>
      <c r="P21" s="22">
        <f t="shared" si="6"/>
        <v>-3759969.6018154407</v>
      </c>
      <c r="R21" t="b">
        <f t="shared" si="0"/>
        <v>0</v>
      </c>
      <c r="S21" t="b">
        <f t="shared" si="1"/>
        <v>0</v>
      </c>
      <c r="T21" t="b">
        <f t="shared" si="2"/>
        <v>0</v>
      </c>
      <c r="V21" t="s">
        <v>53</v>
      </c>
      <c r="W21">
        <f>COUNTIF(S5:S1280,TRUE)</f>
        <v>12</v>
      </c>
      <c r="X21" s="46" t="s">
        <v>76</v>
      </c>
      <c r="Y21">
        <f>AVERAGEIF(S5:S1280,TRUE,$O$5:$O$1280)</f>
        <v>-6.1019153325234554E-2</v>
      </c>
    </row>
    <row r="22" spans="2:25" x14ac:dyDescent="0.35">
      <c r="B22" s="1">
        <v>43857</v>
      </c>
      <c r="C22" s="4">
        <v>725.35260009765602</v>
      </c>
      <c r="D22" s="4">
        <v>1918.52331542969</v>
      </c>
      <c r="F22" s="1">
        <v>43857</v>
      </c>
      <c r="G22" s="5">
        <f t="shared" si="3"/>
        <v>-9.9725108607661896E-3</v>
      </c>
      <c r="H22" s="5">
        <f t="shared" si="4"/>
        <v>-7.3277570967763134E-3</v>
      </c>
      <c r="N22" s="1">
        <v>43857</v>
      </c>
      <c r="O22">
        <f t="shared" si="5"/>
        <v>-8.6501339787712524E-3</v>
      </c>
      <c r="P22" s="22">
        <f t="shared" si="6"/>
        <v>-8650133.9787712526</v>
      </c>
      <c r="R22" t="b">
        <f t="shared" si="0"/>
        <v>0</v>
      </c>
      <c r="S22" t="b">
        <f t="shared" si="1"/>
        <v>0</v>
      </c>
      <c r="T22" t="b">
        <f t="shared" si="2"/>
        <v>0</v>
      </c>
      <c r="V22" t="s">
        <v>54</v>
      </c>
      <c r="W22">
        <f>COUNTIF(T5:T1280,TRUE)</f>
        <v>8</v>
      </c>
      <c r="X22" s="46" t="s">
        <v>76</v>
      </c>
      <c r="Y22">
        <f>AVERAGEIF(T5:T1280,TRUE,O5:O1280)</f>
        <v>-7.2028544138623363E-2</v>
      </c>
    </row>
    <row r="23" spans="2:25" x14ac:dyDescent="0.35">
      <c r="B23" s="1">
        <v>43858</v>
      </c>
      <c r="C23" s="4">
        <v>708.38140869140602</v>
      </c>
      <c r="D23" s="4">
        <v>1932.14758300781</v>
      </c>
      <c r="F23" s="1">
        <v>43858</v>
      </c>
      <c r="G23" s="5">
        <f t="shared" si="3"/>
        <v>-2.3675220108560314E-2</v>
      </c>
      <c r="H23" s="5">
        <f t="shared" si="4"/>
        <v>7.0763380147778583E-3</v>
      </c>
      <c r="N23" s="1">
        <v>43858</v>
      </c>
      <c r="O23">
        <f t="shared" si="5"/>
        <v>-8.2994410468912282E-3</v>
      </c>
      <c r="P23" s="22">
        <f t="shared" si="6"/>
        <v>-8299441.0468912283</v>
      </c>
      <c r="R23" t="b">
        <f t="shared" si="0"/>
        <v>0</v>
      </c>
      <c r="S23" t="b">
        <f t="shared" si="1"/>
        <v>0</v>
      </c>
      <c r="T23" t="b">
        <f t="shared" si="2"/>
        <v>0</v>
      </c>
      <c r="V23" s="29"/>
    </row>
    <row r="24" spans="2:25" x14ac:dyDescent="0.35">
      <c r="B24" s="1">
        <v>43859</v>
      </c>
      <c r="C24" s="4">
        <v>712.40148925781205</v>
      </c>
      <c r="D24" s="4">
        <v>1904.41271972656</v>
      </c>
      <c r="F24" s="1">
        <v>43859</v>
      </c>
      <c r="G24" s="5">
        <f t="shared" si="3"/>
        <v>5.6589804121062633E-3</v>
      </c>
      <c r="H24" s="5">
        <f t="shared" si="4"/>
        <v>-1.445844415185584E-2</v>
      </c>
      <c r="N24" s="1">
        <v>43859</v>
      </c>
      <c r="O24">
        <f t="shared" si="5"/>
        <v>-4.3997318698747881E-3</v>
      </c>
      <c r="P24" s="22">
        <f t="shared" si="6"/>
        <v>-4399731.8698747884</v>
      </c>
      <c r="R24" t="b">
        <f t="shared" si="0"/>
        <v>0</v>
      </c>
      <c r="S24" t="b">
        <f t="shared" si="1"/>
        <v>0</v>
      </c>
      <c r="T24" t="b">
        <f t="shared" si="2"/>
        <v>0</v>
      </c>
      <c r="V24" s="34" t="s">
        <v>75</v>
      </c>
      <c r="W24" s="34"/>
      <c r="X24" s="34"/>
      <c r="Y24" s="34"/>
    </row>
    <row r="25" spans="2:25" x14ac:dyDescent="0.35">
      <c r="B25" s="1">
        <v>43860</v>
      </c>
      <c r="C25" s="4">
        <v>694.49151611328102</v>
      </c>
      <c r="D25" s="4">
        <v>1891.45263671875</v>
      </c>
      <c r="F25" s="1">
        <v>43860</v>
      </c>
      <c r="G25" s="5">
        <f t="shared" si="3"/>
        <v>-2.5461695592950157E-2</v>
      </c>
      <c r="H25" s="5">
        <f t="shared" si="4"/>
        <v>-6.8285527280624895E-3</v>
      </c>
      <c r="N25" s="1">
        <v>43860</v>
      </c>
      <c r="O25">
        <f t="shared" si="5"/>
        <v>-1.6145124160506324E-2</v>
      </c>
      <c r="P25" s="22">
        <f t="shared" si="6"/>
        <v>-16145124.160506323</v>
      </c>
      <c r="R25" t="b">
        <f t="shared" si="0"/>
        <v>0</v>
      </c>
      <c r="S25" t="b">
        <f t="shared" si="1"/>
        <v>0</v>
      </c>
      <c r="T25" t="b">
        <f t="shared" si="2"/>
        <v>0</v>
      </c>
      <c r="V25" s="49" t="s">
        <v>86</v>
      </c>
      <c r="W25" s="49"/>
      <c r="X25" s="49"/>
      <c r="Y25" s="49"/>
    </row>
    <row r="26" spans="2:25" x14ac:dyDescent="0.35">
      <c r="B26" s="1">
        <v>43861</v>
      </c>
      <c r="C26" s="4">
        <v>679.66290283203102</v>
      </c>
      <c r="D26" s="4">
        <v>1839.478515625</v>
      </c>
      <c r="F26" s="1">
        <v>43861</v>
      </c>
      <c r="G26" s="5">
        <f t="shared" si="3"/>
        <v>-2.1583002174688622E-2</v>
      </c>
      <c r="H26" s="5">
        <f t="shared" si="4"/>
        <v>-2.7863008683378574E-2</v>
      </c>
      <c r="N26" s="1">
        <v>43861</v>
      </c>
      <c r="O26">
        <f t="shared" si="5"/>
        <v>-2.47230054290336E-2</v>
      </c>
      <c r="P26" s="22">
        <f t="shared" si="6"/>
        <v>-24723005.4290336</v>
      </c>
      <c r="R26" t="b">
        <f t="shared" si="0"/>
        <v>0</v>
      </c>
      <c r="S26" t="b">
        <f t="shared" si="1"/>
        <v>0</v>
      </c>
      <c r="T26" t="b">
        <f t="shared" si="2"/>
        <v>0</v>
      </c>
      <c r="V26" s="49"/>
      <c r="W26" s="49"/>
      <c r="X26" s="49"/>
      <c r="Y26" s="49"/>
    </row>
    <row r="27" spans="2:25" x14ac:dyDescent="0.35">
      <c r="B27" s="1">
        <v>43864</v>
      </c>
      <c r="C27" s="4">
        <v>667.21746826171898</v>
      </c>
      <c r="D27" s="4">
        <v>1860.57751464844</v>
      </c>
      <c r="F27" s="1">
        <v>43864</v>
      </c>
      <c r="G27" s="5">
        <f t="shared" si="3"/>
        <v>-1.8480911976256915E-2</v>
      </c>
      <c r="H27" s="5">
        <f t="shared" si="4"/>
        <v>1.1404815249037819E-2</v>
      </c>
      <c r="N27" s="1">
        <v>43864</v>
      </c>
      <c r="O27">
        <f t="shared" si="5"/>
        <v>-3.5380483636095481E-3</v>
      </c>
      <c r="P27" s="22">
        <f t="shared" si="6"/>
        <v>-3538048.3636095482</v>
      </c>
      <c r="R27" t="b">
        <f t="shared" si="0"/>
        <v>0</v>
      </c>
      <c r="S27" t="b">
        <f t="shared" si="1"/>
        <v>0</v>
      </c>
      <c r="T27" t="b">
        <f t="shared" si="2"/>
        <v>0</v>
      </c>
      <c r="V27" s="49"/>
      <c r="W27" s="49"/>
      <c r="X27" s="49"/>
      <c r="Y27" s="49"/>
    </row>
    <row r="28" spans="2:25" x14ac:dyDescent="0.35">
      <c r="B28" s="1">
        <v>43865</v>
      </c>
      <c r="C28" s="4">
        <v>686.47540283203102</v>
      </c>
      <c r="D28" s="4">
        <v>1864.60314941406</v>
      </c>
      <c r="F28" s="1">
        <v>43865</v>
      </c>
      <c r="G28" s="5">
        <f t="shared" si="3"/>
        <v>2.8454362601934614E-2</v>
      </c>
      <c r="H28" s="5">
        <f t="shared" si="4"/>
        <v>2.1613106561637709E-3</v>
      </c>
      <c r="N28" s="1">
        <v>43865</v>
      </c>
      <c r="O28">
        <f t="shared" si="5"/>
        <v>1.5307836629049193E-2</v>
      </c>
      <c r="P28" s="22">
        <f t="shared" si="6"/>
        <v>15307836.629049193</v>
      </c>
      <c r="R28" t="b">
        <f t="shared" si="0"/>
        <v>0</v>
      </c>
      <c r="S28" t="b">
        <f t="shared" si="1"/>
        <v>0</v>
      </c>
      <c r="T28" t="b">
        <f t="shared" si="2"/>
        <v>0</v>
      </c>
    </row>
    <row r="29" spans="2:25" x14ac:dyDescent="0.35">
      <c r="B29" s="1">
        <v>43866</v>
      </c>
      <c r="C29" s="4">
        <v>697.16369628906205</v>
      </c>
      <c r="D29" s="4">
        <v>1897.82238769531</v>
      </c>
      <c r="F29" s="1">
        <v>43866</v>
      </c>
      <c r="G29" s="5">
        <f t="shared" si="3"/>
        <v>1.544984681186889E-2</v>
      </c>
      <c r="H29" s="5">
        <f t="shared" si="4"/>
        <v>1.7658875209599852E-2</v>
      </c>
      <c r="N29" s="1">
        <v>43866</v>
      </c>
      <c r="O29">
        <f t="shared" si="5"/>
        <v>1.6554361010734372E-2</v>
      </c>
      <c r="P29" s="22">
        <f t="shared" si="6"/>
        <v>16554361.010734372</v>
      </c>
      <c r="R29" t="b">
        <f t="shared" si="0"/>
        <v>0</v>
      </c>
      <c r="S29" t="b">
        <f t="shared" si="1"/>
        <v>0</v>
      </c>
      <c r="T29" t="b">
        <f t="shared" si="2"/>
        <v>0</v>
      </c>
      <c r="V29" s="49" t="s">
        <v>84</v>
      </c>
      <c r="W29" s="49"/>
      <c r="X29" s="49"/>
      <c r="Y29" s="49"/>
    </row>
    <row r="30" spans="2:25" x14ac:dyDescent="0.35">
      <c r="B30" s="1">
        <v>43867</v>
      </c>
      <c r="C30" s="4">
        <v>701.78558349609398</v>
      </c>
      <c r="D30" s="4">
        <v>1883.18054199219</v>
      </c>
      <c r="F30" s="1">
        <v>43867</v>
      </c>
      <c r="G30" s="5">
        <f t="shared" si="3"/>
        <v>6.6076791922640016E-3</v>
      </c>
      <c r="H30" s="5">
        <f t="shared" si="4"/>
        <v>-7.7449920913254412E-3</v>
      </c>
      <c r="N30" s="1">
        <v>43867</v>
      </c>
      <c r="O30">
        <f t="shared" si="5"/>
        <v>-5.6865644953071979E-4</v>
      </c>
      <c r="P30" s="22">
        <f t="shared" si="6"/>
        <v>-568656.44953071978</v>
      </c>
      <c r="R30" t="b">
        <f t="shared" si="0"/>
        <v>0</v>
      </c>
      <c r="S30" t="b">
        <f t="shared" si="1"/>
        <v>0</v>
      </c>
      <c r="T30" t="b">
        <f t="shared" si="2"/>
        <v>0</v>
      </c>
      <c r="V30" s="49"/>
      <c r="W30" s="49"/>
      <c r="X30" s="49"/>
      <c r="Y30" s="49"/>
    </row>
    <row r="31" spans="2:25" x14ac:dyDescent="0.35">
      <c r="B31" s="1">
        <v>43868</v>
      </c>
      <c r="C31" s="4">
        <v>690.27886962890602</v>
      </c>
      <c r="D31" s="4">
        <v>1890.25830078125</v>
      </c>
      <c r="F31" s="1">
        <v>43868</v>
      </c>
      <c r="G31" s="5">
        <f t="shared" si="3"/>
        <v>-1.6532245931721559E-2</v>
      </c>
      <c r="H31" s="5">
        <f t="shared" si="4"/>
        <v>3.751361760048786E-3</v>
      </c>
      <c r="N31" s="1">
        <v>43868</v>
      </c>
      <c r="O31">
        <f t="shared" si="5"/>
        <v>-6.3904420858363863E-3</v>
      </c>
      <c r="P31" s="22">
        <f t="shared" si="6"/>
        <v>-6390442.0858363863</v>
      </c>
      <c r="R31" t="b">
        <f t="shared" si="0"/>
        <v>0</v>
      </c>
      <c r="S31" t="b">
        <f t="shared" si="1"/>
        <v>0</v>
      </c>
      <c r="T31" t="b">
        <f t="shared" si="2"/>
        <v>0</v>
      </c>
      <c r="V31" s="49"/>
      <c r="W31" s="49"/>
      <c r="X31" s="49"/>
      <c r="Y31" s="49"/>
    </row>
    <row r="32" spans="2:25" x14ac:dyDescent="0.35">
      <c r="B32" s="1">
        <v>43871</v>
      </c>
      <c r="C32" s="4">
        <v>691.72320556640602</v>
      </c>
      <c r="D32" s="4">
        <v>1912.95043945312</v>
      </c>
      <c r="F32" s="1">
        <v>43871</v>
      </c>
      <c r="G32" s="5">
        <f t="shared" si="3"/>
        <v>2.0902088199126357E-3</v>
      </c>
      <c r="H32" s="5">
        <f t="shared" si="4"/>
        <v>1.1933296070728303E-2</v>
      </c>
      <c r="N32" s="1">
        <v>43871</v>
      </c>
      <c r="O32">
        <f t="shared" si="5"/>
        <v>7.0117524453204693E-3</v>
      </c>
      <c r="P32" s="22">
        <f t="shared" si="6"/>
        <v>7011752.4453204693</v>
      </c>
      <c r="R32" t="b">
        <f t="shared" si="0"/>
        <v>0</v>
      </c>
      <c r="S32" t="b">
        <f t="shared" si="1"/>
        <v>0</v>
      </c>
      <c r="T32" t="b">
        <f t="shared" si="2"/>
        <v>0</v>
      </c>
    </row>
    <row r="33" spans="2:25" x14ac:dyDescent="0.35">
      <c r="B33" s="1">
        <v>43872</v>
      </c>
      <c r="C33" s="4">
        <v>699.35418701171898</v>
      </c>
      <c r="D33" s="4">
        <v>1903.4833984375</v>
      </c>
      <c r="F33" s="1">
        <v>43872</v>
      </c>
      <c r="G33" s="5">
        <f t="shared" si="3"/>
        <v>1.097143556857726E-2</v>
      </c>
      <c r="H33" s="5">
        <f t="shared" si="4"/>
        <v>-4.9612076802009785E-3</v>
      </c>
      <c r="N33" s="1">
        <v>43872</v>
      </c>
      <c r="O33">
        <f t="shared" si="5"/>
        <v>3.0051139441881407E-3</v>
      </c>
      <c r="P33" s="22">
        <f t="shared" si="6"/>
        <v>3005113.9441881408</v>
      </c>
      <c r="R33" t="b">
        <f t="shared" si="0"/>
        <v>0</v>
      </c>
      <c r="S33" t="b">
        <f t="shared" si="1"/>
        <v>0</v>
      </c>
      <c r="T33" t="b">
        <f t="shared" si="2"/>
        <v>0</v>
      </c>
      <c r="V33" s="49" t="s">
        <v>85</v>
      </c>
      <c r="W33" s="49"/>
      <c r="X33" s="49"/>
      <c r="Y33" s="49"/>
    </row>
    <row r="34" spans="2:25" x14ac:dyDescent="0.35">
      <c r="B34" s="1">
        <v>43873</v>
      </c>
      <c r="C34" s="4">
        <v>707.73150634765602</v>
      </c>
      <c r="D34" s="4">
        <v>1920.15966796875</v>
      </c>
      <c r="F34" s="1">
        <v>43873</v>
      </c>
      <c r="G34" s="5">
        <f t="shared" si="3"/>
        <v>1.1907474233889945E-2</v>
      </c>
      <c r="H34" s="5">
        <f t="shared" si="4"/>
        <v>8.7227677784362471E-3</v>
      </c>
      <c r="N34" s="1">
        <v>43873</v>
      </c>
      <c r="O34">
        <f t="shared" si="5"/>
        <v>1.0315121006163096E-2</v>
      </c>
      <c r="P34" s="22">
        <f t="shared" si="6"/>
        <v>10315121.006163096</v>
      </c>
      <c r="R34" t="b">
        <f t="shared" si="0"/>
        <v>0</v>
      </c>
      <c r="S34" t="b">
        <f t="shared" si="1"/>
        <v>0</v>
      </c>
      <c r="T34" t="b">
        <f t="shared" si="2"/>
        <v>0</v>
      </c>
      <c r="V34" s="49"/>
      <c r="W34" s="49"/>
      <c r="X34" s="49"/>
      <c r="Y34" s="49"/>
    </row>
    <row r="35" spans="2:25" x14ac:dyDescent="0.35">
      <c r="B35" s="1">
        <v>43874</v>
      </c>
      <c r="C35" s="4">
        <v>709.63311767578102</v>
      </c>
      <c r="D35" s="4">
        <v>1938.82629394531</v>
      </c>
      <c r="F35" s="1">
        <v>43874</v>
      </c>
      <c r="G35" s="5">
        <f t="shared" si="3"/>
        <v>2.6833073676067569E-3</v>
      </c>
      <c r="H35" s="5">
        <f t="shared" si="4"/>
        <v>9.6744438835782761E-3</v>
      </c>
      <c r="N35" s="1">
        <v>43874</v>
      </c>
      <c r="O35">
        <f t="shared" si="5"/>
        <v>6.1788756255925165E-3</v>
      </c>
      <c r="P35" s="22">
        <f t="shared" si="6"/>
        <v>6178875.6255925167</v>
      </c>
      <c r="R35" t="b">
        <f t="shared" si="0"/>
        <v>0</v>
      </c>
      <c r="S35" t="b">
        <f t="shared" si="1"/>
        <v>0</v>
      </c>
      <c r="T35" t="b">
        <f t="shared" si="2"/>
        <v>0</v>
      </c>
    </row>
    <row r="36" spans="2:25" x14ac:dyDescent="0.35">
      <c r="B36" s="1">
        <v>43875</v>
      </c>
      <c r="C36" s="4">
        <v>715.74761962890602</v>
      </c>
      <c r="D36" s="4">
        <v>1931.92590332031</v>
      </c>
      <c r="F36" s="1">
        <v>43875</v>
      </c>
      <c r="G36" s="5">
        <f t="shared" si="3"/>
        <v>8.5795174572896316E-3</v>
      </c>
      <c r="H36" s="5">
        <f t="shared" si="4"/>
        <v>-3.5654041298474413E-3</v>
      </c>
      <c r="N36" s="1">
        <v>43875</v>
      </c>
      <c r="O36">
        <f t="shared" si="5"/>
        <v>2.5070566637210951E-3</v>
      </c>
      <c r="P36" s="22">
        <f t="shared" si="6"/>
        <v>2507056.6637210953</v>
      </c>
      <c r="R36" t="b">
        <f t="shared" si="0"/>
        <v>0</v>
      </c>
      <c r="S36" t="b">
        <f t="shared" si="1"/>
        <v>0</v>
      </c>
      <c r="T36" t="b">
        <f t="shared" si="2"/>
        <v>0</v>
      </c>
      <c r="V36" s="47"/>
    </row>
    <row r="37" spans="2:25" x14ac:dyDescent="0.35">
      <c r="B37" s="1">
        <v>43878</v>
      </c>
      <c r="C37" s="4">
        <v>711.775634765625</v>
      </c>
      <c r="D37" s="4">
        <v>1949.13232421875</v>
      </c>
      <c r="F37" s="1">
        <v>43878</v>
      </c>
      <c r="G37" s="5">
        <f t="shared" si="3"/>
        <v>-5.5648762307257457E-3</v>
      </c>
      <c r="H37" s="5">
        <f t="shared" si="4"/>
        <v>8.8669288754361936E-3</v>
      </c>
      <c r="N37" s="1">
        <v>43878</v>
      </c>
      <c r="O37">
        <f t="shared" si="5"/>
        <v>1.651026322355224E-3</v>
      </c>
      <c r="P37" s="22">
        <f t="shared" si="6"/>
        <v>1651026.3223552241</v>
      </c>
      <c r="R37" t="b">
        <f t="shared" si="0"/>
        <v>0</v>
      </c>
      <c r="S37" t="b">
        <f t="shared" si="1"/>
        <v>0</v>
      </c>
      <c r="T37" t="b">
        <f t="shared" si="2"/>
        <v>0</v>
      </c>
    </row>
    <row r="38" spans="2:25" x14ac:dyDescent="0.35">
      <c r="B38" s="1">
        <v>43879</v>
      </c>
      <c r="C38" s="4">
        <v>705.85382080078102</v>
      </c>
      <c r="D38" s="4">
        <v>1959.79272460938</v>
      </c>
      <c r="F38" s="1">
        <v>43879</v>
      </c>
      <c r="G38" s="5">
        <f t="shared" si="3"/>
        <v>-8.3545786753630447E-3</v>
      </c>
      <c r="H38" s="5">
        <f t="shared" si="4"/>
        <v>5.454403288279841E-3</v>
      </c>
      <c r="N38" s="1">
        <v>43879</v>
      </c>
      <c r="O38">
        <f t="shared" si="5"/>
        <v>-1.4500876935416018E-3</v>
      </c>
      <c r="P38" s="22">
        <f t="shared" si="6"/>
        <v>-1450087.6935416018</v>
      </c>
      <c r="R38" t="b">
        <f t="shared" si="0"/>
        <v>0</v>
      </c>
      <c r="S38" t="b">
        <f t="shared" si="1"/>
        <v>0</v>
      </c>
      <c r="T38" t="b">
        <f t="shared" si="2"/>
        <v>0</v>
      </c>
    </row>
    <row r="39" spans="2:25" x14ac:dyDescent="0.35">
      <c r="B39" s="1">
        <v>43880</v>
      </c>
      <c r="C39" s="4">
        <v>724.197021484375</v>
      </c>
      <c r="D39" s="4">
        <v>1941.48071289062</v>
      </c>
      <c r="F39" s="1">
        <v>43880</v>
      </c>
      <c r="G39" s="5">
        <f t="shared" si="3"/>
        <v>2.5655321122605178E-2</v>
      </c>
      <c r="H39" s="5">
        <f t="shared" si="4"/>
        <v>-9.3877788875840629E-3</v>
      </c>
      <c r="N39" s="1">
        <v>43880</v>
      </c>
      <c r="O39">
        <f t="shared" si="5"/>
        <v>8.1337711175105583E-3</v>
      </c>
      <c r="P39" s="22">
        <f t="shared" si="6"/>
        <v>8133771.1175105581</v>
      </c>
      <c r="R39" t="b">
        <f t="shared" si="0"/>
        <v>0</v>
      </c>
      <c r="S39" t="b">
        <f t="shared" si="1"/>
        <v>0</v>
      </c>
      <c r="T39" t="b">
        <f t="shared" si="2"/>
        <v>0</v>
      </c>
    </row>
    <row r="40" spans="2:25" x14ac:dyDescent="0.35">
      <c r="B40" s="1">
        <v>43881</v>
      </c>
      <c r="C40" s="4">
        <v>715.19396972656205</v>
      </c>
      <c r="D40" s="4">
        <v>1907.59741210938</v>
      </c>
      <c r="F40" s="1">
        <v>43881</v>
      </c>
      <c r="G40" s="5">
        <f t="shared" si="3"/>
        <v>-1.2509692253986992E-2</v>
      </c>
      <c r="H40" s="5">
        <f t="shared" si="4"/>
        <v>-1.7606385192507085E-2</v>
      </c>
      <c r="N40" s="1">
        <v>43881</v>
      </c>
      <c r="O40">
        <f t="shared" si="5"/>
        <v>-1.5058038723247038E-2</v>
      </c>
      <c r="P40" s="22">
        <f t="shared" si="6"/>
        <v>-15058038.723247038</v>
      </c>
      <c r="R40" t="b">
        <f t="shared" si="0"/>
        <v>0</v>
      </c>
      <c r="S40" t="b">
        <f t="shared" si="1"/>
        <v>0</v>
      </c>
      <c r="T40" t="b">
        <f t="shared" si="2"/>
        <v>0</v>
      </c>
    </row>
    <row r="41" spans="2:25" x14ac:dyDescent="0.35">
      <c r="B41" s="1">
        <v>43885</v>
      </c>
      <c r="C41" s="4">
        <v>695.62292480468795</v>
      </c>
      <c r="D41" s="4">
        <v>1872.21105957031</v>
      </c>
      <c r="F41" s="1">
        <v>43885</v>
      </c>
      <c r="G41" s="5">
        <f t="shared" si="3"/>
        <v>-2.7746053417814033E-2</v>
      </c>
      <c r="H41" s="5">
        <f t="shared" si="4"/>
        <v>-1.8724433622737256E-2</v>
      </c>
      <c r="N41" s="1">
        <v>43885</v>
      </c>
      <c r="O41">
        <f t="shared" si="5"/>
        <v>-2.3235243520275645E-2</v>
      </c>
      <c r="P41" s="22">
        <f t="shared" si="6"/>
        <v>-23235243.520275645</v>
      </c>
      <c r="R41" t="b">
        <f t="shared" si="0"/>
        <v>0</v>
      </c>
      <c r="S41" t="b">
        <f t="shared" si="1"/>
        <v>0</v>
      </c>
      <c r="T41" t="b">
        <f t="shared" si="2"/>
        <v>0</v>
      </c>
    </row>
    <row r="42" spans="2:25" x14ac:dyDescent="0.35">
      <c r="B42" s="1">
        <v>43886</v>
      </c>
      <c r="C42" s="4">
        <v>681.877685546875</v>
      </c>
      <c r="D42" s="4">
        <v>1907.24401855469</v>
      </c>
      <c r="F42" s="1">
        <v>43886</v>
      </c>
      <c r="G42" s="5">
        <f t="shared" si="3"/>
        <v>-1.9957443762110127E-2</v>
      </c>
      <c r="H42" s="5">
        <f t="shared" si="4"/>
        <v>1.8539160624043104E-2</v>
      </c>
      <c r="N42" s="1">
        <v>43886</v>
      </c>
      <c r="O42">
        <f t="shared" si="5"/>
        <v>-7.0914156903351122E-4</v>
      </c>
      <c r="P42" s="22">
        <f t="shared" si="6"/>
        <v>-709141.56903351122</v>
      </c>
      <c r="R42" t="b">
        <f t="shared" si="0"/>
        <v>0</v>
      </c>
      <c r="S42" t="b">
        <f t="shared" si="1"/>
        <v>0</v>
      </c>
      <c r="T42" t="b">
        <f t="shared" si="2"/>
        <v>0</v>
      </c>
    </row>
    <row r="43" spans="2:25" x14ac:dyDescent="0.35">
      <c r="B43" s="1">
        <v>43887</v>
      </c>
      <c r="C43" s="4">
        <v>669.88952636718795</v>
      </c>
      <c r="D43" s="4">
        <v>1878.18237304688</v>
      </c>
      <c r="F43" s="1">
        <v>43887</v>
      </c>
      <c r="G43" s="5">
        <f t="shared" si="3"/>
        <v>-1.7737482282761469E-2</v>
      </c>
      <c r="H43" s="5">
        <f t="shared" si="4"/>
        <v>-1.5354791501326832E-2</v>
      </c>
      <c r="N43" s="1">
        <v>43887</v>
      </c>
      <c r="O43">
        <f t="shared" si="5"/>
        <v>-1.654613689204415E-2</v>
      </c>
      <c r="P43" s="22">
        <f t="shared" si="6"/>
        <v>-16546136.892044149</v>
      </c>
      <c r="R43" t="b">
        <f t="shared" si="0"/>
        <v>0</v>
      </c>
      <c r="S43" t="b">
        <f t="shared" si="1"/>
        <v>0</v>
      </c>
      <c r="T43" t="b">
        <f t="shared" si="2"/>
        <v>0</v>
      </c>
    </row>
    <row r="44" spans="2:25" x14ac:dyDescent="0.35">
      <c r="B44" s="1">
        <v>43888</v>
      </c>
      <c r="C44" s="4">
        <v>667.193359375</v>
      </c>
      <c r="D44" s="4">
        <v>1861.24108886719</v>
      </c>
      <c r="F44" s="1">
        <v>43888</v>
      </c>
      <c r="G44" s="5">
        <f t="shared" si="3"/>
        <v>-4.0329147508092241E-3</v>
      </c>
      <c r="H44" s="5">
        <f t="shared" si="4"/>
        <v>-9.0609690292290223E-3</v>
      </c>
      <c r="N44" s="1">
        <v>43888</v>
      </c>
      <c r="O44">
        <f t="shared" si="5"/>
        <v>-6.5469418900191232E-3</v>
      </c>
      <c r="P44" s="22">
        <f t="shared" si="6"/>
        <v>-6546941.8900191234</v>
      </c>
      <c r="R44" t="b">
        <f t="shared" si="0"/>
        <v>0</v>
      </c>
      <c r="S44" t="b">
        <f t="shared" si="1"/>
        <v>0</v>
      </c>
      <c r="T44" t="b">
        <f t="shared" si="2"/>
        <v>0</v>
      </c>
    </row>
    <row r="45" spans="2:25" x14ac:dyDescent="0.35">
      <c r="B45" s="1">
        <v>43889</v>
      </c>
      <c r="C45" s="4">
        <v>639.67858886718795</v>
      </c>
      <c r="D45" s="4">
        <v>1770.16528320312</v>
      </c>
      <c r="F45" s="1">
        <v>43889</v>
      </c>
      <c r="G45" s="5">
        <f t="shared" si="3"/>
        <v>-4.211405270830175E-2</v>
      </c>
      <c r="H45" s="5">
        <f t="shared" si="4"/>
        <v>-5.017059472374117E-2</v>
      </c>
      <c r="N45" s="1">
        <v>43889</v>
      </c>
      <c r="O45">
        <f t="shared" si="5"/>
        <v>-4.6142323716021463E-2</v>
      </c>
      <c r="P45" s="22">
        <f t="shared" si="6"/>
        <v>-46142323.716021463</v>
      </c>
      <c r="R45" t="b">
        <f t="shared" si="0"/>
        <v>1</v>
      </c>
      <c r="S45" t="b">
        <f t="shared" si="1"/>
        <v>1</v>
      </c>
      <c r="T45" t="b">
        <f t="shared" si="2"/>
        <v>1</v>
      </c>
    </row>
    <row r="46" spans="2:25" x14ac:dyDescent="0.35">
      <c r="B46" s="1">
        <v>43892</v>
      </c>
      <c r="C46" s="4">
        <v>633.03448486328102</v>
      </c>
      <c r="D46" s="4">
        <v>1769.23620605469</v>
      </c>
      <c r="F46" s="1">
        <v>43892</v>
      </c>
      <c r="G46" s="5">
        <f t="shared" si="3"/>
        <v>-1.0440946194305203E-2</v>
      </c>
      <c r="H46" s="5">
        <f t="shared" si="4"/>
        <v>-5.2499111648614987E-4</v>
      </c>
      <c r="N46" s="1">
        <v>43892</v>
      </c>
      <c r="O46">
        <f t="shared" si="5"/>
        <v>-5.4829686553956765E-3</v>
      </c>
      <c r="P46" s="22">
        <f t="shared" si="6"/>
        <v>-5482968.6553956764</v>
      </c>
      <c r="R46" t="b">
        <f t="shared" si="0"/>
        <v>0</v>
      </c>
      <c r="S46" t="b">
        <f t="shared" si="1"/>
        <v>0</v>
      </c>
      <c r="T46" t="b">
        <f t="shared" si="2"/>
        <v>0</v>
      </c>
    </row>
    <row r="47" spans="2:25" x14ac:dyDescent="0.35">
      <c r="B47" s="1">
        <v>43893</v>
      </c>
      <c r="C47" s="4">
        <v>646.90026855468795</v>
      </c>
      <c r="D47" s="4">
        <v>1803.73828125</v>
      </c>
      <c r="F47" s="1">
        <v>43893</v>
      </c>
      <c r="G47" s="5">
        <f t="shared" si="3"/>
        <v>2.1667239073535956E-2</v>
      </c>
      <c r="H47" s="5">
        <f t="shared" si="4"/>
        <v>1.9313402753017097E-2</v>
      </c>
      <c r="N47" s="1">
        <v>43893</v>
      </c>
      <c r="O47">
        <f t="shared" si="5"/>
        <v>2.0490320913276527E-2</v>
      </c>
      <c r="P47" s="22">
        <f t="shared" si="6"/>
        <v>20490320.913276527</v>
      </c>
      <c r="R47" t="b">
        <f t="shared" si="0"/>
        <v>0</v>
      </c>
      <c r="S47" t="b">
        <f t="shared" si="1"/>
        <v>0</v>
      </c>
      <c r="T47" t="b">
        <f t="shared" si="2"/>
        <v>0</v>
      </c>
    </row>
    <row r="48" spans="2:25" x14ac:dyDescent="0.35">
      <c r="B48" s="1">
        <v>43894</v>
      </c>
      <c r="C48" s="4">
        <v>644.73376464843795</v>
      </c>
      <c r="D48" s="4">
        <v>1842.88464355469</v>
      </c>
      <c r="F48" s="1">
        <v>43894</v>
      </c>
      <c r="G48" s="5">
        <f t="shared" si="3"/>
        <v>-3.354674594115298E-3</v>
      </c>
      <c r="H48" s="5">
        <f t="shared" si="4"/>
        <v>2.1470750856760559E-2</v>
      </c>
      <c r="N48" s="1">
        <v>43894</v>
      </c>
      <c r="O48">
        <f t="shared" si="5"/>
        <v>9.0580381313226307E-3</v>
      </c>
      <c r="P48" s="22">
        <f t="shared" si="6"/>
        <v>9058038.1313226316</v>
      </c>
      <c r="R48" t="b">
        <f t="shared" si="0"/>
        <v>0</v>
      </c>
      <c r="S48" t="b">
        <f t="shared" si="1"/>
        <v>0</v>
      </c>
      <c r="T48" t="b">
        <f t="shared" si="2"/>
        <v>0</v>
      </c>
    </row>
    <row r="49" spans="2:20" x14ac:dyDescent="0.35">
      <c r="B49" s="1">
        <v>43895</v>
      </c>
      <c r="C49" s="4">
        <v>631.421630859375</v>
      </c>
      <c r="D49" s="4">
        <v>1879.81958007812</v>
      </c>
      <c r="F49" s="1">
        <v>43895</v>
      </c>
      <c r="G49" s="5">
        <f t="shared" si="3"/>
        <v>-2.0863629492348636E-2</v>
      </c>
      <c r="H49" s="5">
        <f t="shared" si="4"/>
        <v>1.9843719132974825E-2</v>
      </c>
      <c r="N49" s="1">
        <v>43895</v>
      </c>
      <c r="O49">
        <f t="shared" si="5"/>
        <v>-5.0995517968690542E-4</v>
      </c>
      <c r="P49" s="22">
        <f t="shared" si="6"/>
        <v>-509955.17968690541</v>
      </c>
      <c r="R49" t="b">
        <f t="shared" si="0"/>
        <v>0</v>
      </c>
      <c r="S49" t="b">
        <f t="shared" si="1"/>
        <v>0</v>
      </c>
      <c r="T49" t="b">
        <f t="shared" si="2"/>
        <v>0</v>
      </c>
    </row>
    <row r="50" spans="2:20" x14ac:dyDescent="0.35">
      <c r="B50" s="1">
        <v>43896</v>
      </c>
      <c r="C50" s="4">
        <v>611.465576171875</v>
      </c>
      <c r="D50" s="4">
        <v>1873.626953125</v>
      </c>
      <c r="F50" s="1">
        <v>43896</v>
      </c>
      <c r="G50" s="5">
        <f t="shared" si="3"/>
        <v>-3.2115174638759736E-2</v>
      </c>
      <c r="H50" s="5">
        <f t="shared" si="4"/>
        <v>-3.2997046938816887E-3</v>
      </c>
      <c r="N50" s="1">
        <v>43896</v>
      </c>
      <c r="O50">
        <f t="shared" si="5"/>
        <v>-1.7707439666320712E-2</v>
      </c>
      <c r="P50" s="22">
        <f t="shared" si="6"/>
        <v>-17707439.666320711</v>
      </c>
      <c r="R50" t="b">
        <f t="shared" si="0"/>
        <v>0</v>
      </c>
      <c r="S50" t="b">
        <f t="shared" si="1"/>
        <v>0</v>
      </c>
      <c r="T50" t="b">
        <f t="shared" si="2"/>
        <v>0</v>
      </c>
    </row>
    <row r="51" spans="2:20" x14ac:dyDescent="0.35">
      <c r="B51" s="1">
        <v>43899</v>
      </c>
      <c r="C51" s="4">
        <v>535.92608642578102</v>
      </c>
      <c r="D51" s="4">
        <v>1744.73095703125</v>
      </c>
      <c r="F51" s="1">
        <v>43899</v>
      </c>
      <c r="G51" s="5">
        <f t="shared" si="3"/>
        <v>-0.13186240636301988</v>
      </c>
      <c r="H51" s="5">
        <f t="shared" si="4"/>
        <v>-7.1275735083382419E-2</v>
      </c>
      <c r="N51" s="1">
        <v>43899</v>
      </c>
      <c r="O51">
        <f t="shared" si="5"/>
        <v>-0.10156907072320115</v>
      </c>
      <c r="P51" s="22">
        <f t="shared" si="6"/>
        <v>-101569070.72320116</v>
      </c>
      <c r="R51" t="b">
        <f t="shared" si="0"/>
        <v>1</v>
      </c>
      <c r="S51" t="b">
        <f t="shared" si="1"/>
        <v>1</v>
      </c>
      <c r="T51" t="b">
        <f t="shared" si="2"/>
        <v>1</v>
      </c>
    </row>
    <row r="52" spans="2:20" x14ac:dyDescent="0.35">
      <c r="B52" s="1">
        <v>43901</v>
      </c>
      <c r="C52" s="4">
        <v>555.23211669921898</v>
      </c>
      <c r="D52" s="4">
        <v>1729.11694335938</v>
      </c>
      <c r="F52" s="1">
        <v>43901</v>
      </c>
      <c r="G52" s="5">
        <f t="shared" si="3"/>
        <v>3.5390001497671165E-2</v>
      </c>
      <c r="H52" s="5">
        <f t="shared" si="4"/>
        <v>-8.9895235881452557E-3</v>
      </c>
      <c r="N52" s="1">
        <v>43901</v>
      </c>
      <c r="O52">
        <f t="shared" si="5"/>
        <v>1.3200238954762956E-2</v>
      </c>
      <c r="P52" s="22">
        <f t="shared" si="6"/>
        <v>13200238.954762956</v>
      </c>
      <c r="R52" t="b">
        <f t="shared" si="0"/>
        <v>0</v>
      </c>
      <c r="S52" t="b">
        <f t="shared" si="1"/>
        <v>0</v>
      </c>
      <c r="T52" t="b">
        <f t="shared" si="2"/>
        <v>0</v>
      </c>
    </row>
    <row r="53" spans="2:20" x14ac:dyDescent="0.35">
      <c r="B53" s="1">
        <v>43902</v>
      </c>
      <c r="C53" s="4">
        <v>511.10733032226602</v>
      </c>
      <c r="D53" s="4">
        <v>1565.71997070312</v>
      </c>
      <c r="F53" s="1">
        <v>43902</v>
      </c>
      <c r="G53" s="5">
        <f t="shared" si="3"/>
        <v>-8.2806646682201585E-2</v>
      </c>
      <c r="H53" s="5">
        <f t="shared" si="4"/>
        <v>-9.9265077446178004E-2</v>
      </c>
      <c r="N53" s="1">
        <v>43902</v>
      </c>
      <c r="O53">
        <f t="shared" si="5"/>
        <v>-9.1035862064189788E-2</v>
      </c>
      <c r="P53" s="22">
        <f t="shared" si="6"/>
        <v>-91035862.064189792</v>
      </c>
      <c r="R53" t="b">
        <f t="shared" si="0"/>
        <v>1</v>
      </c>
      <c r="S53" t="b">
        <f t="shared" si="1"/>
        <v>1</v>
      </c>
      <c r="T53" t="b">
        <f t="shared" si="2"/>
        <v>1</v>
      </c>
    </row>
    <row r="54" spans="2:20" x14ac:dyDescent="0.35">
      <c r="B54" s="1">
        <v>43903</v>
      </c>
      <c r="C54" s="4">
        <v>532.9169921875</v>
      </c>
      <c r="D54" s="4">
        <v>1598.85034179688</v>
      </c>
      <c r="F54" s="1">
        <v>43903</v>
      </c>
      <c r="G54" s="5">
        <f t="shared" si="3"/>
        <v>4.1786067135487527E-2</v>
      </c>
      <c r="H54" s="5">
        <f t="shared" si="4"/>
        <v>2.0939071216307656E-2</v>
      </c>
      <c r="N54" s="1">
        <v>43903</v>
      </c>
      <c r="O54">
        <f t="shared" si="5"/>
        <v>3.1362569175897595E-2</v>
      </c>
      <c r="P54" s="22">
        <f t="shared" si="6"/>
        <v>31362569.175897595</v>
      </c>
      <c r="R54" t="b">
        <f t="shared" si="0"/>
        <v>0</v>
      </c>
      <c r="S54" t="b">
        <f t="shared" si="1"/>
        <v>0</v>
      </c>
      <c r="T54" t="b">
        <f t="shared" si="2"/>
        <v>0</v>
      </c>
    </row>
    <row r="55" spans="2:20" x14ac:dyDescent="0.35">
      <c r="B55" s="1">
        <v>43906</v>
      </c>
      <c r="C55" s="4">
        <v>488.79208374023398</v>
      </c>
      <c r="D55" s="4">
        <v>1502.20104980469</v>
      </c>
      <c r="F55" s="1">
        <v>43906</v>
      </c>
      <c r="G55" s="5">
        <f t="shared" si="3"/>
        <v>-8.6428462621408589E-2</v>
      </c>
      <c r="H55" s="5">
        <f t="shared" si="4"/>
        <v>-6.2353435483446525E-2</v>
      </c>
      <c r="N55" s="1">
        <v>43906</v>
      </c>
      <c r="O55">
        <f t="shared" si="5"/>
        <v>-7.439094905242756E-2</v>
      </c>
      <c r="P55" s="22">
        <f t="shared" si="6"/>
        <v>-74390949.05242756</v>
      </c>
      <c r="R55" t="b">
        <f t="shared" si="0"/>
        <v>1</v>
      </c>
      <c r="S55" t="b">
        <f t="shared" si="1"/>
        <v>1</v>
      </c>
      <c r="T55" t="b">
        <f t="shared" si="2"/>
        <v>1</v>
      </c>
    </row>
    <row r="56" spans="2:20" x14ac:dyDescent="0.35">
      <c r="B56" s="1">
        <v>43907</v>
      </c>
      <c r="C56" s="4">
        <v>485.73489379882801</v>
      </c>
      <c r="D56" s="4">
        <v>1466.94702148438</v>
      </c>
      <c r="F56" s="1">
        <v>43907</v>
      </c>
      <c r="G56" s="5">
        <f t="shared" si="3"/>
        <v>-6.2742233738883177E-3</v>
      </c>
      <c r="H56" s="5">
        <f t="shared" si="4"/>
        <v>-2.3748014113194917E-2</v>
      </c>
      <c r="N56" s="1">
        <v>43907</v>
      </c>
      <c r="O56">
        <f t="shared" si="5"/>
        <v>-1.5011118743541618E-2</v>
      </c>
      <c r="P56" s="22">
        <f t="shared" si="6"/>
        <v>-15011118.743541617</v>
      </c>
      <c r="R56" t="b">
        <f t="shared" si="0"/>
        <v>0</v>
      </c>
      <c r="S56" t="b">
        <f t="shared" si="1"/>
        <v>0</v>
      </c>
      <c r="T56" t="b">
        <f t="shared" si="2"/>
        <v>0</v>
      </c>
    </row>
    <row r="57" spans="2:20" x14ac:dyDescent="0.35">
      <c r="B57" s="1">
        <v>43908</v>
      </c>
      <c r="C57" s="4">
        <v>466.45278930664102</v>
      </c>
      <c r="D57" s="4">
        <v>1460.53356933594</v>
      </c>
      <c r="F57" s="1">
        <v>43908</v>
      </c>
      <c r="G57" s="5">
        <f t="shared" si="3"/>
        <v>-4.0506175807117142E-2</v>
      </c>
      <c r="H57" s="5">
        <f t="shared" si="4"/>
        <v>-4.3815575953104619E-3</v>
      </c>
      <c r="N57" s="1">
        <v>43908</v>
      </c>
      <c r="O57">
        <f t="shared" si="5"/>
        <v>-2.2443866701213802E-2</v>
      </c>
      <c r="P57" s="22">
        <f t="shared" si="6"/>
        <v>-22443866.701213803</v>
      </c>
      <c r="R57" t="b">
        <f t="shared" si="0"/>
        <v>0</v>
      </c>
      <c r="S57" t="b">
        <f t="shared" si="1"/>
        <v>0</v>
      </c>
      <c r="T57" t="b">
        <f t="shared" si="2"/>
        <v>0</v>
      </c>
    </row>
    <row r="58" spans="2:20" x14ac:dyDescent="0.35">
      <c r="B58" s="1">
        <v>43909</v>
      </c>
      <c r="C58" s="4">
        <v>441.53778076171898</v>
      </c>
      <c r="D58" s="4">
        <v>1457.99389648438</v>
      </c>
      <c r="F58" s="1">
        <v>43909</v>
      </c>
      <c r="G58" s="5">
        <f t="shared" si="3"/>
        <v>-5.489322322908733E-2</v>
      </c>
      <c r="H58" s="5">
        <f t="shared" si="4"/>
        <v>-1.7403800528466567E-3</v>
      </c>
      <c r="N58" s="1">
        <v>43909</v>
      </c>
      <c r="O58">
        <f t="shared" si="5"/>
        <v>-2.8316801640966994E-2</v>
      </c>
      <c r="P58" s="22">
        <f t="shared" si="6"/>
        <v>-28316801.640966993</v>
      </c>
      <c r="R58" t="b">
        <f t="shared" si="0"/>
        <v>0</v>
      </c>
      <c r="S58" t="b">
        <f t="shared" si="1"/>
        <v>0</v>
      </c>
      <c r="T58" t="b">
        <f t="shared" si="2"/>
        <v>0</v>
      </c>
    </row>
    <row r="59" spans="2:20" x14ac:dyDescent="0.35">
      <c r="B59" s="1">
        <v>43910</v>
      </c>
      <c r="C59" s="4">
        <v>491.17529296875</v>
      </c>
      <c r="D59" s="4">
        <v>1602.26953125</v>
      </c>
      <c r="F59" s="1">
        <v>43910</v>
      </c>
      <c r="G59" s="5">
        <f t="shared" si="3"/>
        <v>0.1065374862151309</v>
      </c>
      <c r="H59" s="5">
        <f t="shared" si="4"/>
        <v>9.4359633864122258E-2</v>
      </c>
      <c r="N59" s="1">
        <v>43910</v>
      </c>
      <c r="O59">
        <f t="shared" si="5"/>
        <v>0.10044856003962657</v>
      </c>
      <c r="P59" s="22">
        <f t="shared" si="6"/>
        <v>100448560.03962657</v>
      </c>
      <c r="R59" t="b">
        <f t="shared" si="0"/>
        <v>0</v>
      </c>
      <c r="S59" t="b">
        <f t="shared" si="1"/>
        <v>0</v>
      </c>
      <c r="T59" t="b">
        <f t="shared" si="2"/>
        <v>0</v>
      </c>
    </row>
    <row r="60" spans="2:20" x14ac:dyDescent="0.35">
      <c r="B60" s="1">
        <v>43913</v>
      </c>
      <c r="C60" s="4">
        <v>425.52957153320301</v>
      </c>
      <c r="D60" s="4">
        <v>1481.65393066406</v>
      </c>
      <c r="F60" s="1">
        <v>43913</v>
      </c>
      <c r="G60" s="5">
        <f t="shared" si="3"/>
        <v>-0.14346663232322479</v>
      </c>
      <c r="H60" s="5">
        <f t="shared" si="4"/>
        <v>-7.8262096683600277E-2</v>
      </c>
      <c r="N60" s="1">
        <v>43913</v>
      </c>
      <c r="O60">
        <f t="shared" si="5"/>
        <v>-0.11086436450341253</v>
      </c>
      <c r="P60" s="22">
        <f t="shared" si="6"/>
        <v>-110864364.50341253</v>
      </c>
      <c r="R60" t="b">
        <f t="shared" si="0"/>
        <v>1</v>
      </c>
      <c r="S60" t="b">
        <f t="shared" si="1"/>
        <v>1</v>
      </c>
      <c r="T60" t="b">
        <f t="shared" si="2"/>
        <v>1</v>
      </c>
    </row>
    <row r="61" spans="2:20" x14ac:dyDescent="0.35">
      <c r="B61" s="1">
        <v>43914</v>
      </c>
      <c r="C61" s="4">
        <v>454.05548095703102</v>
      </c>
      <c r="D61" s="4">
        <v>1517.47729492188</v>
      </c>
      <c r="F61" s="1">
        <v>43914</v>
      </c>
      <c r="G61" s="5">
        <f t="shared" si="3"/>
        <v>6.4884951412191708E-2</v>
      </c>
      <c r="H61" s="5">
        <f t="shared" si="4"/>
        <v>2.3890297145850052E-2</v>
      </c>
      <c r="N61" s="1">
        <v>43914</v>
      </c>
      <c r="O61">
        <f t="shared" si="5"/>
        <v>4.4387624279020876E-2</v>
      </c>
      <c r="P61" s="22">
        <f t="shared" si="6"/>
        <v>44387624.279020876</v>
      </c>
      <c r="R61" t="b">
        <f t="shared" si="0"/>
        <v>0</v>
      </c>
      <c r="S61" t="b">
        <f t="shared" si="1"/>
        <v>0</v>
      </c>
      <c r="T61" t="b">
        <f t="shared" si="2"/>
        <v>0</v>
      </c>
    </row>
    <row r="62" spans="2:20" x14ac:dyDescent="0.35">
      <c r="B62" s="1">
        <v>43915</v>
      </c>
      <c r="C62" s="4">
        <v>520.56774902343795</v>
      </c>
      <c r="D62" s="4">
        <v>1561.45471191406</v>
      </c>
      <c r="F62" s="1">
        <v>43915</v>
      </c>
      <c r="G62" s="5">
        <f t="shared" si="3"/>
        <v>0.13670064568694948</v>
      </c>
      <c r="H62" s="5">
        <f t="shared" si="4"/>
        <v>2.8568612704150519E-2</v>
      </c>
      <c r="N62" s="1">
        <v>43915</v>
      </c>
      <c r="O62">
        <f t="shared" si="5"/>
        <v>8.2634629195549994E-2</v>
      </c>
      <c r="P62" s="22">
        <f t="shared" si="6"/>
        <v>82634629.195549995</v>
      </c>
      <c r="R62" t="b">
        <f t="shared" si="0"/>
        <v>0</v>
      </c>
      <c r="S62" t="b">
        <f t="shared" si="1"/>
        <v>0</v>
      </c>
      <c r="T62" t="b">
        <f t="shared" si="2"/>
        <v>0</v>
      </c>
    </row>
    <row r="63" spans="2:20" x14ac:dyDescent="0.35">
      <c r="B63" s="1">
        <v>43916</v>
      </c>
      <c r="C63" s="4">
        <v>517.43841552734398</v>
      </c>
      <c r="D63" s="4">
        <v>1610.02185058594</v>
      </c>
      <c r="F63" s="1">
        <v>43916</v>
      </c>
      <c r="G63" s="5">
        <f t="shared" si="3"/>
        <v>-6.029526766961839E-3</v>
      </c>
      <c r="H63" s="5">
        <f t="shared" si="4"/>
        <v>3.0629856313263353E-2</v>
      </c>
      <c r="N63" s="1">
        <v>43916</v>
      </c>
      <c r="O63">
        <f t="shared" si="5"/>
        <v>1.2300164773150758E-2</v>
      </c>
      <c r="P63" s="22">
        <f t="shared" si="6"/>
        <v>12300164.773150757</v>
      </c>
      <c r="R63" t="b">
        <f t="shared" si="0"/>
        <v>0</v>
      </c>
      <c r="S63" t="b">
        <f t="shared" si="1"/>
        <v>0</v>
      </c>
      <c r="T63" t="b">
        <f t="shared" si="2"/>
        <v>0</v>
      </c>
    </row>
    <row r="64" spans="2:20" x14ac:dyDescent="0.35">
      <c r="B64" s="1">
        <v>43917</v>
      </c>
      <c r="C64" s="4">
        <v>512.98498535156205</v>
      </c>
      <c r="D64" s="4">
        <v>1620.62658691406</v>
      </c>
      <c r="F64" s="1">
        <v>43917</v>
      </c>
      <c r="G64" s="5">
        <f t="shared" si="3"/>
        <v>-8.6439378242109885E-3</v>
      </c>
      <c r="H64" s="5">
        <f t="shared" si="4"/>
        <v>6.5651058123302065E-3</v>
      </c>
      <c r="N64" s="1">
        <v>43917</v>
      </c>
      <c r="O64">
        <f t="shared" si="5"/>
        <v>-1.039416005940391E-3</v>
      </c>
      <c r="P64" s="22">
        <f t="shared" si="6"/>
        <v>-1039416.005940391</v>
      </c>
      <c r="R64" t="b">
        <f t="shared" si="0"/>
        <v>0</v>
      </c>
      <c r="S64" t="b">
        <f t="shared" si="1"/>
        <v>0</v>
      </c>
      <c r="T64" t="b">
        <f t="shared" si="2"/>
        <v>0</v>
      </c>
    </row>
    <row r="65" spans="2:20" x14ac:dyDescent="0.35">
      <c r="B65" s="1">
        <v>43920</v>
      </c>
      <c r="C65" s="4">
        <v>497.02487182617199</v>
      </c>
      <c r="D65" s="4">
        <v>1582.79760742188</v>
      </c>
      <c r="F65" s="1">
        <v>43920</v>
      </c>
      <c r="G65" s="5">
        <f t="shared" si="3"/>
        <v>-3.1606507661589352E-2</v>
      </c>
      <c r="H65" s="5">
        <f t="shared" si="4"/>
        <v>-2.3618937592270364E-2</v>
      </c>
      <c r="N65" s="1">
        <v>43920</v>
      </c>
      <c r="O65">
        <f t="shared" si="5"/>
        <v>-2.7612722626929858E-2</v>
      </c>
      <c r="P65" s="22">
        <f t="shared" si="6"/>
        <v>-27612722.626929857</v>
      </c>
      <c r="R65" t="b">
        <f t="shared" si="0"/>
        <v>0</v>
      </c>
      <c r="S65" t="b">
        <f t="shared" si="1"/>
        <v>0</v>
      </c>
      <c r="T65" t="b">
        <f t="shared" si="2"/>
        <v>0</v>
      </c>
    </row>
    <row r="66" spans="2:20" x14ac:dyDescent="0.35">
      <c r="B66" s="1">
        <v>43921</v>
      </c>
      <c r="C66" s="4">
        <v>535.58898925781205</v>
      </c>
      <c r="D66" s="4">
        <v>1624.59228515625</v>
      </c>
      <c r="F66" s="1">
        <v>43921</v>
      </c>
      <c r="G66" s="5">
        <f t="shared" si="3"/>
        <v>7.4726987074315535E-2</v>
      </c>
      <c r="H66" s="5">
        <f t="shared" si="4"/>
        <v>2.6062963941515461E-2</v>
      </c>
      <c r="N66" s="1">
        <v>43921</v>
      </c>
      <c r="O66">
        <f t="shared" si="5"/>
        <v>5.0394975507915496E-2</v>
      </c>
      <c r="P66" s="22">
        <f t="shared" si="6"/>
        <v>50394975.507915497</v>
      </c>
      <c r="R66" t="b">
        <f t="shared" si="0"/>
        <v>0</v>
      </c>
      <c r="S66" t="b">
        <f t="shared" si="1"/>
        <v>0</v>
      </c>
      <c r="T66" t="b">
        <f t="shared" si="2"/>
        <v>0</v>
      </c>
    </row>
    <row r="67" spans="2:20" x14ac:dyDescent="0.35">
      <c r="B67" s="1">
        <v>43922</v>
      </c>
      <c r="C67" s="4">
        <v>520.27893066406205</v>
      </c>
      <c r="D67" s="4">
        <v>1523.44812011719</v>
      </c>
      <c r="F67" s="1">
        <v>43922</v>
      </c>
      <c r="G67" s="5">
        <f t="shared" si="3"/>
        <v>-2.9001982949761061E-2</v>
      </c>
      <c r="H67" s="5">
        <f t="shared" si="4"/>
        <v>-6.4280617084681316E-2</v>
      </c>
      <c r="N67" s="1">
        <v>43922</v>
      </c>
      <c r="O67">
        <f t="shared" si="5"/>
        <v>-4.6641300017221186E-2</v>
      </c>
      <c r="P67" s="22">
        <f t="shared" si="6"/>
        <v>-46641300.01722119</v>
      </c>
      <c r="R67" t="b">
        <f t="shared" si="0"/>
        <v>1</v>
      </c>
      <c r="S67" t="b">
        <f t="shared" si="1"/>
        <v>1</v>
      </c>
      <c r="T67" t="b">
        <f t="shared" si="2"/>
        <v>1</v>
      </c>
    </row>
    <row r="68" spans="2:20" x14ac:dyDescent="0.35">
      <c r="B68" s="1">
        <v>43924</v>
      </c>
      <c r="C68" s="4">
        <v>519.09930419921898</v>
      </c>
      <c r="D68" s="4">
        <v>1474.30139160156</v>
      </c>
      <c r="F68" s="1">
        <v>43924</v>
      </c>
      <c r="G68" s="5">
        <f t="shared" si="3"/>
        <v>-2.2698704509274987E-3</v>
      </c>
      <c r="H68" s="5">
        <f t="shared" si="4"/>
        <v>-3.2792020993847058E-2</v>
      </c>
      <c r="N68" s="1">
        <v>43924</v>
      </c>
      <c r="O68">
        <f t="shared" si="5"/>
        <v>-1.7530945722387278E-2</v>
      </c>
      <c r="P68" s="22">
        <f t="shared" si="6"/>
        <v>-17530945.722387277</v>
      </c>
      <c r="R68" t="b">
        <f t="shared" si="0"/>
        <v>0</v>
      </c>
      <c r="S68" t="b">
        <f t="shared" si="1"/>
        <v>0</v>
      </c>
      <c r="T68" t="b">
        <f t="shared" si="2"/>
        <v>0</v>
      </c>
    </row>
    <row r="69" spans="2:20" x14ac:dyDescent="0.35">
      <c r="B69" s="1">
        <v>43928</v>
      </c>
      <c r="C69" s="4">
        <v>580.8212890625</v>
      </c>
      <c r="D69" s="4">
        <v>1581.81774902344</v>
      </c>
      <c r="F69" s="1">
        <v>43928</v>
      </c>
      <c r="G69" s="5">
        <f t="shared" si="3"/>
        <v>0.11234791512681404</v>
      </c>
      <c r="H69" s="5">
        <f t="shared" si="4"/>
        <v>7.0390415036372167E-2</v>
      </c>
      <c r="N69" s="1">
        <v>43928</v>
      </c>
      <c r="O69">
        <f t="shared" si="5"/>
        <v>9.1369165081593096E-2</v>
      </c>
      <c r="P69" s="22">
        <f t="shared" si="6"/>
        <v>91369165.081593096</v>
      </c>
      <c r="R69" t="b">
        <f t="shared" ref="R69:R132" si="7">$Y$4&gt;P69</f>
        <v>0</v>
      </c>
      <c r="S69" t="b">
        <f t="shared" ref="S69:S132" si="8">$Y$5&gt;P69</f>
        <v>0</v>
      </c>
      <c r="T69" t="b">
        <f t="shared" ref="T69:T132" si="9">$Y$6&gt;P69</f>
        <v>0</v>
      </c>
    </row>
    <row r="70" spans="2:20" x14ac:dyDescent="0.35">
      <c r="B70" s="1">
        <v>43929</v>
      </c>
      <c r="C70" s="4">
        <v>573.96063232421898</v>
      </c>
      <c r="D70" s="4">
        <v>1519.92785644531</v>
      </c>
      <c r="F70" s="1">
        <v>43929</v>
      </c>
      <c r="G70" s="5">
        <f t="shared" ref="G70:G133" si="10">LN(C70/C69)</f>
        <v>-1.1882308394244544E-2</v>
      </c>
      <c r="H70" s="5">
        <f t="shared" ref="H70:H133" si="11">LN(D70/D69)</f>
        <v>-3.9911788949344086E-2</v>
      </c>
      <c r="N70" s="1">
        <v>43929</v>
      </c>
      <c r="O70">
        <f t="shared" ref="O70:O133" si="12">SUMPRODUCT($J$4:$K$4,G70:H70)</f>
        <v>-2.5897048671794314E-2</v>
      </c>
      <c r="P70" s="22">
        <f t="shared" ref="P70:P133" si="13">O70*$L$7</f>
        <v>-25897048.671794314</v>
      </c>
      <c r="R70" t="b">
        <f t="shared" si="7"/>
        <v>0</v>
      </c>
      <c r="S70" t="b">
        <f t="shared" si="8"/>
        <v>0</v>
      </c>
      <c r="T70" t="b">
        <f t="shared" si="9"/>
        <v>0</v>
      </c>
    </row>
    <row r="71" spans="2:20" x14ac:dyDescent="0.35">
      <c r="B71" s="1">
        <v>43930</v>
      </c>
      <c r="C71" s="4">
        <v>586.98370361328102</v>
      </c>
      <c r="D71" s="4">
        <v>1573.66357421875</v>
      </c>
      <c r="F71" s="1">
        <v>43930</v>
      </c>
      <c r="G71" s="5">
        <f t="shared" si="10"/>
        <v>2.2436248118257392E-2</v>
      </c>
      <c r="H71" s="5">
        <f t="shared" si="11"/>
        <v>3.474351690465869E-2</v>
      </c>
      <c r="N71" s="1">
        <v>43930</v>
      </c>
      <c r="O71">
        <f t="shared" si="12"/>
        <v>2.858988251145804E-2</v>
      </c>
      <c r="P71" s="22">
        <f t="shared" si="13"/>
        <v>28589882.511458039</v>
      </c>
      <c r="R71" t="b">
        <f t="shared" si="7"/>
        <v>0</v>
      </c>
      <c r="S71" t="b">
        <f t="shared" si="8"/>
        <v>0</v>
      </c>
      <c r="T71" t="b">
        <f t="shared" si="9"/>
        <v>0</v>
      </c>
    </row>
    <row r="72" spans="2:20" x14ac:dyDescent="0.35">
      <c r="B72" s="1">
        <v>43934</v>
      </c>
      <c r="C72" s="4">
        <v>572.564453125</v>
      </c>
      <c r="D72" s="4">
        <v>1566.98010253906</v>
      </c>
      <c r="F72" s="1">
        <v>43934</v>
      </c>
      <c r="G72" s="5">
        <f t="shared" si="10"/>
        <v>-2.4871746315506642E-2</v>
      </c>
      <c r="H72" s="5">
        <f t="shared" si="11"/>
        <v>-4.2561222835748713E-3</v>
      </c>
      <c r="N72" s="1">
        <v>43934</v>
      </c>
      <c r="O72">
        <f t="shared" si="12"/>
        <v>-1.4563934299540757E-2</v>
      </c>
      <c r="P72" s="22">
        <f t="shared" si="13"/>
        <v>-14563934.299540758</v>
      </c>
      <c r="R72" t="b">
        <f t="shared" si="7"/>
        <v>0</v>
      </c>
      <c r="S72" t="b">
        <f t="shared" si="8"/>
        <v>0</v>
      </c>
      <c r="T72" t="b">
        <f t="shared" si="9"/>
        <v>0</v>
      </c>
    </row>
    <row r="73" spans="2:20" x14ac:dyDescent="0.35">
      <c r="B73" s="1">
        <v>43936</v>
      </c>
      <c r="C73" s="4">
        <v>553.69158935546898</v>
      </c>
      <c r="D73" s="4">
        <v>1545.63732910156</v>
      </c>
      <c r="F73" s="1">
        <v>43936</v>
      </c>
      <c r="G73" s="5">
        <f t="shared" si="10"/>
        <v>-3.3517477150109297E-2</v>
      </c>
      <c r="H73" s="5">
        <f t="shared" si="11"/>
        <v>-1.3713929452055023E-2</v>
      </c>
      <c r="N73" s="1">
        <v>43936</v>
      </c>
      <c r="O73">
        <f t="shared" si="12"/>
        <v>-2.3615703301082161E-2</v>
      </c>
      <c r="P73" s="22">
        <f t="shared" si="13"/>
        <v>-23615703.30108216</v>
      </c>
      <c r="R73" t="b">
        <f t="shared" si="7"/>
        <v>0</v>
      </c>
      <c r="S73" t="b">
        <f t="shared" si="8"/>
        <v>0</v>
      </c>
      <c r="T73" t="b">
        <f t="shared" si="9"/>
        <v>0</v>
      </c>
    </row>
    <row r="74" spans="2:20" x14ac:dyDescent="0.35">
      <c r="B74" s="1">
        <v>43937</v>
      </c>
      <c r="C74" s="4">
        <v>562.67059326171898</v>
      </c>
      <c r="D74" s="4">
        <v>1528.83959960938</v>
      </c>
      <c r="F74" s="1">
        <v>43937</v>
      </c>
      <c r="G74" s="5">
        <f t="shared" si="10"/>
        <v>1.6086531190001172E-2</v>
      </c>
      <c r="H74" s="5">
        <f t="shared" si="11"/>
        <v>-1.0927320014171852E-2</v>
      </c>
      <c r="N74" s="1">
        <v>43937</v>
      </c>
      <c r="O74">
        <f t="shared" si="12"/>
        <v>2.5796055879146601E-3</v>
      </c>
      <c r="P74" s="22">
        <f t="shared" si="13"/>
        <v>2579605.5879146601</v>
      </c>
      <c r="R74" t="b">
        <f t="shared" si="7"/>
        <v>0</v>
      </c>
      <c r="S74" t="b">
        <f t="shared" si="8"/>
        <v>0</v>
      </c>
      <c r="T74" t="b">
        <f t="shared" si="9"/>
        <v>0</v>
      </c>
    </row>
    <row r="75" spans="2:20" x14ac:dyDescent="0.35">
      <c r="B75" s="1">
        <v>43938</v>
      </c>
      <c r="C75" s="4">
        <v>589.80029296875</v>
      </c>
      <c r="D75" s="4">
        <v>1610.11169433594</v>
      </c>
      <c r="F75" s="1">
        <v>43938</v>
      </c>
      <c r="G75" s="5">
        <f t="shared" si="10"/>
        <v>4.7089628097485486E-2</v>
      </c>
      <c r="H75" s="5">
        <f t="shared" si="11"/>
        <v>5.1794535932233536E-2</v>
      </c>
      <c r="N75" s="1">
        <v>43938</v>
      </c>
      <c r="O75">
        <f t="shared" si="12"/>
        <v>4.9442082014859515E-2</v>
      </c>
      <c r="P75" s="22">
        <f t="shared" si="13"/>
        <v>49442082.014859512</v>
      </c>
      <c r="R75" t="b">
        <f t="shared" si="7"/>
        <v>0</v>
      </c>
      <c r="S75" t="b">
        <f t="shared" si="8"/>
        <v>0</v>
      </c>
      <c r="T75" t="b">
        <f t="shared" si="9"/>
        <v>0</v>
      </c>
    </row>
    <row r="76" spans="2:20" x14ac:dyDescent="0.35">
      <c r="B76" s="1">
        <v>43941</v>
      </c>
      <c r="C76" s="4">
        <v>599.140380859375</v>
      </c>
      <c r="D76" s="4">
        <v>1620.80480957031</v>
      </c>
      <c r="F76" s="1">
        <v>43941</v>
      </c>
      <c r="G76" s="5">
        <f t="shared" si="10"/>
        <v>1.5711936247888813E-2</v>
      </c>
      <c r="H76" s="5">
        <f t="shared" si="11"/>
        <v>6.6192699591053625E-3</v>
      </c>
      <c r="N76" s="1">
        <v>43941</v>
      </c>
      <c r="O76">
        <f t="shared" si="12"/>
        <v>1.1165603103497087E-2</v>
      </c>
      <c r="P76" s="22">
        <f t="shared" si="13"/>
        <v>11165603.103497088</v>
      </c>
      <c r="R76" t="b">
        <f t="shared" si="7"/>
        <v>0</v>
      </c>
      <c r="S76" t="b">
        <f t="shared" si="8"/>
        <v>0</v>
      </c>
      <c r="T76" t="b">
        <f t="shared" si="9"/>
        <v>0</v>
      </c>
    </row>
    <row r="77" spans="2:20" x14ac:dyDescent="0.35">
      <c r="B77" s="1">
        <v>43942</v>
      </c>
      <c r="C77" s="4">
        <v>595.09631347656205</v>
      </c>
      <c r="D77" s="4">
        <v>1548.13232421875</v>
      </c>
      <c r="F77" s="1">
        <v>43942</v>
      </c>
      <c r="G77" s="5">
        <f t="shared" si="10"/>
        <v>-6.7726655194762248E-3</v>
      </c>
      <c r="H77" s="5">
        <f t="shared" si="11"/>
        <v>-4.5873569637325966E-2</v>
      </c>
      <c r="N77" s="1">
        <v>43942</v>
      </c>
      <c r="O77">
        <f t="shared" si="12"/>
        <v>-2.6323117578401094E-2</v>
      </c>
      <c r="P77" s="22">
        <f t="shared" si="13"/>
        <v>-26323117.578401096</v>
      </c>
      <c r="R77" t="b">
        <f t="shared" si="7"/>
        <v>0</v>
      </c>
      <c r="S77" t="b">
        <f t="shared" si="8"/>
        <v>0</v>
      </c>
      <c r="T77" t="b">
        <f t="shared" si="9"/>
        <v>0</v>
      </c>
    </row>
    <row r="78" spans="2:20" x14ac:dyDescent="0.35">
      <c r="B78" s="1">
        <v>43943</v>
      </c>
      <c r="C78" s="4">
        <v>656.384765625</v>
      </c>
      <c r="D78" s="4">
        <v>1578.38647460938</v>
      </c>
      <c r="F78" s="1">
        <v>43943</v>
      </c>
      <c r="G78" s="5">
        <f t="shared" si="10"/>
        <v>9.8023886130748972E-2</v>
      </c>
      <c r="H78" s="5">
        <f t="shared" si="11"/>
        <v>1.9353854362493764E-2</v>
      </c>
      <c r="N78" s="1">
        <v>43943</v>
      </c>
      <c r="O78">
        <f t="shared" si="12"/>
        <v>5.8688870246621366E-2</v>
      </c>
      <c r="P78" s="22">
        <f t="shared" si="13"/>
        <v>58688870.246621363</v>
      </c>
      <c r="R78" t="b">
        <f t="shared" si="7"/>
        <v>0</v>
      </c>
      <c r="S78" t="b">
        <f t="shared" si="8"/>
        <v>0</v>
      </c>
      <c r="T78" t="b">
        <f t="shared" si="9"/>
        <v>0</v>
      </c>
    </row>
    <row r="79" spans="2:20" x14ac:dyDescent="0.35">
      <c r="B79" s="1">
        <v>43944</v>
      </c>
      <c r="C79" s="4">
        <v>660.30871582031205</v>
      </c>
      <c r="D79" s="4">
        <v>1672.580078125</v>
      </c>
      <c r="F79" s="1">
        <v>43944</v>
      </c>
      <c r="G79" s="5">
        <f t="shared" si="10"/>
        <v>5.96032693605814E-3</v>
      </c>
      <c r="H79" s="5">
        <f t="shared" si="11"/>
        <v>5.7964284533304822E-2</v>
      </c>
      <c r="N79" s="1">
        <v>43944</v>
      </c>
      <c r="O79">
        <f t="shared" si="12"/>
        <v>3.1962305734681479E-2</v>
      </c>
      <c r="P79" s="22">
        <f t="shared" si="13"/>
        <v>31962305.73468148</v>
      </c>
      <c r="R79" t="b">
        <f t="shared" si="7"/>
        <v>0</v>
      </c>
      <c r="S79" t="b">
        <f t="shared" si="8"/>
        <v>0</v>
      </c>
      <c r="T79" t="b">
        <f t="shared" si="9"/>
        <v>0</v>
      </c>
    </row>
    <row r="80" spans="2:20" x14ac:dyDescent="0.35">
      <c r="B80" s="1">
        <v>43945</v>
      </c>
      <c r="C80" s="4">
        <v>682.38311767578102</v>
      </c>
      <c r="D80" s="4">
        <v>1620.35949707031</v>
      </c>
      <c r="F80" s="1">
        <v>43945</v>
      </c>
      <c r="G80" s="5">
        <f t="shared" si="10"/>
        <v>3.2883779338546755E-2</v>
      </c>
      <c r="H80" s="5">
        <f t="shared" si="11"/>
        <v>-3.1719354774214552E-2</v>
      </c>
      <c r="N80" s="1">
        <v>43945</v>
      </c>
      <c r="O80">
        <f t="shared" si="12"/>
        <v>5.822122821661016E-4</v>
      </c>
      <c r="P80" s="22">
        <f t="shared" si="13"/>
        <v>582212.28216610162</v>
      </c>
      <c r="R80" t="b">
        <f t="shared" si="7"/>
        <v>0</v>
      </c>
      <c r="S80" t="b">
        <f t="shared" si="8"/>
        <v>0</v>
      </c>
      <c r="T80" t="b">
        <f t="shared" si="9"/>
        <v>0</v>
      </c>
    </row>
    <row r="81" spans="2:20" x14ac:dyDescent="0.35">
      <c r="B81" s="1">
        <v>43948</v>
      </c>
      <c r="C81" s="4">
        <v>688.617919921875</v>
      </c>
      <c r="D81" s="4">
        <v>1637.29113769531</v>
      </c>
      <c r="F81" s="1">
        <v>43948</v>
      </c>
      <c r="G81" s="5">
        <f t="shared" si="10"/>
        <v>9.0953180283933326E-3</v>
      </c>
      <c r="H81" s="5">
        <f t="shared" si="11"/>
        <v>1.0395094495779543E-2</v>
      </c>
      <c r="N81" s="1">
        <v>43948</v>
      </c>
      <c r="O81">
        <f t="shared" si="12"/>
        <v>9.7452062620864387E-3</v>
      </c>
      <c r="P81" s="22">
        <f t="shared" si="13"/>
        <v>9745206.262086438</v>
      </c>
      <c r="R81" t="b">
        <f t="shared" si="7"/>
        <v>0</v>
      </c>
      <c r="S81" t="b">
        <f t="shared" si="8"/>
        <v>0</v>
      </c>
      <c r="T81" t="b">
        <f t="shared" si="9"/>
        <v>0</v>
      </c>
    </row>
    <row r="82" spans="2:20" x14ac:dyDescent="0.35">
      <c r="B82" s="1">
        <v>43949</v>
      </c>
      <c r="C82" s="4">
        <v>687.55865478515602</v>
      </c>
      <c r="D82" s="4">
        <v>1656.9853515625</v>
      </c>
      <c r="F82" s="1">
        <v>43949</v>
      </c>
      <c r="G82" s="5">
        <f t="shared" si="10"/>
        <v>-1.5394323161418886E-3</v>
      </c>
      <c r="H82" s="5">
        <f t="shared" si="11"/>
        <v>1.195676717580489E-2</v>
      </c>
      <c r="N82" s="1">
        <v>43949</v>
      </c>
      <c r="O82">
        <f t="shared" si="12"/>
        <v>5.2086674298315004E-3</v>
      </c>
      <c r="P82" s="22">
        <f t="shared" si="13"/>
        <v>5208667.4298315002</v>
      </c>
      <c r="R82" t="b">
        <f t="shared" si="7"/>
        <v>0</v>
      </c>
      <c r="S82" t="b">
        <f t="shared" si="8"/>
        <v>0</v>
      </c>
      <c r="T82" t="b">
        <f t="shared" si="9"/>
        <v>0</v>
      </c>
    </row>
    <row r="83" spans="2:20" x14ac:dyDescent="0.35">
      <c r="B83" s="1">
        <v>43950</v>
      </c>
      <c r="C83" s="4">
        <v>686.64392089843795</v>
      </c>
      <c r="D83" s="4">
        <v>1697.79931640625</v>
      </c>
      <c r="F83" s="1">
        <v>43950</v>
      </c>
      <c r="G83" s="5">
        <f t="shared" si="10"/>
        <v>-1.3312942909672633E-3</v>
      </c>
      <c r="H83" s="5">
        <f t="shared" si="11"/>
        <v>2.4332994617723296E-2</v>
      </c>
      <c r="N83" s="1">
        <v>43950</v>
      </c>
      <c r="O83">
        <f t="shared" si="12"/>
        <v>1.1500850163378016E-2</v>
      </c>
      <c r="P83" s="22">
        <f t="shared" si="13"/>
        <v>11500850.163378015</v>
      </c>
      <c r="R83" t="b">
        <f t="shared" si="7"/>
        <v>0</v>
      </c>
      <c r="S83" t="b">
        <f t="shared" si="8"/>
        <v>0</v>
      </c>
      <c r="T83" t="b">
        <f t="shared" si="9"/>
        <v>0</v>
      </c>
    </row>
    <row r="84" spans="2:20" x14ac:dyDescent="0.35">
      <c r="B84" s="1">
        <v>43951</v>
      </c>
      <c r="C84" s="4">
        <v>706.31121826171898</v>
      </c>
      <c r="D84" s="4">
        <v>1795.51293945312</v>
      </c>
      <c r="F84" s="1">
        <v>43951</v>
      </c>
      <c r="G84" s="5">
        <f t="shared" si="10"/>
        <v>2.8240111766963706E-2</v>
      </c>
      <c r="H84" s="5">
        <f t="shared" si="11"/>
        <v>5.5957848572982111E-2</v>
      </c>
      <c r="N84" s="1">
        <v>43951</v>
      </c>
      <c r="O84">
        <f t="shared" si="12"/>
        <v>4.2098980169972905E-2</v>
      </c>
      <c r="P84" s="22">
        <f t="shared" si="13"/>
        <v>42098980.169972904</v>
      </c>
      <c r="R84" t="b">
        <f t="shared" si="7"/>
        <v>0</v>
      </c>
      <c r="S84" t="b">
        <f t="shared" si="8"/>
        <v>0</v>
      </c>
      <c r="T84" t="b">
        <f t="shared" si="9"/>
        <v>0</v>
      </c>
    </row>
    <row r="85" spans="2:20" x14ac:dyDescent="0.35">
      <c r="B85" s="1">
        <v>43955</v>
      </c>
      <c r="C85" s="4">
        <v>691.07318115234398</v>
      </c>
      <c r="D85" s="4">
        <v>1719.14233398438</v>
      </c>
      <c r="F85" s="1">
        <v>43955</v>
      </c>
      <c r="G85" s="5">
        <f t="shared" si="10"/>
        <v>-2.1810235114743882E-2</v>
      </c>
      <c r="H85" s="5">
        <f t="shared" si="11"/>
        <v>-4.3465217830359788E-2</v>
      </c>
      <c r="N85" s="1">
        <v>43955</v>
      </c>
      <c r="O85">
        <f t="shared" si="12"/>
        <v>-3.2637726472551837E-2</v>
      </c>
      <c r="P85" s="22">
        <f t="shared" si="13"/>
        <v>-32637726.472551838</v>
      </c>
      <c r="R85" t="b">
        <f t="shared" si="7"/>
        <v>0</v>
      </c>
      <c r="S85" t="b">
        <f t="shared" si="8"/>
        <v>0</v>
      </c>
      <c r="T85" t="b">
        <f t="shared" si="9"/>
        <v>0</v>
      </c>
    </row>
    <row r="86" spans="2:20" x14ac:dyDescent="0.35">
      <c r="B86" s="1">
        <v>43956</v>
      </c>
      <c r="C86" s="4">
        <v>703.3984375</v>
      </c>
      <c r="D86" s="4">
        <v>1721.23657226562</v>
      </c>
      <c r="F86" s="1">
        <v>43956</v>
      </c>
      <c r="G86" s="5">
        <f t="shared" si="10"/>
        <v>1.7677774370080831E-2</v>
      </c>
      <c r="H86" s="5">
        <f t="shared" si="11"/>
        <v>1.2174464481832176E-3</v>
      </c>
      <c r="N86" s="1">
        <v>43956</v>
      </c>
      <c r="O86">
        <f t="shared" si="12"/>
        <v>9.4476104091320238E-3</v>
      </c>
      <c r="P86" s="22">
        <f t="shared" si="13"/>
        <v>9447610.4091320243</v>
      </c>
      <c r="R86" t="b">
        <f t="shared" si="7"/>
        <v>0</v>
      </c>
      <c r="S86" t="b">
        <f t="shared" si="8"/>
        <v>0</v>
      </c>
      <c r="T86" t="b">
        <f t="shared" si="9"/>
        <v>0</v>
      </c>
    </row>
    <row r="87" spans="2:20" x14ac:dyDescent="0.35">
      <c r="B87" s="1">
        <v>43957</v>
      </c>
      <c r="C87" s="4">
        <v>703.71130371093795</v>
      </c>
      <c r="D87" s="4">
        <v>1696.95288085938</v>
      </c>
      <c r="F87" s="1">
        <v>43957</v>
      </c>
      <c r="G87" s="5">
        <f t="shared" si="10"/>
        <v>4.4469341222040567E-4</v>
      </c>
      <c r="H87" s="5">
        <f t="shared" si="11"/>
        <v>-1.4208750151436897E-2</v>
      </c>
      <c r="N87" s="1">
        <v>43957</v>
      </c>
      <c r="O87">
        <f t="shared" si="12"/>
        <v>-6.882028369608246E-3</v>
      </c>
      <c r="P87" s="22">
        <f t="shared" si="13"/>
        <v>-6882028.3696082458</v>
      </c>
      <c r="R87" t="b">
        <f t="shared" si="7"/>
        <v>0</v>
      </c>
      <c r="S87" t="b">
        <f t="shared" si="8"/>
        <v>0</v>
      </c>
      <c r="T87" t="b">
        <f t="shared" si="9"/>
        <v>0</v>
      </c>
    </row>
    <row r="88" spans="2:20" x14ac:dyDescent="0.35">
      <c r="B88" s="1">
        <v>43958</v>
      </c>
      <c r="C88" s="4">
        <v>725.66546630859398</v>
      </c>
      <c r="D88" s="4">
        <v>1685.36779785156</v>
      </c>
      <c r="F88" s="1">
        <v>43958</v>
      </c>
      <c r="G88" s="5">
        <f t="shared" si="10"/>
        <v>3.0720926323606509E-2</v>
      </c>
      <c r="H88" s="5">
        <f t="shared" si="11"/>
        <v>-6.8504020840543939E-3</v>
      </c>
      <c r="N88" s="1">
        <v>43958</v>
      </c>
      <c r="O88">
        <f t="shared" si="12"/>
        <v>1.1935262119776057E-2</v>
      </c>
      <c r="P88" s="22">
        <f t="shared" si="13"/>
        <v>11935262.119776057</v>
      </c>
      <c r="R88" t="b">
        <f t="shared" si="7"/>
        <v>0</v>
      </c>
      <c r="S88" t="b">
        <f t="shared" si="8"/>
        <v>0</v>
      </c>
      <c r="T88" t="b">
        <f t="shared" si="9"/>
        <v>0</v>
      </c>
    </row>
    <row r="89" spans="2:20" x14ac:dyDescent="0.35">
      <c r="B89" s="1">
        <v>43959</v>
      </c>
      <c r="C89" s="4">
        <v>751.92858886718795</v>
      </c>
      <c r="D89" s="4">
        <v>1687.37329101562</v>
      </c>
      <c r="F89" s="1">
        <v>43959</v>
      </c>
      <c r="G89" s="5">
        <f t="shared" si="10"/>
        <v>3.555223940810287E-2</v>
      </c>
      <c r="H89" s="5">
        <f t="shared" si="11"/>
        <v>1.1892364978984497E-3</v>
      </c>
      <c r="N89" s="1">
        <v>43959</v>
      </c>
      <c r="O89">
        <f t="shared" si="12"/>
        <v>1.8370737953000659E-2</v>
      </c>
      <c r="P89" s="22">
        <f t="shared" si="13"/>
        <v>18370737.953000657</v>
      </c>
      <c r="R89" t="b">
        <f t="shared" si="7"/>
        <v>0</v>
      </c>
      <c r="S89" t="b">
        <f t="shared" si="8"/>
        <v>0</v>
      </c>
      <c r="T89" t="b">
        <f t="shared" si="9"/>
        <v>0</v>
      </c>
    </row>
    <row r="90" spans="2:20" x14ac:dyDescent="0.35">
      <c r="B90" s="1">
        <v>43962</v>
      </c>
      <c r="C90" s="4">
        <v>759.12628173828102</v>
      </c>
      <c r="D90" s="4">
        <v>1724.62280273438</v>
      </c>
      <c r="F90" s="1">
        <v>43962</v>
      </c>
      <c r="G90" s="5">
        <f t="shared" si="10"/>
        <v>9.5267848300633774E-3</v>
      </c>
      <c r="H90" s="5">
        <f t="shared" si="11"/>
        <v>2.183530735127568E-2</v>
      </c>
      <c r="N90" s="1">
        <v>43962</v>
      </c>
      <c r="O90">
        <f t="shared" si="12"/>
        <v>1.5681046090669528E-2</v>
      </c>
      <c r="P90" s="22">
        <f t="shared" si="13"/>
        <v>15681046.090669528</v>
      </c>
      <c r="R90" t="b">
        <f t="shared" si="7"/>
        <v>0</v>
      </c>
      <c r="S90" t="b">
        <f t="shared" si="8"/>
        <v>0</v>
      </c>
      <c r="T90" t="b">
        <f t="shared" si="9"/>
        <v>0</v>
      </c>
    </row>
    <row r="91" spans="2:20" x14ac:dyDescent="0.35">
      <c r="B91" s="1">
        <v>43963</v>
      </c>
      <c r="C91" s="4">
        <v>712.66632080078102</v>
      </c>
      <c r="D91" s="4">
        <v>1736.78662109375</v>
      </c>
      <c r="F91" s="1">
        <v>43963</v>
      </c>
      <c r="G91" s="5">
        <f t="shared" si="10"/>
        <v>-6.3154825053499716E-2</v>
      </c>
      <c r="H91" s="5">
        <f t="shared" si="11"/>
        <v>7.0282748677927736E-3</v>
      </c>
      <c r="N91" s="1">
        <v>43963</v>
      </c>
      <c r="O91">
        <f t="shared" si="12"/>
        <v>-2.806327509285347E-2</v>
      </c>
      <c r="P91" s="22">
        <f t="shared" si="13"/>
        <v>-28063275.092853472</v>
      </c>
      <c r="R91" t="b">
        <f t="shared" si="7"/>
        <v>0</v>
      </c>
      <c r="S91" t="b">
        <f t="shared" si="8"/>
        <v>0</v>
      </c>
      <c r="T91" t="b">
        <f t="shared" si="9"/>
        <v>0</v>
      </c>
    </row>
    <row r="92" spans="2:20" x14ac:dyDescent="0.35">
      <c r="B92" s="1">
        <v>43964</v>
      </c>
      <c r="C92" s="4">
        <v>720.44177246093795</v>
      </c>
      <c r="D92" s="4">
        <v>1737.23229980469</v>
      </c>
      <c r="F92" s="1">
        <v>43964</v>
      </c>
      <c r="G92" s="5">
        <f t="shared" si="10"/>
        <v>1.0851279109166313E-2</v>
      </c>
      <c r="H92" s="5">
        <f t="shared" si="11"/>
        <v>2.5657817273474148E-4</v>
      </c>
      <c r="N92" s="1">
        <v>43964</v>
      </c>
      <c r="O92">
        <f t="shared" si="12"/>
        <v>5.5539286409505275E-3</v>
      </c>
      <c r="P92" s="22">
        <f t="shared" si="13"/>
        <v>5553928.640950528</v>
      </c>
      <c r="R92" t="b">
        <f t="shared" si="7"/>
        <v>0</v>
      </c>
      <c r="S92" t="b">
        <f t="shared" si="8"/>
        <v>0</v>
      </c>
      <c r="T92" t="b">
        <f t="shared" si="9"/>
        <v>0</v>
      </c>
    </row>
    <row r="93" spans="2:20" x14ac:dyDescent="0.35">
      <c r="B93" s="1">
        <v>43965</v>
      </c>
      <c r="C93" s="4">
        <v>691.09729003906205</v>
      </c>
      <c r="D93" s="4">
        <v>1693.87841796875</v>
      </c>
      <c r="F93" s="1">
        <v>43965</v>
      </c>
      <c r="G93" s="5">
        <f t="shared" si="10"/>
        <v>-4.158398685237423E-2</v>
      </c>
      <c r="H93" s="5">
        <f t="shared" si="11"/>
        <v>-2.5272393032920271E-2</v>
      </c>
      <c r="N93" s="1">
        <v>43965</v>
      </c>
      <c r="O93">
        <f t="shared" si="12"/>
        <v>-3.3428189942647249E-2</v>
      </c>
      <c r="P93" s="22">
        <f t="shared" si="13"/>
        <v>-33428189.942647249</v>
      </c>
      <c r="R93" t="b">
        <f t="shared" si="7"/>
        <v>1</v>
      </c>
      <c r="S93" t="b">
        <f t="shared" si="8"/>
        <v>0</v>
      </c>
      <c r="T93" t="b">
        <f t="shared" si="9"/>
        <v>0</v>
      </c>
    </row>
    <row r="94" spans="2:20" x14ac:dyDescent="0.35">
      <c r="B94" s="1">
        <v>43966</v>
      </c>
      <c r="C94" s="4">
        <v>702.38739013671898</v>
      </c>
      <c r="D94" s="4">
        <v>1687.19506835938</v>
      </c>
      <c r="F94" s="1">
        <v>43966</v>
      </c>
      <c r="G94" s="5">
        <f t="shared" si="10"/>
        <v>1.6204479759644452E-2</v>
      </c>
      <c r="H94" s="5">
        <f t="shared" si="11"/>
        <v>-3.953394293901436E-3</v>
      </c>
      <c r="N94" s="1">
        <v>43966</v>
      </c>
      <c r="O94">
        <f t="shared" si="12"/>
        <v>6.1255427328715077E-3</v>
      </c>
      <c r="P94" s="22">
        <f t="shared" si="13"/>
        <v>6125542.7328715073</v>
      </c>
      <c r="R94" t="b">
        <f t="shared" si="7"/>
        <v>0</v>
      </c>
      <c r="S94" t="b">
        <f t="shared" si="8"/>
        <v>0</v>
      </c>
      <c r="T94" t="b">
        <f t="shared" si="9"/>
        <v>0</v>
      </c>
    </row>
    <row r="95" spans="2:20" x14ac:dyDescent="0.35">
      <c r="B95" s="1">
        <v>43969</v>
      </c>
      <c r="C95" s="4">
        <v>693.60089111328102</v>
      </c>
      <c r="D95" s="4">
        <v>1733.13317871094</v>
      </c>
      <c r="F95" s="1">
        <v>43969</v>
      </c>
      <c r="G95" s="5">
        <f t="shared" si="10"/>
        <v>-1.2588379390012203E-2</v>
      </c>
      <c r="H95" s="5">
        <f t="shared" si="11"/>
        <v>2.6863429226230182E-2</v>
      </c>
      <c r="N95" s="1">
        <v>43969</v>
      </c>
      <c r="O95">
        <f t="shared" si="12"/>
        <v>7.1375249181089891E-3</v>
      </c>
      <c r="P95" s="22">
        <f t="shared" si="13"/>
        <v>7137524.9181089895</v>
      </c>
      <c r="R95" t="b">
        <f t="shared" si="7"/>
        <v>0</v>
      </c>
      <c r="S95" t="b">
        <f t="shared" si="8"/>
        <v>0</v>
      </c>
      <c r="T95" t="b">
        <f t="shared" si="9"/>
        <v>0</v>
      </c>
    </row>
    <row r="96" spans="2:20" x14ac:dyDescent="0.35">
      <c r="B96" s="1">
        <v>43970</v>
      </c>
      <c r="C96" s="4">
        <v>677.95379638671898</v>
      </c>
      <c r="D96" s="4">
        <v>1736.16296386719</v>
      </c>
      <c r="F96" s="1">
        <v>43970</v>
      </c>
      <c r="G96" s="5">
        <f t="shared" si="10"/>
        <v>-2.2817571534861008E-2</v>
      </c>
      <c r="H96" s="5">
        <f t="shared" si="11"/>
        <v>1.746628596686256E-3</v>
      </c>
      <c r="N96" s="1">
        <v>43970</v>
      </c>
      <c r="O96">
        <f t="shared" si="12"/>
        <v>-1.0535471469087376E-2</v>
      </c>
      <c r="P96" s="22">
        <f t="shared" si="13"/>
        <v>-10535471.469087375</v>
      </c>
      <c r="R96" t="b">
        <f t="shared" si="7"/>
        <v>0</v>
      </c>
      <c r="S96" t="b">
        <f t="shared" si="8"/>
        <v>0</v>
      </c>
      <c r="T96" t="b">
        <f t="shared" si="9"/>
        <v>0</v>
      </c>
    </row>
    <row r="97" spans="2:20" x14ac:dyDescent="0.35">
      <c r="B97" s="1">
        <v>43971</v>
      </c>
      <c r="C97" s="4">
        <v>690.71228027343795</v>
      </c>
      <c r="D97" s="4">
        <v>1739.90563964844</v>
      </c>
      <c r="F97" s="1">
        <v>43971</v>
      </c>
      <c r="G97" s="5">
        <f t="shared" si="10"/>
        <v>1.864421670143155E-2</v>
      </c>
      <c r="H97" s="5">
        <f t="shared" si="11"/>
        <v>2.153396641098081E-3</v>
      </c>
      <c r="N97" s="1">
        <v>43971</v>
      </c>
      <c r="O97">
        <f t="shared" si="12"/>
        <v>1.0398806671264815E-2</v>
      </c>
      <c r="P97" s="22">
        <f t="shared" si="13"/>
        <v>10398806.671264814</v>
      </c>
      <c r="R97" t="b">
        <f t="shared" si="7"/>
        <v>0</v>
      </c>
      <c r="S97" t="b">
        <f t="shared" si="8"/>
        <v>0</v>
      </c>
      <c r="T97" t="b">
        <f t="shared" si="9"/>
        <v>0</v>
      </c>
    </row>
    <row r="98" spans="2:20" x14ac:dyDescent="0.35">
      <c r="B98" s="1">
        <v>43972</v>
      </c>
      <c r="C98" s="4">
        <v>693.31201171875</v>
      </c>
      <c r="D98" s="4">
        <v>1774.7490234375</v>
      </c>
      <c r="F98" s="1">
        <v>43972</v>
      </c>
      <c r="G98" s="5">
        <f t="shared" si="10"/>
        <v>3.7567758281886426E-3</v>
      </c>
      <c r="H98" s="5">
        <f t="shared" si="11"/>
        <v>1.9828136014820013E-2</v>
      </c>
      <c r="N98" s="1">
        <v>43972</v>
      </c>
      <c r="O98">
        <f t="shared" si="12"/>
        <v>1.1792455921504328E-2</v>
      </c>
      <c r="P98" s="22">
        <f t="shared" si="13"/>
        <v>11792455.921504328</v>
      </c>
      <c r="R98" t="b">
        <f t="shared" si="7"/>
        <v>0</v>
      </c>
      <c r="S98" t="b">
        <f t="shared" si="8"/>
        <v>0</v>
      </c>
      <c r="T98" t="b">
        <f t="shared" si="9"/>
        <v>0</v>
      </c>
    </row>
    <row r="99" spans="2:20" x14ac:dyDescent="0.35">
      <c r="B99" s="1">
        <v>43973</v>
      </c>
      <c r="C99" s="4">
        <v>689.24383544921898</v>
      </c>
      <c r="D99" s="4">
        <v>1799.16650390625</v>
      </c>
      <c r="F99" s="1">
        <v>43973</v>
      </c>
      <c r="G99" s="5">
        <f t="shared" si="10"/>
        <v>-5.88502521490206E-3</v>
      </c>
      <c r="H99" s="5">
        <f t="shared" si="11"/>
        <v>1.3664486590726202E-2</v>
      </c>
      <c r="N99" s="1">
        <v>43973</v>
      </c>
      <c r="O99">
        <f t="shared" si="12"/>
        <v>3.8897306879120712E-3</v>
      </c>
      <c r="P99" s="22">
        <f t="shared" si="13"/>
        <v>3889730.6879120711</v>
      </c>
      <c r="R99" t="b">
        <f t="shared" si="7"/>
        <v>0</v>
      </c>
      <c r="S99" t="b">
        <f t="shared" si="8"/>
        <v>0</v>
      </c>
      <c r="T99" t="b">
        <f t="shared" si="9"/>
        <v>0</v>
      </c>
    </row>
    <row r="100" spans="2:20" x14ac:dyDescent="0.35">
      <c r="B100" s="1">
        <v>43977</v>
      </c>
      <c r="C100" s="4">
        <v>685.44030761718795</v>
      </c>
      <c r="D100" s="4">
        <v>1731.79626464844</v>
      </c>
      <c r="F100" s="1">
        <v>43977</v>
      </c>
      <c r="G100" s="5">
        <f t="shared" si="10"/>
        <v>-5.5336894036206495E-3</v>
      </c>
      <c r="H100" s="5">
        <f t="shared" si="11"/>
        <v>-3.8164331163697288E-2</v>
      </c>
      <c r="N100" s="1">
        <v>43977</v>
      </c>
      <c r="O100">
        <f t="shared" si="12"/>
        <v>-2.184901028365897E-2</v>
      </c>
      <c r="P100" s="22">
        <f t="shared" si="13"/>
        <v>-21849010.28365897</v>
      </c>
      <c r="R100" t="b">
        <f t="shared" si="7"/>
        <v>0</v>
      </c>
      <c r="S100" t="b">
        <f t="shared" si="8"/>
        <v>0</v>
      </c>
      <c r="T100" t="b">
        <f t="shared" si="9"/>
        <v>0</v>
      </c>
    </row>
    <row r="101" spans="2:20" x14ac:dyDescent="0.35">
      <c r="B101" s="1">
        <v>43978</v>
      </c>
      <c r="C101" s="4">
        <v>696.634033203125</v>
      </c>
      <c r="D101" s="4">
        <v>1786.82446289062</v>
      </c>
      <c r="F101" s="1">
        <v>43978</v>
      </c>
      <c r="G101" s="5">
        <f t="shared" si="10"/>
        <v>1.6198796294304596E-2</v>
      </c>
      <c r="H101" s="5">
        <f t="shared" si="11"/>
        <v>3.1280828186111401E-2</v>
      </c>
      <c r="N101" s="1">
        <v>43978</v>
      </c>
      <c r="O101">
        <f t="shared" si="12"/>
        <v>2.3739812240207998E-2</v>
      </c>
      <c r="P101" s="22">
        <f t="shared" si="13"/>
        <v>23739812.240208</v>
      </c>
      <c r="R101" t="b">
        <f t="shared" si="7"/>
        <v>0</v>
      </c>
      <c r="S101" t="b">
        <f t="shared" si="8"/>
        <v>0</v>
      </c>
      <c r="T101" t="b">
        <f t="shared" si="9"/>
        <v>0</v>
      </c>
    </row>
    <row r="102" spans="2:20" x14ac:dyDescent="0.35">
      <c r="B102" s="1">
        <v>43979</v>
      </c>
      <c r="C102" s="4">
        <v>709.00732421875</v>
      </c>
      <c r="D102" s="4">
        <v>1786.91333007812</v>
      </c>
      <c r="F102" s="1">
        <v>43979</v>
      </c>
      <c r="G102" s="5">
        <f t="shared" si="10"/>
        <v>1.7605643928168463E-2</v>
      </c>
      <c r="H102" s="5">
        <f t="shared" si="11"/>
        <v>4.9733468243391882E-5</v>
      </c>
      <c r="N102" s="1">
        <v>43979</v>
      </c>
      <c r="O102">
        <f t="shared" si="12"/>
        <v>8.8276886982059273E-3</v>
      </c>
      <c r="P102" s="22">
        <f t="shared" si="13"/>
        <v>8827688.6982059274</v>
      </c>
      <c r="R102" t="b">
        <f t="shared" si="7"/>
        <v>0</v>
      </c>
      <c r="S102" t="b">
        <f t="shared" si="8"/>
        <v>0</v>
      </c>
      <c r="T102" t="b">
        <f t="shared" si="9"/>
        <v>0</v>
      </c>
    </row>
    <row r="103" spans="2:20" x14ac:dyDescent="0.35">
      <c r="B103" s="1">
        <v>43980</v>
      </c>
      <c r="C103" s="4">
        <v>705.42047119140602</v>
      </c>
      <c r="D103" s="4">
        <v>1756.92651367188</v>
      </c>
      <c r="F103" s="1">
        <v>43980</v>
      </c>
      <c r="G103" s="5">
        <f t="shared" si="10"/>
        <v>-5.0718187634628568E-3</v>
      </c>
      <c r="H103" s="5">
        <f t="shared" si="11"/>
        <v>-1.6923751322703913E-2</v>
      </c>
      <c r="N103" s="1">
        <v>43980</v>
      </c>
      <c r="O103">
        <f t="shared" si="12"/>
        <v>-1.0997785043083385E-2</v>
      </c>
      <c r="P103" s="22">
        <f t="shared" si="13"/>
        <v>-10997785.043083385</v>
      </c>
      <c r="R103" t="b">
        <f t="shared" si="7"/>
        <v>0</v>
      </c>
      <c r="S103" t="b">
        <f t="shared" si="8"/>
        <v>0</v>
      </c>
      <c r="T103" t="b">
        <f t="shared" si="9"/>
        <v>0</v>
      </c>
    </row>
    <row r="104" spans="2:20" x14ac:dyDescent="0.35">
      <c r="B104" s="1">
        <v>43983</v>
      </c>
      <c r="C104" s="4">
        <v>732.02056884765602</v>
      </c>
      <c r="D104" s="4">
        <v>1822.06896972656</v>
      </c>
      <c r="F104" s="1">
        <v>43983</v>
      </c>
      <c r="G104" s="5">
        <f t="shared" si="10"/>
        <v>3.7014575019030181E-2</v>
      </c>
      <c r="H104" s="5">
        <f t="shared" si="11"/>
        <v>3.6406668535506892E-2</v>
      </c>
      <c r="N104" s="1">
        <v>43983</v>
      </c>
      <c r="O104">
        <f t="shared" si="12"/>
        <v>3.671062177726854E-2</v>
      </c>
      <c r="P104" s="22">
        <f t="shared" si="13"/>
        <v>36710621.777268536</v>
      </c>
      <c r="R104" t="b">
        <f t="shared" si="7"/>
        <v>0</v>
      </c>
      <c r="S104" t="b">
        <f t="shared" si="8"/>
        <v>0</v>
      </c>
      <c r="T104" t="b">
        <f t="shared" si="9"/>
        <v>0</v>
      </c>
    </row>
    <row r="105" spans="2:20" x14ac:dyDescent="0.35">
      <c r="B105" s="1">
        <v>43984</v>
      </c>
      <c r="C105" s="4">
        <v>739.55523681640602</v>
      </c>
      <c r="D105" s="4">
        <v>1824.07385253906</v>
      </c>
      <c r="F105" s="1">
        <v>43984</v>
      </c>
      <c r="G105" s="5">
        <f t="shared" si="10"/>
        <v>1.024036109211722E-2</v>
      </c>
      <c r="H105" s="5">
        <f t="shared" si="11"/>
        <v>1.0997281852570991E-3</v>
      </c>
      <c r="N105" s="1">
        <v>43984</v>
      </c>
      <c r="O105">
        <f t="shared" si="12"/>
        <v>5.6700446386871595E-3</v>
      </c>
      <c r="P105" s="22">
        <f t="shared" si="13"/>
        <v>5670044.6386871599</v>
      </c>
      <c r="R105" t="b">
        <f t="shared" si="7"/>
        <v>0</v>
      </c>
      <c r="S105" t="b">
        <f t="shared" si="8"/>
        <v>0</v>
      </c>
      <c r="T105" t="b">
        <f t="shared" si="9"/>
        <v>0</v>
      </c>
    </row>
    <row r="106" spans="2:20" x14ac:dyDescent="0.35">
      <c r="B106" s="1">
        <v>43985</v>
      </c>
      <c r="C106" s="4">
        <v>742.61248779296898</v>
      </c>
      <c r="D106" s="4">
        <v>1828.05102539062</v>
      </c>
      <c r="F106" s="1">
        <v>43985</v>
      </c>
      <c r="G106" s="5">
        <f t="shared" si="10"/>
        <v>4.1253837358527353E-3</v>
      </c>
      <c r="H106" s="5">
        <f t="shared" si="11"/>
        <v>2.1780057126781376E-3</v>
      </c>
      <c r="N106" s="1">
        <v>43985</v>
      </c>
      <c r="O106">
        <f t="shared" si="12"/>
        <v>3.1516947242654367E-3</v>
      </c>
      <c r="P106" s="22">
        <f t="shared" si="13"/>
        <v>3151694.7242654366</v>
      </c>
      <c r="R106" t="b">
        <f t="shared" si="7"/>
        <v>0</v>
      </c>
      <c r="S106" t="b">
        <f t="shared" si="8"/>
        <v>0</v>
      </c>
      <c r="T106" t="b">
        <f t="shared" si="9"/>
        <v>0</v>
      </c>
    </row>
    <row r="107" spans="2:20" x14ac:dyDescent="0.35">
      <c r="B107" s="1">
        <v>43986</v>
      </c>
      <c r="C107" s="4">
        <v>760.66680908203102</v>
      </c>
      <c r="D107" s="4">
        <v>1871.44348144531</v>
      </c>
      <c r="F107" s="1">
        <v>43986</v>
      </c>
      <c r="G107" s="5">
        <f t="shared" si="10"/>
        <v>2.4021071065145835E-2</v>
      </c>
      <c r="H107" s="5">
        <f t="shared" si="11"/>
        <v>2.3459662428799436E-2</v>
      </c>
      <c r="N107" s="1">
        <v>43986</v>
      </c>
      <c r="O107">
        <f t="shared" si="12"/>
        <v>2.3740366746972635E-2</v>
      </c>
      <c r="P107" s="22">
        <f t="shared" si="13"/>
        <v>23740366.746972635</v>
      </c>
      <c r="R107" t="b">
        <f t="shared" si="7"/>
        <v>0</v>
      </c>
      <c r="S107" t="b">
        <f t="shared" si="8"/>
        <v>0</v>
      </c>
      <c r="T107" t="b">
        <f t="shared" si="9"/>
        <v>0</v>
      </c>
    </row>
    <row r="108" spans="2:20" x14ac:dyDescent="0.35">
      <c r="B108" s="1">
        <v>43987</v>
      </c>
      <c r="C108" s="4">
        <v>760.97979736328102</v>
      </c>
      <c r="D108" s="4">
        <v>1830.50891113281</v>
      </c>
      <c r="F108" s="1">
        <v>43987</v>
      </c>
      <c r="G108" s="5">
        <f t="shared" si="10"/>
        <v>4.1138104516290786E-4</v>
      </c>
      <c r="H108" s="5">
        <f t="shared" si="11"/>
        <v>-2.2116026596879428E-2</v>
      </c>
      <c r="N108" s="1">
        <v>43987</v>
      </c>
      <c r="O108">
        <f t="shared" si="12"/>
        <v>-1.0852322775858261E-2</v>
      </c>
      <c r="P108" s="22">
        <f t="shared" si="13"/>
        <v>-10852322.775858261</v>
      </c>
      <c r="R108" t="b">
        <f t="shared" si="7"/>
        <v>0</v>
      </c>
      <c r="S108" t="b">
        <f t="shared" si="8"/>
        <v>0</v>
      </c>
      <c r="T108" t="b">
        <f t="shared" si="9"/>
        <v>0</v>
      </c>
    </row>
    <row r="109" spans="2:20" x14ac:dyDescent="0.35">
      <c r="B109" s="1">
        <v>43990</v>
      </c>
      <c r="C109" s="4">
        <v>755.90051269531205</v>
      </c>
      <c r="D109" s="4">
        <v>1851.33361816406</v>
      </c>
      <c r="F109" s="1">
        <v>43990</v>
      </c>
      <c r="G109" s="5">
        <f t="shared" si="10"/>
        <v>-6.6970394674421346E-3</v>
      </c>
      <c r="H109" s="5">
        <f t="shared" si="11"/>
        <v>1.1312232360465073E-2</v>
      </c>
      <c r="N109" s="1">
        <v>43990</v>
      </c>
      <c r="O109">
        <f t="shared" si="12"/>
        <v>2.3075964465114692E-3</v>
      </c>
      <c r="P109" s="22">
        <f t="shared" si="13"/>
        <v>2307596.4465114693</v>
      </c>
      <c r="R109" t="b">
        <f t="shared" si="7"/>
        <v>0</v>
      </c>
      <c r="S109" t="b">
        <f t="shared" si="8"/>
        <v>0</v>
      </c>
      <c r="T109" t="b">
        <f t="shared" si="9"/>
        <v>0</v>
      </c>
    </row>
    <row r="110" spans="2:20" x14ac:dyDescent="0.35">
      <c r="B110" s="1">
        <v>43991</v>
      </c>
      <c r="C110" s="4">
        <v>740.03668212890602</v>
      </c>
      <c r="D110" s="4">
        <v>1853.07653808594</v>
      </c>
      <c r="F110" s="1">
        <v>43991</v>
      </c>
      <c r="G110" s="5">
        <f t="shared" si="10"/>
        <v>-2.1210015141910663E-2</v>
      </c>
      <c r="H110" s="5">
        <f t="shared" si="11"/>
        <v>9.409973393733924E-4</v>
      </c>
      <c r="N110" s="1">
        <v>43991</v>
      </c>
      <c r="O110">
        <f t="shared" si="12"/>
        <v>-1.0134508901268635E-2</v>
      </c>
      <c r="P110" s="22">
        <f t="shared" si="13"/>
        <v>-10134508.901268635</v>
      </c>
      <c r="R110" t="b">
        <f t="shared" si="7"/>
        <v>0</v>
      </c>
      <c r="S110" t="b">
        <f t="shared" si="8"/>
        <v>0</v>
      </c>
      <c r="T110" t="b">
        <f t="shared" si="9"/>
        <v>0</v>
      </c>
    </row>
    <row r="111" spans="2:20" x14ac:dyDescent="0.35">
      <c r="B111" s="1">
        <v>43992</v>
      </c>
      <c r="C111" s="4">
        <v>756.83941650390602</v>
      </c>
      <c r="D111" s="4">
        <v>1884.31335449219</v>
      </c>
      <c r="F111" s="1">
        <v>43992</v>
      </c>
      <c r="G111" s="5">
        <f t="shared" si="10"/>
        <v>2.2451344085549954E-2</v>
      </c>
      <c r="H111" s="5">
        <f t="shared" si="11"/>
        <v>1.6716234956771641E-2</v>
      </c>
      <c r="N111" s="1">
        <v>43992</v>
      </c>
      <c r="O111">
        <f t="shared" si="12"/>
        <v>1.9583789521160799E-2</v>
      </c>
      <c r="P111" s="22">
        <f t="shared" si="13"/>
        <v>19583789.5211608</v>
      </c>
      <c r="R111" t="b">
        <f t="shared" si="7"/>
        <v>0</v>
      </c>
      <c r="S111" t="b">
        <f t="shared" si="8"/>
        <v>0</v>
      </c>
      <c r="T111" t="b">
        <f t="shared" si="9"/>
        <v>0</v>
      </c>
    </row>
    <row r="112" spans="2:20" x14ac:dyDescent="0.35">
      <c r="B112" s="1">
        <v>43993</v>
      </c>
      <c r="C112" s="4">
        <v>740.22937011718795</v>
      </c>
      <c r="D112" s="4">
        <v>1848.11633300781</v>
      </c>
      <c r="F112" s="1">
        <v>43993</v>
      </c>
      <c r="G112" s="5">
        <f t="shared" si="10"/>
        <v>-2.2191001711180294E-2</v>
      </c>
      <c r="H112" s="5">
        <f t="shared" si="11"/>
        <v>-1.9396564364323819E-2</v>
      </c>
      <c r="N112" s="1">
        <v>43993</v>
      </c>
      <c r="O112">
        <f t="shared" si="12"/>
        <v>-2.0793783037752055E-2</v>
      </c>
      <c r="P112" s="22">
        <f t="shared" si="13"/>
        <v>-20793783.037752055</v>
      </c>
      <c r="R112" t="b">
        <f t="shared" si="7"/>
        <v>0</v>
      </c>
      <c r="S112" t="b">
        <f t="shared" si="8"/>
        <v>0</v>
      </c>
      <c r="T112" t="b">
        <f t="shared" si="9"/>
        <v>0</v>
      </c>
    </row>
    <row r="113" spans="2:20" x14ac:dyDescent="0.35">
      <c r="B113" s="1">
        <v>43994</v>
      </c>
      <c r="C113" s="4">
        <v>764.927734375</v>
      </c>
      <c r="D113" s="4">
        <v>1822.10754394531</v>
      </c>
      <c r="F113" s="1">
        <v>43994</v>
      </c>
      <c r="G113" s="5">
        <f t="shared" si="10"/>
        <v>3.2821266706689306E-2</v>
      </c>
      <c r="H113" s="5">
        <f t="shared" si="11"/>
        <v>-1.4173099687166416E-2</v>
      </c>
      <c r="N113" s="1">
        <v>43994</v>
      </c>
      <c r="O113">
        <f t="shared" si="12"/>
        <v>9.3240835097614452E-3</v>
      </c>
      <c r="P113" s="22">
        <f t="shared" si="13"/>
        <v>9324083.5097614452</v>
      </c>
      <c r="R113" t="b">
        <f t="shared" si="7"/>
        <v>0</v>
      </c>
      <c r="S113" t="b">
        <f t="shared" si="8"/>
        <v>0</v>
      </c>
      <c r="T113" t="b">
        <f t="shared" si="9"/>
        <v>0</v>
      </c>
    </row>
    <row r="114" spans="2:20" x14ac:dyDescent="0.35">
      <c r="B114" s="1">
        <v>43997</v>
      </c>
      <c r="C114" s="4">
        <v>777.54168701171898</v>
      </c>
      <c r="D114" s="4">
        <v>1814.37634277344</v>
      </c>
      <c r="F114" s="1">
        <v>43997</v>
      </c>
      <c r="G114" s="5">
        <f t="shared" si="10"/>
        <v>1.6355894856225264E-2</v>
      </c>
      <c r="H114" s="5">
        <f t="shared" si="11"/>
        <v>-4.2520264414045907E-3</v>
      </c>
      <c r="N114" s="1">
        <v>43997</v>
      </c>
      <c r="O114">
        <f t="shared" si="12"/>
        <v>6.0519342074103364E-3</v>
      </c>
      <c r="P114" s="22">
        <f t="shared" si="13"/>
        <v>6051934.2074103365</v>
      </c>
      <c r="R114" t="b">
        <f t="shared" si="7"/>
        <v>0</v>
      </c>
      <c r="S114" t="b">
        <f t="shared" si="8"/>
        <v>0</v>
      </c>
      <c r="T114" t="b">
        <f t="shared" si="9"/>
        <v>0</v>
      </c>
    </row>
    <row r="115" spans="2:20" x14ac:dyDescent="0.35">
      <c r="B115" s="1">
        <v>43998</v>
      </c>
      <c r="C115" s="4">
        <v>778.74530029296898</v>
      </c>
      <c r="D115" s="4">
        <v>1827.69348144531</v>
      </c>
      <c r="F115" s="1">
        <v>43998</v>
      </c>
      <c r="G115" s="5">
        <f t="shared" si="10"/>
        <v>1.5467757952618588E-3</v>
      </c>
      <c r="H115" s="5">
        <f t="shared" si="11"/>
        <v>7.3129833662195212E-3</v>
      </c>
      <c r="N115" s="1">
        <v>43998</v>
      </c>
      <c r="O115">
        <f t="shared" si="12"/>
        <v>4.4298795807406902E-3</v>
      </c>
      <c r="P115" s="22">
        <f t="shared" si="13"/>
        <v>4429879.5807406902</v>
      </c>
      <c r="R115" t="b">
        <f t="shared" si="7"/>
        <v>0</v>
      </c>
      <c r="S115" t="b">
        <f t="shared" si="8"/>
        <v>0</v>
      </c>
      <c r="T115" t="b">
        <f t="shared" si="9"/>
        <v>0</v>
      </c>
    </row>
    <row r="116" spans="2:20" x14ac:dyDescent="0.35">
      <c r="B116" s="1">
        <v>43999</v>
      </c>
      <c r="C116" s="4">
        <v>777.73431396484398</v>
      </c>
      <c r="D116" s="4">
        <v>1830.19641113281</v>
      </c>
      <c r="F116" s="1">
        <v>43999</v>
      </c>
      <c r="G116" s="5">
        <f t="shared" si="10"/>
        <v>-1.2990680520844045E-3</v>
      </c>
      <c r="H116" s="5">
        <f t="shared" si="11"/>
        <v>1.3685103442870352E-3</v>
      </c>
      <c r="N116" s="1">
        <v>43999</v>
      </c>
      <c r="O116">
        <f t="shared" si="12"/>
        <v>3.4721146101315326E-5</v>
      </c>
      <c r="P116" s="22">
        <f t="shared" si="13"/>
        <v>34721.146101315324</v>
      </c>
      <c r="R116" t="b">
        <f t="shared" si="7"/>
        <v>0</v>
      </c>
      <c r="S116" t="b">
        <f t="shared" si="8"/>
        <v>0</v>
      </c>
      <c r="T116" t="b">
        <f t="shared" si="9"/>
        <v>0</v>
      </c>
    </row>
    <row r="117" spans="2:20" x14ac:dyDescent="0.35">
      <c r="B117" s="1">
        <v>44000</v>
      </c>
      <c r="C117" s="4">
        <v>797.40148925781205</v>
      </c>
      <c r="D117" s="4">
        <v>1820.40942382812</v>
      </c>
      <c r="F117" s="1">
        <v>44000</v>
      </c>
      <c r="G117" s="5">
        <f t="shared" si="10"/>
        <v>2.497333549304169E-2</v>
      </c>
      <c r="H117" s="5">
        <f t="shared" si="11"/>
        <v>-5.3618556451810661E-3</v>
      </c>
      <c r="N117" s="1">
        <v>44000</v>
      </c>
      <c r="O117">
        <f t="shared" si="12"/>
        <v>9.8057399239303115E-3</v>
      </c>
      <c r="P117" s="22">
        <f t="shared" si="13"/>
        <v>9805739.9239303116</v>
      </c>
      <c r="R117" t="b">
        <f t="shared" si="7"/>
        <v>0</v>
      </c>
      <c r="S117" t="b">
        <f t="shared" si="8"/>
        <v>0</v>
      </c>
      <c r="T117" t="b">
        <f t="shared" si="9"/>
        <v>0</v>
      </c>
    </row>
    <row r="118" spans="2:20" x14ac:dyDescent="0.35">
      <c r="B118" s="1">
        <v>44004</v>
      </c>
      <c r="C118" s="4">
        <v>841.18933105468795</v>
      </c>
      <c r="D118" s="4">
        <v>1812.81274414062</v>
      </c>
      <c r="F118" s="1">
        <v>44004</v>
      </c>
      <c r="G118" s="5">
        <f t="shared" si="10"/>
        <v>5.3458458153711773E-2</v>
      </c>
      <c r="H118" s="5">
        <f t="shared" si="11"/>
        <v>-4.1817925834421012E-3</v>
      </c>
      <c r="N118" s="1">
        <v>44004</v>
      </c>
      <c r="O118">
        <f t="shared" si="12"/>
        <v>2.4638332785134835E-2</v>
      </c>
      <c r="P118" s="22">
        <f t="shared" si="13"/>
        <v>24638332.785134833</v>
      </c>
      <c r="R118" t="b">
        <f t="shared" si="7"/>
        <v>0</v>
      </c>
      <c r="S118" t="b">
        <f t="shared" si="8"/>
        <v>0</v>
      </c>
      <c r="T118" t="b">
        <f t="shared" si="9"/>
        <v>0</v>
      </c>
    </row>
    <row r="119" spans="2:20" x14ac:dyDescent="0.35">
      <c r="B119" s="1">
        <v>44005</v>
      </c>
      <c r="C119" s="4">
        <v>828.11804199218795</v>
      </c>
      <c r="D119" s="4">
        <v>1819.15808105469</v>
      </c>
      <c r="F119" s="1">
        <v>44005</v>
      </c>
      <c r="G119" s="5">
        <f t="shared" si="10"/>
        <v>-1.5661053724676317E-2</v>
      </c>
      <c r="H119" s="5">
        <f t="shared" si="11"/>
        <v>3.4941598792496598E-3</v>
      </c>
      <c r="N119" s="1">
        <v>44005</v>
      </c>
      <c r="O119">
        <f t="shared" si="12"/>
        <v>-6.0834469227133287E-3</v>
      </c>
      <c r="P119" s="22">
        <f t="shared" si="13"/>
        <v>-6083446.9227133291</v>
      </c>
      <c r="R119" t="b">
        <f t="shared" si="7"/>
        <v>0</v>
      </c>
      <c r="S119" t="b">
        <f t="shared" si="8"/>
        <v>0</v>
      </c>
      <c r="T119" t="b">
        <f t="shared" si="9"/>
        <v>0</v>
      </c>
    </row>
    <row r="120" spans="2:20" x14ac:dyDescent="0.35">
      <c r="B120" s="1">
        <v>44006</v>
      </c>
      <c r="C120" s="4">
        <v>831.632568359375</v>
      </c>
      <c r="D120" s="4">
        <v>1825.36975097656</v>
      </c>
      <c r="F120" s="1">
        <v>44006</v>
      </c>
      <c r="G120" s="5">
        <f t="shared" si="10"/>
        <v>4.2350116916521864E-3</v>
      </c>
      <c r="H120" s="5">
        <f t="shared" si="11"/>
        <v>3.408768555470162E-3</v>
      </c>
      <c r="N120" s="1">
        <v>44006</v>
      </c>
      <c r="O120">
        <f t="shared" si="12"/>
        <v>3.821890123561174E-3</v>
      </c>
      <c r="P120" s="22">
        <f t="shared" si="13"/>
        <v>3821890.1235611741</v>
      </c>
      <c r="R120" t="b">
        <f t="shared" si="7"/>
        <v>0</v>
      </c>
      <c r="S120" t="b">
        <f t="shared" si="8"/>
        <v>0</v>
      </c>
      <c r="T120" t="b">
        <f t="shared" si="9"/>
        <v>0</v>
      </c>
    </row>
    <row r="121" spans="2:20" x14ac:dyDescent="0.35">
      <c r="B121" s="1">
        <v>44007</v>
      </c>
      <c r="C121" s="4">
        <v>827.10687255859398</v>
      </c>
      <c r="D121" s="4">
        <v>1797.26110839844</v>
      </c>
      <c r="F121" s="1">
        <v>44007</v>
      </c>
      <c r="G121" s="5">
        <f t="shared" si="10"/>
        <v>-5.4568028216578487E-3</v>
      </c>
      <c r="H121" s="5">
        <f t="shared" si="11"/>
        <v>-1.5518670149949731E-2</v>
      </c>
      <c r="N121" s="1">
        <v>44007</v>
      </c>
      <c r="O121">
        <f t="shared" si="12"/>
        <v>-1.0487736485803791E-2</v>
      </c>
      <c r="P121" s="22">
        <f t="shared" si="13"/>
        <v>-10487736.48580379</v>
      </c>
      <c r="R121" t="b">
        <f t="shared" si="7"/>
        <v>0</v>
      </c>
      <c r="S121" t="b">
        <f t="shared" si="8"/>
        <v>0</v>
      </c>
      <c r="T121" t="b">
        <f t="shared" si="9"/>
        <v>0</v>
      </c>
    </row>
    <row r="122" spans="2:20" x14ac:dyDescent="0.35">
      <c r="B122" s="1">
        <v>44008</v>
      </c>
      <c r="C122" s="4">
        <v>838.97473144531205</v>
      </c>
      <c r="D122" s="4">
        <v>1890.83740234375</v>
      </c>
      <c r="F122" s="1">
        <v>44008</v>
      </c>
      <c r="G122" s="5">
        <f t="shared" si="10"/>
        <v>1.4246672660172736E-2</v>
      </c>
      <c r="H122" s="5">
        <f t="shared" si="11"/>
        <v>5.0755901330099162E-2</v>
      </c>
      <c r="N122" s="1">
        <v>44008</v>
      </c>
      <c r="O122">
        <f t="shared" si="12"/>
        <v>3.250128699513595E-2</v>
      </c>
      <c r="P122" s="22">
        <f t="shared" si="13"/>
        <v>32501286.995135952</v>
      </c>
      <c r="R122" t="b">
        <f t="shared" si="7"/>
        <v>0</v>
      </c>
      <c r="S122" t="b">
        <f t="shared" si="8"/>
        <v>0</v>
      </c>
      <c r="T122" t="b">
        <f t="shared" si="9"/>
        <v>0</v>
      </c>
    </row>
    <row r="123" spans="2:20" x14ac:dyDescent="0.35">
      <c r="B123" s="1">
        <v>44011</v>
      </c>
      <c r="C123" s="4">
        <v>829.61053466796898</v>
      </c>
      <c r="D123" s="4">
        <v>1878.54821777344</v>
      </c>
      <c r="F123" s="1">
        <v>44011</v>
      </c>
      <c r="G123" s="5">
        <f t="shared" si="10"/>
        <v>-1.1224233221321253E-2</v>
      </c>
      <c r="H123" s="5">
        <f t="shared" si="11"/>
        <v>-6.5205470338949578E-3</v>
      </c>
      <c r="N123" s="1">
        <v>44011</v>
      </c>
      <c r="O123">
        <f t="shared" si="12"/>
        <v>-8.8723901276081055E-3</v>
      </c>
      <c r="P123" s="22">
        <f t="shared" si="13"/>
        <v>-8872390.1276081055</v>
      </c>
      <c r="R123" t="b">
        <f t="shared" si="7"/>
        <v>0</v>
      </c>
      <c r="S123" t="b">
        <f t="shared" si="8"/>
        <v>0</v>
      </c>
      <c r="T123" t="b">
        <f t="shared" si="9"/>
        <v>0</v>
      </c>
    </row>
    <row r="124" spans="2:20" x14ac:dyDescent="0.35">
      <c r="B124" s="1">
        <v>44012</v>
      </c>
      <c r="C124" s="4">
        <v>820.07775878906205</v>
      </c>
      <c r="D124" s="4">
        <v>1860.98620605469</v>
      </c>
      <c r="F124" s="1">
        <v>44012</v>
      </c>
      <c r="G124" s="5">
        <f t="shared" si="10"/>
        <v>-1.1557191771526955E-2</v>
      </c>
      <c r="H124" s="5">
        <f t="shared" si="11"/>
        <v>-9.3926884162424222E-3</v>
      </c>
      <c r="N124" s="1">
        <v>44012</v>
      </c>
      <c r="O124">
        <f t="shared" si="12"/>
        <v>-1.0474940093884689E-2</v>
      </c>
      <c r="P124" s="22">
        <f t="shared" si="13"/>
        <v>-10474940.093884688</v>
      </c>
      <c r="R124" t="b">
        <f t="shared" si="7"/>
        <v>0</v>
      </c>
      <c r="S124" t="b">
        <f t="shared" si="8"/>
        <v>0</v>
      </c>
      <c r="T124" t="b">
        <f t="shared" si="9"/>
        <v>0</v>
      </c>
    </row>
    <row r="125" spans="2:20" x14ac:dyDescent="0.35">
      <c r="B125" s="1">
        <v>44013</v>
      </c>
      <c r="C125" s="4">
        <v>836.7119140625</v>
      </c>
      <c r="D125" s="4">
        <v>1870.236328125</v>
      </c>
      <c r="F125" s="1">
        <v>44013</v>
      </c>
      <c r="G125" s="5">
        <f t="shared" si="10"/>
        <v>2.0080658994241368E-2</v>
      </c>
      <c r="H125" s="5">
        <f t="shared" si="11"/>
        <v>4.9582360398310382E-3</v>
      </c>
      <c r="N125" s="1">
        <v>44013</v>
      </c>
      <c r="O125">
        <f t="shared" si="12"/>
        <v>1.2519447517036203E-2</v>
      </c>
      <c r="P125" s="22">
        <f t="shared" si="13"/>
        <v>12519447.517036203</v>
      </c>
      <c r="R125" t="b">
        <f t="shared" si="7"/>
        <v>0</v>
      </c>
      <c r="S125" t="b">
        <f t="shared" si="8"/>
        <v>0</v>
      </c>
      <c r="T125" t="b">
        <f t="shared" si="9"/>
        <v>0</v>
      </c>
    </row>
    <row r="126" spans="2:20" x14ac:dyDescent="0.35">
      <c r="B126" s="1">
        <v>44014</v>
      </c>
      <c r="C126" s="4">
        <v>854.0048828125</v>
      </c>
      <c r="D126" s="4">
        <v>1929.04626464844</v>
      </c>
      <c r="F126" s="1">
        <v>44014</v>
      </c>
      <c r="G126" s="5">
        <f t="shared" si="10"/>
        <v>2.0457088803056103E-2</v>
      </c>
      <c r="H126" s="5">
        <f t="shared" si="11"/>
        <v>3.0960915825380061E-2</v>
      </c>
      <c r="N126" s="1">
        <v>44014</v>
      </c>
      <c r="O126">
        <f t="shared" si="12"/>
        <v>2.5709002314218084E-2</v>
      </c>
      <c r="P126" s="22">
        <f t="shared" si="13"/>
        <v>25709002.314218085</v>
      </c>
      <c r="R126" t="b">
        <f t="shared" si="7"/>
        <v>0</v>
      </c>
      <c r="S126" t="b">
        <f t="shared" si="8"/>
        <v>0</v>
      </c>
      <c r="T126" t="b">
        <f t="shared" si="9"/>
        <v>0</v>
      </c>
    </row>
    <row r="127" spans="2:20" x14ac:dyDescent="0.35">
      <c r="B127" s="1">
        <v>44018</v>
      </c>
      <c r="C127" s="4">
        <v>898.07427978515602</v>
      </c>
      <c r="D127" s="4">
        <v>2022.66748046875</v>
      </c>
      <c r="F127" s="1">
        <v>44018</v>
      </c>
      <c r="G127" s="5">
        <f t="shared" si="10"/>
        <v>5.0315870440053499E-2</v>
      </c>
      <c r="H127" s="5">
        <f t="shared" si="11"/>
        <v>4.7391457776036428E-2</v>
      </c>
      <c r="N127" s="1">
        <v>44018</v>
      </c>
      <c r="O127">
        <f t="shared" si="12"/>
        <v>4.8853664108044967E-2</v>
      </c>
      <c r="P127" s="22">
        <f t="shared" si="13"/>
        <v>48853664.108044967</v>
      </c>
      <c r="R127" t="b">
        <f t="shared" si="7"/>
        <v>0</v>
      </c>
      <c r="S127" t="b">
        <f t="shared" si="8"/>
        <v>0</v>
      </c>
      <c r="T127" t="b">
        <f t="shared" si="9"/>
        <v>0</v>
      </c>
    </row>
    <row r="128" spans="2:20" x14ac:dyDescent="0.35">
      <c r="B128" s="1">
        <v>44019</v>
      </c>
      <c r="C128" s="4">
        <v>884.75891113281205</v>
      </c>
      <c r="D128" s="4">
        <v>2028.78918457031</v>
      </c>
      <c r="F128" s="1">
        <v>44019</v>
      </c>
      <c r="G128" s="5">
        <f t="shared" si="10"/>
        <v>-1.4937590694667175E-2</v>
      </c>
      <c r="H128" s="5">
        <f t="shared" si="11"/>
        <v>3.0219791381130468E-3</v>
      </c>
      <c r="N128" s="1">
        <v>44019</v>
      </c>
      <c r="O128">
        <f t="shared" si="12"/>
        <v>-5.9578057782770644E-3</v>
      </c>
      <c r="P128" s="22">
        <f t="shared" si="13"/>
        <v>-5957805.7782770647</v>
      </c>
      <c r="R128" t="b">
        <f t="shared" si="7"/>
        <v>0</v>
      </c>
      <c r="S128" t="b">
        <f t="shared" si="8"/>
        <v>0</v>
      </c>
      <c r="T128" t="b">
        <f t="shared" si="9"/>
        <v>0</v>
      </c>
    </row>
    <row r="129" spans="2:20" x14ac:dyDescent="0.35">
      <c r="B129" s="1">
        <v>44020</v>
      </c>
      <c r="C129" s="4">
        <v>871.85583496093795</v>
      </c>
      <c r="D129" s="4">
        <v>1982.04577636719</v>
      </c>
      <c r="F129" s="1">
        <v>44020</v>
      </c>
      <c r="G129" s="5">
        <f t="shared" si="10"/>
        <v>-1.4691107735324416E-2</v>
      </c>
      <c r="H129" s="5">
        <f t="shared" si="11"/>
        <v>-2.3309622608269485E-2</v>
      </c>
      <c r="N129" s="1">
        <v>44020</v>
      </c>
      <c r="O129">
        <f t="shared" si="12"/>
        <v>-1.900036517179695E-2</v>
      </c>
      <c r="P129" s="22">
        <f t="shared" si="13"/>
        <v>-19000365.171796951</v>
      </c>
      <c r="R129" t="b">
        <f t="shared" si="7"/>
        <v>0</v>
      </c>
      <c r="S129" t="b">
        <f t="shared" si="8"/>
        <v>0</v>
      </c>
      <c r="T129" t="b">
        <f t="shared" si="9"/>
        <v>0</v>
      </c>
    </row>
    <row r="130" spans="2:20" x14ac:dyDescent="0.35">
      <c r="B130" s="1">
        <v>44021</v>
      </c>
      <c r="C130" s="4">
        <v>885.07415771484398</v>
      </c>
      <c r="D130" s="4">
        <v>1970.15942382812</v>
      </c>
      <c r="F130" s="1">
        <v>44021</v>
      </c>
      <c r="G130" s="5">
        <f t="shared" si="10"/>
        <v>1.5047352164152084E-2</v>
      </c>
      <c r="H130" s="5">
        <f t="shared" si="11"/>
        <v>-6.015066412456538E-3</v>
      </c>
      <c r="N130" s="1">
        <v>44021</v>
      </c>
      <c r="O130">
        <f t="shared" si="12"/>
        <v>4.5161428758477735E-3</v>
      </c>
      <c r="P130" s="22">
        <f t="shared" si="13"/>
        <v>4516142.8758477736</v>
      </c>
      <c r="R130" t="b">
        <f t="shared" si="7"/>
        <v>0</v>
      </c>
      <c r="S130" t="b">
        <f t="shared" si="8"/>
        <v>0</v>
      </c>
      <c r="T130" t="b">
        <f t="shared" si="9"/>
        <v>0</v>
      </c>
    </row>
    <row r="131" spans="2:20" x14ac:dyDescent="0.35">
      <c r="B131" s="1">
        <v>44022</v>
      </c>
      <c r="C131" s="4">
        <v>911.21984863281205</v>
      </c>
      <c r="D131" s="4">
        <v>1985.62109375</v>
      </c>
      <c r="F131" s="1">
        <v>44022</v>
      </c>
      <c r="G131" s="5">
        <f t="shared" si="10"/>
        <v>2.9112759329875646E-2</v>
      </c>
      <c r="H131" s="5">
        <f t="shared" si="11"/>
        <v>7.8172934983360264E-3</v>
      </c>
      <c r="N131" s="1">
        <v>44022</v>
      </c>
      <c r="O131">
        <f t="shared" si="12"/>
        <v>1.8465026414105835E-2</v>
      </c>
      <c r="P131" s="22">
        <f t="shared" si="13"/>
        <v>18465026.414105836</v>
      </c>
      <c r="R131" t="b">
        <f t="shared" si="7"/>
        <v>0</v>
      </c>
      <c r="S131" t="b">
        <f t="shared" si="8"/>
        <v>0</v>
      </c>
      <c r="T131" t="b">
        <f t="shared" si="9"/>
        <v>0</v>
      </c>
    </row>
    <row r="132" spans="2:20" x14ac:dyDescent="0.35">
      <c r="B132" s="1">
        <v>44025</v>
      </c>
      <c r="C132" s="4">
        <v>938.287353515625</v>
      </c>
      <c r="D132" s="4">
        <v>1983.74462890625</v>
      </c>
      <c r="F132" s="1">
        <v>44025</v>
      </c>
      <c r="G132" s="5">
        <f t="shared" si="10"/>
        <v>2.9272054267783076E-2</v>
      </c>
      <c r="H132" s="5">
        <f t="shared" si="11"/>
        <v>-9.4547346586062954E-4</v>
      </c>
      <c r="N132" s="1">
        <v>44025</v>
      </c>
      <c r="O132">
        <f t="shared" si="12"/>
        <v>1.4163290400961223E-2</v>
      </c>
      <c r="P132" s="22">
        <f t="shared" si="13"/>
        <v>14163290.400961222</v>
      </c>
      <c r="R132" t="b">
        <f t="shared" si="7"/>
        <v>0</v>
      </c>
      <c r="S132" t="b">
        <f t="shared" si="8"/>
        <v>0</v>
      </c>
      <c r="T132" t="b">
        <f t="shared" si="9"/>
        <v>0</v>
      </c>
    </row>
    <row r="133" spans="2:20" x14ac:dyDescent="0.35">
      <c r="B133" s="1">
        <v>44026</v>
      </c>
      <c r="C133" s="4">
        <v>929.72570800781205</v>
      </c>
      <c r="D133" s="4">
        <v>1940.97766113281</v>
      </c>
      <c r="F133" s="1">
        <v>44026</v>
      </c>
      <c r="G133" s="5">
        <f t="shared" si="10"/>
        <v>-9.166644104499598E-3</v>
      </c>
      <c r="H133" s="5">
        <f t="shared" si="11"/>
        <v>-2.1794490136035533E-2</v>
      </c>
      <c r="N133" s="1">
        <v>44026</v>
      </c>
      <c r="O133">
        <f t="shared" si="12"/>
        <v>-1.5480567120267566E-2</v>
      </c>
      <c r="P133" s="22">
        <f t="shared" si="13"/>
        <v>-15480567.120267566</v>
      </c>
      <c r="R133" t="b">
        <f t="shared" ref="R133:R196" si="14">$Y$4&gt;P133</f>
        <v>0</v>
      </c>
      <c r="S133" t="b">
        <f t="shared" ref="S133:S196" si="15">$Y$5&gt;P133</f>
        <v>0</v>
      </c>
      <c r="T133" t="b">
        <f t="shared" ref="T133:T196" si="16">$Y$6&gt;P133</f>
        <v>0</v>
      </c>
    </row>
    <row r="134" spans="2:20" x14ac:dyDescent="0.35">
      <c r="B134" s="1">
        <v>44027</v>
      </c>
      <c r="C134" s="4">
        <v>895.26086425781205</v>
      </c>
      <c r="D134" s="4">
        <v>1996.25659179688</v>
      </c>
      <c r="F134" s="1">
        <v>44027</v>
      </c>
      <c r="G134" s="5">
        <f t="shared" ref="G134:G197" si="17">LN(C134/C133)</f>
        <v>-3.7774460767974555E-2</v>
      </c>
      <c r="H134" s="5">
        <f t="shared" ref="H134:H197" si="18">LN(D134/D133)</f>
        <v>2.8081927458394662E-2</v>
      </c>
      <c r="N134" s="1">
        <v>44027</v>
      </c>
      <c r="O134">
        <f t="shared" ref="O134:O197" si="19">SUMPRODUCT($J$4:$K$4,G134:H134)</f>
        <v>-4.8462666547899463E-3</v>
      </c>
      <c r="P134" s="22">
        <f t="shared" ref="P134:P197" si="20">O134*$L$7</f>
        <v>-4846266.654789946</v>
      </c>
      <c r="R134" t="b">
        <f t="shared" si="14"/>
        <v>0</v>
      </c>
      <c r="S134" t="b">
        <f t="shared" si="15"/>
        <v>0</v>
      </c>
      <c r="T134" t="b">
        <f t="shared" si="16"/>
        <v>0</v>
      </c>
    </row>
    <row r="135" spans="2:20" x14ac:dyDescent="0.35">
      <c r="B135" s="1">
        <v>44028</v>
      </c>
      <c r="C135" s="4">
        <v>894.04815673828102</v>
      </c>
      <c r="D135" s="4">
        <v>2000.82470703125</v>
      </c>
      <c r="F135" s="1">
        <v>44028</v>
      </c>
      <c r="G135" s="5">
        <f t="shared" si="17"/>
        <v>-1.3555039302722172E-3</v>
      </c>
      <c r="H135" s="5">
        <f t="shared" si="18"/>
        <v>2.2857264497319978E-3</v>
      </c>
      <c r="N135" s="1">
        <v>44028</v>
      </c>
      <c r="O135">
        <f t="shared" si="19"/>
        <v>4.651112597298903E-4</v>
      </c>
      <c r="P135" s="22">
        <f t="shared" si="20"/>
        <v>465111.25972989033</v>
      </c>
      <c r="R135" t="b">
        <f t="shared" si="14"/>
        <v>0</v>
      </c>
      <c r="S135" t="b">
        <f t="shared" si="15"/>
        <v>0</v>
      </c>
      <c r="T135" t="b">
        <f t="shared" si="16"/>
        <v>0</v>
      </c>
    </row>
    <row r="136" spans="2:20" x14ac:dyDescent="0.35">
      <c r="B136" s="1">
        <v>44029</v>
      </c>
      <c r="C136" s="4">
        <v>927.15478515625</v>
      </c>
      <c r="D136" s="4">
        <v>1971.8916015625</v>
      </c>
      <c r="F136" s="1">
        <v>44029</v>
      </c>
      <c r="G136" s="5">
        <f t="shared" si="17"/>
        <v>3.6360885585397781E-2</v>
      </c>
      <c r="H136" s="5">
        <f t="shared" si="18"/>
        <v>-1.4566163193312647E-2</v>
      </c>
      <c r="N136" s="1">
        <v>44029</v>
      </c>
      <c r="O136">
        <f t="shared" si="19"/>
        <v>1.0897361196042567E-2</v>
      </c>
      <c r="P136" s="22">
        <f t="shared" si="20"/>
        <v>10897361.196042567</v>
      </c>
      <c r="R136" t="b">
        <f t="shared" si="14"/>
        <v>0</v>
      </c>
      <c r="S136" t="b">
        <f t="shared" si="15"/>
        <v>0</v>
      </c>
      <c r="T136" t="b">
        <f t="shared" si="16"/>
        <v>0</v>
      </c>
    </row>
    <row r="137" spans="2:20" x14ac:dyDescent="0.35">
      <c r="B137" s="1">
        <v>44032</v>
      </c>
      <c r="C137" s="4">
        <v>931.01116943359398</v>
      </c>
      <c r="D137" s="4">
        <v>1979.416015625</v>
      </c>
      <c r="F137" s="1">
        <v>44032</v>
      </c>
      <c r="G137" s="5">
        <f t="shared" si="17"/>
        <v>4.1507485426997394E-3</v>
      </c>
      <c r="H137" s="5">
        <f t="shared" si="18"/>
        <v>3.8085737111683269E-3</v>
      </c>
      <c r="N137" s="1">
        <v>44032</v>
      </c>
      <c r="O137">
        <f t="shared" si="19"/>
        <v>3.9796611269340334E-3</v>
      </c>
      <c r="P137" s="22">
        <f t="shared" si="20"/>
        <v>3979661.1269340334</v>
      </c>
      <c r="R137" t="b">
        <f t="shared" si="14"/>
        <v>0</v>
      </c>
      <c r="S137" t="b">
        <f t="shared" si="15"/>
        <v>0</v>
      </c>
      <c r="T137" t="b">
        <f t="shared" si="16"/>
        <v>0</v>
      </c>
    </row>
    <row r="138" spans="2:20" x14ac:dyDescent="0.35">
      <c r="B138" s="1">
        <v>44033</v>
      </c>
      <c r="C138" s="4">
        <v>956.50201416015602</v>
      </c>
      <c r="D138" s="4">
        <v>1993.61437988281</v>
      </c>
      <c r="F138" s="1">
        <v>44033</v>
      </c>
      <c r="G138" s="5">
        <f t="shared" si="17"/>
        <v>2.7011620190350642E-2</v>
      </c>
      <c r="H138" s="5">
        <f t="shared" si="18"/>
        <v>7.1474030089825353E-3</v>
      </c>
      <c r="N138" s="1">
        <v>44033</v>
      </c>
      <c r="O138">
        <f t="shared" si="19"/>
        <v>1.7079511599666589E-2</v>
      </c>
      <c r="P138" s="22">
        <f t="shared" si="20"/>
        <v>17079511.599666588</v>
      </c>
      <c r="R138" t="b">
        <f t="shared" si="14"/>
        <v>0</v>
      </c>
      <c r="S138" t="b">
        <f t="shared" si="15"/>
        <v>0</v>
      </c>
      <c r="T138" t="b">
        <f t="shared" si="16"/>
        <v>0</v>
      </c>
    </row>
    <row r="139" spans="2:20" x14ac:dyDescent="0.35">
      <c r="B139" s="1">
        <v>44034</v>
      </c>
      <c r="C139" s="4">
        <v>972.14581298828102</v>
      </c>
      <c r="D139" s="4">
        <v>1961.67993164062</v>
      </c>
      <c r="F139" s="1">
        <v>44034</v>
      </c>
      <c r="G139" s="5">
        <f t="shared" si="17"/>
        <v>1.6222911933149852E-2</v>
      </c>
      <c r="H139" s="5">
        <f t="shared" si="18"/>
        <v>-1.6148048493020588E-2</v>
      </c>
      <c r="N139" s="1">
        <v>44034</v>
      </c>
      <c r="O139">
        <f t="shared" si="19"/>
        <v>3.7431720064632149E-5</v>
      </c>
      <c r="P139" s="22">
        <f t="shared" si="20"/>
        <v>37431.720064632151</v>
      </c>
      <c r="R139" t="b">
        <f t="shared" si="14"/>
        <v>0</v>
      </c>
      <c r="S139" t="b">
        <f t="shared" si="15"/>
        <v>0</v>
      </c>
      <c r="T139" t="b">
        <f t="shared" si="16"/>
        <v>0</v>
      </c>
    </row>
    <row r="140" spans="2:20" x14ac:dyDescent="0.35">
      <c r="B140" s="1">
        <v>44035</v>
      </c>
      <c r="C140" s="4">
        <v>999.57696533203102</v>
      </c>
      <c r="D140" s="4">
        <v>1944.48132324219</v>
      </c>
      <c r="F140" s="1">
        <v>44035</v>
      </c>
      <c r="G140" s="5">
        <f t="shared" si="17"/>
        <v>2.7826348237770911E-2</v>
      </c>
      <c r="H140" s="5">
        <f t="shared" si="18"/>
        <v>-8.8059444628087544E-3</v>
      </c>
      <c r="N140" s="1">
        <v>44035</v>
      </c>
      <c r="O140">
        <f t="shared" si="19"/>
        <v>9.5102018874810776E-3</v>
      </c>
      <c r="P140" s="22">
        <f t="shared" si="20"/>
        <v>9510201.8874810785</v>
      </c>
      <c r="R140" t="b">
        <f t="shared" si="14"/>
        <v>0</v>
      </c>
      <c r="S140" t="b">
        <f t="shared" si="15"/>
        <v>0</v>
      </c>
      <c r="T140" t="b">
        <f t="shared" si="16"/>
        <v>0</v>
      </c>
    </row>
    <row r="141" spans="2:20" x14ac:dyDescent="0.35">
      <c r="B141" s="1">
        <v>44036</v>
      </c>
      <c r="C141" s="4">
        <v>1041.07543945312</v>
      </c>
      <c r="D141" s="4">
        <v>1932.20935058594</v>
      </c>
      <c r="F141" s="1">
        <v>44036</v>
      </c>
      <c r="G141" s="5">
        <f t="shared" si="17"/>
        <v>4.067737943419026E-2</v>
      </c>
      <c r="H141" s="5">
        <f t="shared" si="18"/>
        <v>-6.3311802158427626E-3</v>
      </c>
      <c r="N141" s="1">
        <v>44036</v>
      </c>
      <c r="O141">
        <f t="shared" si="19"/>
        <v>1.717309960917375E-2</v>
      </c>
      <c r="P141" s="22">
        <f t="shared" si="20"/>
        <v>17173099.609173749</v>
      </c>
      <c r="R141" t="b">
        <f t="shared" si="14"/>
        <v>0</v>
      </c>
      <c r="S141" t="b">
        <f t="shared" si="15"/>
        <v>0</v>
      </c>
      <c r="T141" t="b">
        <f t="shared" si="16"/>
        <v>0</v>
      </c>
    </row>
    <row r="142" spans="2:20" x14ac:dyDescent="0.35">
      <c r="B142" s="1">
        <v>44039</v>
      </c>
      <c r="C142" s="4">
        <v>1045.75634765625</v>
      </c>
      <c r="D142" s="4">
        <v>1975.87841796875</v>
      </c>
      <c r="F142" s="1">
        <v>44039</v>
      </c>
      <c r="G142" s="5">
        <f t="shared" si="17"/>
        <v>4.4861460157091309E-3</v>
      </c>
      <c r="H142" s="5">
        <f t="shared" si="18"/>
        <v>2.2348978628235254E-2</v>
      </c>
      <c r="N142" s="1">
        <v>44039</v>
      </c>
      <c r="O142">
        <f t="shared" si="19"/>
        <v>1.3417562321972193E-2</v>
      </c>
      <c r="P142" s="22">
        <f t="shared" si="20"/>
        <v>13417562.321972193</v>
      </c>
      <c r="R142" t="b">
        <f t="shared" si="14"/>
        <v>0</v>
      </c>
      <c r="S142" t="b">
        <f t="shared" si="15"/>
        <v>0</v>
      </c>
      <c r="T142" t="b">
        <f t="shared" si="16"/>
        <v>0</v>
      </c>
    </row>
    <row r="143" spans="2:20" x14ac:dyDescent="0.35">
      <c r="B143" s="1">
        <v>44040</v>
      </c>
      <c r="C143" s="4">
        <v>1056.23425292969</v>
      </c>
      <c r="D143" s="4">
        <v>2068.49975585938</v>
      </c>
      <c r="F143" s="1">
        <v>44040</v>
      </c>
      <c r="G143" s="5">
        <f t="shared" si="17"/>
        <v>9.9695898316595703E-3</v>
      </c>
      <c r="H143" s="5">
        <f t="shared" si="18"/>
        <v>4.5810520826840895E-2</v>
      </c>
      <c r="N143" s="1">
        <v>44040</v>
      </c>
      <c r="O143">
        <f t="shared" si="19"/>
        <v>2.7890055329250232E-2</v>
      </c>
      <c r="P143" s="22">
        <f t="shared" si="20"/>
        <v>27890055.329250231</v>
      </c>
      <c r="R143" t="b">
        <f t="shared" si="14"/>
        <v>0</v>
      </c>
      <c r="S143" t="b">
        <f t="shared" si="15"/>
        <v>0</v>
      </c>
      <c r="T143" t="b">
        <f t="shared" si="16"/>
        <v>0</v>
      </c>
    </row>
    <row r="144" spans="2:20" x14ac:dyDescent="0.35">
      <c r="B144" s="1">
        <v>44041</v>
      </c>
      <c r="C144" s="4">
        <v>1016.65191650391</v>
      </c>
      <c r="D144" s="4">
        <v>2037.90942382812</v>
      </c>
      <c r="F144" s="1">
        <v>44041</v>
      </c>
      <c r="G144" s="5">
        <f t="shared" si="17"/>
        <v>-3.8195197620028147E-2</v>
      </c>
      <c r="H144" s="5">
        <f t="shared" si="18"/>
        <v>-1.4899098735048834E-2</v>
      </c>
      <c r="N144" s="1">
        <v>44041</v>
      </c>
      <c r="O144">
        <f t="shared" si="19"/>
        <v>-2.654714817753849E-2</v>
      </c>
      <c r="P144" s="22">
        <f t="shared" si="20"/>
        <v>-26547148.177538492</v>
      </c>
      <c r="R144" t="b">
        <f t="shared" si="14"/>
        <v>0</v>
      </c>
      <c r="S144" t="b">
        <f t="shared" si="15"/>
        <v>0</v>
      </c>
      <c r="T144" t="b">
        <f t="shared" si="16"/>
        <v>0</v>
      </c>
    </row>
    <row r="145" spans="2:20" x14ac:dyDescent="0.35">
      <c r="B145" s="1">
        <v>44042</v>
      </c>
      <c r="C145" s="4">
        <v>1022.86077880859</v>
      </c>
      <c r="D145" s="4">
        <v>2040.50756835938</v>
      </c>
      <c r="F145" s="1">
        <v>44042</v>
      </c>
      <c r="G145" s="5">
        <f t="shared" si="17"/>
        <v>6.0885931229048848E-3</v>
      </c>
      <c r="H145" s="5">
        <f t="shared" si="18"/>
        <v>1.2740947714294738E-3</v>
      </c>
      <c r="N145" s="1">
        <v>44042</v>
      </c>
      <c r="O145">
        <f t="shared" si="19"/>
        <v>3.6813439471671794E-3</v>
      </c>
      <c r="P145" s="22">
        <f t="shared" si="20"/>
        <v>3681343.9471671795</v>
      </c>
      <c r="R145" t="b">
        <f t="shared" si="14"/>
        <v>0</v>
      </c>
      <c r="S145" t="b">
        <f t="shared" si="15"/>
        <v>0</v>
      </c>
      <c r="T145" t="b">
        <f t="shared" si="16"/>
        <v>0</v>
      </c>
    </row>
    <row r="146" spans="2:20" x14ac:dyDescent="0.35">
      <c r="B146" s="1">
        <v>44043</v>
      </c>
      <c r="C146" s="4">
        <v>1002.63299560547</v>
      </c>
      <c r="D146" s="4">
        <v>2044.53857421875</v>
      </c>
      <c r="F146" s="1">
        <v>44043</v>
      </c>
      <c r="G146" s="5">
        <f t="shared" si="17"/>
        <v>-1.9973851266948308E-2</v>
      </c>
      <c r="H146" s="5">
        <f t="shared" si="18"/>
        <v>1.9735430284173634E-3</v>
      </c>
      <c r="N146" s="1">
        <v>44043</v>
      </c>
      <c r="O146">
        <f t="shared" si="19"/>
        <v>-9.0001541192654723E-3</v>
      </c>
      <c r="P146" s="22">
        <f t="shared" si="20"/>
        <v>-9000154.1192654725</v>
      </c>
      <c r="R146" t="b">
        <f t="shared" si="14"/>
        <v>0</v>
      </c>
      <c r="S146" t="b">
        <f t="shared" si="15"/>
        <v>0</v>
      </c>
      <c r="T146" t="b">
        <f t="shared" si="16"/>
        <v>0</v>
      </c>
    </row>
    <row r="147" spans="2:20" x14ac:dyDescent="0.35">
      <c r="B147" s="1">
        <v>44046</v>
      </c>
      <c r="C147" s="4">
        <v>974.255859375</v>
      </c>
      <c r="D147" s="4">
        <v>2016.63537597656</v>
      </c>
      <c r="F147" s="1">
        <v>44046</v>
      </c>
      <c r="G147" s="5">
        <f t="shared" si="17"/>
        <v>-2.8710855884789697E-2</v>
      </c>
      <c r="H147" s="5">
        <f t="shared" si="18"/>
        <v>-1.3741660746680005E-2</v>
      </c>
      <c r="N147" s="1">
        <v>44046</v>
      </c>
      <c r="O147">
        <f t="shared" si="19"/>
        <v>-2.1226258315734853E-2</v>
      </c>
      <c r="P147" s="22">
        <f t="shared" si="20"/>
        <v>-21226258.315734852</v>
      </c>
      <c r="R147" t="b">
        <f t="shared" si="14"/>
        <v>0</v>
      </c>
      <c r="S147" t="b">
        <f t="shared" si="15"/>
        <v>0</v>
      </c>
      <c r="T147" t="b">
        <f t="shared" si="16"/>
        <v>0</v>
      </c>
    </row>
    <row r="148" spans="2:20" x14ac:dyDescent="0.35">
      <c r="B148" s="1">
        <v>44047</v>
      </c>
      <c r="C148" s="4">
        <v>1043.47644042969</v>
      </c>
      <c r="D148" s="4">
        <v>2014.70947265625</v>
      </c>
      <c r="F148" s="1">
        <v>44047</v>
      </c>
      <c r="G148" s="5">
        <f t="shared" si="17"/>
        <v>6.8639190368739805E-2</v>
      </c>
      <c r="H148" s="5">
        <f t="shared" si="18"/>
        <v>-9.5546451079629019E-4</v>
      </c>
      <c r="N148" s="1">
        <v>44047</v>
      </c>
      <c r="O148">
        <f t="shared" si="19"/>
        <v>3.3841862928971761E-2</v>
      </c>
      <c r="P148" s="22">
        <f t="shared" si="20"/>
        <v>33841862.92897176</v>
      </c>
      <c r="R148" t="b">
        <f t="shared" si="14"/>
        <v>0</v>
      </c>
      <c r="S148" t="b">
        <f t="shared" si="15"/>
        <v>0</v>
      </c>
      <c r="T148" t="b">
        <f t="shared" si="16"/>
        <v>0</v>
      </c>
    </row>
    <row r="149" spans="2:20" x14ac:dyDescent="0.35">
      <c r="B149" s="1">
        <v>44048</v>
      </c>
      <c r="C149" s="4">
        <v>1031.59204101562</v>
      </c>
      <c r="D149" s="4">
        <v>2023.35412597656</v>
      </c>
      <c r="F149" s="1">
        <v>44048</v>
      </c>
      <c r="G149" s="5">
        <f t="shared" si="17"/>
        <v>-1.145459001831815E-2</v>
      </c>
      <c r="H149" s="5">
        <f t="shared" si="18"/>
        <v>4.2815900816378909E-3</v>
      </c>
      <c r="N149" s="1">
        <v>44048</v>
      </c>
      <c r="O149">
        <f t="shared" si="19"/>
        <v>-3.5864999683401294E-3</v>
      </c>
      <c r="P149" s="22">
        <f t="shared" si="20"/>
        <v>-3586499.9683401296</v>
      </c>
      <c r="R149" t="b">
        <f t="shared" si="14"/>
        <v>0</v>
      </c>
      <c r="S149" t="b">
        <f t="shared" si="15"/>
        <v>0</v>
      </c>
      <c r="T149" t="b">
        <f t="shared" si="16"/>
        <v>0</v>
      </c>
    </row>
    <row r="150" spans="2:20" x14ac:dyDescent="0.35">
      <c r="B150" s="1">
        <v>44049</v>
      </c>
      <c r="C150" s="4">
        <v>1035.42443847656</v>
      </c>
      <c r="D150" s="4">
        <v>2067.15600585938</v>
      </c>
      <c r="F150" s="1">
        <v>44049</v>
      </c>
      <c r="G150" s="5">
        <f t="shared" si="17"/>
        <v>3.7081483291178711E-3</v>
      </c>
      <c r="H150" s="5">
        <f t="shared" si="18"/>
        <v>2.1417159603985964E-2</v>
      </c>
      <c r="N150" s="1">
        <v>44049</v>
      </c>
      <c r="O150">
        <f t="shared" si="19"/>
        <v>1.2562653966551917E-2</v>
      </c>
      <c r="P150" s="22">
        <f t="shared" si="20"/>
        <v>12562653.966551917</v>
      </c>
      <c r="R150" t="b">
        <f t="shared" si="14"/>
        <v>0</v>
      </c>
      <c r="S150" t="b">
        <f t="shared" si="15"/>
        <v>0</v>
      </c>
      <c r="T150" t="b">
        <f t="shared" si="16"/>
        <v>0</v>
      </c>
    </row>
    <row r="151" spans="2:20" x14ac:dyDescent="0.35">
      <c r="B151" s="1">
        <v>44050</v>
      </c>
      <c r="C151" s="4">
        <v>1041.31787109375</v>
      </c>
      <c r="D151" s="4">
        <v>2055.7353515625</v>
      </c>
      <c r="F151" s="1">
        <v>44050</v>
      </c>
      <c r="G151" s="5">
        <f t="shared" si="17"/>
        <v>5.6756665577091889E-3</v>
      </c>
      <c r="H151" s="5">
        <f t="shared" si="18"/>
        <v>-5.5401331337805171E-3</v>
      </c>
      <c r="N151" s="1">
        <v>44050</v>
      </c>
      <c r="O151">
        <f t="shared" si="19"/>
        <v>6.7766711964335931E-5</v>
      </c>
      <c r="P151" s="22">
        <f t="shared" si="20"/>
        <v>67766.711964335933</v>
      </c>
      <c r="R151" t="b">
        <f t="shared" si="14"/>
        <v>0</v>
      </c>
      <c r="S151" t="b">
        <f t="shared" si="15"/>
        <v>0</v>
      </c>
      <c r="T151" t="b">
        <f t="shared" si="16"/>
        <v>0</v>
      </c>
    </row>
    <row r="152" spans="2:20" x14ac:dyDescent="0.35">
      <c r="B152" s="1">
        <v>44053</v>
      </c>
      <c r="C152" s="4">
        <v>1028.17260742188</v>
      </c>
      <c r="D152" s="4">
        <v>2043.77709960938</v>
      </c>
      <c r="F152" s="1">
        <v>44053</v>
      </c>
      <c r="G152" s="5">
        <f t="shared" si="17"/>
        <v>-1.2704035706826917E-2</v>
      </c>
      <c r="H152" s="5">
        <f t="shared" si="18"/>
        <v>-5.8340039274056678E-3</v>
      </c>
      <c r="N152" s="1">
        <v>44053</v>
      </c>
      <c r="O152">
        <f t="shared" si="19"/>
        <v>-9.2690198171162929E-3</v>
      </c>
      <c r="P152" s="22">
        <f t="shared" si="20"/>
        <v>-9269019.8171162922</v>
      </c>
      <c r="R152" t="b">
        <f t="shared" si="14"/>
        <v>0</v>
      </c>
      <c r="S152" t="b">
        <f t="shared" si="15"/>
        <v>0</v>
      </c>
      <c r="T152" t="b">
        <f t="shared" si="16"/>
        <v>0</v>
      </c>
    </row>
    <row r="153" spans="2:20" x14ac:dyDescent="0.35">
      <c r="B153" s="1">
        <v>44054</v>
      </c>
      <c r="C153" s="4">
        <v>1035.18188476562</v>
      </c>
      <c r="D153" s="4">
        <v>2041.67163085938</v>
      </c>
      <c r="F153" s="1">
        <v>44054</v>
      </c>
      <c r="G153" s="5">
        <f t="shared" si="17"/>
        <v>6.7940863602295566E-3</v>
      </c>
      <c r="H153" s="5">
        <f t="shared" si="18"/>
        <v>-1.0307161221716425E-3</v>
      </c>
      <c r="N153" s="1">
        <v>44054</v>
      </c>
      <c r="O153">
        <f t="shared" si="19"/>
        <v>2.881685119028957E-3</v>
      </c>
      <c r="P153" s="22">
        <f t="shared" si="20"/>
        <v>2881685.1190289571</v>
      </c>
      <c r="R153" t="b">
        <f t="shared" si="14"/>
        <v>0</v>
      </c>
      <c r="S153" t="b">
        <f t="shared" si="15"/>
        <v>0</v>
      </c>
      <c r="T153" t="b">
        <f t="shared" si="16"/>
        <v>0</v>
      </c>
    </row>
    <row r="154" spans="2:20" x14ac:dyDescent="0.35">
      <c r="B154" s="1">
        <v>44055</v>
      </c>
      <c r="C154" s="4">
        <v>1032.05310058594</v>
      </c>
      <c r="D154" s="4">
        <v>2021.47253417969</v>
      </c>
      <c r="F154" s="1">
        <v>44055</v>
      </c>
      <c r="G154" s="5">
        <f t="shared" si="17"/>
        <v>-3.027025559171902E-3</v>
      </c>
      <c r="H154" s="5">
        <f t="shared" si="18"/>
        <v>-9.9426760461690002E-3</v>
      </c>
      <c r="N154" s="1">
        <v>44055</v>
      </c>
      <c r="O154">
        <f t="shared" si="19"/>
        <v>-6.4848508026704513E-3</v>
      </c>
      <c r="P154" s="22">
        <f t="shared" si="20"/>
        <v>-6484850.8026704509</v>
      </c>
      <c r="R154" t="b">
        <f t="shared" si="14"/>
        <v>0</v>
      </c>
      <c r="S154" t="b">
        <f t="shared" si="15"/>
        <v>0</v>
      </c>
      <c r="T154" t="b">
        <f t="shared" si="16"/>
        <v>0</v>
      </c>
    </row>
    <row r="155" spans="2:20" x14ac:dyDescent="0.35">
      <c r="B155" s="1">
        <v>44056</v>
      </c>
      <c r="C155" s="4">
        <v>1029.48217773438</v>
      </c>
      <c r="D155" s="4">
        <v>2020.3974609375</v>
      </c>
      <c r="F155" s="1">
        <v>44056</v>
      </c>
      <c r="G155" s="5">
        <f t="shared" si="17"/>
        <v>-2.4941840301214795E-3</v>
      </c>
      <c r="H155" s="5">
        <f t="shared" si="18"/>
        <v>-5.319682566939536E-4</v>
      </c>
      <c r="N155" s="1">
        <v>44056</v>
      </c>
      <c r="O155">
        <f t="shared" si="19"/>
        <v>-1.5130761434077166E-3</v>
      </c>
      <c r="P155" s="22">
        <f t="shared" si="20"/>
        <v>-1513076.1434077166</v>
      </c>
      <c r="R155" t="b">
        <f t="shared" si="14"/>
        <v>0</v>
      </c>
      <c r="S155" t="b">
        <f t="shared" si="15"/>
        <v>0</v>
      </c>
      <c r="T155" t="b">
        <f t="shared" si="16"/>
        <v>0</v>
      </c>
    </row>
    <row r="156" spans="2:20" x14ac:dyDescent="0.35">
      <c r="B156" s="1">
        <v>44057</v>
      </c>
      <c r="C156" s="4">
        <v>1025.50451660156</v>
      </c>
      <c r="D156" s="4">
        <v>2008.70764160156</v>
      </c>
      <c r="F156" s="1">
        <v>44057</v>
      </c>
      <c r="G156" s="5">
        <f t="shared" si="17"/>
        <v>-3.8712329489678618E-3</v>
      </c>
      <c r="H156" s="5">
        <f t="shared" si="18"/>
        <v>-5.8027039947793086E-3</v>
      </c>
      <c r="N156" s="1">
        <v>44057</v>
      </c>
      <c r="O156">
        <f t="shared" si="19"/>
        <v>-4.836968471873585E-3</v>
      </c>
      <c r="P156" s="22">
        <f t="shared" si="20"/>
        <v>-4836968.4718735851</v>
      </c>
      <c r="R156" t="b">
        <f t="shared" si="14"/>
        <v>0</v>
      </c>
      <c r="S156" t="b">
        <f t="shared" si="15"/>
        <v>0</v>
      </c>
      <c r="T156" t="b">
        <f t="shared" si="16"/>
        <v>0</v>
      </c>
    </row>
    <row r="157" spans="2:20" x14ac:dyDescent="0.35">
      <c r="B157" s="1">
        <v>44060</v>
      </c>
      <c r="C157" s="4">
        <v>1014.51739501953</v>
      </c>
      <c r="D157" s="4">
        <v>2017.30712890625</v>
      </c>
      <c r="F157" s="1">
        <v>44060</v>
      </c>
      <c r="G157" s="5">
        <f t="shared" si="17"/>
        <v>-1.0771676279199203E-2</v>
      </c>
      <c r="H157" s="5">
        <f t="shared" si="18"/>
        <v>4.2719666335315799E-3</v>
      </c>
      <c r="N157" s="1">
        <v>44060</v>
      </c>
      <c r="O157">
        <f t="shared" si="19"/>
        <v>-3.2498548228338114E-3</v>
      </c>
      <c r="P157" s="22">
        <f t="shared" si="20"/>
        <v>-3249854.8228338114</v>
      </c>
      <c r="R157" t="b">
        <f t="shared" si="14"/>
        <v>0</v>
      </c>
      <c r="S157" t="b">
        <f t="shared" si="15"/>
        <v>0</v>
      </c>
      <c r="T157" t="b">
        <f t="shared" si="16"/>
        <v>0</v>
      </c>
    </row>
    <row r="158" spans="2:20" x14ac:dyDescent="0.35">
      <c r="B158" s="1">
        <v>44061</v>
      </c>
      <c r="C158" s="4">
        <v>1027.75988769531</v>
      </c>
      <c r="D158" s="4">
        <v>2032.84851074219</v>
      </c>
      <c r="F158" s="1">
        <v>44061</v>
      </c>
      <c r="G158" s="5">
        <f t="shared" si="17"/>
        <v>1.2968540936381709E-2</v>
      </c>
      <c r="H158" s="5">
        <f t="shared" si="18"/>
        <v>7.6744992036040134E-3</v>
      </c>
      <c r="N158" s="1">
        <v>44061</v>
      </c>
      <c r="O158">
        <f t="shared" si="19"/>
        <v>1.0321520069992861E-2</v>
      </c>
      <c r="P158" s="22">
        <f t="shared" si="20"/>
        <v>10321520.069992861</v>
      </c>
      <c r="R158" t="b">
        <f t="shared" si="14"/>
        <v>0</v>
      </c>
      <c r="S158" t="b">
        <f t="shared" si="15"/>
        <v>0</v>
      </c>
      <c r="T158" t="b">
        <f t="shared" si="16"/>
        <v>0</v>
      </c>
    </row>
    <row r="159" spans="2:20" x14ac:dyDescent="0.35">
      <c r="B159" s="1">
        <v>44062</v>
      </c>
      <c r="C159" s="4">
        <v>1034.76940917969</v>
      </c>
      <c r="D159" s="4">
        <v>2021.06945800781</v>
      </c>
      <c r="F159" s="1">
        <v>44062</v>
      </c>
      <c r="G159" s="5">
        <f t="shared" si="17"/>
        <v>6.7970413622765943E-3</v>
      </c>
      <c r="H159" s="5">
        <f t="shared" si="18"/>
        <v>-5.8112107711831337E-3</v>
      </c>
      <c r="N159" s="1">
        <v>44062</v>
      </c>
      <c r="O159">
        <f t="shared" si="19"/>
        <v>4.9291529554673034E-4</v>
      </c>
      <c r="P159" s="22">
        <f t="shared" si="20"/>
        <v>492915.29554673034</v>
      </c>
      <c r="R159" t="b">
        <f t="shared" si="14"/>
        <v>0</v>
      </c>
      <c r="S159" t="b">
        <f t="shared" si="15"/>
        <v>0</v>
      </c>
      <c r="T159" t="b">
        <f t="shared" si="16"/>
        <v>0</v>
      </c>
    </row>
    <row r="160" spans="2:20" x14ac:dyDescent="0.35">
      <c r="B160" s="1">
        <v>44063</v>
      </c>
      <c r="C160" s="4">
        <v>1016.89434814453</v>
      </c>
      <c r="D160" s="4">
        <v>2017.26232910156</v>
      </c>
      <c r="F160" s="1">
        <v>44063</v>
      </c>
      <c r="G160" s="5">
        <f t="shared" si="17"/>
        <v>-1.7425382959172189E-2</v>
      </c>
      <c r="H160" s="5">
        <f t="shared" si="18"/>
        <v>-1.8854964053697126E-3</v>
      </c>
      <c r="N160" s="1">
        <v>44063</v>
      </c>
      <c r="O160">
        <f t="shared" si="19"/>
        <v>-9.6554396822709516E-3</v>
      </c>
      <c r="P160" s="22">
        <f t="shared" si="20"/>
        <v>-9655439.6822709516</v>
      </c>
      <c r="R160" t="b">
        <f t="shared" si="14"/>
        <v>0</v>
      </c>
      <c r="S160" t="b">
        <f t="shared" si="15"/>
        <v>0</v>
      </c>
      <c r="T160" t="b">
        <f t="shared" si="16"/>
        <v>0</v>
      </c>
    </row>
    <row r="161" spans="2:20" x14ac:dyDescent="0.35">
      <c r="B161" s="1">
        <v>44064</v>
      </c>
      <c r="C161" s="4">
        <v>1009.81213378906</v>
      </c>
      <c r="D161" s="4">
        <v>2013.8583984375</v>
      </c>
      <c r="F161" s="1">
        <v>44064</v>
      </c>
      <c r="G161" s="5">
        <f t="shared" si="17"/>
        <v>-6.988918470564218E-3</v>
      </c>
      <c r="H161" s="5">
        <f t="shared" si="18"/>
        <v>-1.6888263602945939E-3</v>
      </c>
      <c r="N161" s="1">
        <v>44064</v>
      </c>
      <c r="O161">
        <f t="shared" si="19"/>
        <v>-4.3388724154294058E-3</v>
      </c>
      <c r="P161" s="22">
        <f t="shared" si="20"/>
        <v>-4338872.4154294059</v>
      </c>
      <c r="R161" t="b">
        <f t="shared" si="14"/>
        <v>0</v>
      </c>
      <c r="S161" t="b">
        <f t="shared" si="15"/>
        <v>0</v>
      </c>
      <c r="T161" t="b">
        <f t="shared" si="16"/>
        <v>0</v>
      </c>
    </row>
    <row r="162" spans="2:20" x14ac:dyDescent="0.35">
      <c r="B162" s="1">
        <v>44067</v>
      </c>
      <c r="C162" s="4">
        <v>1016.74884033203</v>
      </c>
      <c r="D162" s="4">
        <v>2013.63415527344</v>
      </c>
      <c r="F162" s="1">
        <v>44067</v>
      </c>
      <c r="G162" s="5">
        <f t="shared" si="17"/>
        <v>6.8458178385822112E-3</v>
      </c>
      <c r="H162" s="5">
        <f t="shared" si="18"/>
        <v>-1.1135621546215652E-4</v>
      </c>
      <c r="N162" s="1">
        <v>44067</v>
      </c>
      <c r="O162">
        <f t="shared" si="19"/>
        <v>3.3672308115600272E-3</v>
      </c>
      <c r="P162" s="22">
        <f t="shared" si="20"/>
        <v>3367230.8115600273</v>
      </c>
      <c r="R162" t="b">
        <f t="shared" si="14"/>
        <v>0</v>
      </c>
      <c r="S162" t="b">
        <f t="shared" si="15"/>
        <v>0</v>
      </c>
      <c r="T162" t="b">
        <f t="shared" si="16"/>
        <v>0</v>
      </c>
    </row>
    <row r="163" spans="2:20" x14ac:dyDescent="0.35">
      <c r="B163" s="1">
        <v>44068</v>
      </c>
      <c r="C163" s="4">
        <v>1009.93347167969</v>
      </c>
      <c r="D163" s="4">
        <v>2008.52868652344</v>
      </c>
      <c r="F163" s="1">
        <v>44068</v>
      </c>
      <c r="G163" s="5">
        <f t="shared" si="17"/>
        <v>-6.7256661814157122E-3</v>
      </c>
      <c r="H163" s="5">
        <f t="shared" si="18"/>
        <v>-2.5386697121962706E-3</v>
      </c>
      <c r="N163" s="1">
        <v>44068</v>
      </c>
      <c r="O163">
        <f t="shared" si="19"/>
        <v>-4.6321679468059916E-3</v>
      </c>
      <c r="P163" s="22">
        <f t="shared" si="20"/>
        <v>-4632167.9468059912</v>
      </c>
      <c r="R163" t="b">
        <f t="shared" si="14"/>
        <v>0</v>
      </c>
      <c r="S163" t="b">
        <f t="shared" si="15"/>
        <v>0</v>
      </c>
      <c r="T163" t="b">
        <f t="shared" si="16"/>
        <v>0</v>
      </c>
    </row>
    <row r="164" spans="2:20" x14ac:dyDescent="0.35">
      <c r="B164" s="1">
        <v>44069</v>
      </c>
      <c r="C164" s="4">
        <v>1036.53991699219</v>
      </c>
      <c r="D164" s="4">
        <v>2019.63623046875</v>
      </c>
      <c r="F164" s="1">
        <v>44069</v>
      </c>
      <c r="G164" s="5">
        <f t="shared" si="17"/>
        <v>2.6003704421247973E-2</v>
      </c>
      <c r="H164" s="5">
        <f t="shared" si="18"/>
        <v>5.5149539936533353E-3</v>
      </c>
      <c r="N164" s="1">
        <v>44069</v>
      </c>
      <c r="O164">
        <f t="shared" si="19"/>
        <v>1.5759329207450653E-2</v>
      </c>
      <c r="P164" s="22">
        <f t="shared" si="20"/>
        <v>15759329.207450652</v>
      </c>
      <c r="R164" t="b">
        <f t="shared" si="14"/>
        <v>0</v>
      </c>
      <c r="S164" t="b">
        <f t="shared" si="15"/>
        <v>0</v>
      </c>
      <c r="T164" t="b">
        <f t="shared" si="16"/>
        <v>0</v>
      </c>
    </row>
    <row r="165" spans="2:20" x14ac:dyDescent="0.35">
      <c r="B165" s="1">
        <v>44070</v>
      </c>
      <c r="C165" s="4">
        <v>1024.34008789062</v>
      </c>
      <c r="D165" s="4">
        <v>2013.59008789062</v>
      </c>
      <c r="F165" s="1">
        <v>44070</v>
      </c>
      <c r="G165" s="5">
        <f t="shared" si="17"/>
        <v>-1.1839574921517765E-2</v>
      </c>
      <c r="H165" s="5">
        <f t="shared" si="18"/>
        <v>-2.9981690239798565E-3</v>
      </c>
      <c r="N165" s="1">
        <v>44070</v>
      </c>
      <c r="O165">
        <f t="shared" si="19"/>
        <v>-7.4188719727488108E-3</v>
      </c>
      <c r="P165" s="22">
        <f t="shared" si="20"/>
        <v>-7418871.9727488104</v>
      </c>
      <c r="R165" t="b">
        <f t="shared" si="14"/>
        <v>0</v>
      </c>
      <c r="S165" t="b">
        <f t="shared" si="15"/>
        <v>0</v>
      </c>
      <c r="T165" t="b">
        <f t="shared" si="16"/>
        <v>0</v>
      </c>
    </row>
    <row r="166" spans="2:20" x14ac:dyDescent="0.35">
      <c r="B166" s="1">
        <v>44071</v>
      </c>
      <c r="C166" s="4">
        <v>1026.23217773438</v>
      </c>
      <c r="D166" s="4">
        <v>2003.91528320312</v>
      </c>
      <c r="F166" s="1">
        <v>44071</v>
      </c>
      <c r="G166" s="5">
        <f t="shared" si="17"/>
        <v>1.8454266766923814E-3</v>
      </c>
      <c r="H166" s="5">
        <f t="shared" si="18"/>
        <v>-4.8163337673994173E-3</v>
      </c>
      <c r="N166" s="1">
        <v>44071</v>
      </c>
      <c r="O166">
        <f t="shared" si="19"/>
        <v>-1.4854535453535178E-3</v>
      </c>
      <c r="P166" s="22">
        <f t="shared" si="20"/>
        <v>-1485453.5453535179</v>
      </c>
      <c r="R166" t="b">
        <f t="shared" si="14"/>
        <v>0</v>
      </c>
      <c r="S166" t="b">
        <f t="shared" si="15"/>
        <v>0</v>
      </c>
      <c r="T166" t="b">
        <f t="shared" si="16"/>
        <v>0</v>
      </c>
    </row>
    <row r="167" spans="2:20" x14ac:dyDescent="0.35">
      <c r="B167" s="1">
        <v>44074</v>
      </c>
      <c r="C167" s="4">
        <v>1008.26000976562</v>
      </c>
      <c r="D167" s="4">
        <v>2021.15881347656</v>
      </c>
      <c r="F167" s="1">
        <v>44074</v>
      </c>
      <c r="G167" s="5">
        <f t="shared" si="17"/>
        <v>-1.7667932653194132E-2</v>
      </c>
      <c r="H167" s="5">
        <f t="shared" si="18"/>
        <v>8.5681084869467412E-3</v>
      </c>
      <c r="N167" s="1">
        <v>44074</v>
      </c>
      <c r="O167">
        <f t="shared" si="19"/>
        <v>-4.5499120831236951E-3</v>
      </c>
      <c r="P167" s="22">
        <f t="shared" si="20"/>
        <v>-4549912.0831236951</v>
      </c>
      <c r="R167" t="b">
        <f t="shared" si="14"/>
        <v>0</v>
      </c>
      <c r="S167" t="b">
        <f t="shared" si="15"/>
        <v>0</v>
      </c>
      <c r="T167" t="b">
        <f t="shared" si="16"/>
        <v>0</v>
      </c>
    </row>
    <row r="168" spans="2:20" x14ac:dyDescent="0.35">
      <c r="B168" s="1">
        <v>44075</v>
      </c>
      <c r="C168" s="4">
        <v>1012.62554931641</v>
      </c>
      <c r="D168" s="4">
        <v>2011.26049804688</v>
      </c>
      <c r="F168" s="1">
        <v>44075</v>
      </c>
      <c r="G168" s="5">
        <f t="shared" si="17"/>
        <v>4.3204290532974452E-3</v>
      </c>
      <c r="H168" s="5">
        <f t="shared" si="18"/>
        <v>-4.9093779915921716E-3</v>
      </c>
      <c r="N168" s="1">
        <v>44075</v>
      </c>
      <c r="O168">
        <f t="shared" si="19"/>
        <v>-2.9447446914736318E-4</v>
      </c>
      <c r="P168" s="22">
        <f t="shared" si="20"/>
        <v>-294474.46914736321</v>
      </c>
      <c r="R168" t="b">
        <f t="shared" si="14"/>
        <v>0</v>
      </c>
      <c r="S168" t="b">
        <f t="shared" si="15"/>
        <v>0</v>
      </c>
      <c r="T168" t="b">
        <f t="shared" si="16"/>
        <v>0</v>
      </c>
    </row>
    <row r="169" spans="2:20" x14ac:dyDescent="0.35">
      <c r="B169" s="1">
        <v>44076</v>
      </c>
      <c r="C169" s="4">
        <v>1032.5380859375</v>
      </c>
      <c r="D169" s="4">
        <v>2028.72766113281</v>
      </c>
      <c r="F169" s="1">
        <v>44076</v>
      </c>
      <c r="G169" s="5">
        <f t="shared" si="17"/>
        <v>1.947342064315E-2</v>
      </c>
      <c r="H169" s="5">
        <f t="shared" si="18"/>
        <v>8.6471896640329705E-3</v>
      </c>
      <c r="N169" s="1">
        <v>44076</v>
      </c>
      <c r="O169">
        <f t="shared" si="19"/>
        <v>1.4060305153591485E-2</v>
      </c>
      <c r="P169" s="22">
        <f t="shared" si="20"/>
        <v>14060305.153591486</v>
      </c>
      <c r="R169" t="b">
        <f t="shared" si="14"/>
        <v>0</v>
      </c>
      <c r="S169" t="b">
        <f t="shared" si="15"/>
        <v>0</v>
      </c>
      <c r="T169" t="b">
        <f t="shared" si="16"/>
        <v>0</v>
      </c>
    </row>
    <row r="170" spans="2:20" x14ac:dyDescent="0.35">
      <c r="B170" s="1">
        <v>44077</v>
      </c>
      <c r="C170" s="4">
        <v>1024.55859375</v>
      </c>
      <c r="D170" s="4">
        <v>2059.85571289062</v>
      </c>
      <c r="F170" s="1">
        <v>44077</v>
      </c>
      <c r="G170" s="5">
        <f t="shared" si="17"/>
        <v>-7.7580526849459945E-3</v>
      </c>
      <c r="H170" s="5">
        <f t="shared" si="18"/>
        <v>1.5227109424604379E-2</v>
      </c>
      <c r="N170" s="1">
        <v>44077</v>
      </c>
      <c r="O170">
        <f t="shared" si="19"/>
        <v>3.734528369829192E-3</v>
      </c>
      <c r="P170" s="22">
        <f t="shared" si="20"/>
        <v>3734528.3698291918</v>
      </c>
      <c r="R170" t="b">
        <f t="shared" si="14"/>
        <v>0</v>
      </c>
      <c r="S170" t="b">
        <f t="shared" si="15"/>
        <v>0</v>
      </c>
      <c r="T170" t="b">
        <f t="shared" si="16"/>
        <v>0</v>
      </c>
    </row>
    <row r="171" spans="2:20" x14ac:dyDescent="0.35">
      <c r="B171" s="1">
        <v>44078</v>
      </c>
      <c r="C171" s="4">
        <v>1007.70202636719</v>
      </c>
      <c r="D171" s="4">
        <v>2051.07763671875</v>
      </c>
      <c r="F171" s="1">
        <v>44078</v>
      </c>
      <c r="G171" s="5">
        <f t="shared" si="17"/>
        <v>-1.6589362408743959E-2</v>
      </c>
      <c r="H171" s="5">
        <f t="shared" si="18"/>
        <v>-4.2706065832820274E-3</v>
      </c>
      <c r="N171" s="1">
        <v>44078</v>
      </c>
      <c r="O171">
        <f t="shared" si="19"/>
        <v>-1.0429984496012993E-2</v>
      </c>
      <c r="P171" s="22">
        <f t="shared" si="20"/>
        <v>-10429984.496012993</v>
      </c>
      <c r="R171" t="b">
        <f t="shared" si="14"/>
        <v>0</v>
      </c>
      <c r="S171" t="b">
        <f t="shared" si="15"/>
        <v>0</v>
      </c>
      <c r="T171" t="b">
        <f t="shared" si="16"/>
        <v>0</v>
      </c>
    </row>
    <row r="172" spans="2:20" x14ac:dyDescent="0.35">
      <c r="B172" s="1">
        <v>44081</v>
      </c>
      <c r="C172" s="4">
        <v>1010.12738037109</v>
      </c>
      <c r="D172" s="4">
        <v>2084.80249023438</v>
      </c>
      <c r="F172" s="1">
        <v>44081</v>
      </c>
      <c r="G172" s="5">
        <f t="shared" si="17"/>
        <v>2.4039248945243309E-3</v>
      </c>
      <c r="H172" s="5">
        <f t="shared" si="18"/>
        <v>1.6308790380299233E-2</v>
      </c>
      <c r="N172" s="1">
        <v>44081</v>
      </c>
      <c r="O172">
        <f t="shared" si="19"/>
        <v>9.3563576374117823E-3</v>
      </c>
      <c r="P172" s="22">
        <f t="shared" si="20"/>
        <v>9356357.6374117825</v>
      </c>
      <c r="R172" t="b">
        <f t="shared" si="14"/>
        <v>0</v>
      </c>
      <c r="S172" t="b">
        <f t="shared" si="15"/>
        <v>0</v>
      </c>
      <c r="T172" t="b">
        <f t="shared" si="16"/>
        <v>0</v>
      </c>
    </row>
    <row r="173" spans="2:20" x14ac:dyDescent="0.35">
      <c r="B173" s="1">
        <v>44082</v>
      </c>
      <c r="C173" s="4">
        <v>1022.08471679688</v>
      </c>
      <c r="D173" s="4">
        <v>2104.1064453125</v>
      </c>
      <c r="F173" s="1">
        <v>44082</v>
      </c>
      <c r="G173" s="5">
        <f t="shared" si="17"/>
        <v>1.1767939413587588E-2</v>
      </c>
      <c r="H173" s="5">
        <f t="shared" si="18"/>
        <v>9.2167636149775214E-3</v>
      </c>
      <c r="N173" s="1">
        <v>44082</v>
      </c>
      <c r="O173">
        <f t="shared" si="19"/>
        <v>1.0492351514282554E-2</v>
      </c>
      <c r="P173" s="22">
        <f t="shared" si="20"/>
        <v>10492351.514282554</v>
      </c>
      <c r="R173" t="b">
        <f t="shared" si="14"/>
        <v>0</v>
      </c>
      <c r="S173" t="b">
        <f t="shared" si="15"/>
        <v>0</v>
      </c>
      <c r="T173" t="b">
        <f t="shared" si="16"/>
        <v>0</v>
      </c>
    </row>
    <row r="174" spans="2:20" x14ac:dyDescent="0.35">
      <c r="B174" s="1">
        <v>44083</v>
      </c>
      <c r="C174" s="4">
        <v>1048.3759765625</v>
      </c>
      <c r="D174" s="4">
        <v>2081.53344726562</v>
      </c>
      <c r="F174" s="1">
        <v>44083</v>
      </c>
      <c r="G174" s="5">
        <f t="shared" si="17"/>
        <v>2.5397896329439663E-2</v>
      </c>
      <c r="H174" s="5">
        <f t="shared" si="18"/>
        <v>-1.0786029122445041E-2</v>
      </c>
      <c r="N174" s="1">
        <v>44083</v>
      </c>
      <c r="O174">
        <f t="shared" si="19"/>
        <v>7.3059336034973109E-3</v>
      </c>
      <c r="P174" s="22">
        <f t="shared" si="20"/>
        <v>7305933.6034973105</v>
      </c>
      <c r="R174" t="b">
        <f t="shared" si="14"/>
        <v>0</v>
      </c>
      <c r="S174" t="b">
        <f t="shared" si="15"/>
        <v>0</v>
      </c>
      <c r="T174" t="b">
        <f t="shared" si="16"/>
        <v>0</v>
      </c>
    </row>
    <row r="175" spans="2:20" x14ac:dyDescent="0.35">
      <c r="B175" s="1">
        <v>44084</v>
      </c>
      <c r="C175" s="4">
        <v>1122.78686523438</v>
      </c>
      <c r="D175" s="4">
        <v>2088.56469726562</v>
      </c>
      <c r="F175" s="1">
        <v>44084</v>
      </c>
      <c r="G175" s="5">
        <f t="shared" si="17"/>
        <v>6.8571589390283988E-2</v>
      </c>
      <c r="H175" s="5">
        <f t="shared" si="18"/>
        <v>3.372225985830677E-3</v>
      </c>
      <c r="N175" s="1">
        <v>44084</v>
      </c>
      <c r="O175">
        <f t="shared" si="19"/>
        <v>3.5971907688057331E-2</v>
      </c>
      <c r="P175" s="22">
        <f t="shared" si="20"/>
        <v>35971907.688057333</v>
      </c>
      <c r="R175" t="b">
        <f t="shared" si="14"/>
        <v>0</v>
      </c>
      <c r="S175" t="b">
        <f t="shared" si="15"/>
        <v>0</v>
      </c>
      <c r="T175" t="b">
        <f t="shared" si="16"/>
        <v>0</v>
      </c>
    </row>
    <row r="176" spans="2:20" x14ac:dyDescent="0.35">
      <c r="B176" s="1">
        <v>44085</v>
      </c>
      <c r="C176" s="4">
        <v>1124.82421875</v>
      </c>
      <c r="D176" s="4">
        <v>2126.27661132812</v>
      </c>
      <c r="F176" s="1">
        <v>44085</v>
      </c>
      <c r="G176" s="5">
        <f t="shared" si="17"/>
        <v>1.8129062346589819E-3</v>
      </c>
      <c r="H176" s="5">
        <f t="shared" si="18"/>
        <v>1.7895297927738883E-2</v>
      </c>
      <c r="N176" s="1">
        <v>44085</v>
      </c>
      <c r="O176">
        <f t="shared" si="19"/>
        <v>9.854102081198933E-3</v>
      </c>
      <c r="P176" s="22">
        <f t="shared" si="20"/>
        <v>9854102.0811989326</v>
      </c>
      <c r="R176" t="b">
        <f t="shared" si="14"/>
        <v>0</v>
      </c>
      <c r="S176" t="b">
        <f t="shared" si="15"/>
        <v>0</v>
      </c>
      <c r="T176" t="b">
        <f t="shared" si="16"/>
        <v>0</v>
      </c>
    </row>
    <row r="177" spans="2:20" x14ac:dyDescent="0.35">
      <c r="B177" s="1">
        <v>44088</v>
      </c>
      <c r="C177" s="4">
        <v>1116.82043457031</v>
      </c>
      <c r="D177" s="4">
        <v>2232.51489257812</v>
      </c>
      <c r="F177" s="1">
        <v>44088</v>
      </c>
      <c r="G177" s="5">
        <f t="shared" si="17"/>
        <v>-7.141023159070288E-3</v>
      </c>
      <c r="H177" s="5">
        <f t="shared" si="18"/>
        <v>4.8756324288509227E-2</v>
      </c>
      <c r="N177" s="1">
        <v>44088</v>
      </c>
      <c r="O177">
        <f t="shared" si="19"/>
        <v>2.080765056471947E-2</v>
      </c>
      <c r="P177" s="22">
        <f t="shared" si="20"/>
        <v>20807650.564719468</v>
      </c>
      <c r="R177" t="b">
        <f t="shared" si="14"/>
        <v>0</v>
      </c>
      <c r="S177" t="b">
        <f t="shared" si="15"/>
        <v>0</v>
      </c>
      <c r="T177" t="b">
        <f t="shared" si="16"/>
        <v>0</v>
      </c>
    </row>
    <row r="178" spans="2:20" x14ac:dyDescent="0.35">
      <c r="B178" s="1">
        <v>44089</v>
      </c>
      <c r="C178" s="4">
        <v>1124.36328125</v>
      </c>
      <c r="D178" s="4">
        <v>2230.67822265625</v>
      </c>
      <c r="F178" s="1">
        <v>44089</v>
      </c>
      <c r="G178" s="5">
        <f t="shared" si="17"/>
        <v>6.7311529224154936E-3</v>
      </c>
      <c r="H178" s="5">
        <f t="shared" si="18"/>
        <v>-8.2302960150993797E-4</v>
      </c>
      <c r="N178" s="1">
        <v>44089</v>
      </c>
      <c r="O178">
        <f t="shared" si="19"/>
        <v>2.954061660452778E-3</v>
      </c>
      <c r="P178" s="22">
        <f t="shared" si="20"/>
        <v>2954061.660452778</v>
      </c>
      <c r="R178" t="b">
        <f t="shared" si="14"/>
        <v>0</v>
      </c>
      <c r="S178" t="b">
        <f t="shared" si="15"/>
        <v>0</v>
      </c>
      <c r="T178" t="b">
        <f t="shared" si="16"/>
        <v>0</v>
      </c>
    </row>
    <row r="179" spans="2:20" x14ac:dyDescent="0.35">
      <c r="B179" s="1">
        <v>44090</v>
      </c>
      <c r="C179" s="4">
        <v>1127.24963378906</v>
      </c>
      <c r="D179" s="4">
        <v>2241.78564453125</v>
      </c>
      <c r="F179" s="1">
        <v>44090</v>
      </c>
      <c r="G179" s="5">
        <f t="shared" si="17"/>
        <v>2.5638102364846376E-3</v>
      </c>
      <c r="H179" s="5">
        <f t="shared" si="18"/>
        <v>4.9670360862293398E-3</v>
      </c>
      <c r="N179" s="1">
        <v>44090</v>
      </c>
      <c r="O179">
        <f t="shared" si="19"/>
        <v>3.7654231613569889E-3</v>
      </c>
      <c r="P179" s="22">
        <f t="shared" si="20"/>
        <v>3765423.1613569888</v>
      </c>
      <c r="R179" t="b">
        <f t="shared" si="14"/>
        <v>0</v>
      </c>
      <c r="S179" t="b">
        <f t="shared" si="15"/>
        <v>0</v>
      </c>
      <c r="T179" t="b">
        <f t="shared" si="16"/>
        <v>0</v>
      </c>
    </row>
    <row r="180" spans="2:20" x14ac:dyDescent="0.35">
      <c r="B180" s="1">
        <v>44091</v>
      </c>
      <c r="C180" s="4">
        <v>1115.365234375</v>
      </c>
      <c r="D180" s="4">
        <v>2203.6259765625</v>
      </c>
      <c r="F180" s="1">
        <v>44091</v>
      </c>
      <c r="G180" s="5">
        <f t="shared" si="17"/>
        <v>-1.0598797711470384E-2</v>
      </c>
      <c r="H180" s="5">
        <f t="shared" si="18"/>
        <v>-1.7168536253147459E-2</v>
      </c>
      <c r="N180" s="1">
        <v>44091</v>
      </c>
      <c r="O180">
        <f t="shared" si="19"/>
        <v>-1.3883666982308921E-2</v>
      </c>
      <c r="P180" s="22">
        <f t="shared" si="20"/>
        <v>-13883666.98230892</v>
      </c>
      <c r="R180" t="b">
        <f t="shared" si="14"/>
        <v>0</v>
      </c>
      <c r="S180" t="b">
        <f t="shared" si="15"/>
        <v>0</v>
      </c>
      <c r="T180" t="b">
        <f t="shared" si="16"/>
        <v>0</v>
      </c>
    </row>
    <row r="181" spans="2:20" x14ac:dyDescent="0.35">
      <c r="B181" s="1">
        <v>44092</v>
      </c>
      <c r="C181" s="4">
        <v>1118.34851074219</v>
      </c>
      <c r="D181" s="4">
        <v>2195.29541015625</v>
      </c>
      <c r="F181" s="1">
        <v>44092</v>
      </c>
      <c r="G181" s="5">
        <f t="shared" si="17"/>
        <v>2.6711373805271099E-3</v>
      </c>
      <c r="H181" s="5">
        <f t="shared" si="18"/>
        <v>-3.7875540991890643E-3</v>
      </c>
      <c r="N181" s="1">
        <v>44092</v>
      </c>
      <c r="O181">
        <f t="shared" si="19"/>
        <v>-5.5820835933097722E-4</v>
      </c>
      <c r="P181" s="22">
        <f t="shared" si="20"/>
        <v>-558208.3593309772</v>
      </c>
      <c r="R181" t="b">
        <f t="shared" si="14"/>
        <v>0</v>
      </c>
      <c r="S181" t="b">
        <f t="shared" si="15"/>
        <v>0</v>
      </c>
      <c r="T181" t="b">
        <f t="shared" si="16"/>
        <v>0</v>
      </c>
    </row>
    <row r="182" spans="2:20" x14ac:dyDescent="0.35">
      <c r="B182" s="1">
        <v>44095</v>
      </c>
      <c r="C182" s="4">
        <v>1093.9248046875</v>
      </c>
      <c r="D182" s="4">
        <v>2207.70166015625</v>
      </c>
      <c r="F182" s="1">
        <v>44095</v>
      </c>
      <c r="G182" s="5">
        <f t="shared" si="17"/>
        <v>-2.2081085768792547E-2</v>
      </c>
      <c r="H182" s="5">
        <f t="shared" si="18"/>
        <v>5.6353809164557825E-3</v>
      </c>
      <c r="N182" s="1">
        <v>44095</v>
      </c>
      <c r="O182">
        <f t="shared" si="19"/>
        <v>-8.2228524261683828E-3</v>
      </c>
      <c r="P182" s="22">
        <f t="shared" si="20"/>
        <v>-8222852.4261683831</v>
      </c>
      <c r="R182" t="b">
        <f t="shared" si="14"/>
        <v>0</v>
      </c>
      <c r="S182" t="b">
        <f t="shared" si="15"/>
        <v>0</v>
      </c>
      <c r="T182" t="b">
        <f t="shared" si="16"/>
        <v>0</v>
      </c>
    </row>
    <row r="183" spans="2:20" x14ac:dyDescent="0.35">
      <c r="B183" s="1">
        <v>44096</v>
      </c>
      <c r="C183" s="4">
        <v>1072.58129882812</v>
      </c>
      <c r="D183" s="4">
        <v>2260.50708007812</v>
      </c>
      <c r="F183" s="1">
        <v>44096</v>
      </c>
      <c r="G183" s="5">
        <f t="shared" si="17"/>
        <v>-1.9703795297907504E-2</v>
      </c>
      <c r="H183" s="5">
        <f t="shared" si="18"/>
        <v>2.3637158229833172E-2</v>
      </c>
      <c r="N183" s="1">
        <v>44096</v>
      </c>
      <c r="O183">
        <f t="shared" si="19"/>
        <v>1.9666814659628339E-3</v>
      </c>
      <c r="P183" s="22">
        <f t="shared" si="20"/>
        <v>1966681.465962834</v>
      </c>
      <c r="R183" t="b">
        <f t="shared" si="14"/>
        <v>0</v>
      </c>
      <c r="S183" t="b">
        <f t="shared" si="15"/>
        <v>0</v>
      </c>
      <c r="T183" t="b">
        <f t="shared" si="16"/>
        <v>0</v>
      </c>
    </row>
    <row r="184" spans="2:20" x14ac:dyDescent="0.35">
      <c r="B184" s="1">
        <v>44097</v>
      </c>
      <c r="C184" s="4">
        <v>1081.50671386719</v>
      </c>
      <c r="D184" s="4">
        <v>2209.986328125</v>
      </c>
      <c r="F184" s="1">
        <v>44097</v>
      </c>
      <c r="G184" s="5">
        <f t="shared" si="17"/>
        <v>8.2870022630214413E-3</v>
      </c>
      <c r="H184" s="5">
        <f t="shared" si="18"/>
        <v>-2.2602830690860391E-2</v>
      </c>
      <c r="N184" s="1">
        <v>44097</v>
      </c>
      <c r="O184">
        <f t="shared" si="19"/>
        <v>-7.1579142139194746E-3</v>
      </c>
      <c r="P184" s="22">
        <f t="shared" si="20"/>
        <v>-7157914.2139194747</v>
      </c>
      <c r="R184" t="b">
        <f t="shared" si="14"/>
        <v>0</v>
      </c>
      <c r="S184" t="b">
        <f t="shared" si="15"/>
        <v>0</v>
      </c>
      <c r="T184" t="b">
        <f t="shared" si="16"/>
        <v>0</v>
      </c>
    </row>
    <row r="185" spans="2:20" x14ac:dyDescent="0.35">
      <c r="B185" s="1">
        <v>44098</v>
      </c>
      <c r="C185" s="4">
        <v>1058.02893066406</v>
      </c>
      <c r="D185" s="4">
        <v>2088.47607421875</v>
      </c>
      <c r="F185" s="1">
        <v>44098</v>
      </c>
      <c r="G185" s="5">
        <f t="shared" si="17"/>
        <v>-2.1947496578015025E-2</v>
      </c>
      <c r="H185" s="5">
        <f t="shared" si="18"/>
        <v>-5.6551680216483331E-2</v>
      </c>
      <c r="N185" s="1">
        <v>44098</v>
      </c>
      <c r="O185">
        <f t="shared" si="19"/>
        <v>-3.924958839724918E-2</v>
      </c>
      <c r="P185" s="22">
        <f t="shared" si="20"/>
        <v>-39249588.397249177</v>
      </c>
      <c r="R185" t="b">
        <f t="shared" si="14"/>
        <v>1</v>
      </c>
      <c r="S185" t="b">
        <f t="shared" si="15"/>
        <v>1</v>
      </c>
      <c r="T185" t="b">
        <f t="shared" si="16"/>
        <v>0</v>
      </c>
    </row>
    <row r="186" spans="2:20" x14ac:dyDescent="0.35">
      <c r="B186" s="1">
        <v>44099</v>
      </c>
      <c r="C186" s="4">
        <v>1067.99731445312</v>
      </c>
      <c r="D186" s="4">
        <v>2169.81103515625</v>
      </c>
      <c r="F186" s="1">
        <v>44099</v>
      </c>
      <c r="G186" s="5">
        <f t="shared" si="17"/>
        <v>9.3775482425644176E-3</v>
      </c>
      <c r="H186" s="5">
        <f t="shared" si="18"/>
        <v>3.8205434262214212E-2</v>
      </c>
      <c r="N186" s="1">
        <v>44099</v>
      </c>
      <c r="O186">
        <f t="shared" si="19"/>
        <v>2.3791491252389316E-2</v>
      </c>
      <c r="P186" s="22">
        <f t="shared" si="20"/>
        <v>23791491.252389316</v>
      </c>
      <c r="R186" t="b">
        <f t="shared" si="14"/>
        <v>0</v>
      </c>
      <c r="S186" t="b">
        <f t="shared" si="15"/>
        <v>0</v>
      </c>
      <c r="T186" t="b">
        <f t="shared" si="16"/>
        <v>0</v>
      </c>
    </row>
    <row r="187" spans="2:20" x14ac:dyDescent="0.35">
      <c r="B187" s="1">
        <v>44102</v>
      </c>
      <c r="C187" s="4">
        <v>1074.81262207031</v>
      </c>
      <c r="D187" s="4">
        <v>2172.54296875</v>
      </c>
      <c r="F187" s="1">
        <v>44102</v>
      </c>
      <c r="G187" s="5">
        <f t="shared" si="17"/>
        <v>6.3611153580228836E-3</v>
      </c>
      <c r="H187" s="5">
        <f t="shared" si="18"/>
        <v>1.2582732553528945E-3</v>
      </c>
      <c r="N187" s="1">
        <v>44102</v>
      </c>
      <c r="O187">
        <f t="shared" si="19"/>
        <v>3.8096943066878892E-3</v>
      </c>
      <c r="P187" s="22">
        <f t="shared" si="20"/>
        <v>3809694.3066878892</v>
      </c>
      <c r="R187" t="b">
        <f t="shared" si="14"/>
        <v>0</v>
      </c>
      <c r="S187" t="b">
        <f t="shared" si="15"/>
        <v>0</v>
      </c>
      <c r="T187" t="b">
        <f t="shared" si="16"/>
        <v>0</v>
      </c>
    </row>
    <row r="188" spans="2:20" x14ac:dyDescent="0.35">
      <c r="B188" s="1">
        <v>44103</v>
      </c>
      <c r="C188" s="4">
        <v>1088.92846679688</v>
      </c>
      <c r="D188" s="4">
        <v>2227.99169921875</v>
      </c>
      <c r="F188" s="1">
        <v>44103</v>
      </c>
      <c r="G188" s="5">
        <f t="shared" si="17"/>
        <v>1.3047813402266892E-2</v>
      </c>
      <c r="H188" s="5">
        <f t="shared" si="18"/>
        <v>2.5202239950432206E-2</v>
      </c>
      <c r="N188" s="1">
        <v>44103</v>
      </c>
      <c r="O188">
        <f t="shared" si="19"/>
        <v>1.9125026676349549E-2</v>
      </c>
      <c r="P188" s="22">
        <f t="shared" si="20"/>
        <v>19125026.67634955</v>
      </c>
      <c r="R188" t="b">
        <f t="shared" si="14"/>
        <v>0</v>
      </c>
      <c r="S188" t="b">
        <f t="shared" si="15"/>
        <v>0</v>
      </c>
      <c r="T188" t="b">
        <f t="shared" si="16"/>
        <v>0</v>
      </c>
    </row>
    <row r="189" spans="2:20" x14ac:dyDescent="0.35">
      <c r="B189" s="1">
        <v>44104</v>
      </c>
      <c r="C189" s="4">
        <v>1083.54406738281</v>
      </c>
      <c r="D189" s="4">
        <v>2231.79760742188</v>
      </c>
      <c r="F189" s="1">
        <v>44104</v>
      </c>
      <c r="G189" s="5">
        <f t="shared" si="17"/>
        <v>-4.9569422439019002E-3</v>
      </c>
      <c r="H189" s="5">
        <f t="shared" si="18"/>
        <v>1.706766335962809E-3</v>
      </c>
      <c r="N189" s="1">
        <v>44104</v>
      </c>
      <c r="O189">
        <f t="shared" si="19"/>
        <v>-1.6250879539695456E-3</v>
      </c>
      <c r="P189" s="22">
        <f t="shared" si="20"/>
        <v>-1625087.9539695457</v>
      </c>
      <c r="R189" t="b">
        <f t="shared" si="14"/>
        <v>0</v>
      </c>
      <c r="S189" t="b">
        <f t="shared" si="15"/>
        <v>0</v>
      </c>
      <c r="T189" t="b">
        <f t="shared" si="16"/>
        <v>0</v>
      </c>
    </row>
    <row r="190" spans="2:20" x14ac:dyDescent="0.35">
      <c r="B190" s="1">
        <v>44105</v>
      </c>
      <c r="C190" s="4">
        <v>1079.32385253906</v>
      </c>
      <c r="D190" s="4">
        <v>2259.79052734375</v>
      </c>
      <c r="F190" s="1">
        <v>44105</v>
      </c>
      <c r="G190" s="5">
        <f t="shared" si="17"/>
        <v>-3.9024298808694458E-3</v>
      </c>
      <c r="H190" s="5">
        <f t="shared" si="18"/>
        <v>1.2464759243221608E-2</v>
      </c>
      <c r="N190" s="1">
        <v>44105</v>
      </c>
      <c r="O190">
        <f t="shared" si="19"/>
        <v>4.2811646811760813E-3</v>
      </c>
      <c r="P190" s="22">
        <f t="shared" si="20"/>
        <v>4281164.6811760813</v>
      </c>
      <c r="R190" t="b">
        <f t="shared" si="14"/>
        <v>0</v>
      </c>
      <c r="S190" t="b">
        <f t="shared" si="15"/>
        <v>0</v>
      </c>
      <c r="T190" t="b">
        <f t="shared" si="16"/>
        <v>0</v>
      </c>
    </row>
    <row r="191" spans="2:20" x14ac:dyDescent="0.35">
      <c r="B191" s="1">
        <v>44109</v>
      </c>
      <c r="C191" s="4">
        <v>1072.58129882812</v>
      </c>
      <c r="D191" s="4">
        <v>2424.70092773438</v>
      </c>
      <c r="F191" s="1">
        <v>44109</v>
      </c>
      <c r="G191" s="5">
        <f t="shared" si="17"/>
        <v>-6.2666105630892321E-3</v>
      </c>
      <c r="H191" s="5">
        <f t="shared" si="18"/>
        <v>7.0436066042052978E-2</v>
      </c>
      <c r="N191" s="1">
        <v>44109</v>
      </c>
      <c r="O191">
        <f t="shared" si="19"/>
        <v>3.2084727739481872E-2</v>
      </c>
      <c r="P191" s="22">
        <f t="shared" si="20"/>
        <v>32084727.739481874</v>
      </c>
      <c r="R191" t="b">
        <f t="shared" si="14"/>
        <v>0</v>
      </c>
      <c r="S191" t="b">
        <f t="shared" si="15"/>
        <v>0</v>
      </c>
      <c r="T191" t="b">
        <f t="shared" si="16"/>
        <v>0</v>
      </c>
    </row>
    <row r="192" spans="2:20" x14ac:dyDescent="0.35">
      <c r="B192" s="1">
        <v>44110</v>
      </c>
      <c r="C192" s="4">
        <v>1072.09631347656</v>
      </c>
      <c r="D192" s="4">
        <v>2433.03125</v>
      </c>
      <c r="F192" s="1">
        <v>44110</v>
      </c>
      <c r="G192" s="5">
        <f t="shared" si="17"/>
        <v>-4.5226877647655794E-4</v>
      </c>
      <c r="H192" s="5">
        <f t="shared" si="18"/>
        <v>3.4297199296349301E-3</v>
      </c>
      <c r="N192" s="1">
        <v>44110</v>
      </c>
      <c r="O192">
        <f t="shared" si="19"/>
        <v>1.4887255765791861E-3</v>
      </c>
      <c r="P192" s="22">
        <f t="shared" si="20"/>
        <v>1488725.5765791861</v>
      </c>
      <c r="R192" t="b">
        <f t="shared" si="14"/>
        <v>0</v>
      </c>
      <c r="S192" t="b">
        <f t="shared" si="15"/>
        <v>0</v>
      </c>
      <c r="T192" t="b">
        <f t="shared" si="16"/>
        <v>0</v>
      </c>
    </row>
    <row r="193" spans="2:20" x14ac:dyDescent="0.35">
      <c r="B193" s="1">
        <v>44111</v>
      </c>
      <c r="C193" s="4">
        <v>1094.89489746094</v>
      </c>
      <c r="D193" s="4">
        <v>2452.06640625</v>
      </c>
      <c r="F193" s="1">
        <v>44111</v>
      </c>
      <c r="G193" s="5">
        <f t="shared" si="17"/>
        <v>2.104247133397347E-2</v>
      </c>
      <c r="H193" s="5">
        <f t="shared" si="18"/>
        <v>7.7931922467922967E-3</v>
      </c>
      <c r="N193" s="1">
        <v>44111</v>
      </c>
      <c r="O193">
        <f t="shared" si="19"/>
        <v>1.4417831790382883E-2</v>
      </c>
      <c r="P193" s="22">
        <f t="shared" si="20"/>
        <v>14417831.790382883</v>
      </c>
      <c r="R193" t="b">
        <f t="shared" si="14"/>
        <v>0</v>
      </c>
      <c r="S193" t="b">
        <f t="shared" si="15"/>
        <v>0</v>
      </c>
      <c r="T193" t="b">
        <f t="shared" si="16"/>
        <v>0</v>
      </c>
    </row>
    <row r="194" spans="2:20" x14ac:dyDescent="0.35">
      <c r="B194" s="1">
        <v>44112</v>
      </c>
      <c r="C194" s="4">
        <v>1086.04211425781</v>
      </c>
      <c r="D194" s="4">
        <v>2530.35595703125</v>
      </c>
      <c r="F194" s="1">
        <v>44112</v>
      </c>
      <c r="G194" s="5">
        <f t="shared" si="17"/>
        <v>-8.1183746049966875E-3</v>
      </c>
      <c r="H194" s="5">
        <f t="shared" si="18"/>
        <v>3.1428887130716017E-2</v>
      </c>
      <c r="N194" s="1">
        <v>44112</v>
      </c>
      <c r="O194">
        <f t="shared" si="19"/>
        <v>1.1655256262859664E-2</v>
      </c>
      <c r="P194" s="22">
        <f t="shared" si="20"/>
        <v>11655256.262859663</v>
      </c>
      <c r="R194" t="b">
        <f t="shared" si="14"/>
        <v>0</v>
      </c>
      <c r="S194" t="b">
        <f t="shared" si="15"/>
        <v>0</v>
      </c>
      <c r="T194" t="b">
        <f t="shared" si="16"/>
        <v>0</v>
      </c>
    </row>
    <row r="195" spans="2:20" x14ac:dyDescent="0.35">
      <c r="B195" s="1">
        <v>44113</v>
      </c>
      <c r="C195" s="4">
        <v>1083.51989746094</v>
      </c>
      <c r="D195" s="4">
        <v>2521.53295898438</v>
      </c>
      <c r="F195" s="1">
        <v>44113</v>
      </c>
      <c r="G195" s="5">
        <f t="shared" si="17"/>
        <v>-2.325094115326636E-3</v>
      </c>
      <c r="H195" s="5">
        <f t="shared" si="18"/>
        <v>-3.4929536908377898E-3</v>
      </c>
      <c r="N195" s="1">
        <v>44113</v>
      </c>
      <c r="O195">
        <f t="shared" si="19"/>
        <v>-2.9090239030822129E-3</v>
      </c>
      <c r="P195" s="22">
        <f t="shared" si="20"/>
        <v>-2909023.9030822129</v>
      </c>
      <c r="R195" t="b">
        <f t="shared" si="14"/>
        <v>0</v>
      </c>
      <c r="S195" t="b">
        <f t="shared" si="15"/>
        <v>0</v>
      </c>
      <c r="T195" t="b">
        <f t="shared" si="16"/>
        <v>0</v>
      </c>
    </row>
    <row r="196" spans="2:20" x14ac:dyDescent="0.35">
      <c r="B196" s="1">
        <v>44116</v>
      </c>
      <c r="C196" s="4">
        <v>1084.92663574219</v>
      </c>
      <c r="D196" s="4">
        <v>2536.08935546875</v>
      </c>
      <c r="F196" s="1">
        <v>44116</v>
      </c>
      <c r="G196" s="5">
        <f t="shared" si="17"/>
        <v>1.2974619913869493E-3</v>
      </c>
      <c r="H196" s="5">
        <f t="shared" si="18"/>
        <v>5.7562371297315909E-3</v>
      </c>
      <c r="N196" s="1">
        <v>44116</v>
      </c>
      <c r="O196">
        <f t="shared" si="19"/>
        <v>3.5268495605592703E-3</v>
      </c>
      <c r="P196" s="22">
        <f t="shared" si="20"/>
        <v>3526849.5605592704</v>
      </c>
      <c r="R196" t="b">
        <f t="shared" si="14"/>
        <v>0</v>
      </c>
      <c r="S196" t="b">
        <f t="shared" si="15"/>
        <v>0</v>
      </c>
      <c r="T196" t="b">
        <f t="shared" si="16"/>
        <v>0</v>
      </c>
    </row>
    <row r="197" spans="2:20" x14ac:dyDescent="0.35">
      <c r="B197" s="1">
        <v>44117</v>
      </c>
      <c r="C197" s="4">
        <v>1106.10021972656</v>
      </c>
      <c r="D197" s="4">
        <v>2531.11743164062</v>
      </c>
      <c r="F197" s="1">
        <v>44117</v>
      </c>
      <c r="G197" s="5">
        <f t="shared" si="17"/>
        <v>1.9328145697038945E-2</v>
      </c>
      <c r="H197" s="5">
        <f t="shared" si="18"/>
        <v>-1.9623929445096062E-3</v>
      </c>
      <c r="N197" s="1">
        <v>44117</v>
      </c>
      <c r="O197">
        <f t="shared" si="19"/>
        <v>8.6828763762646696E-3</v>
      </c>
      <c r="P197" s="22">
        <f t="shared" si="20"/>
        <v>8682876.376264669</v>
      </c>
      <c r="R197" t="b">
        <f t="shared" ref="R197:R260" si="21">$Y$4&gt;P197</f>
        <v>0</v>
      </c>
      <c r="S197" t="b">
        <f t="shared" ref="S197:S260" si="22">$Y$5&gt;P197</f>
        <v>0</v>
      </c>
      <c r="T197" t="b">
        <f t="shared" ref="T197:T260" si="23">$Y$6&gt;P197</f>
        <v>0</v>
      </c>
    </row>
    <row r="198" spans="2:20" x14ac:dyDescent="0.35">
      <c r="B198" s="1">
        <v>44118</v>
      </c>
      <c r="C198" s="4">
        <v>1109.54431152344</v>
      </c>
      <c r="D198" s="4">
        <v>2527.65454101562</v>
      </c>
      <c r="F198" s="1">
        <v>44118</v>
      </c>
      <c r="G198" s="5">
        <f t="shared" ref="G198:G261" si="24">LN(C198/C197)</f>
        <v>3.1088872987375831E-3</v>
      </c>
      <c r="H198" s="5">
        <f t="shared" ref="H198:H261" si="25">LN(D198/D197)</f>
        <v>-1.3690639485641023E-3</v>
      </c>
      <c r="N198" s="1">
        <v>44118</v>
      </c>
      <c r="O198">
        <f t="shared" ref="O198:O261" si="26">SUMPRODUCT($J$4:$K$4,G198:H198)</f>
        <v>8.6991167508674043E-4</v>
      </c>
      <c r="P198" s="22">
        <f t="shared" ref="P198:P261" si="27">O198*$L$7</f>
        <v>869911.6750867404</v>
      </c>
      <c r="R198" t="b">
        <f t="shared" si="21"/>
        <v>0</v>
      </c>
      <c r="S198" t="b">
        <f t="shared" si="22"/>
        <v>0</v>
      </c>
      <c r="T198" t="b">
        <f t="shared" si="23"/>
        <v>0</v>
      </c>
    </row>
    <row r="199" spans="2:20" x14ac:dyDescent="0.35">
      <c r="B199" s="1">
        <v>44119</v>
      </c>
      <c r="C199" s="4">
        <v>1069.86474609375</v>
      </c>
      <c r="D199" s="4">
        <v>2463.69384765625</v>
      </c>
      <c r="F199" s="1">
        <v>44119</v>
      </c>
      <c r="G199" s="5">
        <f t="shared" si="24"/>
        <v>-3.6417165910500031E-2</v>
      </c>
      <c r="H199" s="5">
        <f t="shared" si="25"/>
        <v>-2.5630026055387591E-2</v>
      </c>
      <c r="N199" s="1">
        <v>44119</v>
      </c>
      <c r="O199">
        <f t="shared" si="26"/>
        <v>-3.1023595982943811E-2</v>
      </c>
      <c r="P199" s="22">
        <f t="shared" si="27"/>
        <v>-31023595.982943811</v>
      </c>
      <c r="R199" t="b">
        <f t="shared" si="21"/>
        <v>0</v>
      </c>
      <c r="S199" t="b">
        <f t="shared" si="22"/>
        <v>0</v>
      </c>
      <c r="T199" t="b">
        <f t="shared" si="23"/>
        <v>0</v>
      </c>
    </row>
    <row r="200" spans="2:20" x14ac:dyDescent="0.35">
      <c r="B200" s="1">
        <v>44120</v>
      </c>
      <c r="C200" s="4">
        <v>1055.28833007812</v>
      </c>
      <c r="D200" s="4">
        <v>2485.103515625</v>
      </c>
      <c r="F200" s="1">
        <v>44120</v>
      </c>
      <c r="G200" s="5">
        <f t="shared" si="24"/>
        <v>-1.3718206723101294E-2</v>
      </c>
      <c r="H200" s="5">
        <f t="shared" si="25"/>
        <v>8.6525270560434339E-3</v>
      </c>
      <c r="N200" s="1">
        <v>44120</v>
      </c>
      <c r="O200">
        <f t="shared" si="26"/>
        <v>-2.5328398335289302E-3</v>
      </c>
      <c r="P200" s="22">
        <f t="shared" si="27"/>
        <v>-2532839.8335289303</v>
      </c>
      <c r="R200" t="b">
        <f t="shared" si="21"/>
        <v>0</v>
      </c>
      <c r="S200" t="b">
        <f t="shared" si="22"/>
        <v>0</v>
      </c>
      <c r="T200" t="b">
        <f t="shared" si="23"/>
        <v>0</v>
      </c>
    </row>
    <row r="201" spans="2:20" x14ac:dyDescent="0.35">
      <c r="B201" s="1">
        <v>44123</v>
      </c>
      <c r="C201" s="4">
        <v>1055.43383789062</v>
      </c>
      <c r="D201" s="4">
        <v>2439.18017578125</v>
      </c>
      <c r="F201" s="1">
        <v>44123</v>
      </c>
      <c r="G201" s="5">
        <f t="shared" si="24"/>
        <v>1.3787490835000569E-4</v>
      </c>
      <c r="H201" s="5">
        <f t="shared" si="25"/>
        <v>-1.8652325553757645E-2</v>
      </c>
      <c r="N201" s="1">
        <v>44123</v>
      </c>
      <c r="O201">
        <f t="shared" si="26"/>
        <v>-9.2572253227038194E-3</v>
      </c>
      <c r="P201" s="22">
        <f t="shared" si="27"/>
        <v>-9257225.3227038197</v>
      </c>
      <c r="R201" t="b">
        <f t="shared" si="21"/>
        <v>0</v>
      </c>
      <c r="S201" t="b">
        <f t="shared" si="22"/>
        <v>0</v>
      </c>
      <c r="T201" t="b">
        <f t="shared" si="23"/>
        <v>0</v>
      </c>
    </row>
    <row r="202" spans="2:20" x14ac:dyDescent="0.35">
      <c r="B202" s="1">
        <v>44124</v>
      </c>
      <c r="C202" s="4">
        <v>1045.58679199219</v>
      </c>
      <c r="D202" s="4">
        <v>2463.423828125</v>
      </c>
      <c r="F202" s="1">
        <v>44124</v>
      </c>
      <c r="G202" s="5">
        <f t="shared" si="24"/>
        <v>-9.3736518903685152E-3</v>
      </c>
      <c r="H202" s="5">
        <f t="shared" si="25"/>
        <v>9.8901930247831567E-3</v>
      </c>
      <c r="N202" s="1">
        <v>44124</v>
      </c>
      <c r="O202">
        <f t="shared" si="26"/>
        <v>2.5827056720732072E-4</v>
      </c>
      <c r="P202" s="22">
        <f t="shared" si="27"/>
        <v>258270.56720732071</v>
      </c>
      <c r="R202" t="b">
        <f t="shared" si="21"/>
        <v>0</v>
      </c>
      <c r="S202" t="b">
        <f t="shared" si="22"/>
        <v>0</v>
      </c>
      <c r="T202" t="b">
        <f t="shared" si="23"/>
        <v>0</v>
      </c>
    </row>
    <row r="203" spans="2:20" x14ac:dyDescent="0.35">
      <c r="B203" s="1">
        <v>44125</v>
      </c>
      <c r="C203" s="4">
        <v>1029.94287109375</v>
      </c>
      <c r="D203" s="4">
        <v>2406.79516601562</v>
      </c>
      <c r="F203" s="1">
        <v>44125</v>
      </c>
      <c r="G203" s="5">
        <f t="shared" si="24"/>
        <v>-1.5074915513201691E-2</v>
      </c>
      <c r="H203" s="5">
        <f t="shared" si="25"/>
        <v>-2.3256126446597494E-2</v>
      </c>
      <c r="N203" s="1">
        <v>44125</v>
      </c>
      <c r="O203">
        <f t="shared" si="26"/>
        <v>-1.916552097989959E-2</v>
      </c>
      <c r="P203" s="22">
        <f t="shared" si="27"/>
        <v>-19165520.979899589</v>
      </c>
      <c r="R203" t="b">
        <f t="shared" si="21"/>
        <v>0</v>
      </c>
      <c r="S203" t="b">
        <f t="shared" si="22"/>
        <v>0</v>
      </c>
      <c r="T203" t="b">
        <f t="shared" si="23"/>
        <v>0</v>
      </c>
    </row>
    <row r="204" spans="2:20" x14ac:dyDescent="0.35">
      <c r="B204" s="1">
        <v>44126</v>
      </c>
      <c r="C204" s="4">
        <v>1022.10888671875</v>
      </c>
      <c r="D204" s="4">
        <v>2402.61181640625</v>
      </c>
      <c r="F204" s="1">
        <v>44126</v>
      </c>
      <c r="G204" s="5">
        <f t="shared" si="24"/>
        <v>-7.6353068619065892E-3</v>
      </c>
      <c r="H204" s="5">
        <f t="shared" si="25"/>
        <v>-1.7396534249227147E-3</v>
      </c>
      <c r="N204" s="1">
        <v>44126</v>
      </c>
      <c r="O204">
        <f t="shared" si="26"/>
        <v>-4.6874801434146516E-3</v>
      </c>
      <c r="P204" s="22">
        <f t="shared" si="27"/>
        <v>-4687480.143414652</v>
      </c>
      <c r="R204" t="b">
        <f t="shared" si="21"/>
        <v>0</v>
      </c>
      <c r="S204" t="b">
        <f t="shared" si="22"/>
        <v>0</v>
      </c>
      <c r="T204" t="b">
        <f t="shared" si="23"/>
        <v>0</v>
      </c>
    </row>
    <row r="205" spans="2:20" x14ac:dyDescent="0.35">
      <c r="B205" s="1">
        <v>44127</v>
      </c>
      <c r="C205" s="4">
        <v>1024.75256347656</v>
      </c>
      <c r="D205" s="4">
        <v>2416.6904296875</v>
      </c>
      <c r="F205" s="1">
        <v>44127</v>
      </c>
      <c r="G205" s="5">
        <f t="shared" si="24"/>
        <v>2.5831530781837389E-3</v>
      </c>
      <c r="H205" s="5">
        <f t="shared" si="25"/>
        <v>5.8426106566430401E-3</v>
      </c>
      <c r="N205" s="1">
        <v>44127</v>
      </c>
      <c r="O205">
        <f t="shared" si="26"/>
        <v>4.2128818674133893E-3</v>
      </c>
      <c r="P205" s="22">
        <f t="shared" si="27"/>
        <v>4212881.8674133895</v>
      </c>
      <c r="R205" t="b">
        <f t="shared" si="21"/>
        <v>0</v>
      </c>
      <c r="S205" t="b">
        <f t="shared" si="22"/>
        <v>0</v>
      </c>
      <c r="T205" t="b">
        <f t="shared" si="23"/>
        <v>0</v>
      </c>
    </row>
    <row r="206" spans="2:20" x14ac:dyDescent="0.35">
      <c r="B206" s="1">
        <v>44130</v>
      </c>
      <c r="C206" s="4">
        <v>984.07867431640602</v>
      </c>
      <c r="D206" s="4">
        <v>2417.77026367188</v>
      </c>
      <c r="F206" s="1">
        <v>44130</v>
      </c>
      <c r="G206" s="5">
        <f t="shared" si="24"/>
        <v>-4.0500613514476612E-2</v>
      </c>
      <c r="H206" s="5">
        <f t="shared" si="25"/>
        <v>4.4672366612508808E-4</v>
      </c>
      <c r="N206" s="1">
        <v>44130</v>
      </c>
      <c r="O206">
        <f t="shared" si="26"/>
        <v>-2.0026944924175762E-2</v>
      </c>
      <c r="P206" s="22">
        <f t="shared" si="27"/>
        <v>-20026944.924175762</v>
      </c>
      <c r="R206" t="b">
        <f t="shared" si="21"/>
        <v>0</v>
      </c>
      <c r="S206" t="b">
        <f t="shared" si="22"/>
        <v>0</v>
      </c>
      <c r="T206" t="b">
        <f t="shared" si="23"/>
        <v>0</v>
      </c>
    </row>
    <row r="207" spans="2:20" x14ac:dyDescent="0.35">
      <c r="B207" s="1">
        <v>44131</v>
      </c>
      <c r="C207" s="4">
        <v>986.74664306640602</v>
      </c>
      <c r="D207" s="4">
        <v>2367.21362304688</v>
      </c>
      <c r="F207" s="1">
        <v>44131</v>
      </c>
      <c r="G207" s="5">
        <f t="shared" si="24"/>
        <v>2.7074650972199956E-3</v>
      </c>
      <c r="H207" s="5">
        <f t="shared" si="25"/>
        <v>-2.113215978298201E-2</v>
      </c>
      <c r="N207" s="1">
        <v>44131</v>
      </c>
      <c r="O207">
        <f t="shared" si="26"/>
        <v>-9.2123473428810075E-3</v>
      </c>
      <c r="P207" s="22">
        <f t="shared" si="27"/>
        <v>-9212347.3428810071</v>
      </c>
      <c r="R207" t="b">
        <f t="shared" si="21"/>
        <v>0</v>
      </c>
      <c r="S207" t="b">
        <f t="shared" si="22"/>
        <v>0</v>
      </c>
      <c r="T207" t="b">
        <f t="shared" si="23"/>
        <v>0</v>
      </c>
    </row>
    <row r="208" spans="2:20" x14ac:dyDescent="0.35">
      <c r="B208" s="1">
        <v>44132</v>
      </c>
      <c r="C208" s="4">
        <v>975.34729003906205</v>
      </c>
      <c r="D208" s="4">
        <v>2358.48779296875</v>
      </c>
      <c r="F208" s="1">
        <v>44132</v>
      </c>
      <c r="G208" s="5">
        <f t="shared" si="24"/>
        <v>-1.1619710039581973E-2</v>
      </c>
      <c r="H208" s="5">
        <f t="shared" si="25"/>
        <v>-3.6929290391734108E-3</v>
      </c>
      <c r="N208" s="1">
        <v>44132</v>
      </c>
      <c r="O208">
        <f t="shared" si="26"/>
        <v>-7.6563195393776918E-3</v>
      </c>
      <c r="P208" s="22">
        <f t="shared" si="27"/>
        <v>-7656319.5393776922</v>
      </c>
      <c r="R208" t="b">
        <f t="shared" si="21"/>
        <v>0</v>
      </c>
      <c r="S208" t="b">
        <f t="shared" si="22"/>
        <v>0</v>
      </c>
      <c r="T208" t="b">
        <f t="shared" si="23"/>
        <v>0</v>
      </c>
    </row>
    <row r="209" spans="2:20" x14ac:dyDescent="0.35">
      <c r="B209" s="1">
        <v>44133</v>
      </c>
      <c r="C209" s="4">
        <v>983.03582763671898</v>
      </c>
      <c r="D209" s="4">
        <v>2369.23706054688</v>
      </c>
      <c r="F209" s="1">
        <v>44133</v>
      </c>
      <c r="G209" s="5">
        <f t="shared" si="24"/>
        <v>7.8519642354195254E-3</v>
      </c>
      <c r="H209" s="5">
        <f t="shared" si="25"/>
        <v>4.5473399718595061E-3</v>
      </c>
      <c r="N209" s="1">
        <v>44133</v>
      </c>
      <c r="O209">
        <f t="shared" si="26"/>
        <v>6.1996521036395153E-3</v>
      </c>
      <c r="P209" s="22">
        <f t="shared" si="27"/>
        <v>6199652.1036395151</v>
      </c>
      <c r="R209" t="b">
        <f t="shared" si="21"/>
        <v>0</v>
      </c>
      <c r="S209" t="b">
        <f t="shared" si="22"/>
        <v>0</v>
      </c>
      <c r="T209" t="b">
        <f t="shared" si="23"/>
        <v>0</v>
      </c>
    </row>
    <row r="210" spans="2:20" x14ac:dyDescent="0.35">
      <c r="B210" s="1">
        <v>44134</v>
      </c>
      <c r="C210" s="4">
        <v>996.52099609375</v>
      </c>
      <c r="D210" s="4">
        <v>2397.259765625</v>
      </c>
      <c r="F210" s="1">
        <v>44134</v>
      </c>
      <c r="G210" s="5">
        <f t="shared" si="24"/>
        <v>1.3624642546289555E-2</v>
      </c>
      <c r="H210" s="5">
        <f t="shared" si="25"/>
        <v>1.1758332781431352E-2</v>
      </c>
      <c r="N210" s="1">
        <v>44134</v>
      </c>
      <c r="O210">
        <f t="shared" si="26"/>
        <v>1.2691487663860454E-2</v>
      </c>
      <c r="P210" s="22">
        <f t="shared" si="27"/>
        <v>12691487.663860453</v>
      </c>
      <c r="R210" t="b">
        <f t="shared" si="21"/>
        <v>0</v>
      </c>
      <c r="S210" t="b">
        <f t="shared" si="22"/>
        <v>0</v>
      </c>
      <c r="T210" t="b">
        <f t="shared" si="23"/>
        <v>0</v>
      </c>
    </row>
    <row r="211" spans="2:20" x14ac:dyDescent="0.35">
      <c r="B211" s="1">
        <v>44137</v>
      </c>
      <c r="C211" s="4">
        <v>910.63781738281205</v>
      </c>
      <c r="D211" s="4">
        <v>2342.38452148438</v>
      </c>
      <c r="F211" s="1">
        <v>44137</v>
      </c>
      <c r="G211" s="5">
        <f t="shared" si="24"/>
        <v>-9.0124957049746712E-2</v>
      </c>
      <c r="H211" s="5">
        <f t="shared" si="25"/>
        <v>-2.3156883931363236E-2</v>
      </c>
      <c r="N211" s="1">
        <v>44137</v>
      </c>
      <c r="O211">
        <f t="shared" si="26"/>
        <v>-5.6640920490554976E-2</v>
      </c>
      <c r="P211" s="22">
        <f t="shared" si="27"/>
        <v>-56640920.490554973</v>
      </c>
      <c r="R211" t="b">
        <f t="shared" si="21"/>
        <v>1</v>
      </c>
      <c r="S211" t="b">
        <f t="shared" si="22"/>
        <v>1</v>
      </c>
      <c r="T211" t="b">
        <f t="shared" si="23"/>
        <v>1</v>
      </c>
    </row>
    <row r="212" spans="2:20" x14ac:dyDescent="0.35">
      <c r="B212" s="1">
        <v>44138</v>
      </c>
      <c r="C212" s="4">
        <v>897.12835693359398</v>
      </c>
      <c r="D212" s="4">
        <v>2368.29248046875</v>
      </c>
      <c r="F212" s="1">
        <v>44138</v>
      </c>
      <c r="G212" s="5">
        <f t="shared" si="24"/>
        <v>-1.4946304596643699E-2</v>
      </c>
      <c r="H212" s="5">
        <f t="shared" si="25"/>
        <v>1.0999786315868544E-2</v>
      </c>
      <c r="N212" s="1">
        <v>44138</v>
      </c>
      <c r="O212">
        <f t="shared" si="26"/>
        <v>-1.9732591403875772E-3</v>
      </c>
      <c r="P212" s="22">
        <f t="shared" si="27"/>
        <v>-1973259.1403875772</v>
      </c>
      <c r="R212" t="b">
        <f t="shared" si="21"/>
        <v>0</v>
      </c>
      <c r="S212" t="b">
        <f t="shared" si="22"/>
        <v>0</v>
      </c>
      <c r="T212" t="b">
        <f t="shared" si="23"/>
        <v>0</v>
      </c>
    </row>
    <row r="213" spans="2:20" x14ac:dyDescent="0.35">
      <c r="B213" s="1">
        <v>44139</v>
      </c>
      <c r="C213" s="4">
        <v>928.17340087890602</v>
      </c>
      <c r="D213" s="4">
        <v>2386.82397460938</v>
      </c>
      <c r="F213" s="1">
        <v>44139</v>
      </c>
      <c r="G213" s="5">
        <f t="shared" si="24"/>
        <v>3.4019622103788574E-2</v>
      </c>
      <c r="H213" s="5">
        <f t="shared" si="25"/>
        <v>7.7943781755475039E-3</v>
      </c>
      <c r="N213" s="1">
        <v>44139</v>
      </c>
      <c r="O213">
        <f t="shared" si="26"/>
        <v>2.090700013966804E-2</v>
      </c>
      <c r="P213" s="22">
        <f t="shared" si="27"/>
        <v>20907000.13966804</v>
      </c>
      <c r="R213" t="b">
        <f t="shared" si="21"/>
        <v>0</v>
      </c>
      <c r="S213" t="b">
        <f t="shared" si="22"/>
        <v>0</v>
      </c>
      <c r="T213" t="b">
        <f t="shared" si="23"/>
        <v>0</v>
      </c>
    </row>
    <row r="214" spans="2:20" x14ac:dyDescent="0.35">
      <c r="B214" s="1">
        <v>44140</v>
      </c>
      <c r="C214" s="4">
        <v>948.37701416015602</v>
      </c>
      <c r="D214" s="4">
        <v>2417.41064453125</v>
      </c>
      <c r="F214" s="1">
        <v>44140</v>
      </c>
      <c r="G214" s="5">
        <f t="shared" si="24"/>
        <v>2.1533547730921785E-2</v>
      </c>
      <c r="H214" s="5">
        <f t="shared" si="25"/>
        <v>1.2733384449390968E-2</v>
      </c>
      <c r="N214" s="1">
        <v>44140</v>
      </c>
      <c r="O214">
        <f t="shared" si="26"/>
        <v>1.7133466090156375E-2</v>
      </c>
      <c r="P214" s="22">
        <f t="shared" si="27"/>
        <v>17133466.090156376</v>
      </c>
      <c r="R214" t="b">
        <f t="shared" si="21"/>
        <v>0</v>
      </c>
      <c r="S214" t="b">
        <f t="shared" si="22"/>
        <v>0</v>
      </c>
      <c r="T214" t="b">
        <f t="shared" si="23"/>
        <v>0</v>
      </c>
    </row>
    <row r="215" spans="2:20" x14ac:dyDescent="0.35">
      <c r="B215" s="1">
        <v>44141</v>
      </c>
      <c r="C215" s="4">
        <v>984.22424316406205</v>
      </c>
      <c r="D215" s="4">
        <v>2436.30126953125</v>
      </c>
      <c r="F215" s="1">
        <v>44141</v>
      </c>
      <c r="G215" s="5">
        <f t="shared" si="24"/>
        <v>3.7101643026394661E-2</v>
      </c>
      <c r="H215" s="5">
        <f t="shared" si="25"/>
        <v>7.7840303330992148E-3</v>
      </c>
      <c r="N215" s="1">
        <v>44141</v>
      </c>
      <c r="O215">
        <f t="shared" si="26"/>
        <v>2.2442836679746937E-2</v>
      </c>
      <c r="P215" s="22">
        <f t="shared" si="27"/>
        <v>22442836.679746937</v>
      </c>
      <c r="R215" t="b">
        <f t="shared" si="21"/>
        <v>0</v>
      </c>
      <c r="S215" t="b">
        <f t="shared" si="22"/>
        <v>0</v>
      </c>
      <c r="T215" t="b">
        <f t="shared" si="23"/>
        <v>0</v>
      </c>
    </row>
    <row r="216" spans="2:20" x14ac:dyDescent="0.35">
      <c r="B216" s="1">
        <v>44144</v>
      </c>
      <c r="C216" s="4">
        <v>994.556396484375</v>
      </c>
      <c r="D216" s="4">
        <v>2452.17895507812</v>
      </c>
      <c r="F216" s="1">
        <v>44144</v>
      </c>
      <c r="G216" s="5">
        <f t="shared" si="24"/>
        <v>1.0443044582853315E-2</v>
      </c>
      <c r="H216" s="5">
        <f t="shared" si="25"/>
        <v>6.4959826575564121E-3</v>
      </c>
      <c r="N216" s="1">
        <v>44144</v>
      </c>
      <c r="O216">
        <f t="shared" si="26"/>
        <v>8.4695136202048629E-3</v>
      </c>
      <c r="P216" s="22">
        <f t="shared" si="27"/>
        <v>8469513.6202048622</v>
      </c>
      <c r="R216" t="b">
        <f t="shared" si="21"/>
        <v>0</v>
      </c>
      <c r="S216" t="b">
        <f t="shared" si="22"/>
        <v>0</v>
      </c>
      <c r="T216" t="b">
        <f t="shared" si="23"/>
        <v>0</v>
      </c>
    </row>
    <row r="217" spans="2:20" x14ac:dyDescent="0.35">
      <c r="B217" s="1">
        <v>44145</v>
      </c>
      <c r="C217" s="4">
        <v>1011.14611816406</v>
      </c>
      <c r="D217" s="4">
        <v>2383.85595703125</v>
      </c>
      <c r="F217" s="1">
        <v>44145</v>
      </c>
      <c r="G217" s="5">
        <f t="shared" si="24"/>
        <v>1.6542931862806157E-2</v>
      </c>
      <c r="H217" s="5">
        <f t="shared" si="25"/>
        <v>-2.8257672052297851E-2</v>
      </c>
      <c r="N217" s="1">
        <v>44145</v>
      </c>
      <c r="O217">
        <f t="shared" si="26"/>
        <v>-5.8573700947458472E-3</v>
      </c>
      <c r="P217" s="22">
        <f t="shared" si="27"/>
        <v>-5857370.0947458474</v>
      </c>
      <c r="R217" t="b">
        <f t="shared" si="21"/>
        <v>0</v>
      </c>
      <c r="S217" t="b">
        <f t="shared" si="22"/>
        <v>0</v>
      </c>
      <c r="T217" t="b">
        <f t="shared" si="23"/>
        <v>0</v>
      </c>
    </row>
    <row r="218" spans="2:20" x14ac:dyDescent="0.35">
      <c r="B218" s="1">
        <v>44146</v>
      </c>
      <c r="C218" s="4">
        <v>968.65319824218795</v>
      </c>
      <c r="D218" s="4">
        <v>2418.580078125</v>
      </c>
      <c r="F218" s="1">
        <v>44146</v>
      </c>
      <c r="G218" s="5">
        <f t="shared" si="24"/>
        <v>-4.2933085649820395E-2</v>
      </c>
      <c r="H218" s="5">
        <f t="shared" si="25"/>
        <v>1.4461296720856817E-2</v>
      </c>
      <c r="N218" s="1">
        <v>44146</v>
      </c>
      <c r="O218">
        <f t="shared" si="26"/>
        <v>-1.4235894464481789E-2</v>
      </c>
      <c r="P218" s="22">
        <f t="shared" si="27"/>
        <v>-14235894.46448179</v>
      </c>
      <c r="R218" t="b">
        <f t="shared" si="21"/>
        <v>0</v>
      </c>
      <c r="S218" t="b">
        <f t="shared" si="22"/>
        <v>0</v>
      </c>
      <c r="T218" t="b">
        <f t="shared" si="23"/>
        <v>0</v>
      </c>
    </row>
    <row r="219" spans="2:20" x14ac:dyDescent="0.35">
      <c r="B219" s="1">
        <v>44147</v>
      </c>
      <c r="C219" s="4">
        <v>960.38262939453102</v>
      </c>
      <c r="D219" s="4">
        <v>2402.52172851562</v>
      </c>
      <c r="F219" s="1">
        <v>44147</v>
      </c>
      <c r="G219" s="5">
        <f t="shared" si="24"/>
        <v>-8.574873940603335E-3</v>
      </c>
      <c r="H219" s="5">
        <f t="shared" si="25"/>
        <v>-6.6617174415656627E-3</v>
      </c>
      <c r="N219" s="1">
        <v>44147</v>
      </c>
      <c r="O219">
        <f t="shared" si="26"/>
        <v>-7.6182956910844993E-3</v>
      </c>
      <c r="P219" s="22">
        <f t="shared" si="27"/>
        <v>-7618295.6910844995</v>
      </c>
      <c r="R219" t="b">
        <f t="shared" si="21"/>
        <v>0</v>
      </c>
      <c r="S219" t="b">
        <f t="shared" si="22"/>
        <v>0</v>
      </c>
      <c r="T219" t="b">
        <f t="shared" si="23"/>
        <v>0</v>
      </c>
    </row>
    <row r="220" spans="2:20" x14ac:dyDescent="0.35">
      <c r="B220" s="1">
        <v>44148</v>
      </c>
      <c r="C220" s="4">
        <v>968.26513671875</v>
      </c>
      <c r="D220" s="4">
        <v>2390.4677734375</v>
      </c>
      <c r="F220" s="1">
        <v>44148</v>
      </c>
      <c r="G220" s="5">
        <f t="shared" si="24"/>
        <v>8.1741740023294311E-3</v>
      </c>
      <c r="H220" s="5">
        <f t="shared" si="25"/>
        <v>-5.0298380525223875E-3</v>
      </c>
      <c r="N220" s="1">
        <v>44148</v>
      </c>
      <c r="O220">
        <f t="shared" si="26"/>
        <v>1.5721679749035218E-3</v>
      </c>
      <c r="P220" s="22">
        <f t="shared" si="27"/>
        <v>1572167.9749035218</v>
      </c>
      <c r="R220" t="b">
        <f t="shared" si="21"/>
        <v>0</v>
      </c>
      <c r="S220" t="b">
        <f t="shared" si="22"/>
        <v>0</v>
      </c>
      <c r="T220" t="b">
        <f t="shared" si="23"/>
        <v>0</v>
      </c>
    </row>
    <row r="221" spans="2:20" x14ac:dyDescent="0.35">
      <c r="B221" s="1">
        <v>44149</v>
      </c>
      <c r="C221" s="4">
        <v>971.03015136718795</v>
      </c>
      <c r="D221" s="4">
        <v>2402.52172851562</v>
      </c>
      <c r="F221" s="1">
        <v>44149</v>
      </c>
      <c r="G221" s="5">
        <f t="shared" si="24"/>
        <v>2.8515683393387841E-3</v>
      </c>
      <c r="H221" s="5">
        <f t="shared" si="25"/>
        <v>5.029838052522482E-3</v>
      </c>
      <c r="N221" s="1">
        <v>44149</v>
      </c>
      <c r="O221">
        <f t="shared" si="26"/>
        <v>3.9407031959306331E-3</v>
      </c>
      <c r="P221" s="22">
        <f t="shared" si="27"/>
        <v>3940703.1959306332</v>
      </c>
      <c r="R221" t="b">
        <f t="shared" si="21"/>
        <v>0</v>
      </c>
      <c r="S221" t="b">
        <f t="shared" si="22"/>
        <v>0</v>
      </c>
      <c r="T221" t="b">
        <f t="shared" si="23"/>
        <v>0</v>
      </c>
    </row>
    <row r="222" spans="2:20" x14ac:dyDescent="0.35">
      <c r="B222" s="1">
        <v>44152</v>
      </c>
      <c r="C222" s="4">
        <v>966.71301269531205</v>
      </c>
      <c r="D222" s="4">
        <v>2398.47412109375</v>
      </c>
      <c r="F222" s="1">
        <v>44152</v>
      </c>
      <c r="G222" s="5">
        <f t="shared" si="24"/>
        <v>-4.4558493559508205E-3</v>
      </c>
      <c r="H222" s="5">
        <f t="shared" si="25"/>
        <v>-1.6861536679659869E-3</v>
      </c>
      <c r="N222" s="1">
        <v>44152</v>
      </c>
      <c r="O222">
        <f t="shared" si="26"/>
        <v>-3.0710015119584039E-3</v>
      </c>
      <c r="P222" s="22">
        <f t="shared" si="27"/>
        <v>-3071001.511958404</v>
      </c>
      <c r="R222" t="b">
        <f t="shared" si="21"/>
        <v>0</v>
      </c>
      <c r="S222" t="b">
        <f t="shared" si="22"/>
        <v>0</v>
      </c>
      <c r="T222" t="b">
        <f t="shared" si="23"/>
        <v>0</v>
      </c>
    </row>
    <row r="223" spans="2:20" x14ac:dyDescent="0.35">
      <c r="B223" s="1">
        <v>44153</v>
      </c>
      <c r="C223" s="4">
        <v>963.94793701171898</v>
      </c>
      <c r="D223" s="4">
        <v>2362.22021484375</v>
      </c>
      <c r="F223" s="1">
        <v>44153</v>
      </c>
      <c r="G223" s="5">
        <f t="shared" si="24"/>
        <v>-2.8643844218875381E-3</v>
      </c>
      <c r="H223" s="5">
        <f t="shared" si="25"/>
        <v>-1.5230806487359637E-2</v>
      </c>
      <c r="N223" s="1">
        <v>44153</v>
      </c>
      <c r="O223">
        <f t="shared" si="26"/>
        <v>-9.0475954546235873E-3</v>
      </c>
      <c r="P223" s="22">
        <f t="shared" si="27"/>
        <v>-9047595.4546235874</v>
      </c>
      <c r="R223" t="b">
        <f t="shared" si="21"/>
        <v>0</v>
      </c>
      <c r="S223" t="b">
        <f t="shared" si="22"/>
        <v>0</v>
      </c>
      <c r="T223" t="b">
        <f t="shared" si="23"/>
        <v>0</v>
      </c>
    </row>
    <row r="224" spans="2:20" x14ac:dyDescent="0.35">
      <c r="B224" s="1">
        <v>44154</v>
      </c>
      <c r="C224" s="4">
        <v>956.89013671875</v>
      </c>
      <c r="D224" s="4">
        <v>2372.2509765625</v>
      </c>
      <c r="F224" s="1">
        <v>44154</v>
      </c>
      <c r="G224" s="5">
        <f t="shared" si="24"/>
        <v>-7.348700706807168E-3</v>
      </c>
      <c r="H224" s="5">
        <f t="shared" si="25"/>
        <v>4.2373377392203862E-3</v>
      </c>
      <c r="N224" s="1">
        <v>44154</v>
      </c>
      <c r="O224">
        <f t="shared" si="26"/>
        <v>-1.5556814837933909E-3</v>
      </c>
      <c r="P224" s="22">
        <f t="shared" si="27"/>
        <v>-1555681.4837933909</v>
      </c>
      <c r="R224" t="b">
        <f t="shared" si="21"/>
        <v>0</v>
      </c>
      <c r="S224" t="b">
        <f t="shared" si="22"/>
        <v>0</v>
      </c>
      <c r="T224" t="b">
        <f t="shared" si="23"/>
        <v>0</v>
      </c>
    </row>
    <row r="225" spans="2:20" x14ac:dyDescent="0.35">
      <c r="B225" s="1">
        <v>44155</v>
      </c>
      <c r="C225" s="4">
        <v>921.26104736328102</v>
      </c>
      <c r="D225" s="4">
        <v>2392.53686523438</v>
      </c>
      <c r="F225" s="1">
        <v>44155</v>
      </c>
      <c r="G225" s="5">
        <f t="shared" si="24"/>
        <v>-3.7945150053912378E-2</v>
      </c>
      <c r="H225" s="5">
        <f t="shared" si="25"/>
        <v>8.5149693601509827E-3</v>
      </c>
      <c r="N225" s="1">
        <v>44155</v>
      </c>
      <c r="O225">
        <f t="shared" si="26"/>
        <v>-1.4715090346880698E-2</v>
      </c>
      <c r="P225" s="22">
        <f t="shared" si="27"/>
        <v>-14715090.346880699</v>
      </c>
      <c r="R225" t="b">
        <f t="shared" si="21"/>
        <v>0</v>
      </c>
      <c r="S225" t="b">
        <f t="shared" si="22"/>
        <v>0</v>
      </c>
      <c r="T225" t="b">
        <f t="shared" si="23"/>
        <v>0</v>
      </c>
    </row>
    <row r="226" spans="2:20" x14ac:dyDescent="0.35">
      <c r="B226" s="1">
        <v>44158</v>
      </c>
      <c r="C226" s="4">
        <v>946.29113769531205</v>
      </c>
      <c r="D226" s="4">
        <v>2450.47021484375</v>
      </c>
      <c r="F226" s="1">
        <v>44158</v>
      </c>
      <c r="G226" s="5">
        <f t="shared" si="24"/>
        <v>2.6806843111373397E-2</v>
      </c>
      <c r="H226" s="5">
        <f t="shared" si="25"/>
        <v>2.3925677674851986E-2</v>
      </c>
      <c r="N226" s="1">
        <v>44158</v>
      </c>
      <c r="O226">
        <f t="shared" si="26"/>
        <v>2.536626039311269E-2</v>
      </c>
      <c r="P226" s="22">
        <f t="shared" si="27"/>
        <v>25366260.393112689</v>
      </c>
      <c r="R226" t="b">
        <f t="shared" si="21"/>
        <v>0</v>
      </c>
      <c r="S226" t="b">
        <f t="shared" si="22"/>
        <v>0</v>
      </c>
      <c r="T226" t="b">
        <f t="shared" si="23"/>
        <v>0</v>
      </c>
    </row>
    <row r="227" spans="2:20" x14ac:dyDescent="0.35">
      <c r="B227" s="1">
        <v>44159</v>
      </c>
      <c r="C227" s="4">
        <v>953.22772216796898</v>
      </c>
      <c r="D227" s="4">
        <v>2448.76098632812</v>
      </c>
      <c r="F227" s="1">
        <v>44159</v>
      </c>
      <c r="G227" s="5">
        <f t="shared" si="24"/>
        <v>7.3035498129356393E-3</v>
      </c>
      <c r="H227" s="5">
        <f t="shared" si="25"/>
        <v>-6.9775379637824662E-4</v>
      </c>
      <c r="N227" s="1">
        <v>44159</v>
      </c>
      <c r="O227">
        <f t="shared" si="26"/>
        <v>3.3028980082786962E-3</v>
      </c>
      <c r="P227" s="22">
        <f t="shared" si="27"/>
        <v>3302898.0082786963</v>
      </c>
      <c r="R227" t="b">
        <f t="shared" si="21"/>
        <v>0</v>
      </c>
      <c r="S227" t="b">
        <f t="shared" si="22"/>
        <v>0</v>
      </c>
      <c r="T227" t="b">
        <f t="shared" si="23"/>
        <v>0</v>
      </c>
    </row>
    <row r="228" spans="2:20" x14ac:dyDescent="0.35">
      <c r="B228" s="1">
        <v>44160</v>
      </c>
      <c r="C228" s="4">
        <v>944.81164550781205</v>
      </c>
      <c r="D228" s="4">
        <v>2429.50952148438</v>
      </c>
      <c r="F228" s="1">
        <v>44160</v>
      </c>
      <c r="G228" s="5">
        <f t="shared" si="24"/>
        <v>-8.8682373619020805E-3</v>
      </c>
      <c r="H228" s="5">
        <f t="shared" si="25"/>
        <v>-7.8927828022693457E-3</v>
      </c>
      <c r="N228" s="1">
        <v>44160</v>
      </c>
      <c r="O228">
        <f t="shared" si="26"/>
        <v>-8.380510082085714E-3</v>
      </c>
      <c r="P228" s="22">
        <f t="shared" si="27"/>
        <v>-8380510.0820857137</v>
      </c>
      <c r="R228" t="b">
        <f t="shared" si="21"/>
        <v>0</v>
      </c>
      <c r="S228" t="b">
        <f t="shared" si="22"/>
        <v>0</v>
      </c>
      <c r="T228" t="b">
        <f t="shared" si="23"/>
        <v>0</v>
      </c>
    </row>
    <row r="229" spans="2:20" x14ac:dyDescent="0.35">
      <c r="B229" s="1">
        <v>44161</v>
      </c>
      <c r="C229" s="4">
        <v>947.74639892578102</v>
      </c>
      <c r="D229" s="4">
        <v>2447.63598632812</v>
      </c>
      <c r="F229" s="1">
        <v>44161</v>
      </c>
      <c r="G229" s="5">
        <f t="shared" si="24"/>
        <v>3.1013640811889997E-3</v>
      </c>
      <c r="H229" s="5">
        <f t="shared" si="25"/>
        <v>7.4332612291294915E-3</v>
      </c>
      <c r="N229" s="1">
        <v>44161</v>
      </c>
      <c r="O229">
        <f t="shared" si="26"/>
        <v>5.267312655159246E-3</v>
      </c>
      <c r="P229" s="22">
        <f t="shared" si="27"/>
        <v>5267312.6551592462</v>
      </c>
      <c r="R229" t="b">
        <f t="shared" si="21"/>
        <v>0</v>
      </c>
      <c r="S229" t="b">
        <f t="shared" si="22"/>
        <v>0</v>
      </c>
      <c r="T229" t="b">
        <f t="shared" si="23"/>
        <v>0</v>
      </c>
    </row>
    <row r="230" spans="2:20" x14ac:dyDescent="0.35">
      <c r="B230" s="1">
        <v>44162</v>
      </c>
      <c r="C230" s="4">
        <v>936.12872314453102</v>
      </c>
      <c r="D230" s="4">
        <v>2410.12377929688</v>
      </c>
      <c r="F230" s="1">
        <v>44162</v>
      </c>
      <c r="G230" s="5">
        <f t="shared" si="24"/>
        <v>-1.233396303672706E-2</v>
      </c>
      <c r="H230" s="5">
        <f t="shared" si="25"/>
        <v>-1.5444548310253915E-2</v>
      </c>
      <c r="N230" s="1">
        <v>44162</v>
      </c>
      <c r="O230">
        <f t="shared" si="26"/>
        <v>-1.3889255673490489E-2</v>
      </c>
      <c r="P230" s="22">
        <f t="shared" si="27"/>
        <v>-13889255.673490489</v>
      </c>
      <c r="R230" t="b">
        <f t="shared" si="21"/>
        <v>0</v>
      </c>
      <c r="S230" t="b">
        <f t="shared" si="22"/>
        <v>0</v>
      </c>
      <c r="T230" t="b">
        <f t="shared" si="23"/>
        <v>0</v>
      </c>
    </row>
    <row r="231" spans="2:20" x14ac:dyDescent="0.35">
      <c r="B231" s="1">
        <v>44166</v>
      </c>
      <c r="C231" s="4">
        <v>947.98895263671898</v>
      </c>
      <c r="D231" s="4">
        <v>2453.12426757812</v>
      </c>
      <c r="F231" s="1">
        <v>44166</v>
      </c>
      <c r="G231" s="5">
        <f t="shared" si="24"/>
        <v>1.2589857101330031E-2</v>
      </c>
      <c r="H231" s="5">
        <f t="shared" si="25"/>
        <v>1.7684316533963292E-2</v>
      </c>
      <c r="N231" s="1">
        <v>44166</v>
      </c>
      <c r="O231">
        <f t="shared" si="26"/>
        <v>1.5137086817646661E-2</v>
      </c>
      <c r="P231" s="22">
        <f t="shared" si="27"/>
        <v>15137086.817646662</v>
      </c>
      <c r="R231" t="b">
        <f t="shared" si="21"/>
        <v>0</v>
      </c>
      <c r="S231" t="b">
        <f t="shared" si="22"/>
        <v>0</v>
      </c>
      <c r="T231" t="b">
        <f t="shared" si="23"/>
        <v>0</v>
      </c>
    </row>
    <row r="232" spans="2:20" x14ac:dyDescent="0.35">
      <c r="B232" s="1">
        <v>44167</v>
      </c>
      <c r="C232" s="4">
        <v>949.58972167968795</v>
      </c>
      <c r="D232" s="4">
        <v>2473.09448242188</v>
      </c>
      <c r="F232" s="1">
        <v>44167</v>
      </c>
      <c r="G232" s="5">
        <f t="shared" si="24"/>
        <v>1.6871705446070513E-3</v>
      </c>
      <c r="H232" s="5">
        <f t="shared" si="25"/>
        <v>8.107769976868141E-3</v>
      </c>
      <c r="N232" s="1">
        <v>44167</v>
      </c>
      <c r="O232">
        <f t="shared" si="26"/>
        <v>4.8974702607375957E-3</v>
      </c>
      <c r="P232" s="22">
        <f t="shared" si="27"/>
        <v>4897470.2607375961</v>
      </c>
      <c r="R232" t="b">
        <f t="shared" si="21"/>
        <v>0</v>
      </c>
      <c r="S232" t="b">
        <f t="shared" si="22"/>
        <v>0</v>
      </c>
      <c r="T232" t="b">
        <f t="shared" si="23"/>
        <v>0</v>
      </c>
    </row>
    <row r="233" spans="2:20" x14ac:dyDescent="0.35">
      <c r="B233" s="1">
        <v>44168</v>
      </c>
      <c r="C233" s="4">
        <v>952.42736816406205</v>
      </c>
      <c r="D233" s="4">
        <v>2436.48120117188</v>
      </c>
      <c r="F233" s="1">
        <v>44168</v>
      </c>
      <c r="G233" s="5">
        <f t="shared" si="24"/>
        <v>2.9838308024481811E-3</v>
      </c>
      <c r="H233" s="5">
        <f t="shared" si="25"/>
        <v>-1.4915325631996428E-2</v>
      </c>
      <c r="N233" s="1">
        <v>44168</v>
      </c>
      <c r="O233">
        <f t="shared" si="26"/>
        <v>-5.9657474147741234E-3</v>
      </c>
      <c r="P233" s="22">
        <f t="shared" si="27"/>
        <v>-5965747.4147741236</v>
      </c>
      <c r="R233" t="b">
        <f t="shared" si="21"/>
        <v>0</v>
      </c>
      <c r="S233" t="b">
        <f t="shared" si="22"/>
        <v>0</v>
      </c>
      <c r="T233" t="b">
        <f t="shared" si="23"/>
        <v>0</v>
      </c>
    </row>
    <row r="234" spans="2:20" x14ac:dyDescent="0.35">
      <c r="B234" s="1">
        <v>44169</v>
      </c>
      <c r="C234" s="4">
        <v>944.22955322265602</v>
      </c>
      <c r="D234" s="4">
        <v>2452.26879882812</v>
      </c>
      <c r="F234" s="1">
        <v>44169</v>
      </c>
      <c r="G234" s="5">
        <f t="shared" si="24"/>
        <v>-8.6445428263930892E-3</v>
      </c>
      <c r="H234" s="5">
        <f t="shared" si="25"/>
        <v>6.4587686172327945E-3</v>
      </c>
      <c r="N234" s="1">
        <v>44169</v>
      </c>
      <c r="O234">
        <f t="shared" si="26"/>
        <v>-1.0928871045801473E-3</v>
      </c>
      <c r="P234" s="22">
        <f t="shared" si="27"/>
        <v>-1092887.1045801474</v>
      </c>
      <c r="R234" t="b">
        <f t="shared" si="21"/>
        <v>0</v>
      </c>
      <c r="S234" t="b">
        <f t="shared" si="22"/>
        <v>0</v>
      </c>
      <c r="T234" t="b">
        <f t="shared" si="23"/>
        <v>0</v>
      </c>
    </row>
    <row r="235" spans="2:20" x14ac:dyDescent="0.35">
      <c r="B235" s="1">
        <v>44172</v>
      </c>
      <c r="C235" s="4">
        <v>949.80792236328102</v>
      </c>
      <c r="D235" s="4">
        <v>2461.265625</v>
      </c>
      <c r="F235" s="1">
        <v>44172</v>
      </c>
      <c r="G235" s="5">
        <f t="shared" si="24"/>
        <v>5.8904697950334086E-3</v>
      </c>
      <c r="H235" s="5">
        <f t="shared" si="25"/>
        <v>3.6620629674351934E-3</v>
      </c>
      <c r="N235" s="1">
        <v>44172</v>
      </c>
      <c r="O235">
        <f t="shared" si="26"/>
        <v>4.7762663812343006E-3</v>
      </c>
      <c r="P235" s="22">
        <f t="shared" si="27"/>
        <v>4776266.3812343003</v>
      </c>
      <c r="R235" t="b">
        <f t="shared" si="21"/>
        <v>0</v>
      </c>
      <c r="S235" t="b">
        <f t="shared" si="22"/>
        <v>0</v>
      </c>
      <c r="T235" t="b">
        <f t="shared" si="23"/>
        <v>0</v>
      </c>
    </row>
    <row r="236" spans="2:20" x14ac:dyDescent="0.35">
      <c r="B236" s="1">
        <v>44173</v>
      </c>
      <c r="C236" s="4">
        <v>967.125244140625</v>
      </c>
      <c r="D236" s="4">
        <v>2515.59936523438</v>
      </c>
      <c r="F236" s="1">
        <v>44173</v>
      </c>
      <c r="G236" s="5">
        <f t="shared" si="24"/>
        <v>1.8068228143140359E-2</v>
      </c>
      <c r="H236" s="5">
        <f t="shared" si="25"/>
        <v>2.1835392004230833E-2</v>
      </c>
      <c r="N236" s="1">
        <v>44173</v>
      </c>
      <c r="O236">
        <f t="shared" si="26"/>
        <v>1.9951810073685596E-2</v>
      </c>
      <c r="P236" s="22">
        <f t="shared" si="27"/>
        <v>19951810.073685598</v>
      </c>
      <c r="R236" t="b">
        <f t="shared" si="21"/>
        <v>0</v>
      </c>
      <c r="S236" t="b">
        <f t="shared" si="22"/>
        <v>0</v>
      </c>
      <c r="T236" t="b">
        <f t="shared" si="23"/>
        <v>0</v>
      </c>
    </row>
    <row r="237" spans="2:20" x14ac:dyDescent="0.35">
      <c r="B237" s="1">
        <v>44174</v>
      </c>
      <c r="C237" s="4">
        <v>983.08435058593795</v>
      </c>
      <c r="D237" s="4">
        <v>2527.65454101562</v>
      </c>
      <c r="F237" s="1">
        <v>44174</v>
      </c>
      <c r="G237" s="5">
        <f t="shared" si="24"/>
        <v>1.6366920501392067E-2</v>
      </c>
      <c r="H237" s="5">
        <f t="shared" si="25"/>
        <v>4.7807225119827264E-3</v>
      </c>
      <c r="N237" s="1">
        <v>44174</v>
      </c>
      <c r="O237">
        <f t="shared" si="26"/>
        <v>1.0573821506687398E-2</v>
      </c>
      <c r="P237" s="22">
        <f t="shared" si="27"/>
        <v>10573821.506687397</v>
      </c>
      <c r="R237" t="b">
        <f t="shared" si="21"/>
        <v>0</v>
      </c>
      <c r="S237" t="b">
        <f t="shared" si="22"/>
        <v>0</v>
      </c>
      <c r="T237" t="b">
        <f t="shared" si="23"/>
        <v>0</v>
      </c>
    </row>
    <row r="238" spans="2:20" x14ac:dyDescent="0.35">
      <c r="B238" s="1">
        <v>44175</v>
      </c>
      <c r="C238" s="4">
        <v>973.64953613281205</v>
      </c>
      <c r="D238" s="4">
        <v>2504.57983398438</v>
      </c>
      <c r="F238" s="1">
        <v>44175</v>
      </c>
      <c r="G238" s="5">
        <f t="shared" si="24"/>
        <v>-9.643506083959183E-3</v>
      </c>
      <c r="H238" s="5">
        <f t="shared" si="25"/>
        <v>-9.1708243434031628E-3</v>
      </c>
      <c r="N238" s="1">
        <v>44175</v>
      </c>
      <c r="O238">
        <f t="shared" si="26"/>
        <v>-9.407165213681172E-3</v>
      </c>
      <c r="P238" s="22">
        <f t="shared" si="27"/>
        <v>-9407165.2136811726</v>
      </c>
      <c r="R238" t="b">
        <f t="shared" si="21"/>
        <v>0</v>
      </c>
      <c r="S238" t="b">
        <f t="shared" si="22"/>
        <v>0</v>
      </c>
      <c r="T238" t="b">
        <f t="shared" si="23"/>
        <v>0</v>
      </c>
    </row>
    <row r="239" spans="2:20" x14ac:dyDescent="0.35">
      <c r="B239" s="1">
        <v>44176</v>
      </c>
      <c r="C239" s="4">
        <v>972.87341308593795</v>
      </c>
      <c r="D239" s="4">
        <v>2503.9501953125</v>
      </c>
      <c r="F239" s="1">
        <v>44176</v>
      </c>
      <c r="G239" s="5">
        <f t="shared" si="24"/>
        <v>-7.9744560763070566E-4</v>
      </c>
      <c r="H239" s="5">
        <f t="shared" si="25"/>
        <v>-2.514265349369351E-4</v>
      </c>
      <c r="N239" s="1">
        <v>44176</v>
      </c>
      <c r="O239">
        <f t="shared" si="26"/>
        <v>-5.244360712838204E-4</v>
      </c>
      <c r="P239" s="22">
        <f t="shared" si="27"/>
        <v>-524436.07128382043</v>
      </c>
      <c r="R239" t="b">
        <f t="shared" si="21"/>
        <v>0</v>
      </c>
      <c r="S239" t="b">
        <f t="shared" si="22"/>
        <v>0</v>
      </c>
      <c r="T239" t="b">
        <f t="shared" si="23"/>
        <v>0</v>
      </c>
    </row>
    <row r="240" spans="2:20" x14ac:dyDescent="0.35">
      <c r="B240" s="1">
        <v>44179</v>
      </c>
      <c r="C240" s="4">
        <v>965.86407470703102</v>
      </c>
      <c r="D240" s="4">
        <v>2515.68994140625</v>
      </c>
      <c r="F240" s="1">
        <v>44179</v>
      </c>
      <c r="G240" s="5">
        <f t="shared" si="24"/>
        <v>-7.2308592199565426E-3</v>
      </c>
      <c r="H240" s="5">
        <f t="shared" si="25"/>
        <v>4.6775335198515422E-3</v>
      </c>
      <c r="N240" s="1">
        <v>44179</v>
      </c>
      <c r="O240">
        <f t="shared" si="26"/>
        <v>-1.2766628500525002E-3</v>
      </c>
      <c r="P240" s="22">
        <f t="shared" si="27"/>
        <v>-1276662.8500525001</v>
      </c>
      <c r="R240" t="b">
        <f t="shared" si="21"/>
        <v>0</v>
      </c>
      <c r="S240" t="b">
        <f t="shared" si="22"/>
        <v>0</v>
      </c>
      <c r="T240" t="b">
        <f t="shared" si="23"/>
        <v>0</v>
      </c>
    </row>
    <row r="241" spans="2:20" x14ac:dyDescent="0.35">
      <c r="B241" s="1">
        <v>44180</v>
      </c>
      <c r="C241" s="4">
        <v>957.544921875</v>
      </c>
      <c r="D241" s="4">
        <v>2483.93481445312</v>
      </c>
      <c r="F241" s="1">
        <v>44180</v>
      </c>
      <c r="G241" s="5">
        <f t="shared" si="24"/>
        <v>-8.650479148374279E-3</v>
      </c>
      <c r="H241" s="5">
        <f t="shared" si="25"/>
        <v>-1.2703174950706098E-2</v>
      </c>
      <c r="N241" s="1">
        <v>44180</v>
      </c>
      <c r="O241">
        <f t="shared" si="26"/>
        <v>-1.0676827049540188E-2</v>
      </c>
      <c r="P241" s="22">
        <f t="shared" si="27"/>
        <v>-10676827.049540188</v>
      </c>
      <c r="R241" t="b">
        <f t="shared" si="21"/>
        <v>0</v>
      </c>
      <c r="S241" t="b">
        <f t="shared" si="22"/>
        <v>0</v>
      </c>
      <c r="T241" t="b">
        <f t="shared" si="23"/>
        <v>0</v>
      </c>
    </row>
    <row r="242" spans="2:20" x14ac:dyDescent="0.35">
      <c r="B242" s="1">
        <v>44181</v>
      </c>
      <c r="C242" s="4">
        <v>958.53936767578102</v>
      </c>
      <c r="D242" s="4">
        <v>2530.75830078125</v>
      </c>
      <c r="F242" s="1">
        <v>44181</v>
      </c>
      <c r="G242" s="5">
        <f t="shared" si="24"/>
        <v>1.0379980624987224E-3</v>
      </c>
      <c r="H242" s="5">
        <f t="shared" si="25"/>
        <v>1.8675059901958346E-2</v>
      </c>
      <c r="N242" s="1">
        <v>44181</v>
      </c>
      <c r="O242">
        <f t="shared" si="26"/>
        <v>9.8565289822285344E-3</v>
      </c>
      <c r="P242" s="22">
        <f t="shared" si="27"/>
        <v>9856528.9822285343</v>
      </c>
      <c r="R242" t="b">
        <f t="shared" si="21"/>
        <v>0</v>
      </c>
      <c r="S242" t="b">
        <f t="shared" si="22"/>
        <v>0</v>
      </c>
      <c r="T242" t="b">
        <f t="shared" si="23"/>
        <v>0</v>
      </c>
    </row>
    <row r="243" spans="2:20" x14ac:dyDescent="0.35">
      <c r="B243" s="1">
        <v>44182</v>
      </c>
      <c r="C243" s="4">
        <v>962.90515136718795</v>
      </c>
      <c r="D243" s="4">
        <v>2552.93310546875</v>
      </c>
      <c r="F243" s="1">
        <v>44182</v>
      </c>
      <c r="G243" s="5">
        <f t="shared" si="24"/>
        <v>4.5442802652878537E-3</v>
      </c>
      <c r="H243" s="5">
        <f t="shared" si="25"/>
        <v>8.7239541325850444E-3</v>
      </c>
      <c r="N243" s="1">
        <v>44182</v>
      </c>
      <c r="O243">
        <f t="shared" si="26"/>
        <v>6.6341171989364491E-3</v>
      </c>
      <c r="P243" s="22">
        <f t="shared" si="27"/>
        <v>6634117.1989364494</v>
      </c>
      <c r="R243" t="b">
        <f t="shared" si="21"/>
        <v>0</v>
      </c>
      <c r="S243" t="b">
        <f t="shared" si="22"/>
        <v>0</v>
      </c>
      <c r="T243" t="b">
        <f t="shared" si="23"/>
        <v>0</v>
      </c>
    </row>
    <row r="244" spans="2:20" x14ac:dyDescent="0.35">
      <c r="B244" s="1">
        <v>44183</v>
      </c>
      <c r="C244" s="4">
        <v>966.39758300781205</v>
      </c>
      <c r="D244" s="4">
        <v>2575.15283203125</v>
      </c>
      <c r="F244" s="1">
        <v>44183</v>
      </c>
      <c r="G244" s="5">
        <f t="shared" si="24"/>
        <v>3.6204120723176574E-3</v>
      </c>
      <c r="H244" s="5">
        <f t="shared" si="25"/>
        <v>8.665949006757618E-3</v>
      </c>
      <c r="N244" s="1">
        <v>44183</v>
      </c>
      <c r="O244">
        <f t="shared" si="26"/>
        <v>6.1431805395376375E-3</v>
      </c>
      <c r="P244" s="22">
        <f t="shared" si="27"/>
        <v>6143180.5395376375</v>
      </c>
      <c r="R244" t="b">
        <f t="shared" si="21"/>
        <v>0</v>
      </c>
      <c r="S244" t="b">
        <f t="shared" si="22"/>
        <v>0</v>
      </c>
      <c r="T244" t="b">
        <f t="shared" si="23"/>
        <v>0</v>
      </c>
    </row>
    <row r="245" spans="2:20" x14ac:dyDescent="0.35">
      <c r="B245" s="1">
        <v>44186</v>
      </c>
      <c r="C245" s="4">
        <v>940.93103027343795</v>
      </c>
      <c r="D245" s="4">
        <v>2535.70556640625</v>
      </c>
      <c r="F245" s="1">
        <v>44186</v>
      </c>
      <c r="G245" s="5">
        <f t="shared" si="24"/>
        <v>-2.6705483328612455E-2</v>
      </c>
      <c r="H245" s="5">
        <f t="shared" si="25"/>
        <v>-1.5436956339722916E-2</v>
      </c>
      <c r="N245" s="1">
        <v>44186</v>
      </c>
      <c r="O245">
        <f t="shared" si="26"/>
        <v>-2.1071219834167685E-2</v>
      </c>
      <c r="P245" s="22">
        <f t="shared" si="27"/>
        <v>-21071219.834167685</v>
      </c>
      <c r="R245" t="b">
        <f t="shared" si="21"/>
        <v>0</v>
      </c>
      <c r="S245" t="b">
        <f t="shared" si="22"/>
        <v>0</v>
      </c>
      <c r="T245" t="b">
        <f t="shared" si="23"/>
        <v>0</v>
      </c>
    </row>
    <row r="246" spans="2:20" x14ac:dyDescent="0.35">
      <c r="B246" s="1">
        <v>44187</v>
      </c>
      <c r="C246" s="4">
        <v>939.40301513671898</v>
      </c>
      <c r="D246" s="4">
        <v>2582.52954101562</v>
      </c>
      <c r="F246" s="1">
        <v>44187</v>
      </c>
      <c r="G246" s="5">
        <f t="shared" si="24"/>
        <v>-1.6252595934207682E-3</v>
      </c>
      <c r="H246" s="5">
        <f t="shared" si="25"/>
        <v>1.8297432608212916E-2</v>
      </c>
      <c r="N246" s="1">
        <v>44187</v>
      </c>
      <c r="O246">
        <f t="shared" si="26"/>
        <v>8.3360865073960743E-3</v>
      </c>
      <c r="P246" s="22">
        <f t="shared" si="27"/>
        <v>8336086.507396074</v>
      </c>
      <c r="R246" t="b">
        <f t="shared" si="21"/>
        <v>0</v>
      </c>
      <c r="S246" t="b">
        <f t="shared" si="22"/>
        <v>0</v>
      </c>
      <c r="T246" t="b">
        <f t="shared" si="23"/>
        <v>0</v>
      </c>
    </row>
    <row r="247" spans="2:20" x14ac:dyDescent="0.35">
      <c r="B247" s="1">
        <v>44188</v>
      </c>
      <c r="C247" s="4">
        <v>942.89562988281205</v>
      </c>
      <c r="D247" s="4">
        <v>2615.27416992188</v>
      </c>
      <c r="F247" s="1">
        <v>44188</v>
      </c>
      <c r="G247" s="5">
        <f t="shared" si="24"/>
        <v>3.7110144700819052E-3</v>
      </c>
      <c r="H247" s="5">
        <f t="shared" si="25"/>
        <v>1.2599576247372395E-2</v>
      </c>
      <c r="N247" s="1">
        <v>44188</v>
      </c>
      <c r="O247">
        <f t="shared" si="26"/>
        <v>8.1552953587271503E-3</v>
      </c>
      <c r="P247" s="22">
        <f t="shared" si="27"/>
        <v>8155295.3587271506</v>
      </c>
      <c r="R247" t="b">
        <f t="shared" si="21"/>
        <v>0</v>
      </c>
      <c r="S247" t="b">
        <f t="shared" si="22"/>
        <v>0</v>
      </c>
      <c r="T247" t="b">
        <f t="shared" si="23"/>
        <v>0</v>
      </c>
    </row>
    <row r="248" spans="2:20" x14ac:dyDescent="0.35">
      <c r="B248" s="1">
        <v>44189</v>
      </c>
      <c r="C248" s="4">
        <v>967.197998046875</v>
      </c>
      <c r="D248" s="4">
        <v>2616.3984375</v>
      </c>
      <c r="F248" s="1">
        <v>44189</v>
      </c>
      <c r="G248" s="5">
        <f t="shared" si="24"/>
        <v>2.5447631755645354E-2</v>
      </c>
      <c r="H248" s="5">
        <f t="shared" si="25"/>
        <v>4.2979279469116196E-4</v>
      </c>
      <c r="N248" s="1">
        <v>44189</v>
      </c>
      <c r="O248">
        <f t="shared" si="26"/>
        <v>1.2938712275168258E-2</v>
      </c>
      <c r="P248" s="22">
        <f t="shared" si="27"/>
        <v>12938712.275168257</v>
      </c>
      <c r="R248" t="b">
        <f t="shared" si="21"/>
        <v>0</v>
      </c>
      <c r="S248" t="b">
        <f t="shared" si="22"/>
        <v>0</v>
      </c>
      <c r="T248" t="b">
        <f t="shared" si="23"/>
        <v>0</v>
      </c>
    </row>
    <row r="249" spans="2:20" x14ac:dyDescent="0.35">
      <c r="B249" s="1">
        <v>44193</v>
      </c>
      <c r="C249" s="4">
        <v>971.73345947265602</v>
      </c>
      <c r="D249" s="4">
        <v>2634.21069335938</v>
      </c>
      <c r="F249" s="1">
        <v>44193</v>
      </c>
      <c r="G249" s="5">
        <f t="shared" si="24"/>
        <v>4.6783187516673585E-3</v>
      </c>
      <c r="H249" s="5">
        <f t="shared" si="25"/>
        <v>6.7848600978145683E-3</v>
      </c>
      <c r="N249" s="1">
        <v>44193</v>
      </c>
      <c r="O249">
        <f t="shared" si="26"/>
        <v>5.7315894247409634E-3</v>
      </c>
      <c r="P249" s="22">
        <f t="shared" si="27"/>
        <v>5731589.4247409636</v>
      </c>
      <c r="R249" t="b">
        <f t="shared" si="21"/>
        <v>0</v>
      </c>
      <c r="S249" t="b">
        <f t="shared" si="22"/>
        <v>0</v>
      </c>
      <c r="T249" t="b">
        <f t="shared" si="23"/>
        <v>0</v>
      </c>
    </row>
    <row r="250" spans="2:20" x14ac:dyDescent="0.35">
      <c r="B250" s="1">
        <v>44194</v>
      </c>
      <c r="C250" s="4">
        <v>964.91809082031205</v>
      </c>
      <c r="D250" s="4">
        <v>2636.36889648438</v>
      </c>
      <c r="F250" s="1">
        <v>44194</v>
      </c>
      <c r="G250" s="5">
        <f t="shared" si="24"/>
        <v>-7.0383304485741611E-3</v>
      </c>
      <c r="H250" s="5">
        <f t="shared" si="25"/>
        <v>8.189623963878582E-4</v>
      </c>
      <c r="N250" s="1">
        <v>44194</v>
      </c>
      <c r="O250">
        <f t="shared" si="26"/>
        <v>-3.1096840260931517E-3</v>
      </c>
      <c r="P250" s="22">
        <f t="shared" si="27"/>
        <v>-3109684.0260931519</v>
      </c>
      <c r="R250" t="b">
        <f t="shared" si="21"/>
        <v>0</v>
      </c>
      <c r="S250" t="b">
        <f t="shared" si="22"/>
        <v>0</v>
      </c>
      <c r="T250" t="b">
        <f t="shared" si="23"/>
        <v>0</v>
      </c>
    </row>
    <row r="251" spans="2:20" x14ac:dyDescent="0.35">
      <c r="B251" s="1">
        <v>44195</v>
      </c>
      <c r="C251" s="4">
        <v>967.97412109375</v>
      </c>
      <c r="D251" s="4">
        <v>2616.75854492188</v>
      </c>
      <c r="F251" s="1">
        <v>44195</v>
      </c>
      <c r="G251" s="5">
        <f t="shared" si="24"/>
        <v>3.162134754397927E-3</v>
      </c>
      <c r="H251" s="5">
        <f t="shared" si="25"/>
        <v>-7.4661971855567479E-3</v>
      </c>
      <c r="N251" s="1">
        <v>44195</v>
      </c>
      <c r="O251">
        <f t="shared" si="26"/>
        <v>-2.1520312155794107E-3</v>
      </c>
      <c r="P251" s="22">
        <f t="shared" si="27"/>
        <v>-2152031.2155794105</v>
      </c>
      <c r="R251" t="b">
        <f t="shared" si="21"/>
        <v>0</v>
      </c>
      <c r="S251" t="b">
        <f t="shared" si="22"/>
        <v>0</v>
      </c>
      <c r="T251" t="b">
        <f t="shared" si="23"/>
        <v>0</v>
      </c>
    </row>
    <row r="252" spans="2:20" x14ac:dyDescent="0.35">
      <c r="B252" s="1">
        <v>44196</v>
      </c>
      <c r="C252" s="4">
        <v>962.71105957031205</v>
      </c>
      <c r="D252" s="4">
        <v>2581.98901367188</v>
      </c>
      <c r="F252" s="1">
        <v>44196</v>
      </c>
      <c r="G252" s="5">
        <f t="shared" si="24"/>
        <v>-5.4520277184605505E-3</v>
      </c>
      <c r="H252" s="5">
        <f t="shared" si="25"/>
        <v>-1.3376317771659145E-2</v>
      </c>
      <c r="N252" s="1">
        <v>44196</v>
      </c>
      <c r="O252">
        <f t="shared" si="26"/>
        <v>-9.4141727450598473E-3</v>
      </c>
      <c r="P252" s="22">
        <f t="shared" si="27"/>
        <v>-9414172.7450598478</v>
      </c>
      <c r="R252" t="b">
        <f t="shared" si="21"/>
        <v>0</v>
      </c>
      <c r="S252" t="b">
        <f t="shared" si="22"/>
        <v>0</v>
      </c>
      <c r="T252" t="b">
        <f t="shared" si="23"/>
        <v>0</v>
      </c>
    </row>
    <row r="253" spans="2:20" x14ac:dyDescent="0.35">
      <c r="B253" s="1">
        <v>44197</v>
      </c>
      <c r="C253" s="4">
        <v>963.92370605468795</v>
      </c>
      <c r="D253" s="4">
        <v>2634.16528320312</v>
      </c>
      <c r="F253" s="1">
        <v>44197</v>
      </c>
      <c r="G253" s="5">
        <f t="shared" si="24"/>
        <v>1.2588235883061252E-3</v>
      </c>
      <c r="H253" s="5">
        <f t="shared" si="25"/>
        <v>2.0006313792576651E-2</v>
      </c>
      <c r="N253" s="1">
        <v>44197</v>
      </c>
      <c r="O253">
        <f t="shared" si="26"/>
        <v>1.0632568690441388E-2</v>
      </c>
      <c r="P253" s="22">
        <f t="shared" si="27"/>
        <v>10632568.690441389</v>
      </c>
      <c r="R253" t="b">
        <f t="shared" si="21"/>
        <v>0</v>
      </c>
      <c r="S253" t="b">
        <f t="shared" si="22"/>
        <v>0</v>
      </c>
      <c r="T253" t="b">
        <f t="shared" si="23"/>
        <v>0</v>
      </c>
    </row>
    <row r="254" spans="2:20" x14ac:dyDescent="0.35">
      <c r="B254" s="1">
        <v>44200</v>
      </c>
      <c r="C254" s="4">
        <v>965.62158203125</v>
      </c>
      <c r="D254" s="4">
        <v>2734.064453125</v>
      </c>
      <c r="F254" s="1">
        <v>44200</v>
      </c>
      <c r="G254" s="5">
        <f t="shared" si="24"/>
        <v>1.7598720540640664E-3</v>
      </c>
      <c r="H254" s="5">
        <f t="shared" si="25"/>
        <v>3.7222961445861014E-2</v>
      </c>
      <c r="N254" s="1">
        <v>44200</v>
      </c>
      <c r="O254">
        <f t="shared" si="26"/>
        <v>1.9491416749962541E-2</v>
      </c>
      <c r="P254" s="22">
        <f t="shared" si="27"/>
        <v>19491416.749962542</v>
      </c>
      <c r="R254" t="b">
        <f t="shared" si="21"/>
        <v>0</v>
      </c>
      <c r="S254" t="b">
        <f t="shared" si="22"/>
        <v>0</v>
      </c>
      <c r="T254" t="b">
        <f t="shared" si="23"/>
        <v>0</v>
      </c>
    </row>
    <row r="255" spans="2:20" x14ac:dyDescent="0.35">
      <c r="B255" s="1">
        <v>44201</v>
      </c>
      <c r="C255" s="4">
        <v>953.66424560546898</v>
      </c>
      <c r="D255" s="4">
        <v>2781.78735351562</v>
      </c>
      <c r="F255" s="1">
        <v>44201</v>
      </c>
      <c r="G255" s="5">
        <f t="shared" si="24"/>
        <v>-1.246035474408478E-2</v>
      </c>
      <c r="H255" s="5">
        <f t="shared" si="25"/>
        <v>1.7304341343461784E-2</v>
      </c>
      <c r="N255" s="1">
        <v>44201</v>
      </c>
      <c r="O255">
        <f t="shared" si="26"/>
        <v>2.4219932996885022E-3</v>
      </c>
      <c r="P255" s="22">
        <f t="shared" si="27"/>
        <v>2421993.2996885022</v>
      </c>
      <c r="R255" t="b">
        <f t="shared" si="21"/>
        <v>0</v>
      </c>
      <c r="S255" t="b">
        <f t="shared" si="22"/>
        <v>0</v>
      </c>
      <c r="T255" t="b">
        <f t="shared" si="23"/>
        <v>0</v>
      </c>
    </row>
    <row r="256" spans="2:20" x14ac:dyDescent="0.35">
      <c r="B256" s="1">
        <v>44202</v>
      </c>
      <c r="C256" s="4">
        <v>928.51300048828102</v>
      </c>
      <c r="D256" s="4">
        <v>2746.38818359375</v>
      </c>
      <c r="F256" s="1">
        <v>44202</v>
      </c>
      <c r="G256" s="5">
        <f t="shared" si="24"/>
        <v>-2.6727283394121601E-2</v>
      </c>
      <c r="H256" s="5">
        <f t="shared" si="25"/>
        <v>-1.2806993384293405E-2</v>
      </c>
      <c r="N256" s="1">
        <v>44202</v>
      </c>
      <c r="O256">
        <f t="shared" si="26"/>
        <v>-1.9767138389207503E-2</v>
      </c>
      <c r="P256" s="22">
        <f t="shared" si="27"/>
        <v>-19767138.389207505</v>
      </c>
      <c r="R256" t="b">
        <f t="shared" si="21"/>
        <v>0</v>
      </c>
      <c r="S256" t="b">
        <f t="shared" si="22"/>
        <v>0</v>
      </c>
      <c r="T256" t="b">
        <f t="shared" si="23"/>
        <v>0</v>
      </c>
    </row>
    <row r="257" spans="2:20" x14ac:dyDescent="0.35">
      <c r="B257" s="1">
        <v>44203</v>
      </c>
      <c r="C257" s="4">
        <v>926.98498535156205</v>
      </c>
      <c r="D257" s="4">
        <v>2728.171875</v>
      </c>
      <c r="F257" s="1">
        <v>44203</v>
      </c>
      <c r="G257" s="5">
        <f t="shared" si="24"/>
        <v>-1.6470138947008086E-3</v>
      </c>
      <c r="H257" s="5">
        <f t="shared" si="25"/>
        <v>-6.6549186159130828E-3</v>
      </c>
      <c r="N257" s="1">
        <v>44203</v>
      </c>
      <c r="O257">
        <f t="shared" si="26"/>
        <v>-4.1509662553069456E-3</v>
      </c>
      <c r="P257" s="22">
        <f t="shared" si="27"/>
        <v>-4150966.2553069456</v>
      </c>
      <c r="R257" t="b">
        <f t="shared" si="21"/>
        <v>0</v>
      </c>
      <c r="S257" t="b">
        <f t="shared" si="22"/>
        <v>0</v>
      </c>
      <c r="T257" t="b">
        <f t="shared" si="23"/>
        <v>0</v>
      </c>
    </row>
    <row r="258" spans="2:20" x14ac:dyDescent="0.35">
      <c r="B258" s="1">
        <v>44204</v>
      </c>
      <c r="C258" s="4">
        <v>937.68096923828102</v>
      </c>
      <c r="D258" s="4">
        <v>2807.02099609375</v>
      </c>
      <c r="F258" s="1">
        <v>44204</v>
      </c>
      <c r="G258" s="5">
        <f t="shared" si="24"/>
        <v>1.1472404667169461E-2</v>
      </c>
      <c r="H258" s="5">
        <f t="shared" si="25"/>
        <v>2.8492035228115914E-2</v>
      </c>
      <c r="N258" s="1">
        <v>44204</v>
      </c>
      <c r="O258">
        <f t="shared" si="26"/>
        <v>1.9982219947642689E-2</v>
      </c>
      <c r="P258" s="22">
        <f t="shared" si="27"/>
        <v>19982219.947642688</v>
      </c>
      <c r="R258" t="b">
        <f t="shared" si="21"/>
        <v>0</v>
      </c>
      <c r="S258" t="b">
        <f t="shared" si="22"/>
        <v>0</v>
      </c>
      <c r="T258" t="b">
        <f t="shared" si="23"/>
        <v>0</v>
      </c>
    </row>
    <row r="259" spans="2:20" x14ac:dyDescent="0.35">
      <c r="B259" s="1">
        <v>44207</v>
      </c>
      <c r="C259" s="4">
        <v>920.19390869140602</v>
      </c>
      <c r="D259" s="4">
        <v>2856.22827148438</v>
      </c>
      <c r="F259" s="1">
        <v>44207</v>
      </c>
      <c r="G259" s="5">
        <f t="shared" si="24"/>
        <v>-1.8825354919206037E-2</v>
      </c>
      <c r="H259" s="5">
        <f t="shared" si="25"/>
        <v>1.73781910167565E-2</v>
      </c>
      <c r="N259" s="1">
        <v>44207</v>
      </c>
      <c r="O259">
        <f t="shared" si="26"/>
        <v>-7.2358195122476827E-4</v>
      </c>
      <c r="P259" s="22">
        <f t="shared" si="27"/>
        <v>-723581.9512247683</v>
      </c>
      <c r="R259" t="b">
        <f t="shared" si="21"/>
        <v>0</v>
      </c>
      <c r="S259" t="b">
        <f t="shared" si="22"/>
        <v>0</v>
      </c>
      <c r="T259" t="b">
        <f t="shared" si="23"/>
        <v>0</v>
      </c>
    </row>
    <row r="260" spans="2:20" x14ac:dyDescent="0.35">
      <c r="B260" s="1">
        <v>44208</v>
      </c>
      <c r="C260" s="4">
        <v>949.12890625</v>
      </c>
      <c r="D260" s="4">
        <v>2854.2490234375</v>
      </c>
      <c r="F260" s="1">
        <v>44208</v>
      </c>
      <c r="G260" s="5">
        <f t="shared" si="24"/>
        <v>3.0960205006859334E-2</v>
      </c>
      <c r="H260" s="5">
        <f t="shared" si="25"/>
        <v>-6.9319884272944147E-4</v>
      </c>
      <c r="N260" s="1">
        <v>44208</v>
      </c>
      <c r="O260">
        <f t="shared" si="26"/>
        <v>1.5133503082064946E-2</v>
      </c>
      <c r="P260" s="22">
        <f t="shared" si="27"/>
        <v>15133503.082064947</v>
      </c>
      <c r="R260" t="b">
        <f t="shared" si="21"/>
        <v>0</v>
      </c>
      <c r="S260" t="b">
        <f t="shared" si="22"/>
        <v>0</v>
      </c>
      <c r="T260" t="b">
        <f t="shared" si="23"/>
        <v>0</v>
      </c>
    </row>
    <row r="261" spans="2:20" x14ac:dyDescent="0.35">
      <c r="B261" s="1">
        <v>44209</v>
      </c>
      <c r="C261" s="4">
        <v>940.61578369140602</v>
      </c>
      <c r="D261" s="4">
        <v>2841.60961914062</v>
      </c>
      <c r="F261" s="1">
        <v>44209</v>
      </c>
      <c r="G261" s="5">
        <f t="shared" si="24"/>
        <v>-9.0098733374462288E-3</v>
      </c>
      <c r="H261" s="5">
        <f t="shared" si="25"/>
        <v>-4.4381105067230701E-3</v>
      </c>
      <c r="N261" s="1">
        <v>44209</v>
      </c>
      <c r="O261">
        <f t="shared" si="26"/>
        <v>-6.7239919220846494E-3</v>
      </c>
      <c r="P261" s="22">
        <f t="shared" si="27"/>
        <v>-6723991.9220846491</v>
      </c>
      <c r="R261" t="b">
        <f t="shared" ref="R261:R324" si="28">$Y$4&gt;P261</f>
        <v>0</v>
      </c>
      <c r="S261" t="b">
        <f t="shared" ref="S261:S324" si="29">$Y$5&gt;P261</f>
        <v>0</v>
      </c>
      <c r="T261" t="b">
        <f t="shared" ref="T261:T324" si="30">$Y$6&gt;P261</f>
        <v>0</v>
      </c>
    </row>
    <row r="262" spans="2:20" x14ac:dyDescent="0.35">
      <c r="B262" s="1">
        <v>44210</v>
      </c>
      <c r="C262" s="4">
        <v>951.04486083984398</v>
      </c>
      <c r="D262" s="4">
        <v>2929.35083007812</v>
      </c>
      <c r="F262" s="1">
        <v>44210</v>
      </c>
      <c r="G262" s="5">
        <f t="shared" ref="G262:G325" si="31">LN(C262/C261)</f>
        <v>1.1026483894155819E-2</v>
      </c>
      <c r="H262" s="5">
        <f t="shared" ref="H262:H325" si="32">LN(D262/D261)</f>
        <v>3.0410179856476427E-2</v>
      </c>
      <c r="N262" s="1">
        <v>44210</v>
      </c>
      <c r="O262">
        <f t="shared" ref="O262:O325" si="33">SUMPRODUCT($J$4:$K$4,G262:H262)</f>
        <v>2.0718331875316125E-2</v>
      </c>
      <c r="P262" s="22">
        <f t="shared" ref="P262:P325" si="34">O262*$L$7</f>
        <v>20718331.875316124</v>
      </c>
      <c r="R262" t="b">
        <f t="shared" si="28"/>
        <v>0</v>
      </c>
      <c r="S262" t="b">
        <f t="shared" si="29"/>
        <v>0</v>
      </c>
      <c r="T262" t="b">
        <f t="shared" si="30"/>
        <v>0</v>
      </c>
    </row>
    <row r="263" spans="2:20" x14ac:dyDescent="0.35">
      <c r="B263" s="1">
        <v>44211</v>
      </c>
      <c r="C263" s="4">
        <v>939.88806152343795</v>
      </c>
      <c r="D263" s="4">
        <v>2914.43481445312</v>
      </c>
      <c r="F263" s="1">
        <v>44211</v>
      </c>
      <c r="G263" s="5">
        <f t="shared" si="31"/>
        <v>-1.1800449027113741E-2</v>
      </c>
      <c r="H263" s="5">
        <f t="shared" si="32"/>
        <v>-5.1049264724142146E-3</v>
      </c>
      <c r="N263" s="1">
        <v>44211</v>
      </c>
      <c r="O263">
        <f t="shared" si="33"/>
        <v>-8.452687749763977E-3</v>
      </c>
      <c r="P263" s="22">
        <f t="shared" si="34"/>
        <v>-8452687.7497639768</v>
      </c>
      <c r="R263" t="b">
        <f t="shared" si="28"/>
        <v>0</v>
      </c>
      <c r="S263" t="b">
        <f t="shared" si="29"/>
        <v>0</v>
      </c>
      <c r="T263" t="b">
        <f t="shared" si="30"/>
        <v>0</v>
      </c>
    </row>
    <row r="264" spans="2:20" x14ac:dyDescent="0.35">
      <c r="B264" s="1">
        <v>44214</v>
      </c>
      <c r="C264" s="4">
        <v>962.15319824218795</v>
      </c>
      <c r="D264" s="4">
        <v>2902.89770507812</v>
      </c>
      <c r="F264" s="1">
        <v>44214</v>
      </c>
      <c r="G264" s="5">
        <f t="shared" si="31"/>
        <v>2.3412903031474051E-2</v>
      </c>
      <c r="H264" s="5">
        <f t="shared" si="32"/>
        <v>-3.9664655448962589E-3</v>
      </c>
      <c r="N264" s="1">
        <v>44214</v>
      </c>
      <c r="O264">
        <f t="shared" si="33"/>
        <v>9.7232187432888962E-3</v>
      </c>
      <c r="P264" s="22">
        <f t="shared" si="34"/>
        <v>9723218.743288897</v>
      </c>
      <c r="R264" t="b">
        <f t="shared" si="28"/>
        <v>0</v>
      </c>
      <c r="S264" t="b">
        <f t="shared" si="29"/>
        <v>0</v>
      </c>
      <c r="T264" t="b">
        <f t="shared" si="30"/>
        <v>0</v>
      </c>
    </row>
    <row r="265" spans="2:20" x14ac:dyDescent="0.35">
      <c r="B265" s="1">
        <v>44215</v>
      </c>
      <c r="C265" s="4">
        <v>978.06378173828102</v>
      </c>
      <c r="D265" s="4">
        <v>2942.87036132812</v>
      </c>
      <c r="F265" s="1">
        <v>44215</v>
      </c>
      <c r="G265" s="5">
        <f t="shared" si="31"/>
        <v>1.6401196690805513E-2</v>
      </c>
      <c r="H265" s="5">
        <f t="shared" si="32"/>
        <v>1.3675971680184475E-2</v>
      </c>
      <c r="N265" s="1">
        <v>44215</v>
      </c>
      <c r="O265">
        <f t="shared" si="33"/>
        <v>1.5038584185494995E-2</v>
      </c>
      <c r="P265" s="22">
        <f t="shared" si="34"/>
        <v>15038584.185494995</v>
      </c>
      <c r="R265" t="b">
        <f t="shared" si="28"/>
        <v>0</v>
      </c>
      <c r="S265" t="b">
        <f t="shared" si="29"/>
        <v>0</v>
      </c>
      <c r="T265" t="b">
        <f t="shared" si="30"/>
        <v>0</v>
      </c>
    </row>
    <row r="266" spans="2:20" x14ac:dyDescent="0.35">
      <c r="B266" s="1">
        <v>44216</v>
      </c>
      <c r="C266" s="4">
        <v>996.76354980468795</v>
      </c>
      <c r="D266" s="4">
        <v>2981.67163085938</v>
      </c>
      <c r="F266" s="1">
        <v>44216</v>
      </c>
      <c r="G266" s="5">
        <f t="shared" si="31"/>
        <v>1.8938695744583171E-2</v>
      </c>
      <c r="H266" s="5">
        <f t="shared" si="32"/>
        <v>1.3098674752939457E-2</v>
      </c>
      <c r="N266" s="1">
        <v>44216</v>
      </c>
      <c r="O266">
        <f t="shared" si="33"/>
        <v>1.6018685248761315E-2</v>
      </c>
      <c r="P266" s="22">
        <f t="shared" si="34"/>
        <v>16018685.248761315</v>
      </c>
      <c r="R266" t="b">
        <f t="shared" si="28"/>
        <v>0</v>
      </c>
      <c r="S266" t="b">
        <f t="shared" si="29"/>
        <v>0</v>
      </c>
      <c r="T266" t="b">
        <f t="shared" si="30"/>
        <v>0</v>
      </c>
    </row>
    <row r="267" spans="2:20" x14ac:dyDescent="0.35">
      <c r="B267" s="1">
        <v>44217</v>
      </c>
      <c r="C267" s="4">
        <v>1017.62194824219</v>
      </c>
      <c r="D267" s="4">
        <v>2951.56787109375</v>
      </c>
      <c r="F267" s="1">
        <v>44217</v>
      </c>
      <c r="G267" s="5">
        <f t="shared" si="31"/>
        <v>2.0710180833278909E-2</v>
      </c>
      <c r="H267" s="5">
        <f t="shared" si="32"/>
        <v>-1.0147582304479152E-2</v>
      </c>
      <c r="N267" s="1">
        <v>44217</v>
      </c>
      <c r="O267">
        <f t="shared" si="33"/>
        <v>5.2812992643998784E-3</v>
      </c>
      <c r="P267" s="22">
        <f t="shared" si="34"/>
        <v>5281299.2643998787</v>
      </c>
      <c r="R267" t="b">
        <f t="shared" si="28"/>
        <v>0</v>
      </c>
      <c r="S267" t="b">
        <f t="shared" si="29"/>
        <v>0</v>
      </c>
      <c r="T267" t="b">
        <f t="shared" si="30"/>
        <v>0</v>
      </c>
    </row>
    <row r="268" spans="2:20" x14ac:dyDescent="0.35">
      <c r="B268" s="1">
        <v>44218</v>
      </c>
      <c r="C268" s="4">
        <v>994.24108886718795</v>
      </c>
      <c r="D268" s="4">
        <v>2977.34497070312</v>
      </c>
      <c r="F268" s="1">
        <v>44218</v>
      </c>
      <c r="G268" s="5">
        <f t="shared" si="31"/>
        <v>-2.3244039608004547E-2</v>
      </c>
      <c r="H268" s="5">
        <f t="shared" si="32"/>
        <v>8.6954430654540837E-3</v>
      </c>
      <c r="N268" s="1">
        <v>44218</v>
      </c>
      <c r="O268">
        <f t="shared" si="33"/>
        <v>-7.2742982712752317E-3</v>
      </c>
      <c r="P268" s="22">
        <f t="shared" si="34"/>
        <v>-7274298.2712752316</v>
      </c>
      <c r="R268" t="b">
        <f t="shared" si="28"/>
        <v>0</v>
      </c>
      <c r="S268" t="b">
        <f t="shared" si="29"/>
        <v>0</v>
      </c>
      <c r="T268" t="b">
        <f t="shared" si="30"/>
        <v>0</v>
      </c>
    </row>
    <row r="269" spans="2:20" x14ac:dyDescent="0.35">
      <c r="B269" s="1">
        <v>44221</v>
      </c>
      <c r="C269" s="4">
        <v>940.90673828125</v>
      </c>
      <c r="D269" s="4">
        <v>2965.44775390625</v>
      </c>
      <c r="F269" s="1">
        <v>44221</v>
      </c>
      <c r="G269" s="5">
        <f t="shared" si="31"/>
        <v>-5.5135695864877918E-2</v>
      </c>
      <c r="H269" s="5">
        <f t="shared" si="32"/>
        <v>-4.0039197872943867E-3</v>
      </c>
      <c r="N269" s="1">
        <v>44221</v>
      </c>
      <c r="O269">
        <f t="shared" si="33"/>
        <v>-2.9569807826086151E-2</v>
      </c>
      <c r="P269" s="22">
        <f t="shared" si="34"/>
        <v>-29569807.826086152</v>
      </c>
      <c r="R269" t="b">
        <f t="shared" si="28"/>
        <v>0</v>
      </c>
      <c r="S269" t="b">
        <f t="shared" si="29"/>
        <v>0</v>
      </c>
      <c r="T269" t="b">
        <f t="shared" si="30"/>
        <v>0</v>
      </c>
    </row>
    <row r="270" spans="2:20" x14ac:dyDescent="0.35">
      <c r="B270" s="1">
        <v>44223</v>
      </c>
      <c r="C270" s="4">
        <v>919.344970703125</v>
      </c>
      <c r="D270" s="4">
        <v>2939.17504882812</v>
      </c>
      <c r="F270" s="1">
        <v>44223</v>
      </c>
      <c r="G270" s="5">
        <f t="shared" si="31"/>
        <v>-2.3182597421775579E-2</v>
      </c>
      <c r="H270" s="5">
        <f t="shared" si="32"/>
        <v>-8.8990878306181662E-3</v>
      </c>
      <c r="N270" s="1">
        <v>44223</v>
      </c>
      <c r="O270">
        <f t="shared" si="33"/>
        <v>-1.6040842626196872E-2</v>
      </c>
      <c r="P270" s="22">
        <f t="shared" si="34"/>
        <v>-16040842.626196872</v>
      </c>
      <c r="R270" t="b">
        <f t="shared" si="28"/>
        <v>0</v>
      </c>
      <c r="S270" t="b">
        <f t="shared" si="29"/>
        <v>0</v>
      </c>
      <c r="T270" t="b">
        <f t="shared" si="30"/>
        <v>0</v>
      </c>
    </row>
    <row r="271" spans="2:20" x14ac:dyDescent="0.35">
      <c r="B271" s="1">
        <v>44224</v>
      </c>
      <c r="C271" s="4">
        <v>910.29827880859398</v>
      </c>
      <c r="D271" s="4">
        <v>2883.6552734375</v>
      </c>
      <c r="F271" s="1">
        <v>44224</v>
      </c>
      <c r="G271" s="5">
        <f t="shared" si="31"/>
        <v>-9.8891033791603227E-3</v>
      </c>
      <c r="H271" s="5">
        <f t="shared" si="32"/>
        <v>-1.9070264769454569E-2</v>
      </c>
      <c r="N271" s="1">
        <v>44224</v>
      </c>
      <c r="O271">
        <f t="shared" si="33"/>
        <v>-1.4479684074307445E-2</v>
      </c>
      <c r="P271" s="22">
        <f t="shared" si="34"/>
        <v>-14479684.074307445</v>
      </c>
      <c r="R271" t="b">
        <f t="shared" si="28"/>
        <v>0</v>
      </c>
      <c r="S271" t="b">
        <f t="shared" si="29"/>
        <v>0</v>
      </c>
      <c r="T271" t="b">
        <f t="shared" si="30"/>
        <v>0</v>
      </c>
    </row>
    <row r="272" spans="2:20" x14ac:dyDescent="0.35">
      <c r="B272" s="1">
        <v>44225</v>
      </c>
      <c r="C272" s="4">
        <v>894.07244873046898</v>
      </c>
      <c r="D272" s="4">
        <v>2805.64794921875</v>
      </c>
      <c r="F272" s="1">
        <v>44225</v>
      </c>
      <c r="G272" s="5">
        <f t="shared" si="31"/>
        <v>-1.7985513975223938E-2</v>
      </c>
      <c r="H272" s="5">
        <f t="shared" si="32"/>
        <v>-2.7424171332428481E-2</v>
      </c>
      <c r="N272" s="1">
        <v>44225</v>
      </c>
      <c r="O272">
        <f t="shared" si="33"/>
        <v>-2.2704842653826211E-2</v>
      </c>
      <c r="P272" s="22">
        <f t="shared" si="34"/>
        <v>-22704842.653826211</v>
      </c>
      <c r="R272" t="b">
        <f t="shared" si="28"/>
        <v>0</v>
      </c>
      <c r="S272" t="b">
        <f t="shared" si="29"/>
        <v>0</v>
      </c>
      <c r="T272" t="b">
        <f t="shared" si="30"/>
        <v>0</v>
      </c>
    </row>
    <row r="273" spans="2:20" x14ac:dyDescent="0.35">
      <c r="B273" s="1">
        <v>44228</v>
      </c>
      <c r="C273" s="4">
        <v>919.39349365234398</v>
      </c>
      <c r="D273" s="4">
        <v>2830.7041015625</v>
      </c>
      <c r="F273" s="1">
        <v>44228</v>
      </c>
      <c r="G273" s="5">
        <f t="shared" si="31"/>
        <v>2.7927395876366543E-2</v>
      </c>
      <c r="H273" s="5">
        <f t="shared" si="32"/>
        <v>8.89096961077376E-3</v>
      </c>
      <c r="N273" s="1">
        <v>44228</v>
      </c>
      <c r="O273">
        <f t="shared" si="33"/>
        <v>1.8409182743570153E-2</v>
      </c>
      <c r="P273" s="22">
        <f t="shared" si="34"/>
        <v>18409182.743570153</v>
      </c>
      <c r="R273" t="b">
        <f t="shared" si="28"/>
        <v>0</v>
      </c>
      <c r="S273" t="b">
        <f t="shared" si="29"/>
        <v>0</v>
      </c>
      <c r="T273" t="b">
        <f t="shared" si="30"/>
        <v>0</v>
      </c>
    </row>
    <row r="274" spans="2:20" x14ac:dyDescent="0.35">
      <c r="B274" s="1">
        <v>44229</v>
      </c>
      <c r="C274" s="4">
        <v>934.47937011718795</v>
      </c>
      <c r="D274" s="4">
        <v>2886.85473632812</v>
      </c>
      <c r="F274" s="1">
        <v>44229</v>
      </c>
      <c r="G274" s="5">
        <f t="shared" si="31"/>
        <v>1.627534418607636E-2</v>
      </c>
      <c r="H274" s="5">
        <f t="shared" si="32"/>
        <v>1.9642103088452528E-2</v>
      </c>
      <c r="N274" s="1">
        <v>44229</v>
      </c>
      <c r="O274">
        <f t="shared" si="33"/>
        <v>1.7958723637264445E-2</v>
      </c>
      <c r="P274" s="22">
        <f t="shared" si="34"/>
        <v>17958723.637264445</v>
      </c>
      <c r="R274" t="b">
        <f t="shared" si="28"/>
        <v>0</v>
      </c>
      <c r="S274" t="b">
        <f t="shared" si="29"/>
        <v>0</v>
      </c>
      <c r="T274" t="b">
        <f t="shared" si="30"/>
        <v>0</v>
      </c>
    </row>
    <row r="275" spans="2:20" x14ac:dyDescent="0.35">
      <c r="B275" s="1">
        <v>44230</v>
      </c>
      <c r="C275" s="4">
        <v>936.34698486328102</v>
      </c>
      <c r="D275" s="4">
        <v>2883.33984375</v>
      </c>
      <c r="F275" s="1">
        <v>44230</v>
      </c>
      <c r="G275" s="5">
        <f t="shared" si="31"/>
        <v>1.9965673046289365E-3</v>
      </c>
      <c r="H275" s="5">
        <f t="shared" si="32"/>
        <v>-1.2182927158122978E-3</v>
      </c>
      <c r="N275" s="1">
        <v>44230</v>
      </c>
      <c r="O275">
        <f t="shared" si="33"/>
        <v>3.8913729440831935E-4</v>
      </c>
      <c r="P275" s="22">
        <f t="shared" si="34"/>
        <v>389137.29440831934</v>
      </c>
      <c r="R275" t="b">
        <f t="shared" si="28"/>
        <v>0</v>
      </c>
      <c r="S275" t="b">
        <f t="shared" si="29"/>
        <v>0</v>
      </c>
      <c r="T275" t="b">
        <f t="shared" si="30"/>
        <v>0</v>
      </c>
    </row>
    <row r="276" spans="2:20" x14ac:dyDescent="0.35">
      <c r="B276" s="1">
        <v>44231</v>
      </c>
      <c r="C276" s="4">
        <v>933.26678466796898</v>
      </c>
      <c r="D276" s="4">
        <v>2872.70434570312</v>
      </c>
      <c r="F276" s="1">
        <v>44231</v>
      </c>
      <c r="G276" s="5">
        <f t="shared" si="31"/>
        <v>-3.2950152939098705E-3</v>
      </c>
      <c r="H276" s="5">
        <f t="shared" si="32"/>
        <v>-3.6954233845869159E-3</v>
      </c>
      <c r="N276" s="1">
        <v>44231</v>
      </c>
      <c r="O276">
        <f t="shared" si="33"/>
        <v>-3.4952193392483932E-3</v>
      </c>
      <c r="P276" s="22">
        <f t="shared" si="34"/>
        <v>-3495219.3392483932</v>
      </c>
      <c r="R276" t="b">
        <f t="shared" si="28"/>
        <v>0</v>
      </c>
      <c r="S276" t="b">
        <f t="shared" si="29"/>
        <v>0</v>
      </c>
      <c r="T276" t="b">
        <f t="shared" si="30"/>
        <v>0</v>
      </c>
    </row>
    <row r="277" spans="2:20" x14ac:dyDescent="0.35">
      <c r="B277" s="1">
        <v>44232</v>
      </c>
      <c r="C277" s="4">
        <v>933.291015625</v>
      </c>
      <c r="D277" s="4">
        <v>2846.34130859375</v>
      </c>
      <c r="F277" s="1">
        <v>44232</v>
      </c>
      <c r="G277" s="5">
        <f t="shared" si="31"/>
        <v>2.596325388745832E-5</v>
      </c>
      <c r="H277" s="5">
        <f t="shared" si="32"/>
        <v>-9.2194486412592591E-3</v>
      </c>
      <c r="N277" s="1">
        <v>44232</v>
      </c>
      <c r="O277">
        <f t="shared" si="33"/>
        <v>-4.5967426936859004E-3</v>
      </c>
      <c r="P277" s="22">
        <f t="shared" si="34"/>
        <v>-4596742.6936859004</v>
      </c>
      <c r="R277" t="b">
        <f t="shared" si="28"/>
        <v>0</v>
      </c>
      <c r="S277" t="b">
        <f t="shared" si="29"/>
        <v>0</v>
      </c>
      <c r="T277" t="b">
        <f t="shared" si="30"/>
        <v>0</v>
      </c>
    </row>
    <row r="278" spans="2:20" x14ac:dyDescent="0.35">
      <c r="B278" s="1">
        <v>44235</v>
      </c>
      <c r="C278" s="4">
        <v>946.63067626953102</v>
      </c>
      <c r="D278" s="4">
        <v>2897.80541992188</v>
      </c>
      <c r="F278" s="1">
        <v>44235</v>
      </c>
      <c r="G278" s="5">
        <f t="shared" si="31"/>
        <v>1.4191957673802484E-2</v>
      </c>
      <c r="H278" s="5">
        <f t="shared" si="32"/>
        <v>1.7919280564947172E-2</v>
      </c>
      <c r="N278" s="1">
        <v>44235</v>
      </c>
      <c r="O278">
        <f t="shared" si="33"/>
        <v>1.605561911937483E-2</v>
      </c>
      <c r="P278" s="22">
        <f t="shared" si="34"/>
        <v>16055619.11937483</v>
      </c>
      <c r="R278" t="b">
        <f t="shared" si="28"/>
        <v>0</v>
      </c>
      <c r="S278" t="b">
        <f t="shared" si="29"/>
        <v>0</v>
      </c>
      <c r="T278" t="b">
        <f t="shared" si="30"/>
        <v>0</v>
      </c>
    </row>
    <row r="279" spans="2:20" x14ac:dyDescent="0.35">
      <c r="B279" s="1">
        <v>44236</v>
      </c>
      <c r="C279" s="4">
        <v>948.78924560546898</v>
      </c>
      <c r="D279" s="4">
        <v>2862.33935546875</v>
      </c>
      <c r="F279" s="1">
        <v>44236</v>
      </c>
      <c r="G279" s="5">
        <f t="shared" si="31"/>
        <v>2.2776697070740841E-3</v>
      </c>
      <c r="H279" s="5">
        <f t="shared" si="32"/>
        <v>-1.2314451814917245E-2</v>
      </c>
      <c r="N279" s="1">
        <v>44236</v>
      </c>
      <c r="O279">
        <f t="shared" si="33"/>
        <v>-5.0183910539215804E-3</v>
      </c>
      <c r="P279" s="22">
        <f t="shared" si="34"/>
        <v>-5018391.0539215803</v>
      </c>
      <c r="R279" t="b">
        <f t="shared" si="28"/>
        <v>0</v>
      </c>
      <c r="S279" t="b">
        <f t="shared" si="29"/>
        <v>0</v>
      </c>
      <c r="T279" t="b">
        <f t="shared" si="30"/>
        <v>0</v>
      </c>
    </row>
    <row r="280" spans="2:20" x14ac:dyDescent="0.35">
      <c r="B280" s="1">
        <v>44237</v>
      </c>
      <c r="C280" s="4">
        <v>958.15130615234398</v>
      </c>
      <c r="D280" s="4">
        <v>2894.01977539062</v>
      </c>
      <c r="F280" s="1">
        <v>44237</v>
      </c>
      <c r="G280" s="5">
        <f t="shared" si="31"/>
        <v>9.8190116695686513E-3</v>
      </c>
      <c r="H280" s="5">
        <f t="shared" si="32"/>
        <v>1.1007214478603533E-2</v>
      </c>
      <c r="N280" s="1">
        <v>44237</v>
      </c>
      <c r="O280">
        <f t="shared" si="33"/>
        <v>1.0413113074086093E-2</v>
      </c>
      <c r="P280" s="22">
        <f t="shared" si="34"/>
        <v>10413113.074086092</v>
      </c>
      <c r="R280" t="b">
        <f t="shared" si="28"/>
        <v>0</v>
      </c>
      <c r="S280" t="b">
        <f t="shared" si="29"/>
        <v>0</v>
      </c>
      <c r="T280" t="b">
        <f t="shared" si="30"/>
        <v>0</v>
      </c>
    </row>
    <row r="281" spans="2:20" x14ac:dyDescent="0.35">
      <c r="B281" s="1">
        <v>44238</v>
      </c>
      <c r="C281" s="4">
        <v>997.10321044921898</v>
      </c>
      <c r="D281" s="4">
        <v>2889.423828125</v>
      </c>
      <c r="F281" s="1">
        <v>44238</v>
      </c>
      <c r="G281" s="5">
        <f t="shared" si="31"/>
        <v>3.9848580500225952E-2</v>
      </c>
      <c r="H281" s="5">
        <f t="shared" si="32"/>
        <v>-1.5893466066762485E-3</v>
      </c>
      <c r="N281" s="1">
        <v>44238</v>
      </c>
      <c r="O281">
        <f t="shared" si="33"/>
        <v>1.9129616946774852E-2</v>
      </c>
      <c r="P281" s="22">
        <f t="shared" si="34"/>
        <v>19129616.946774852</v>
      </c>
      <c r="R281" t="b">
        <f t="shared" si="28"/>
        <v>0</v>
      </c>
      <c r="S281" t="b">
        <f t="shared" si="29"/>
        <v>0</v>
      </c>
      <c r="T281" t="b">
        <f t="shared" si="30"/>
        <v>0</v>
      </c>
    </row>
    <row r="282" spans="2:20" x14ac:dyDescent="0.35">
      <c r="B282" s="1">
        <v>44239</v>
      </c>
      <c r="C282" s="4">
        <v>990.16638183593795</v>
      </c>
      <c r="D282" s="4">
        <v>2876.17431640625</v>
      </c>
      <c r="F282" s="1">
        <v>44239</v>
      </c>
      <c r="G282" s="5">
        <f t="shared" si="31"/>
        <v>-6.9812941478980314E-3</v>
      </c>
      <c r="H282" s="5">
        <f t="shared" si="32"/>
        <v>-4.5960660836799686E-3</v>
      </c>
      <c r="N282" s="1">
        <v>44239</v>
      </c>
      <c r="O282">
        <f t="shared" si="33"/>
        <v>-5.788680115789E-3</v>
      </c>
      <c r="P282" s="22">
        <f t="shared" si="34"/>
        <v>-5788680.1157889999</v>
      </c>
      <c r="R282" t="b">
        <f t="shared" si="28"/>
        <v>0</v>
      </c>
      <c r="S282" t="b">
        <f t="shared" si="29"/>
        <v>0</v>
      </c>
      <c r="T282" t="b">
        <f t="shared" si="30"/>
        <v>0</v>
      </c>
    </row>
    <row r="283" spans="2:20" x14ac:dyDescent="0.35">
      <c r="B283" s="1">
        <v>44242</v>
      </c>
      <c r="C283" s="4">
        <v>985.97058105468795</v>
      </c>
      <c r="D283" s="4">
        <v>2830.0283203125</v>
      </c>
      <c r="F283" s="1">
        <v>44242</v>
      </c>
      <c r="G283" s="5">
        <f t="shared" si="31"/>
        <v>-4.2464739692838352E-3</v>
      </c>
      <c r="H283" s="5">
        <f t="shared" si="32"/>
        <v>-1.6174329950900339E-2</v>
      </c>
      <c r="N283" s="1">
        <v>44242</v>
      </c>
      <c r="O283">
        <f t="shared" si="33"/>
        <v>-1.0210401960092087E-2</v>
      </c>
      <c r="P283" s="22">
        <f t="shared" si="34"/>
        <v>-10210401.960092086</v>
      </c>
      <c r="R283" t="b">
        <f t="shared" si="28"/>
        <v>0</v>
      </c>
      <c r="S283" t="b">
        <f t="shared" si="29"/>
        <v>0</v>
      </c>
      <c r="T283" t="b">
        <f t="shared" si="30"/>
        <v>0</v>
      </c>
    </row>
    <row r="284" spans="2:20" x14ac:dyDescent="0.35">
      <c r="B284" s="1">
        <v>44243</v>
      </c>
      <c r="C284" s="4">
        <v>999.09185791015602</v>
      </c>
      <c r="D284" s="4">
        <v>2802.40283203125</v>
      </c>
      <c r="F284" s="1">
        <v>44243</v>
      </c>
      <c r="G284" s="5">
        <f t="shared" si="31"/>
        <v>1.3220206782458261E-2</v>
      </c>
      <c r="H284" s="5">
        <f t="shared" si="32"/>
        <v>-9.8095153084810059E-3</v>
      </c>
      <c r="N284" s="1">
        <v>44243</v>
      </c>
      <c r="O284">
        <f t="shared" si="33"/>
        <v>1.7053457369886277E-3</v>
      </c>
      <c r="P284" s="22">
        <f t="shared" si="34"/>
        <v>1705345.7369886278</v>
      </c>
      <c r="R284" t="b">
        <f t="shared" si="28"/>
        <v>0</v>
      </c>
      <c r="S284" t="b">
        <f t="shared" si="29"/>
        <v>0</v>
      </c>
      <c r="T284" t="b">
        <f t="shared" si="30"/>
        <v>0</v>
      </c>
    </row>
    <row r="285" spans="2:20" x14ac:dyDescent="0.35">
      <c r="B285" s="1">
        <v>44244</v>
      </c>
      <c r="C285" s="4">
        <v>1010.29724121094</v>
      </c>
      <c r="D285" s="4">
        <v>2770.13696289062</v>
      </c>
      <c r="F285" s="1">
        <v>44244</v>
      </c>
      <c r="G285" s="5">
        <f t="shared" si="31"/>
        <v>1.1153140485289348E-2</v>
      </c>
      <c r="H285" s="5">
        <f t="shared" si="32"/>
        <v>-1.158043941041012E-2</v>
      </c>
      <c r="N285" s="1">
        <v>44244</v>
      </c>
      <c r="O285">
        <f t="shared" si="33"/>
        <v>-2.1364946256038648E-4</v>
      </c>
      <c r="P285" s="22">
        <f t="shared" si="34"/>
        <v>-213649.46256038648</v>
      </c>
      <c r="R285" t="b">
        <f t="shared" si="28"/>
        <v>0</v>
      </c>
      <c r="S285" t="b">
        <f t="shared" si="29"/>
        <v>0</v>
      </c>
      <c r="T285" t="b">
        <f t="shared" si="30"/>
        <v>0</v>
      </c>
    </row>
    <row r="286" spans="2:20" x14ac:dyDescent="0.35">
      <c r="B286" s="1">
        <v>44245</v>
      </c>
      <c r="C286" s="4">
        <v>1001.92962646484</v>
      </c>
      <c r="D286" s="4">
        <v>2755.76147460938</v>
      </c>
      <c r="F286" s="1">
        <v>44245</v>
      </c>
      <c r="G286" s="5">
        <f t="shared" si="31"/>
        <v>-8.3168186573988525E-3</v>
      </c>
      <c r="H286" s="5">
        <f t="shared" si="32"/>
        <v>-5.2029623321898609E-3</v>
      </c>
      <c r="N286" s="1">
        <v>44245</v>
      </c>
      <c r="O286">
        <f t="shared" si="33"/>
        <v>-6.7598904947943567E-3</v>
      </c>
      <c r="P286" s="22">
        <f t="shared" si="34"/>
        <v>-6759890.4947943566</v>
      </c>
      <c r="R286" t="b">
        <f t="shared" si="28"/>
        <v>0</v>
      </c>
      <c r="S286" t="b">
        <f t="shared" si="29"/>
        <v>0</v>
      </c>
      <c r="T286" t="b">
        <f t="shared" si="30"/>
        <v>0</v>
      </c>
    </row>
    <row r="287" spans="2:20" x14ac:dyDescent="0.35">
      <c r="B287" s="1">
        <v>44246</v>
      </c>
      <c r="C287" s="4">
        <v>1009.23004150391</v>
      </c>
      <c r="D287" s="4">
        <v>2768.87524414062</v>
      </c>
      <c r="F287" s="1">
        <v>44246</v>
      </c>
      <c r="G287" s="5">
        <f t="shared" si="31"/>
        <v>7.2599378561317802E-3</v>
      </c>
      <c r="H287" s="5">
        <f t="shared" si="32"/>
        <v>4.7473869607470506E-3</v>
      </c>
      <c r="N287" s="1">
        <v>44246</v>
      </c>
      <c r="O287">
        <f t="shared" si="33"/>
        <v>6.0036624084394159E-3</v>
      </c>
      <c r="P287" s="22">
        <f t="shared" si="34"/>
        <v>6003662.4084394155</v>
      </c>
      <c r="R287" t="b">
        <f t="shared" si="28"/>
        <v>0</v>
      </c>
      <c r="S287" t="b">
        <f t="shared" si="29"/>
        <v>0</v>
      </c>
      <c r="T287" t="b">
        <f t="shared" si="30"/>
        <v>0</v>
      </c>
    </row>
    <row r="288" spans="2:20" x14ac:dyDescent="0.35">
      <c r="B288" s="1">
        <v>44249</v>
      </c>
      <c r="C288" s="4">
        <v>973.74658203125</v>
      </c>
      <c r="D288" s="4">
        <v>2666.712890625</v>
      </c>
      <c r="F288" s="1">
        <v>44249</v>
      </c>
      <c r="G288" s="5">
        <f t="shared" si="31"/>
        <v>-3.57918968957791E-2</v>
      </c>
      <c r="H288" s="5">
        <f t="shared" si="32"/>
        <v>-3.7594601846433248E-2</v>
      </c>
      <c r="N288" s="1">
        <v>44249</v>
      </c>
      <c r="O288">
        <f t="shared" si="33"/>
        <v>-3.6693249371106171E-2</v>
      </c>
      <c r="P288" s="22">
        <f t="shared" si="34"/>
        <v>-36693249.37110617</v>
      </c>
      <c r="R288" t="b">
        <f t="shared" si="28"/>
        <v>1</v>
      </c>
      <c r="S288" t="b">
        <f t="shared" si="29"/>
        <v>0</v>
      </c>
      <c r="T288" t="b">
        <f t="shared" si="30"/>
        <v>0</v>
      </c>
    </row>
    <row r="289" spans="2:20" x14ac:dyDescent="0.35">
      <c r="B289" s="1">
        <v>44250</v>
      </c>
      <c r="C289" s="4">
        <v>981.92010498046898</v>
      </c>
      <c r="D289" s="4">
        <v>2685.86547851562</v>
      </c>
      <c r="F289" s="1">
        <v>44250</v>
      </c>
      <c r="G289" s="5">
        <f t="shared" si="31"/>
        <v>8.3588584845621372E-3</v>
      </c>
      <c r="H289" s="5">
        <f t="shared" si="32"/>
        <v>7.1564275421921626E-3</v>
      </c>
      <c r="N289" s="1">
        <v>44250</v>
      </c>
      <c r="O289">
        <f t="shared" si="33"/>
        <v>7.7576430133771499E-3</v>
      </c>
      <c r="P289" s="22">
        <f t="shared" si="34"/>
        <v>7757643.0133771496</v>
      </c>
      <c r="R289" t="b">
        <f t="shared" si="28"/>
        <v>0</v>
      </c>
      <c r="S289" t="b">
        <f t="shared" si="29"/>
        <v>0</v>
      </c>
      <c r="T289" t="b">
        <f t="shared" si="30"/>
        <v>0</v>
      </c>
    </row>
    <row r="290" spans="2:20" x14ac:dyDescent="0.35">
      <c r="B290" s="1">
        <v>44251</v>
      </c>
      <c r="C290" s="4">
        <v>1001.95379638672</v>
      </c>
      <c r="D290" s="4">
        <v>2660.08813476562</v>
      </c>
      <c r="F290" s="1">
        <v>44251</v>
      </c>
      <c r="G290" s="5">
        <f t="shared" si="31"/>
        <v>2.0197223636902725E-2</v>
      </c>
      <c r="H290" s="5">
        <f t="shared" si="32"/>
        <v>-9.6437587728179751E-3</v>
      </c>
      <c r="N290" s="1">
        <v>44251</v>
      </c>
      <c r="O290">
        <f t="shared" si="33"/>
        <v>5.2767324320423751E-3</v>
      </c>
      <c r="P290" s="22">
        <f t="shared" si="34"/>
        <v>5276732.4320423752</v>
      </c>
      <c r="R290" t="b">
        <f t="shared" si="28"/>
        <v>0</v>
      </c>
      <c r="S290" t="b">
        <f t="shared" si="29"/>
        <v>0</v>
      </c>
      <c r="T290" t="b">
        <f t="shared" si="30"/>
        <v>0</v>
      </c>
    </row>
    <row r="291" spans="2:20" x14ac:dyDescent="0.35">
      <c r="B291" s="1">
        <v>44252</v>
      </c>
      <c r="C291" s="4">
        <v>1040.42077636719</v>
      </c>
      <c r="D291" s="4">
        <v>2697.49194335938</v>
      </c>
      <c r="F291" s="1">
        <v>44252</v>
      </c>
      <c r="G291" s="5">
        <f t="shared" si="31"/>
        <v>3.7673333779489102E-2</v>
      </c>
      <c r="H291" s="5">
        <f t="shared" si="32"/>
        <v>1.3963175824009584E-2</v>
      </c>
      <c r="N291" s="1">
        <v>44252</v>
      </c>
      <c r="O291">
        <f t="shared" si="33"/>
        <v>2.5818254801749343E-2</v>
      </c>
      <c r="P291" s="22">
        <f t="shared" si="34"/>
        <v>25818254.801749341</v>
      </c>
      <c r="R291" t="b">
        <f t="shared" si="28"/>
        <v>0</v>
      </c>
      <c r="S291" t="b">
        <f t="shared" si="29"/>
        <v>0</v>
      </c>
      <c r="T291" t="b">
        <f t="shared" si="30"/>
        <v>0</v>
      </c>
    </row>
    <row r="292" spans="2:20" x14ac:dyDescent="0.35">
      <c r="B292" s="1">
        <v>44253</v>
      </c>
      <c r="C292" s="4">
        <v>1010.83087158203</v>
      </c>
      <c r="D292" s="4">
        <v>2610.2021484375</v>
      </c>
      <c r="F292" s="1">
        <v>44253</v>
      </c>
      <c r="G292" s="5">
        <f t="shared" si="31"/>
        <v>-2.8852586191655701E-2</v>
      </c>
      <c r="H292" s="5">
        <f t="shared" si="32"/>
        <v>-3.2894761595243655E-2</v>
      </c>
      <c r="N292" s="1">
        <v>44253</v>
      </c>
      <c r="O292">
        <f t="shared" si="33"/>
        <v>-3.087367389344968E-2</v>
      </c>
      <c r="P292" s="22">
        <f t="shared" si="34"/>
        <v>-30873673.893449679</v>
      </c>
      <c r="R292" t="b">
        <f t="shared" si="28"/>
        <v>0</v>
      </c>
      <c r="S292" t="b">
        <f t="shared" si="29"/>
        <v>0</v>
      </c>
      <c r="T292" t="b">
        <f t="shared" si="30"/>
        <v>0</v>
      </c>
    </row>
    <row r="293" spans="2:20" x14ac:dyDescent="0.35">
      <c r="B293" s="1">
        <v>44256</v>
      </c>
      <c r="C293" s="4">
        <v>1019.22271728516</v>
      </c>
      <c r="D293" s="4">
        <v>2637.375</v>
      </c>
      <c r="F293" s="1">
        <v>44256</v>
      </c>
      <c r="G293" s="5">
        <f t="shared" si="31"/>
        <v>8.2676571205375013E-3</v>
      </c>
      <c r="H293" s="5">
        <f t="shared" si="32"/>
        <v>1.0356434470145557E-2</v>
      </c>
      <c r="N293" s="1">
        <v>44256</v>
      </c>
      <c r="O293">
        <f t="shared" si="33"/>
        <v>9.3120457953415302E-3</v>
      </c>
      <c r="P293" s="22">
        <f t="shared" si="34"/>
        <v>9312045.7953415308</v>
      </c>
      <c r="R293" t="b">
        <f t="shared" si="28"/>
        <v>0</v>
      </c>
      <c r="S293" t="b">
        <f t="shared" si="29"/>
        <v>0</v>
      </c>
      <c r="T293" t="b">
        <f t="shared" si="30"/>
        <v>0</v>
      </c>
    </row>
    <row r="294" spans="2:20" x14ac:dyDescent="0.35">
      <c r="B294" s="1">
        <v>44257</v>
      </c>
      <c r="C294" s="4">
        <v>1021.67218017578</v>
      </c>
      <c r="D294" s="4">
        <v>2713.40087890625</v>
      </c>
      <c r="F294" s="1">
        <v>44257</v>
      </c>
      <c r="G294" s="5">
        <f t="shared" si="31"/>
        <v>2.4003823712666853E-3</v>
      </c>
      <c r="H294" s="5">
        <f t="shared" si="32"/>
        <v>2.8418680668127454E-2</v>
      </c>
      <c r="N294" s="1">
        <v>44257</v>
      </c>
      <c r="O294">
        <f t="shared" si="33"/>
        <v>1.5409531519697071E-2</v>
      </c>
      <c r="P294" s="22">
        <f t="shared" si="34"/>
        <v>15409531.51969707</v>
      </c>
      <c r="R294" t="b">
        <f t="shared" si="28"/>
        <v>0</v>
      </c>
      <c r="S294" t="b">
        <f t="shared" si="29"/>
        <v>0</v>
      </c>
      <c r="T294" t="b">
        <f t="shared" si="30"/>
        <v>0</v>
      </c>
    </row>
    <row r="295" spans="2:20" x14ac:dyDescent="0.35">
      <c r="B295" s="1">
        <v>44258</v>
      </c>
      <c r="C295" s="4">
        <v>1067.82751464844</v>
      </c>
      <c r="D295" s="4">
        <v>2756.75268554688</v>
      </c>
      <c r="F295" s="1">
        <v>44258</v>
      </c>
      <c r="G295" s="5">
        <f t="shared" si="31"/>
        <v>4.4185547068153426E-2</v>
      </c>
      <c r="H295" s="5">
        <f t="shared" si="32"/>
        <v>1.5850638845247782E-2</v>
      </c>
      <c r="N295" s="1">
        <v>44258</v>
      </c>
      <c r="O295">
        <f t="shared" si="33"/>
        <v>3.0018092956700604E-2</v>
      </c>
      <c r="P295" s="22">
        <f t="shared" si="34"/>
        <v>30018092.956700604</v>
      </c>
      <c r="R295" t="b">
        <f t="shared" si="28"/>
        <v>0</v>
      </c>
      <c r="S295" t="b">
        <f t="shared" si="29"/>
        <v>0</v>
      </c>
      <c r="T295" t="b">
        <f t="shared" si="30"/>
        <v>0</v>
      </c>
    </row>
    <row r="296" spans="2:20" x14ac:dyDescent="0.35">
      <c r="B296" s="1">
        <v>44259</v>
      </c>
      <c r="C296" s="4">
        <v>1055.38525390625</v>
      </c>
      <c r="D296" s="4">
        <v>2746.88305664062</v>
      </c>
      <c r="F296" s="1">
        <v>44259</v>
      </c>
      <c r="G296" s="5">
        <f t="shared" si="31"/>
        <v>-1.1720354507572115E-2</v>
      </c>
      <c r="H296" s="5">
        <f t="shared" si="32"/>
        <v>-3.5865889199508459E-3</v>
      </c>
      <c r="N296" s="1">
        <v>44259</v>
      </c>
      <c r="O296">
        <f t="shared" si="33"/>
        <v>-7.6534717137614807E-3</v>
      </c>
      <c r="P296" s="22">
        <f t="shared" si="34"/>
        <v>-7653471.7137614805</v>
      </c>
      <c r="R296" t="b">
        <f t="shared" si="28"/>
        <v>0</v>
      </c>
      <c r="S296" t="b">
        <f t="shared" si="29"/>
        <v>0</v>
      </c>
      <c r="T296" t="b">
        <f t="shared" si="30"/>
        <v>0</v>
      </c>
    </row>
    <row r="297" spans="2:20" x14ac:dyDescent="0.35">
      <c r="B297" s="1">
        <v>44260</v>
      </c>
      <c r="C297" s="4">
        <v>1056.76782226562</v>
      </c>
      <c r="D297" s="4">
        <v>2710.20043945312</v>
      </c>
      <c r="F297" s="1">
        <v>44260</v>
      </c>
      <c r="G297" s="5">
        <f t="shared" si="31"/>
        <v>1.3091556406884552E-3</v>
      </c>
      <c r="H297" s="5">
        <f t="shared" si="32"/>
        <v>-1.3444239853259968E-2</v>
      </c>
      <c r="N297" s="1">
        <v>44260</v>
      </c>
      <c r="O297">
        <f t="shared" si="33"/>
        <v>-6.0675421062857567E-3</v>
      </c>
      <c r="P297" s="22">
        <f t="shared" si="34"/>
        <v>-6067542.1062857565</v>
      </c>
      <c r="R297" t="b">
        <f t="shared" si="28"/>
        <v>0</v>
      </c>
      <c r="S297" t="b">
        <f t="shared" si="29"/>
        <v>0</v>
      </c>
      <c r="T297" t="b">
        <f t="shared" si="30"/>
        <v>0</v>
      </c>
    </row>
    <row r="298" spans="2:20" x14ac:dyDescent="0.35">
      <c r="B298" s="1">
        <v>44263</v>
      </c>
      <c r="C298" s="4">
        <v>1062.54016113281</v>
      </c>
      <c r="D298" s="4">
        <v>2710.380859375</v>
      </c>
      <c r="F298" s="1">
        <v>44263</v>
      </c>
      <c r="G298" s="5">
        <f t="shared" si="31"/>
        <v>5.4473943253959085E-3</v>
      </c>
      <c r="H298" s="5">
        <f t="shared" si="32"/>
        <v>6.6568477438361744E-5</v>
      </c>
      <c r="N298" s="1">
        <v>44263</v>
      </c>
      <c r="O298">
        <f t="shared" si="33"/>
        <v>2.7569814014171351E-3</v>
      </c>
      <c r="P298" s="22">
        <f t="shared" si="34"/>
        <v>2756981.4014171353</v>
      </c>
      <c r="R298" t="b">
        <f t="shared" si="28"/>
        <v>0</v>
      </c>
      <c r="S298" t="b">
        <f t="shared" si="29"/>
        <v>0</v>
      </c>
      <c r="T298" t="b">
        <f t="shared" si="30"/>
        <v>0</v>
      </c>
    </row>
    <row r="299" spans="2:20" x14ac:dyDescent="0.35">
      <c r="B299" s="1">
        <v>44264</v>
      </c>
      <c r="C299" s="4">
        <v>1062.4189453125</v>
      </c>
      <c r="D299" s="4">
        <v>2748.91137695312</v>
      </c>
      <c r="F299" s="1">
        <v>44264</v>
      </c>
      <c r="G299" s="5">
        <f t="shared" si="31"/>
        <v>-1.1408767356871307E-4</v>
      </c>
      <c r="H299" s="5">
        <f t="shared" si="32"/>
        <v>1.4115806846171411E-2</v>
      </c>
      <c r="N299" s="1">
        <v>44264</v>
      </c>
      <c r="O299">
        <f t="shared" si="33"/>
        <v>7.0008595863013485E-3</v>
      </c>
      <c r="P299" s="22">
        <f t="shared" si="34"/>
        <v>7000859.5863013482</v>
      </c>
      <c r="R299" t="b">
        <f t="shared" si="28"/>
        <v>0</v>
      </c>
      <c r="S299" t="b">
        <f t="shared" si="29"/>
        <v>0</v>
      </c>
      <c r="T299" t="b">
        <f t="shared" si="30"/>
        <v>0</v>
      </c>
    </row>
    <row r="300" spans="2:20" x14ac:dyDescent="0.35">
      <c r="B300" s="1">
        <v>44265</v>
      </c>
      <c r="C300" s="4">
        <v>1058.29577636719</v>
      </c>
      <c r="D300" s="4">
        <v>2768.73999023438</v>
      </c>
      <c r="F300" s="1">
        <v>44265</v>
      </c>
      <c r="G300" s="5">
        <f t="shared" si="31"/>
        <v>-3.8884759920185842E-3</v>
      </c>
      <c r="H300" s="5">
        <f t="shared" si="32"/>
        <v>7.1873691616092536E-3</v>
      </c>
      <c r="N300" s="1">
        <v>44265</v>
      </c>
      <c r="O300">
        <f t="shared" si="33"/>
        <v>1.6494465847953347E-3</v>
      </c>
      <c r="P300" s="22">
        <f t="shared" si="34"/>
        <v>1649446.5847953346</v>
      </c>
      <c r="R300" t="b">
        <f t="shared" si="28"/>
        <v>0</v>
      </c>
      <c r="S300" t="b">
        <f t="shared" si="29"/>
        <v>0</v>
      </c>
      <c r="T300" t="b">
        <f t="shared" si="30"/>
        <v>0</v>
      </c>
    </row>
    <row r="301" spans="2:20" x14ac:dyDescent="0.35">
      <c r="B301" s="1">
        <v>44267</v>
      </c>
      <c r="C301" s="4">
        <v>1037.41296386719</v>
      </c>
      <c r="D301" s="4">
        <v>2755.17529296875</v>
      </c>
      <c r="F301" s="1">
        <v>44267</v>
      </c>
      <c r="G301" s="5">
        <f t="shared" si="31"/>
        <v>-1.9929776794486109E-2</v>
      </c>
      <c r="H301" s="5">
        <f t="shared" si="32"/>
        <v>-4.9112717468983366E-3</v>
      </c>
      <c r="N301" s="1">
        <v>44267</v>
      </c>
      <c r="O301">
        <f t="shared" si="33"/>
        <v>-1.2420524270692223E-2</v>
      </c>
      <c r="P301" s="22">
        <f t="shared" si="34"/>
        <v>-12420524.270692222</v>
      </c>
      <c r="R301" t="b">
        <f t="shared" si="28"/>
        <v>0</v>
      </c>
      <c r="S301" t="b">
        <f t="shared" si="29"/>
        <v>0</v>
      </c>
      <c r="T301" t="b">
        <f t="shared" si="30"/>
        <v>0</v>
      </c>
    </row>
    <row r="302" spans="2:20" x14ac:dyDescent="0.35">
      <c r="B302" s="1">
        <v>44270</v>
      </c>
      <c r="C302" s="4">
        <v>1022.90930175781</v>
      </c>
      <c r="D302" s="4">
        <v>2763.69262695312</v>
      </c>
      <c r="F302" s="1">
        <v>44270</v>
      </c>
      <c r="G302" s="5">
        <f t="shared" si="31"/>
        <v>-1.4079255399475148E-2</v>
      </c>
      <c r="H302" s="5">
        <f t="shared" si="32"/>
        <v>3.0866260509195068E-3</v>
      </c>
      <c r="N302" s="1">
        <v>44270</v>
      </c>
      <c r="O302">
        <f t="shared" si="33"/>
        <v>-5.4963146742778206E-3</v>
      </c>
      <c r="P302" s="22">
        <f t="shared" si="34"/>
        <v>-5496314.6742778206</v>
      </c>
      <c r="R302" t="b">
        <f t="shared" si="28"/>
        <v>0</v>
      </c>
      <c r="S302" t="b">
        <f t="shared" si="29"/>
        <v>0</v>
      </c>
      <c r="T302" t="b">
        <f t="shared" si="30"/>
        <v>0</v>
      </c>
    </row>
    <row r="303" spans="2:20" x14ac:dyDescent="0.35">
      <c r="B303" s="1">
        <v>44271</v>
      </c>
      <c r="C303" s="4">
        <v>1018.88311767578</v>
      </c>
      <c r="D303" s="4">
        <v>2801.86181640625</v>
      </c>
      <c r="F303" s="1">
        <v>44271</v>
      </c>
      <c r="G303" s="5">
        <f t="shared" si="31"/>
        <v>-3.9437792618978659E-3</v>
      </c>
      <c r="H303" s="5">
        <f t="shared" si="32"/>
        <v>1.3716436797452368E-2</v>
      </c>
      <c r="N303" s="1">
        <v>44271</v>
      </c>
      <c r="O303">
        <f t="shared" si="33"/>
        <v>4.8863287677772512E-3</v>
      </c>
      <c r="P303" s="22">
        <f t="shared" si="34"/>
        <v>4886328.7677772511</v>
      </c>
      <c r="R303" t="b">
        <f t="shared" si="28"/>
        <v>0</v>
      </c>
      <c r="S303" t="b">
        <f t="shared" si="29"/>
        <v>0</v>
      </c>
      <c r="T303" t="b">
        <f t="shared" si="30"/>
        <v>0</v>
      </c>
    </row>
    <row r="304" spans="2:20" x14ac:dyDescent="0.35">
      <c r="B304" s="1">
        <v>44272</v>
      </c>
      <c r="C304" s="4">
        <v>996.90911865234398</v>
      </c>
      <c r="D304" s="4">
        <v>2805.4677734375</v>
      </c>
      <c r="F304" s="1">
        <v>44272</v>
      </c>
      <c r="G304" s="5">
        <f t="shared" si="31"/>
        <v>-2.1802712681111416E-2</v>
      </c>
      <c r="H304" s="5">
        <f t="shared" si="32"/>
        <v>1.2861585788941678E-3</v>
      </c>
      <c r="N304" s="1">
        <v>44272</v>
      </c>
      <c r="O304">
        <f t="shared" si="33"/>
        <v>-1.0258277051108624E-2</v>
      </c>
      <c r="P304" s="22">
        <f t="shared" si="34"/>
        <v>-10258277.051108625</v>
      </c>
      <c r="R304" t="b">
        <f t="shared" si="28"/>
        <v>0</v>
      </c>
      <c r="S304" t="b">
        <f t="shared" si="29"/>
        <v>0</v>
      </c>
      <c r="T304" t="b">
        <f t="shared" si="30"/>
        <v>0</v>
      </c>
    </row>
    <row r="305" spans="2:20" x14ac:dyDescent="0.35">
      <c r="B305" s="1">
        <v>44273</v>
      </c>
      <c r="C305" s="4">
        <v>974.76525878906205</v>
      </c>
      <c r="D305" s="4">
        <v>2737.05932617188</v>
      </c>
      <c r="F305" s="1">
        <v>44273</v>
      </c>
      <c r="G305" s="5">
        <f t="shared" si="31"/>
        <v>-2.2462929200786772E-2</v>
      </c>
      <c r="H305" s="5">
        <f t="shared" si="32"/>
        <v>-2.4686183776298769E-2</v>
      </c>
      <c r="N305" s="1">
        <v>44273</v>
      </c>
      <c r="O305">
        <f t="shared" si="33"/>
        <v>-2.3574556488542772E-2</v>
      </c>
      <c r="P305" s="22">
        <f t="shared" si="34"/>
        <v>-23574556.488542773</v>
      </c>
      <c r="R305" t="b">
        <f t="shared" si="28"/>
        <v>0</v>
      </c>
      <c r="S305" t="b">
        <f t="shared" si="29"/>
        <v>0</v>
      </c>
      <c r="T305" t="b">
        <f t="shared" si="30"/>
        <v>0</v>
      </c>
    </row>
    <row r="306" spans="2:20" x14ac:dyDescent="0.35">
      <c r="B306" s="1">
        <v>44274</v>
      </c>
      <c r="C306" s="4">
        <v>1009.884765625</v>
      </c>
      <c r="D306" s="4">
        <v>2760.89819335938</v>
      </c>
      <c r="F306" s="1">
        <v>44274</v>
      </c>
      <c r="G306" s="5">
        <f t="shared" si="31"/>
        <v>3.5394828091452495E-2</v>
      </c>
      <c r="H306" s="5">
        <f t="shared" si="32"/>
        <v>8.6719537204080783E-3</v>
      </c>
      <c r="N306" s="1">
        <v>44274</v>
      </c>
      <c r="O306">
        <f t="shared" si="33"/>
        <v>2.2033390905930286E-2</v>
      </c>
      <c r="P306" s="22">
        <f t="shared" si="34"/>
        <v>22033390.905930284</v>
      </c>
      <c r="R306" t="b">
        <f t="shared" si="28"/>
        <v>0</v>
      </c>
      <c r="S306" t="b">
        <f t="shared" si="29"/>
        <v>0</v>
      </c>
      <c r="T306" t="b">
        <f t="shared" si="30"/>
        <v>0</v>
      </c>
    </row>
    <row r="307" spans="2:20" x14ac:dyDescent="0.35">
      <c r="B307" s="1">
        <v>44277</v>
      </c>
      <c r="C307" s="4">
        <v>1000.15911865234</v>
      </c>
      <c r="D307" s="4">
        <v>2820.69946289062</v>
      </c>
      <c r="F307" s="1">
        <v>44277</v>
      </c>
      <c r="G307" s="5">
        <f t="shared" si="31"/>
        <v>-9.6771249091123068E-3</v>
      </c>
      <c r="H307" s="5">
        <f t="shared" si="32"/>
        <v>2.1428831516078703E-2</v>
      </c>
      <c r="N307" s="1">
        <v>44277</v>
      </c>
      <c r="O307">
        <f t="shared" si="33"/>
        <v>5.8758533034831981E-3</v>
      </c>
      <c r="P307" s="22">
        <f t="shared" si="34"/>
        <v>5875853.3034831984</v>
      </c>
      <c r="R307" t="b">
        <f t="shared" si="28"/>
        <v>0</v>
      </c>
      <c r="S307" t="b">
        <f t="shared" si="29"/>
        <v>0</v>
      </c>
      <c r="T307" t="b">
        <f t="shared" si="30"/>
        <v>0</v>
      </c>
    </row>
    <row r="308" spans="2:20" x14ac:dyDescent="0.35">
      <c r="B308" s="1">
        <v>44278</v>
      </c>
      <c r="C308" s="4">
        <v>1013.35327148438</v>
      </c>
      <c r="D308" s="4">
        <v>2831.9208984375</v>
      </c>
      <c r="F308" s="1">
        <v>44278</v>
      </c>
      <c r="G308" s="5">
        <f t="shared" si="31"/>
        <v>1.3105796369098416E-2</v>
      </c>
      <c r="H308" s="5">
        <f t="shared" si="32"/>
        <v>3.9703534186012893E-3</v>
      </c>
      <c r="N308" s="1">
        <v>44278</v>
      </c>
      <c r="O308">
        <f t="shared" si="33"/>
        <v>8.5380748938498532E-3</v>
      </c>
      <c r="P308" s="22">
        <f t="shared" si="34"/>
        <v>8538074.8938498534</v>
      </c>
      <c r="R308" t="b">
        <f t="shared" si="28"/>
        <v>0</v>
      </c>
      <c r="S308" t="b">
        <f t="shared" si="29"/>
        <v>0</v>
      </c>
      <c r="T308" t="b">
        <f t="shared" si="30"/>
        <v>0</v>
      </c>
    </row>
    <row r="309" spans="2:20" x14ac:dyDescent="0.35">
      <c r="B309" s="1">
        <v>44279</v>
      </c>
      <c r="C309" s="4">
        <v>993.10125732421898</v>
      </c>
      <c r="D309" s="4">
        <v>2812.9033203125</v>
      </c>
      <c r="F309" s="1">
        <v>44279</v>
      </c>
      <c r="G309" s="5">
        <f t="shared" si="31"/>
        <v>-2.0187551377000838E-2</v>
      </c>
      <c r="H309" s="5">
        <f t="shared" si="32"/>
        <v>-6.7380840715745372E-3</v>
      </c>
      <c r="N309" s="1">
        <v>44279</v>
      </c>
      <c r="O309">
        <f t="shared" si="33"/>
        <v>-1.3462817724287687E-2</v>
      </c>
      <c r="P309" s="22">
        <f t="shared" si="34"/>
        <v>-13462817.724287687</v>
      </c>
      <c r="R309" t="b">
        <f t="shared" si="28"/>
        <v>0</v>
      </c>
      <c r="S309" t="b">
        <f t="shared" si="29"/>
        <v>0</v>
      </c>
      <c r="T309" t="b">
        <f t="shared" si="30"/>
        <v>0</v>
      </c>
    </row>
    <row r="310" spans="2:20" x14ac:dyDescent="0.35">
      <c r="B310" s="1">
        <v>44280</v>
      </c>
      <c r="C310" s="4">
        <v>966.64019775390602</v>
      </c>
      <c r="D310" s="4">
        <v>2765.22509765625</v>
      </c>
      <c r="F310" s="1">
        <v>44280</v>
      </c>
      <c r="G310" s="5">
        <f t="shared" si="31"/>
        <v>-2.7006284670862996E-2</v>
      </c>
      <c r="H310" s="5">
        <f t="shared" si="32"/>
        <v>-1.7095118725810918E-2</v>
      </c>
      <c r="N310" s="1">
        <v>44280</v>
      </c>
      <c r="O310">
        <f t="shared" si="33"/>
        <v>-2.2050701698336957E-2</v>
      </c>
      <c r="P310" s="22">
        <f t="shared" si="34"/>
        <v>-22050701.698336955</v>
      </c>
      <c r="R310" t="b">
        <f t="shared" si="28"/>
        <v>0</v>
      </c>
      <c r="S310" t="b">
        <f t="shared" si="29"/>
        <v>0</v>
      </c>
      <c r="T310" t="b">
        <f t="shared" si="30"/>
        <v>0</v>
      </c>
    </row>
    <row r="311" spans="2:20" x14ac:dyDescent="0.35">
      <c r="B311" s="1">
        <v>44281</v>
      </c>
      <c r="C311" s="4">
        <v>967.36779785156205</v>
      </c>
      <c r="D311" s="4">
        <v>2765.31494140625</v>
      </c>
      <c r="F311" s="1">
        <v>44281</v>
      </c>
      <c r="G311" s="5">
        <f t="shared" si="31"/>
        <v>7.5242722226247466E-4</v>
      </c>
      <c r="H311" s="5">
        <f t="shared" si="32"/>
        <v>3.2490045953276045E-5</v>
      </c>
      <c r="N311" s="1">
        <v>44281</v>
      </c>
      <c r="O311">
        <f t="shared" si="33"/>
        <v>3.9245863410787535E-4</v>
      </c>
      <c r="P311" s="22">
        <f t="shared" si="34"/>
        <v>392458.63410787535</v>
      </c>
      <c r="R311" t="b">
        <f t="shared" si="28"/>
        <v>0</v>
      </c>
      <c r="S311" t="b">
        <f t="shared" si="29"/>
        <v>0</v>
      </c>
      <c r="T311" t="b">
        <f t="shared" si="30"/>
        <v>0</v>
      </c>
    </row>
    <row r="312" spans="2:20" x14ac:dyDescent="0.35">
      <c r="B312" s="1">
        <v>44285</v>
      </c>
      <c r="C312" s="4">
        <v>984.0302734375</v>
      </c>
      <c r="D312" s="4">
        <v>2848.0537109375</v>
      </c>
      <c r="F312" s="1">
        <v>44285</v>
      </c>
      <c r="G312" s="5">
        <f t="shared" si="31"/>
        <v>1.7077889747571514E-2</v>
      </c>
      <c r="H312" s="5">
        <f t="shared" si="32"/>
        <v>2.9481321202127077E-2</v>
      </c>
      <c r="N312" s="1">
        <v>44285</v>
      </c>
      <c r="O312">
        <f t="shared" si="33"/>
        <v>2.3279605474849294E-2</v>
      </c>
      <c r="P312" s="22">
        <f t="shared" si="34"/>
        <v>23279605.474849295</v>
      </c>
      <c r="R312" t="b">
        <f t="shared" si="28"/>
        <v>0</v>
      </c>
      <c r="S312" t="b">
        <f t="shared" si="29"/>
        <v>0</v>
      </c>
      <c r="T312" t="b">
        <f t="shared" si="30"/>
        <v>0</v>
      </c>
    </row>
    <row r="313" spans="2:20" x14ac:dyDescent="0.35">
      <c r="B313" s="1">
        <v>44286</v>
      </c>
      <c r="C313" s="4">
        <v>971.70916748046898</v>
      </c>
      <c r="D313" s="4">
        <v>2863.9619140625</v>
      </c>
      <c r="F313" s="1">
        <v>44286</v>
      </c>
      <c r="G313" s="5">
        <f t="shared" si="31"/>
        <v>-1.2600112990482831E-2</v>
      </c>
      <c r="H313" s="5">
        <f t="shared" si="32"/>
        <v>5.5700982980526233E-3</v>
      </c>
      <c r="N313" s="1">
        <v>44286</v>
      </c>
      <c r="O313">
        <f t="shared" si="33"/>
        <v>-3.515007346215104E-3</v>
      </c>
      <c r="P313" s="22">
        <f t="shared" si="34"/>
        <v>-3515007.3462151042</v>
      </c>
      <c r="R313" t="b">
        <f t="shared" si="28"/>
        <v>0</v>
      </c>
      <c r="S313" t="b">
        <f t="shared" si="29"/>
        <v>0</v>
      </c>
      <c r="T313" t="b">
        <f t="shared" si="30"/>
        <v>0</v>
      </c>
    </row>
    <row r="314" spans="2:20" x14ac:dyDescent="0.35">
      <c r="B314" s="1">
        <v>44287</v>
      </c>
      <c r="C314" s="4">
        <v>980.68316650390602</v>
      </c>
      <c r="D314" s="4">
        <v>2853.41625976562</v>
      </c>
      <c r="F314" s="1">
        <v>44287</v>
      </c>
      <c r="G314" s="5">
        <f t="shared" si="31"/>
        <v>9.1928881976491884E-3</v>
      </c>
      <c r="H314" s="5">
        <f t="shared" si="32"/>
        <v>-3.6889867822531342E-3</v>
      </c>
      <c r="N314" s="1">
        <v>44287</v>
      </c>
      <c r="O314">
        <f t="shared" si="33"/>
        <v>2.7519507076980273E-3</v>
      </c>
      <c r="P314" s="22">
        <f t="shared" si="34"/>
        <v>2751950.7076980271</v>
      </c>
      <c r="R314" t="b">
        <f t="shared" si="28"/>
        <v>0</v>
      </c>
      <c r="S314" t="b">
        <f t="shared" si="29"/>
        <v>0</v>
      </c>
      <c r="T314" t="b">
        <f t="shared" si="30"/>
        <v>0</v>
      </c>
    </row>
    <row r="315" spans="2:20" x14ac:dyDescent="0.35">
      <c r="B315" s="1">
        <v>44291</v>
      </c>
      <c r="C315" s="4">
        <v>966.66442871093795</v>
      </c>
      <c r="D315" s="4">
        <v>2919.57153320312</v>
      </c>
      <c r="F315" s="1">
        <v>44291</v>
      </c>
      <c r="G315" s="5">
        <f t="shared" si="31"/>
        <v>-1.439802529752213E-2</v>
      </c>
      <c r="H315" s="5">
        <f t="shared" si="32"/>
        <v>2.2919906243926345E-2</v>
      </c>
      <c r="N315" s="1">
        <v>44291</v>
      </c>
      <c r="O315">
        <f t="shared" si="33"/>
        <v>4.2609404732021072E-3</v>
      </c>
      <c r="P315" s="22">
        <f t="shared" si="34"/>
        <v>4260940.4732021075</v>
      </c>
      <c r="R315" t="b">
        <f t="shared" si="28"/>
        <v>0</v>
      </c>
      <c r="S315" t="b">
        <f t="shared" si="29"/>
        <v>0</v>
      </c>
      <c r="T315" t="b">
        <f t="shared" si="30"/>
        <v>0</v>
      </c>
    </row>
    <row r="316" spans="2:20" x14ac:dyDescent="0.35">
      <c r="B316" s="1">
        <v>44292</v>
      </c>
      <c r="C316" s="4">
        <v>962.22595214843795</v>
      </c>
      <c r="D316" s="4">
        <v>2941.69897460938</v>
      </c>
      <c r="F316" s="1">
        <v>44292</v>
      </c>
      <c r="G316" s="5">
        <f t="shared" si="31"/>
        <v>-4.6021115976746284E-3</v>
      </c>
      <c r="H316" s="5">
        <f t="shared" si="32"/>
        <v>7.5504266518677064E-3</v>
      </c>
      <c r="N316" s="1">
        <v>44292</v>
      </c>
      <c r="O316">
        <f t="shared" si="33"/>
        <v>1.474157527096539E-3</v>
      </c>
      <c r="P316" s="22">
        <f t="shared" si="34"/>
        <v>1474157.527096539</v>
      </c>
      <c r="R316" t="b">
        <f t="shared" si="28"/>
        <v>0</v>
      </c>
      <c r="S316" t="b">
        <f t="shared" si="29"/>
        <v>0</v>
      </c>
      <c r="T316" t="b">
        <f t="shared" si="30"/>
        <v>0</v>
      </c>
    </row>
    <row r="317" spans="2:20" x14ac:dyDescent="0.35">
      <c r="B317" s="1">
        <v>44293</v>
      </c>
      <c r="C317" s="4">
        <v>971.51519775390602</v>
      </c>
      <c r="D317" s="4">
        <v>2947.91772460938</v>
      </c>
      <c r="F317" s="1">
        <v>44293</v>
      </c>
      <c r="G317" s="5">
        <f t="shared" si="31"/>
        <v>9.6076117120531736E-3</v>
      </c>
      <c r="H317" s="5">
        <f t="shared" si="32"/>
        <v>2.1117680924467902E-3</v>
      </c>
      <c r="N317" s="1">
        <v>44293</v>
      </c>
      <c r="O317">
        <f t="shared" si="33"/>
        <v>5.8596899022499817E-3</v>
      </c>
      <c r="P317" s="22">
        <f t="shared" si="34"/>
        <v>5859689.9022499816</v>
      </c>
      <c r="R317" t="b">
        <f t="shared" si="28"/>
        <v>0</v>
      </c>
      <c r="S317" t="b">
        <f t="shared" si="29"/>
        <v>0</v>
      </c>
      <c r="T317" t="b">
        <f t="shared" si="30"/>
        <v>0</v>
      </c>
    </row>
    <row r="318" spans="2:20" x14ac:dyDescent="0.35">
      <c r="B318" s="1">
        <v>44294</v>
      </c>
      <c r="C318" s="4">
        <v>972.58233642578102</v>
      </c>
      <c r="D318" s="4">
        <v>2989.15185546875</v>
      </c>
      <c r="F318" s="1">
        <v>44294</v>
      </c>
      <c r="G318" s="5">
        <f t="shared" si="31"/>
        <v>1.097824322382154E-3</v>
      </c>
      <c r="H318" s="5">
        <f t="shared" si="32"/>
        <v>1.3890621731605162E-2</v>
      </c>
      <c r="N318" s="1">
        <v>44294</v>
      </c>
      <c r="O318">
        <f t="shared" si="33"/>
        <v>7.4942230269936586E-3</v>
      </c>
      <c r="P318" s="22">
        <f t="shared" si="34"/>
        <v>7494223.0269936584</v>
      </c>
      <c r="R318" t="b">
        <f t="shared" si="28"/>
        <v>0</v>
      </c>
      <c r="S318" t="b">
        <f t="shared" si="29"/>
        <v>0</v>
      </c>
      <c r="T318" t="b">
        <f t="shared" si="30"/>
        <v>0</v>
      </c>
    </row>
    <row r="319" spans="2:20" x14ac:dyDescent="0.35">
      <c r="B319" s="1">
        <v>44295</v>
      </c>
      <c r="C319" s="4">
        <v>961.74090576171898</v>
      </c>
      <c r="D319" s="4">
        <v>2994.28955078125</v>
      </c>
      <c r="F319" s="1">
        <v>44295</v>
      </c>
      <c r="G319" s="5">
        <f t="shared" si="31"/>
        <v>-1.1209650953732029E-2</v>
      </c>
      <c r="H319" s="5">
        <f t="shared" si="32"/>
        <v>1.7173048840354367E-3</v>
      </c>
      <c r="N319" s="1">
        <v>44295</v>
      </c>
      <c r="O319">
        <f t="shared" si="33"/>
        <v>-4.7461730348482964E-3</v>
      </c>
      <c r="P319" s="22">
        <f t="shared" si="34"/>
        <v>-4746173.0348482961</v>
      </c>
      <c r="R319" t="b">
        <f t="shared" si="28"/>
        <v>0</v>
      </c>
      <c r="S319" t="b">
        <f t="shared" si="29"/>
        <v>0</v>
      </c>
      <c r="T319" t="b">
        <f t="shared" si="30"/>
        <v>0</v>
      </c>
    </row>
    <row r="320" spans="2:20" x14ac:dyDescent="0.35">
      <c r="B320" s="1">
        <v>44298</v>
      </c>
      <c r="C320" s="4">
        <v>927.13055419921898</v>
      </c>
      <c r="D320" s="4">
        <v>2921.50927734375</v>
      </c>
      <c r="F320" s="1">
        <v>44298</v>
      </c>
      <c r="G320" s="5">
        <f t="shared" si="31"/>
        <v>-3.6650694844311091E-2</v>
      </c>
      <c r="H320" s="5">
        <f t="shared" si="32"/>
        <v>-2.4606633120512748E-2</v>
      </c>
      <c r="N320" s="1">
        <v>44298</v>
      </c>
      <c r="O320">
        <f t="shared" si="33"/>
        <v>-3.062866398241192E-2</v>
      </c>
      <c r="P320" s="22">
        <f t="shared" si="34"/>
        <v>-30628663.982411921</v>
      </c>
      <c r="R320" t="b">
        <f t="shared" si="28"/>
        <v>0</v>
      </c>
      <c r="S320" t="b">
        <f t="shared" si="29"/>
        <v>0</v>
      </c>
      <c r="T320" t="b">
        <f t="shared" si="30"/>
        <v>0</v>
      </c>
    </row>
    <row r="321" spans="2:20" x14ac:dyDescent="0.35">
      <c r="B321" s="1">
        <v>44299</v>
      </c>
      <c r="C321" s="4">
        <v>937.12310791015602</v>
      </c>
      <c r="D321" s="4">
        <v>2798.52758789062</v>
      </c>
      <c r="F321" s="1">
        <v>44299</v>
      </c>
      <c r="G321" s="5">
        <f t="shared" si="31"/>
        <v>1.0720267968528553E-2</v>
      </c>
      <c r="H321" s="5">
        <f t="shared" si="32"/>
        <v>-4.3006941148668966E-2</v>
      </c>
      <c r="N321" s="1">
        <v>44299</v>
      </c>
      <c r="O321">
        <f t="shared" si="33"/>
        <v>-1.6143336590070206E-2</v>
      </c>
      <c r="P321" s="22">
        <f t="shared" si="34"/>
        <v>-16143336.590070205</v>
      </c>
      <c r="R321" t="b">
        <f t="shared" si="28"/>
        <v>0</v>
      </c>
      <c r="S321" t="b">
        <f t="shared" si="29"/>
        <v>0</v>
      </c>
      <c r="T321" t="b">
        <f t="shared" si="30"/>
        <v>0</v>
      </c>
    </row>
    <row r="322" spans="2:20" x14ac:dyDescent="0.35">
      <c r="B322" s="1">
        <v>44301</v>
      </c>
      <c r="C322" s="4">
        <v>942.944091796875</v>
      </c>
      <c r="D322" s="4">
        <v>2901.23046875</v>
      </c>
      <c r="F322" s="1">
        <v>44301</v>
      </c>
      <c r="G322" s="5">
        <f t="shared" si="31"/>
        <v>6.1923344953694632E-3</v>
      </c>
      <c r="H322" s="5">
        <f t="shared" si="32"/>
        <v>3.6041529171896264E-2</v>
      </c>
      <c r="N322" s="1">
        <v>44301</v>
      </c>
      <c r="O322">
        <f t="shared" si="33"/>
        <v>2.1116931833632863E-2</v>
      </c>
      <c r="P322" s="22">
        <f t="shared" si="34"/>
        <v>21116931.833632864</v>
      </c>
      <c r="R322" t="b">
        <f t="shared" si="28"/>
        <v>0</v>
      </c>
      <c r="S322" t="b">
        <f t="shared" si="29"/>
        <v>0</v>
      </c>
      <c r="T322" t="b">
        <f t="shared" si="30"/>
        <v>0</v>
      </c>
    </row>
    <row r="323" spans="2:20" x14ac:dyDescent="0.35">
      <c r="B323" s="1">
        <v>44302</v>
      </c>
      <c r="C323" s="4">
        <v>938.141845703125</v>
      </c>
      <c r="D323" s="4">
        <v>2878.11254882812</v>
      </c>
      <c r="F323" s="1">
        <v>44302</v>
      </c>
      <c r="G323" s="5">
        <f t="shared" si="31"/>
        <v>-5.1058342744561645E-3</v>
      </c>
      <c r="H323" s="5">
        <f t="shared" si="32"/>
        <v>-8.0002322596759434E-3</v>
      </c>
      <c r="N323" s="1">
        <v>44302</v>
      </c>
      <c r="O323">
        <f t="shared" si="33"/>
        <v>-6.5530332670660539E-3</v>
      </c>
      <c r="P323" s="22">
        <f t="shared" si="34"/>
        <v>-6553033.267066054</v>
      </c>
      <c r="R323" t="b">
        <f t="shared" si="28"/>
        <v>0</v>
      </c>
      <c r="S323" t="b">
        <f t="shared" si="29"/>
        <v>0</v>
      </c>
      <c r="T323" t="b">
        <f t="shared" si="30"/>
        <v>0</v>
      </c>
    </row>
    <row r="324" spans="2:20" x14ac:dyDescent="0.35">
      <c r="B324" s="1">
        <v>44305</v>
      </c>
      <c r="C324" s="4">
        <v>922.88610839843795</v>
      </c>
      <c r="D324" s="4">
        <v>2850.89306640625</v>
      </c>
      <c r="F324" s="1">
        <v>44305</v>
      </c>
      <c r="G324" s="5">
        <f t="shared" si="31"/>
        <v>-1.6395324967088024E-2</v>
      </c>
      <c r="H324" s="5">
        <f t="shared" si="32"/>
        <v>-9.5024124837148043E-3</v>
      </c>
      <c r="N324" s="1">
        <v>44305</v>
      </c>
      <c r="O324">
        <f t="shared" si="33"/>
        <v>-1.2948868725401415E-2</v>
      </c>
      <c r="P324" s="22">
        <f t="shared" si="34"/>
        <v>-12948868.725401415</v>
      </c>
      <c r="R324" t="b">
        <f t="shared" si="28"/>
        <v>0</v>
      </c>
      <c r="S324" t="b">
        <f t="shared" si="29"/>
        <v>0</v>
      </c>
      <c r="T324" t="b">
        <f t="shared" si="30"/>
        <v>0</v>
      </c>
    </row>
    <row r="325" spans="2:20" x14ac:dyDescent="0.35">
      <c r="B325" s="1">
        <v>44306</v>
      </c>
      <c r="C325" s="4">
        <v>922.32818603515602</v>
      </c>
      <c r="D325" s="4">
        <v>2833.76806640625</v>
      </c>
      <c r="F325" s="1">
        <v>44306</v>
      </c>
      <c r="G325" s="5">
        <f t="shared" si="31"/>
        <v>-6.0472367027205036E-4</v>
      </c>
      <c r="H325" s="5">
        <f t="shared" si="32"/>
        <v>-6.0250035680048369E-3</v>
      </c>
      <c r="N325" s="1">
        <v>44306</v>
      </c>
      <c r="O325">
        <f t="shared" si="33"/>
        <v>-3.3148636191384436E-3</v>
      </c>
      <c r="P325" s="22">
        <f t="shared" si="34"/>
        <v>-3314863.6191384434</v>
      </c>
      <c r="R325" t="b">
        <f t="shared" ref="R325:R388" si="35">$Y$4&gt;P325</f>
        <v>0</v>
      </c>
      <c r="S325" t="b">
        <f t="shared" ref="S325:S388" si="36">$Y$5&gt;P325</f>
        <v>0</v>
      </c>
      <c r="T325" t="b">
        <f t="shared" ref="T325:T388" si="37">$Y$6&gt;P325</f>
        <v>0</v>
      </c>
    </row>
    <row r="326" spans="2:20" x14ac:dyDescent="0.35">
      <c r="B326" s="1">
        <v>44308</v>
      </c>
      <c r="C326" s="4">
        <v>924.58386230468795</v>
      </c>
      <c r="D326" s="4">
        <v>2811.236328125</v>
      </c>
      <c r="F326" s="1">
        <v>44308</v>
      </c>
      <c r="G326" s="5">
        <f t="shared" ref="G326:G389" si="38">LN(C326/C325)</f>
        <v>2.4426473292059173E-3</v>
      </c>
      <c r="H326" s="5">
        <f t="shared" ref="H326:H389" si="39">LN(D326/D325)</f>
        <v>-7.9829372533932481E-3</v>
      </c>
      <c r="N326" s="1">
        <v>44308</v>
      </c>
      <c r="O326">
        <f t="shared" ref="O326:O389" si="40">SUMPRODUCT($J$4:$K$4,G326:H326)</f>
        <v>-2.7701449620936656E-3</v>
      </c>
      <c r="P326" s="22">
        <f t="shared" ref="P326:P389" si="41">O326*$L$7</f>
        <v>-2770144.9620936657</v>
      </c>
      <c r="R326" t="b">
        <f t="shared" si="35"/>
        <v>0</v>
      </c>
      <c r="S326" t="b">
        <f t="shared" si="36"/>
        <v>0</v>
      </c>
      <c r="T326" t="b">
        <f t="shared" si="37"/>
        <v>0</v>
      </c>
    </row>
    <row r="327" spans="2:20" x14ac:dyDescent="0.35">
      <c r="B327" s="1">
        <v>44309</v>
      </c>
      <c r="C327" s="4">
        <v>923.78350830078102</v>
      </c>
      <c r="D327" s="4">
        <v>2802.85424804688</v>
      </c>
      <c r="F327" s="1">
        <v>44309</v>
      </c>
      <c r="G327" s="5">
        <f t="shared" si="38"/>
        <v>-8.6601188341184159E-4</v>
      </c>
      <c r="H327" s="5">
        <f t="shared" si="39"/>
        <v>-2.9860887325502345E-3</v>
      </c>
      <c r="N327" s="1">
        <v>44309</v>
      </c>
      <c r="O327">
        <f t="shared" si="40"/>
        <v>-1.9260503079810381E-3</v>
      </c>
      <c r="P327" s="22">
        <f t="shared" si="41"/>
        <v>-1926050.3079810382</v>
      </c>
      <c r="R327" t="b">
        <f t="shared" si="35"/>
        <v>0</v>
      </c>
      <c r="S327" t="b">
        <f t="shared" si="36"/>
        <v>0</v>
      </c>
      <c r="T327" t="b">
        <f t="shared" si="37"/>
        <v>0</v>
      </c>
    </row>
    <row r="328" spans="2:20" x14ac:dyDescent="0.35">
      <c r="B328" s="1">
        <v>44312</v>
      </c>
      <c r="C328" s="4">
        <v>939.81530761718795</v>
      </c>
      <c r="D328" s="4">
        <v>2795.01245117188</v>
      </c>
      <c r="F328" s="1">
        <v>44312</v>
      </c>
      <c r="G328" s="5">
        <f t="shared" si="38"/>
        <v>1.7205628887014102E-2</v>
      </c>
      <c r="H328" s="5">
        <f t="shared" si="39"/>
        <v>-2.8017108752031788E-3</v>
      </c>
      <c r="N328" s="1">
        <v>44312</v>
      </c>
      <c r="O328">
        <f t="shared" si="40"/>
        <v>7.201959005905461E-3</v>
      </c>
      <c r="P328" s="22">
        <f t="shared" si="41"/>
        <v>7201959.0059054606</v>
      </c>
      <c r="R328" t="b">
        <f t="shared" si="35"/>
        <v>0</v>
      </c>
      <c r="S328" t="b">
        <f t="shared" si="36"/>
        <v>0</v>
      </c>
      <c r="T328" t="b">
        <f t="shared" si="37"/>
        <v>0</v>
      </c>
    </row>
    <row r="329" spans="2:20" x14ac:dyDescent="0.35">
      <c r="B329" s="1">
        <v>44313</v>
      </c>
      <c r="C329" s="4">
        <v>964.77264404296898</v>
      </c>
      <c r="D329" s="4">
        <v>2822.50219726562</v>
      </c>
      <c r="F329" s="1">
        <v>44313</v>
      </c>
      <c r="G329" s="5">
        <f t="shared" si="38"/>
        <v>2.6209096851688946E-2</v>
      </c>
      <c r="H329" s="5">
        <f t="shared" si="39"/>
        <v>9.787234124195434E-3</v>
      </c>
      <c r="N329" s="1">
        <v>44313</v>
      </c>
      <c r="O329">
        <f t="shared" si="40"/>
        <v>1.799816548794219E-2</v>
      </c>
      <c r="P329" s="22">
        <f t="shared" si="41"/>
        <v>17998165.487942189</v>
      </c>
      <c r="R329" t="b">
        <f t="shared" si="35"/>
        <v>0</v>
      </c>
      <c r="S329" t="b">
        <f t="shared" si="36"/>
        <v>0</v>
      </c>
      <c r="T329" t="b">
        <f t="shared" si="37"/>
        <v>0</v>
      </c>
    </row>
    <row r="330" spans="2:20" x14ac:dyDescent="0.35">
      <c r="B330" s="1">
        <v>44314</v>
      </c>
      <c r="C330" s="4">
        <v>968.24090576171898</v>
      </c>
      <c r="D330" s="4">
        <v>2815.47192382812</v>
      </c>
      <c r="F330" s="1">
        <v>44314</v>
      </c>
      <c r="G330" s="5">
        <f t="shared" si="38"/>
        <v>3.5884543497740162E-3</v>
      </c>
      <c r="H330" s="5">
        <f t="shared" si="39"/>
        <v>-2.4939018627120205E-3</v>
      </c>
      <c r="N330" s="1">
        <v>44314</v>
      </c>
      <c r="O330">
        <f t="shared" si="40"/>
        <v>5.4727624353099785E-4</v>
      </c>
      <c r="P330" s="22">
        <f t="shared" si="41"/>
        <v>547276.24353099789</v>
      </c>
      <c r="R330" t="b">
        <f t="shared" si="35"/>
        <v>0</v>
      </c>
      <c r="S330" t="b">
        <f t="shared" si="36"/>
        <v>0</v>
      </c>
      <c r="T330" t="b">
        <f t="shared" si="37"/>
        <v>0</v>
      </c>
    </row>
    <row r="331" spans="2:20" x14ac:dyDescent="0.35">
      <c r="B331" s="1">
        <v>44315</v>
      </c>
      <c r="C331" s="4">
        <v>981.41076660156205</v>
      </c>
      <c r="D331" s="4">
        <v>2805.91845703125</v>
      </c>
      <c r="F331" s="1">
        <v>44315</v>
      </c>
      <c r="G331" s="5">
        <f t="shared" si="38"/>
        <v>1.3510168349154424E-2</v>
      </c>
      <c r="H331" s="5">
        <f t="shared" si="39"/>
        <v>-3.3989726196599328E-3</v>
      </c>
      <c r="N331" s="1">
        <v>44315</v>
      </c>
      <c r="O331">
        <f t="shared" si="40"/>
        <v>5.0555978647472454E-3</v>
      </c>
      <c r="P331" s="22">
        <f t="shared" si="41"/>
        <v>5055597.8647472458</v>
      </c>
      <c r="R331" t="b">
        <f t="shared" si="35"/>
        <v>0</v>
      </c>
      <c r="S331" t="b">
        <f t="shared" si="36"/>
        <v>0</v>
      </c>
      <c r="T331" t="b">
        <f t="shared" si="37"/>
        <v>0</v>
      </c>
    </row>
    <row r="332" spans="2:20" x14ac:dyDescent="0.35">
      <c r="B332" s="1">
        <v>44316</v>
      </c>
      <c r="C332" s="4">
        <v>967.46478271484398</v>
      </c>
      <c r="D332" s="4">
        <v>2738.50122070312</v>
      </c>
      <c r="F332" s="1">
        <v>44316</v>
      </c>
      <c r="G332" s="5">
        <f t="shared" si="38"/>
        <v>-1.4312070304689834E-2</v>
      </c>
      <c r="H332" s="5">
        <f t="shared" si="39"/>
        <v>-2.4320150043412841E-2</v>
      </c>
      <c r="N332" s="1">
        <v>44316</v>
      </c>
      <c r="O332">
        <f t="shared" si="40"/>
        <v>-1.9316110174051337E-2</v>
      </c>
      <c r="P332" s="22">
        <f t="shared" si="41"/>
        <v>-19316110.174051337</v>
      </c>
      <c r="R332" t="b">
        <f t="shared" si="35"/>
        <v>0</v>
      </c>
      <c r="S332" t="b">
        <f t="shared" si="36"/>
        <v>0</v>
      </c>
      <c r="T332" t="b">
        <f t="shared" si="37"/>
        <v>0</v>
      </c>
    </row>
    <row r="333" spans="2:20" x14ac:dyDescent="0.35">
      <c r="B333" s="1">
        <v>44319</v>
      </c>
      <c r="C333" s="4">
        <v>950.39007568359398</v>
      </c>
      <c r="D333" s="4">
        <v>2737.2392578125</v>
      </c>
      <c r="F333" s="1">
        <v>44319</v>
      </c>
      <c r="G333" s="5">
        <f t="shared" si="38"/>
        <v>-1.7806517644946056E-2</v>
      </c>
      <c r="H333" s="5">
        <f t="shared" si="39"/>
        <v>-4.6092867911247273E-4</v>
      </c>
      <c r="N333" s="1">
        <v>44319</v>
      </c>
      <c r="O333">
        <f t="shared" si="40"/>
        <v>-9.1337231620292648E-3</v>
      </c>
      <c r="P333" s="22">
        <f t="shared" si="41"/>
        <v>-9133723.1620292645</v>
      </c>
      <c r="R333" t="b">
        <f t="shared" si="35"/>
        <v>0</v>
      </c>
      <c r="S333" t="b">
        <f t="shared" si="36"/>
        <v>0</v>
      </c>
      <c r="T333" t="b">
        <f t="shared" si="37"/>
        <v>0</v>
      </c>
    </row>
    <row r="334" spans="2:20" x14ac:dyDescent="0.35">
      <c r="B334" s="1">
        <v>44320</v>
      </c>
      <c r="C334" s="4">
        <v>929.67712402343795</v>
      </c>
      <c r="D334" s="4">
        <v>2748.00952148438</v>
      </c>
      <c r="F334" s="1">
        <v>44320</v>
      </c>
      <c r="G334" s="5">
        <f t="shared" si="38"/>
        <v>-2.2035158904266251E-2</v>
      </c>
      <c r="H334" s="5">
        <f t="shared" si="39"/>
        <v>3.9269969134260469E-3</v>
      </c>
      <c r="N334" s="1">
        <v>44320</v>
      </c>
      <c r="O334">
        <f t="shared" si="40"/>
        <v>-9.0540809954201031E-3</v>
      </c>
      <c r="P334" s="22">
        <f t="shared" si="41"/>
        <v>-9054080.9954201039</v>
      </c>
      <c r="R334" t="b">
        <f t="shared" si="35"/>
        <v>0</v>
      </c>
      <c r="S334" t="b">
        <f t="shared" si="36"/>
        <v>0</v>
      </c>
      <c r="T334" t="b">
        <f t="shared" si="37"/>
        <v>0</v>
      </c>
    </row>
    <row r="335" spans="2:20" x14ac:dyDescent="0.35">
      <c r="B335" s="1">
        <v>44321</v>
      </c>
      <c r="C335" s="4">
        <v>931.22943115234398</v>
      </c>
      <c r="D335" s="4">
        <v>2790.73217773438</v>
      </c>
      <c r="F335" s="1">
        <v>44321</v>
      </c>
      <c r="G335" s="5">
        <f t="shared" si="38"/>
        <v>1.6683346991695929E-3</v>
      </c>
      <c r="H335" s="5">
        <f t="shared" si="39"/>
        <v>1.5427151468238936E-2</v>
      </c>
      <c r="N335" s="1">
        <v>44321</v>
      </c>
      <c r="O335">
        <f t="shared" si="40"/>
        <v>8.547743083704264E-3</v>
      </c>
      <c r="P335" s="22">
        <f t="shared" si="41"/>
        <v>8547743.0837042648</v>
      </c>
      <c r="R335" t="b">
        <f t="shared" si="35"/>
        <v>0</v>
      </c>
      <c r="S335" t="b">
        <f t="shared" si="36"/>
        <v>0</v>
      </c>
      <c r="T335" t="b">
        <f t="shared" si="37"/>
        <v>0</v>
      </c>
    </row>
    <row r="336" spans="2:20" x14ac:dyDescent="0.35">
      <c r="B336" s="1">
        <v>44322</v>
      </c>
      <c r="C336" s="4">
        <v>936.15289306640602</v>
      </c>
      <c r="D336" s="4">
        <v>2804.2060546875</v>
      </c>
      <c r="F336" s="1">
        <v>44322</v>
      </c>
      <c r="G336" s="5">
        <f t="shared" si="38"/>
        <v>5.2731283343919718E-3</v>
      </c>
      <c r="H336" s="5">
        <f t="shared" si="39"/>
        <v>4.8164617520249546E-3</v>
      </c>
      <c r="N336" s="1">
        <v>44322</v>
      </c>
      <c r="O336">
        <f t="shared" si="40"/>
        <v>5.0447950432084632E-3</v>
      </c>
      <c r="P336" s="22">
        <f t="shared" si="41"/>
        <v>5044795.0432084631</v>
      </c>
      <c r="R336" t="b">
        <f t="shared" si="35"/>
        <v>0</v>
      </c>
      <c r="S336" t="b">
        <f t="shared" si="36"/>
        <v>0</v>
      </c>
      <c r="T336" t="b">
        <f t="shared" si="37"/>
        <v>0</v>
      </c>
    </row>
    <row r="337" spans="2:20" x14ac:dyDescent="0.35">
      <c r="B337" s="1">
        <v>44323</v>
      </c>
      <c r="C337" s="4">
        <v>936.83209228515602</v>
      </c>
      <c r="D337" s="4">
        <v>2822.86303710938</v>
      </c>
      <c r="F337" s="1">
        <v>44323</v>
      </c>
      <c r="G337" s="5">
        <f t="shared" si="38"/>
        <v>7.2525861534777675E-4</v>
      </c>
      <c r="H337" s="5">
        <f t="shared" si="39"/>
        <v>6.6311788548177458E-3</v>
      </c>
      <c r="N337" s="1">
        <v>44323</v>
      </c>
      <c r="O337">
        <f t="shared" si="40"/>
        <v>3.6782187350827612E-3</v>
      </c>
      <c r="P337" s="22">
        <f t="shared" si="41"/>
        <v>3678218.7350827614</v>
      </c>
      <c r="R337" t="b">
        <f t="shared" si="35"/>
        <v>0</v>
      </c>
      <c r="S337" t="b">
        <f t="shared" si="36"/>
        <v>0</v>
      </c>
      <c r="T337" t="b">
        <f t="shared" si="37"/>
        <v>0</v>
      </c>
    </row>
    <row r="338" spans="2:20" x14ac:dyDescent="0.35">
      <c r="B338" s="1">
        <v>44326</v>
      </c>
      <c r="C338" s="4">
        <v>934.11560058593795</v>
      </c>
      <c r="D338" s="4">
        <v>2834.71484375</v>
      </c>
      <c r="F338" s="1">
        <v>44326</v>
      </c>
      <c r="G338" s="5">
        <f t="shared" si="38"/>
        <v>-2.9038691123860301E-3</v>
      </c>
      <c r="H338" s="5">
        <f t="shared" si="39"/>
        <v>4.1897165985671503E-3</v>
      </c>
      <c r="N338" s="1">
        <v>44326</v>
      </c>
      <c r="O338">
        <f t="shared" si="40"/>
        <v>6.4292374309056011E-4</v>
      </c>
      <c r="P338" s="22">
        <f t="shared" si="41"/>
        <v>642923.74309056008</v>
      </c>
      <c r="R338" t="b">
        <f t="shared" si="35"/>
        <v>0</v>
      </c>
      <c r="S338" t="b">
        <f t="shared" si="36"/>
        <v>0</v>
      </c>
      <c r="T338" t="b">
        <f t="shared" si="37"/>
        <v>0</v>
      </c>
    </row>
    <row r="339" spans="2:20" x14ac:dyDescent="0.35">
      <c r="B339" s="1">
        <v>44327</v>
      </c>
      <c r="C339" s="4">
        <v>937.99621582031205</v>
      </c>
      <c r="D339" s="4">
        <v>2814.93139648438</v>
      </c>
      <c r="F339" s="1">
        <v>44327</v>
      </c>
      <c r="G339" s="5">
        <f t="shared" si="38"/>
        <v>4.1457147573771983E-3</v>
      </c>
      <c r="H339" s="5">
        <f t="shared" si="39"/>
        <v>-7.0034573091994172E-3</v>
      </c>
      <c r="N339" s="1">
        <v>44327</v>
      </c>
      <c r="O339">
        <f t="shared" si="40"/>
        <v>-1.4288712759111095E-3</v>
      </c>
      <c r="P339" s="22">
        <f t="shared" si="41"/>
        <v>-1428871.2759111095</v>
      </c>
      <c r="R339" t="b">
        <f t="shared" si="35"/>
        <v>0</v>
      </c>
      <c r="S339" t="b">
        <f t="shared" si="36"/>
        <v>0</v>
      </c>
      <c r="T339" t="b">
        <f t="shared" si="37"/>
        <v>0</v>
      </c>
    </row>
    <row r="340" spans="2:20" x14ac:dyDescent="0.35">
      <c r="B340" s="1">
        <v>44328</v>
      </c>
      <c r="C340" s="4">
        <v>928.22186279296898</v>
      </c>
      <c r="D340" s="4">
        <v>2783.65673828125</v>
      </c>
      <c r="F340" s="1">
        <v>44328</v>
      </c>
      <c r="G340" s="5">
        <f t="shared" si="38"/>
        <v>-1.0475134193836794E-2</v>
      </c>
      <c r="H340" s="5">
        <f t="shared" si="39"/>
        <v>-1.1172453757231131E-2</v>
      </c>
      <c r="N340" s="1">
        <v>44328</v>
      </c>
      <c r="O340">
        <f t="shared" si="40"/>
        <v>-1.0823793975533963E-2</v>
      </c>
      <c r="P340" s="22">
        <f t="shared" si="41"/>
        <v>-10823793.975533962</v>
      </c>
      <c r="R340" t="b">
        <f t="shared" si="35"/>
        <v>0</v>
      </c>
      <c r="S340" t="b">
        <f t="shared" si="36"/>
        <v>0</v>
      </c>
      <c r="T340" t="b">
        <f t="shared" si="37"/>
        <v>0</v>
      </c>
    </row>
    <row r="341" spans="2:20" x14ac:dyDescent="0.35">
      <c r="B341" s="1">
        <v>44330</v>
      </c>
      <c r="C341" s="4">
        <v>939.52429199218795</v>
      </c>
      <c r="D341" s="4">
        <v>2749.63232421875</v>
      </c>
      <c r="F341" s="1">
        <v>44330</v>
      </c>
      <c r="G341" s="5">
        <f t="shared" si="38"/>
        <v>1.2102894319936022E-2</v>
      </c>
      <c r="H341" s="5">
        <f t="shared" si="39"/>
        <v>-1.2298234383476657E-2</v>
      </c>
      <c r="N341" s="1">
        <v>44330</v>
      </c>
      <c r="O341">
        <f t="shared" si="40"/>
        <v>-9.7670031770317502E-5</v>
      </c>
      <c r="P341" s="22">
        <f t="shared" si="41"/>
        <v>-97670.031770317495</v>
      </c>
      <c r="R341" t="b">
        <f t="shared" si="35"/>
        <v>0</v>
      </c>
      <c r="S341" t="b">
        <f t="shared" si="36"/>
        <v>0</v>
      </c>
      <c r="T341" t="b">
        <f t="shared" si="37"/>
        <v>0</v>
      </c>
    </row>
    <row r="342" spans="2:20" x14ac:dyDescent="0.35">
      <c r="B342" s="1">
        <v>44333</v>
      </c>
      <c r="C342" s="4">
        <v>951.02069091796898</v>
      </c>
      <c r="D342" s="4">
        <v>2766.80151367188</v>
      </c>
      <c r="F342" s="1">
        <v>44333</v>
      </c>
      <c r="G342" s="5">
        <f t="shared" si="38"/>
        <v>1.2162144502761462E-2</v>
      </c>
      <c r="H342" s="5">
        <f t="shared" si="39"/>
        <v>6.2247623723862763E-3</v>
      </c>
      <c r="N342" s="1">
        <v>44333</v>
      </c>
      <c r="O342">
        <f t="shared" si="40"/>
        <v>9.1934534375738702E-3</v>
      </c>
      <c r="P342" s="22">
        <f t="shared" si="41"/>
        <v>9193453.4375738706</v>
      </c>
      <c r="R342" t="b">
        <f t="shared" si="35"/>
        <v>0</v>
      </c>
      <c r="S342" t="b">
        <f t="shared" si="36"/>
        <v>0</v>
      </c>
      <c r="T342" t="b">
        <f t="shared" si="37"/>
        <v>0</v>
      </c>
    </row>
    <row r="343" spans="2:20" x14ac:dyDescent="0.35">
      <c r="B343" s="1">
        <v>44334</v>
      </c>
      <c r="C343" s="4">
        <v>964.23907470703102</v>
      </c>
      <c r="D343" s="4">
        <v>2784.42309570312</v>
      </c>
      <c r="F343" s="1">
        <v>44334</v>
      </c>
      <c r="G343" s="5">
        <f t="shared" si="38"/>
        <v>1.3803447350812084E-2</v>
      </c>
      <c r="H343" s="5">
        <f t="shared" si="39"/>
        <v>6.3487401284875377E-3</v>
      </c>
      <c r="N343" s="1">
        <v>44334</v>
      </c>
      <c r="O343">
        <f t="shared" si="40"/>
        <v>1.0076093739649811E-2</v>
      </c>
      <c r="P343" s="22">
        <f t="shared" si="41"/>
        <v>10076093.739649812</v>
      </c>
      <c r="R343" t="b">
        <f t="shared" si="35"/>
        <v>0</v>
      </c>
      <c r="S343" t="b">
        <f t="shared" si="36"/>
        <v>0</v>
      </c>
      <c r="T343" t="b">
        <f t="shared" si="37"/>
        <v>0</v>
      </c>
    </row>
    <row r="344" spans="2:20" x14ac:dyDescent="0.35">
      <c r="B344" s="1">
        <v>44335</v>
      </c>
      <c r="C344" s="4">
        <v>968.386474609375</v>
      </c>
      <c r="D344" s="4">
        <v>2777.7529296875</v>
      </c>
      <c r="F344" s="1">
        <v>44335</v>
      </c>
      <c r="G344" s="5">
        <f t="shared" si="38"/>
        <v>4.2919915557151807E-3</v>
      </c>
      <c r="H344" s="5">
        <f t="shared" si="39"/>
        <v>-2.3984027771112634E-3</v>
      </c>
      <c r="N344" s="1">
        <v>44335</v>
      </c>
      <c r="O344">
        <f t="shared" si="40"/>
        <v>9.4679438930195866E-4</v>
      </c>
      <c r="P344" s="22">
        <f t="shared" si="41"/>
        <v>946794.38930195861</v>
      </c>
      <c r="R344" t="b">
        <f t="shared" si="35"/>
        <v>0</v>
      </c>
      <c r="S344" t="b">
        <f t="shared" si="36"/>
        <v>0</v>
      </c>
      <c r="T344" t="b">
        <f t="shared" si="37"/>
        <v>0</v>
      </c>
    </row>
    <row r="345" spans="2:20" x14ac:dyDescent="0.35">
      <c r="B345" s="1">
        <v>44336</v>
      </c>
      <c r="C345" s="4">
        <v>963.0263671875</v>
      </c>
      <c r="D345" s="4">
        <v>2757.96875</v>
      </c>
      <c r="F345" s="1">
        <v>44336</v>
      </c>
      <c r="G345" s="5">
        <f t="shared" si="38"/>
        <v>-5.5504665464688602E-3</v>
      </c>
      <c r="H345" s="5">
        <f t="shared" si="39"/>
        <v>-7.1478535469560135E-3</v>
      </c>
      <c r="N345" s="1">
        <v>44336</v>
      </c>
      <c r="O345">
        <f t="shared" si="40"/>
        <v>-6.3491600467124373E-3</v>
      </c>
      <c r="P345" s="22">
        <f t="shared" si="41"/>
        <v>-6349160.0467124376</v>
      </c>
      <c r="R345" t="b">
        <f t="shared" si="35"/>
        <v>0</v>
      </c>
      <c r="S345" t="b">
        <f t="shared" si="36"/>
        <v>0</v>
      </c>
      <c r="T345" t="b">
        <f t="shared" si="37"/>
        <v>0</v>
      </c>
    </row>
    <row r="346" spans="2:20" x14ac:dyDescent="0.35">
      <c r="B346" s="1">
        <v>44337</v>
      </c>
      <c r="C346" s="4">
        <v>970.59356689453102</v>
      </c>
      <c r="D346" s="4">
        <v>2776.35571289062</v>
      </c>
      <c r="F346" s="1">
        <v>44337</v>
      </c>
      <c r="G346" s="5">
        <f t="shared" si="38"/>
        <v>7.827017301128357E-3</v>
      </c>
      <c r="H346" s="5">
        <f t="shared" si="39"/>
        <v>6.6447244523456543E-3</v>
      </c>
      <c r="N346" s="1">
        <v>44337</v>
      </c>
      <c r="O346">
        <f t="shared" si="40"/>
        <v>7.2358708767370061E-3</v>
      </c>
      <c r="P346" s="22">
        <f t="shared" si="41"/>
        <v>7235870.876737006</v>
      </c>
      <c r="R346" t="b">
        <f t="shared" si="35"/>
        <v>0</v>
      </c>
      <c r="S346" t="b">
        <f t="shared" si="36"/>
        <v>0</v>
      </c>
      <c r="T346" t="b">
        <f t="shared" si="37"/>
        <v>0</v>
      </c>
    </row>
    <row r="347" spans="2:20" x14ac:dyDescent="0.35">
      <c r="B347" s="1">
        <v>44340</v>
      </c>
      <c r="C347" s="4">
        <v>963.147705078125</v>
      </c>
      <c r="D347" s="4">
        <v>2777.66259765625</v>
      </c>
      <c r="F347" s="1">
        <v>44340</v>
      </c>
      <c r="G347" s="5">
        <f t="shared" si="38"/>
        <v>-7.7010288014048309E-3</v>
      </c>
      <c r="H347" s="5">
        <f t="shared" si="39"/>
        <v>4.7060874367965737E-4</v>
      </c>
      <c r="N347" s="1">
        <v>44340</v>
      </c>
      <c r="O347">
        <f t="shared" si="40"/>
        <v>-3.6152100288625866E-3</v>
      </c>
      <c r="P347" s="22">
        <f t="shared" si="41"/>
        <v>-3615210.0288625867</v>
      </c>
      <c r="R347" t="b">
        <f t="shared" si="35"/>
        <v>0</v>
      </c>
      <c r="S347" t="b">
        <f t="shared" si="36"/>
        <v>0</v>
      </c>
      <c r="T347" t="b">
        <f t="shared" si="37"/>
        <v>0</v>
      </c>
    </row>
    <row r="348" spans="2:20" x14ac:dyDescent="0.35">
      <c r="B348" s="1">
        <v>44341</v>
      </c>
      <c r="C348" s="4">
        <v>952.93670654296898</v>
      </c>
      <c r="D348" s="4">
        <v>2820.32153320312</v>
      </c>
      <c r="F348" s="1">
        <v>44341</v>
      </c>
      <c r="G348" s="5">
        <f t="shared" si="38"/>
        <v>-1.065829369155351E-2</v>
      </c>
      <c r="H348" s="5">
        <f t="shared" si="39"/>
        <v>1.5241115488178924E-2</v>
      </c>
      <c r="N348" s="1">
        <v>44341</v>
      </c>
      <c r="O348">
        <f t="shared" si="40"/>
        <v>2.291410898312707E-3</v>
      </c>
      <c r="P348" s="22">
        <f t="shared" si="41"/>
        <v>2291410.898312707</v>
      </c>
      <c r="R348" t="b">
        <f t="shared" si="35"/>
        <v>0</v>
      </c>
      <c r="S348" t="b">
        <f t="shared" si="36"/>
        <v>0</v>
      </c>
      <c r="T348" t="b">
        <f t="shared" si="37"/>
        <v>0</v>
      </c>
    </row>
    <row r="349" spans="2:20" x14ac:dyDescent="0.35">
      <c r="B349" s="1">
        <v>44342</v>
      </c>
      <c r="C349" s="4">
        <v>955.43487548828102</v>
      </c>
      <c r="D349" s="4">
        <v>2860.39892578125</v>
      </c>
      <c r="F349" s="1">
        <v>44342</v>
      </c>
      <c r="G349" s="5">
        <f t="shared" si="38"/>
        <v>2.6181173476035355E-3</v>
      </c>
      <c r="H349" s="5">
        <f t="shared" si="39"/>
        <v>1.4110202326876087E-2</v>
      </c>
      <c r="N349" s="1">
        <v>44342</v>
      </c>
      <c r="O349">
        <f t="shared" si="40"/>
        <v>8.3641598372398117E-3</v>
      </c>
      <c r="P349" s="22">
        <f t="shared" si="41"/>
        <v>8364159.8372398121</v>
      </c>
      <c r="R349" t="b">
        <f t="shared" si="35"/>
        <v>0</v>
      </c>
      <c r="S349" t="b">
        <f t="shared" si="36"/>
        <v>0</v>
      </c>
      <c r="T349" t="b">
        <f t="shared" si="37"/>
        <v>0</v>
      </c>
    </row>
    <row r="350" spans="2:20" x14ac:dyDescent="0.35">
      <c r="B350" s="1">
        <v>44343</v>
      </c>
      <c r="C350" s="4">
        <v>959.58221435546898</v>
      </c>
      <c r="D350" s="4">
        <v>2880.32421875</v>
      </c>
      <c r="F350" s="1">
        <v>44343</v>
      </c>
      <c r="G350" s="5">
        <f t="shared" si="38"/>
        <v>4.3313925219638852E-3</v>
      </c>
      <c r="H350" s="5">
        <f t="shared" si="39"/>
        <v>6.9417641229222865E-3</v>
      </c>
      <c r="N350" s="1">
        <v>44343</v>
      </c>
      <c r="O350">
        <f t="shared" si="40"/>
        <v>5.6365783224430858E-3</v>
      </c>
      <c r="P350" s="22">
        <f t="shared" si="41"/>
        <v>5636578.3224430857</v>
      </c>
      <c r="R350" t="b">
        <f t="shared" si="35"/>
        <v>0</v>
      </c>
      <c r="S350" t="b">
        <f t="shared" si="36"/>
        <v>0</v>
      </c>
      <c r="T350" t="b">
        <f t="shared" si="37"/>
        <v>0</v>
      </c>
    </row>
    <row r="351" spans="2:20" x14ac:dyDescent="0.35">
      <c r="B351" s="1">
        <v>44344</v>
      </c>
      <c r="C351" s="4">
        <v>1016.19085693359</v>
      </c>
      <c r="D351" s="4">
        <v>2847.6279296875</v>
      </c>
      <c r="F351" s="1">
        <v>44344</v>
      </c>
      <c r="G351" s="5">
        <f t="shared" si="38"/>
        <v>5.7318465451127364E-2</v>
      </c>
      <c r="H351" s="5">
        <f t="shared" si="39"/>
        <v>-1.1416521417191359E-2</v>
      </c>
      <c r="N351" s="1">
        <v>44344</v>
      </c>
      <c r="O351">
        <f t="shared" si="40"/>
        <v>2.2950972016968003E-2</v>
      </c>
      <c r="P351" s="22">
        <f t="shared" si="41"/>
        <v>22950972.016968004</v>
      </c>
      <c r="R351" t="b">
        <f t="shared" si="35"/>
        <v>0</v>
      </c>
      <c r="S351" t="b">
        <f t="shared" si="36"/>
        <v>0</v>
      </c>
      <c r="T351" t="b">
        <f t="shared" si="37"/>
        <v>0</v>
      </c>
    </row>
    <row r="352" spans="2:20" x14ac:dyDescent="0.35">
      <c r="B352" s="1">
        <v>44347</v>
      </c>
      <c r="C352" s="4">
        <v>1047.98779296875</v>
      </c>
      <c r="D352" s="4">
        <v>2861.07763671875</v>
      </c>
      <c r="F352" s="1">
        <v>44347</v>
      </c>
      <c r="G352" s="5">
        <f t="shared" si="38"/>
        <v>3.0810755073400378E-2</v>
      </c>
      <c r="H352" s="5">
        <f t="shared" si="39"/>
        <v>4.7120075681342556E-3</v>
      </c>
      <c r="N352" s="1">
        <v>44347</v>
      </c>
      <c r="O352">
        <f t="shared" si="40"/>
        <v>1.7761381320767315E-2</v>
      </c>
      <c r="P352" s="22">
        <f t="shared" si="41"/>
        <v>17761381.320767317</v>
      </c>
      <c r="R352" t="b">
        <f t="shared" si="35"/>
        <v>0</v>
      </c>
      <c r="S352" t="b">
        <f t="shared" si="36"/>
        <v>0</v>
      </c>
      <c r="T352" t="b">
        <f t="shared" si="37"/>
        <v>0</v>
      </c>
    </row>
    <row r="353" spans="2:20" x14ac:dyDescent="0.35">
      <c r="B353" s="1">
        <v>44348</v>
      </c>
      <c r="C353" s="4">
        <v>1051.771484375</v>
      </c>
      <c r="D353" s="4">
        <v>2856.0517578125</v>
      </c>
      <c r="F353" s="1">
        <v>44348</v>
      </c>
      <c r="G353" s="5">
        <f t="shared" si="38"/>
        <v>3.6039326435124024E-3</v>
      </c>
      <c r="H353" s="5">
        <f t="shared" si="39"/>
        <v>-1.7581831209652911E-3</v>
      </c>
      <c r="N353" s="1">
        <v>44348</v>
      </c>
      <c r="O353">
        <f t="shared" si="40"/>
        <v>9.2287476127355566E-4</v>
      </c>
      <c r="P353" s="22">
        <f t="shared" si="41"/>
        <v>922874.76127355569</v>
      </c>
      <c r="R353" t="b">
        <f t="shared" si="35"/>
        <v>0</v>
      </c>
      <c r="S353" t="b">
        <f t="shared" si="36"/>
        <v>0</v>
      </c>
      <c r="T353" t="b">
        <f t="shared" si="37"/>
        <v>0</v>
      </c>
    </row>
    <row r="354" spans="2:20" x14ac:dyDescent="0.35">
      <c r="B354" s="1">
        <v>44349</v>
      </c>
      <c r="C354" s="4">
        <v>1067.80334472656</v>
      </c>
      <c r="D354" s="4">
        <v>2834.22387695312</v>
      </c>
      <c r="F354" s="1">
        <v>44349</v>
      </c>
      <c r="G354" s="5">
        <f t="shared" si="38"/>
        <v>1.5127718888124685E-2</v>
      </c>
      <c r="H354" s="5">
        <f t="shared" si="39"/>
        <v>-7.6720318403562778E-3</v>
      </c>
      <c r="N354" s="1">
        <v>44349</v>
      </c>
      <c r="O354">
        <f t="shared" si="40"/>
        <v>3.7278435238842036E-3</v>
      </c>
      <c r="P354" s="22">
        <f t="shared" si="41"/>
        <v>3727843.5238842038</v>
      </c>
      <c r="R354" t="b">
        <f t="shared" si="35"/>
        <v>0</v>
      </c>
      <c r="S354" t="b">
        <f t="shared" si="36"/>
        <v>0</v>
      </c>
      <c r="T354" t="b">
        <f t="shared" si="37"/>
        <v>0</v>
      </c>
    </row>
    <row r="355" spans="2:20" x14ac:dyDescent="0.35">
      <c r="B355" s="1">
        <v>44350</v>
      </c>
      <c r="C355" s="4">
        <v>1071.65966796875</v>
      </c>
      <c r="D355" s="4">
        <v>2845.228515625</v>
      </c>
      <c r="F355" s="1">
        <v>44350</v>
      </c>
      <c r="G355" s="5">
        <f t="shared" si="38"/>
        <v>3.6049489012839838E-3</v>
      </c>
      <c r="H355" s="5">
        <f t="shared" si="39"/>
        <v>3.875251233083756E-3</v>
      </c>
      <c r="N355" s="1">
        <v>44350</v>
      </c>
      <c r="O355">
        <f t="shared" si="40"/>
        <v>3.7401000671838701E-3</v>
      </c>
      <c r="P355" s="22">
        <f t="shared" si="41"/>
        <v>3740100.0671838699</v>
      </c>
      <c r="R355" t="b">
        <f t="shared" si="35"/>
        <v>0</v>
      </c>
      <c r="S355" t="b">
        <f t="shared" si="36"/>
        <v>0</v>
      </c>
      <c r="T355" t="b">
        <f t="shared" si="37"/>
        <v>0</v>
      </c>
    </row>
    <row r="356" spans="2:20" x14ac:dyDescent="0.35">
      <c r="B356" s="1">
        <v>44351</v>
      </c>
      <c r="C356" s="4">
        <v>1062.61291503906</v>
      </c>
      <c r="D356" s="4">
        <v>2846.76806640625</v>
      </c>
      <c r="F356" s="1">
        <v>44351</v>
      </c>
      <c r="G356" s="5">
        <f t="shared" si="38"/>
        <v>-8.4776491855510124E-3</v>
      </c>
      <c r="H356" s="5">
        <f t="shared" si="39"/>
        <v>5.4095282616772595E-4</v>
      </c>
      <c r="N356" s="1">
        <v>44351</v>
      </c>
      <c r="O356">
        <f t="shared" si="40"/>
        <v>-3.9683481796916435E-3</v>
      </c>
      <c r="P356" s="22">
        <f t="shared" si="41"/>
        <v>-3968348.1796916435</v>
      </c>
      <c r="R356" t="b">
        <f t="shared" si="35"/>
        <v>0</v>
      </c>
      <c r="S356" t="b">
        <f t="shared" si="36"/>
        <v>0</v>
      </c>
      <c r="T356" t="b">
        <f t="shared" si="37"/>
        <v>0</v>
      </c>
    </row>
    <row r="357" spans="2:20" x14ac:dyDescent="0.35">
      <c r="B357" s="1">
        <v>44354</v>
      </c>
      <c r="C357" s="4">
        <v>1080.41528320312</v>
      </c>
      <c r="D357" s="4">
        <v>2881.77368164062</v>
      </c>
      <c r="F357" s="1">
        <v>44354</v>
      </c>
      <c r="G357" s="5">
        <f t="shared" si="38"/>
        <v>1.6614599563257795E-2</v>
      </c>
      <c r="H357" s="5">
        <f t="shared" si="39"/>
        <v>1.222162724825584E-2</v>
      </c>
      <c r="N357" s="1">
        <v>44354</v>
      </c>
      <c r="O357">
        <f t="shared" si="40"/>
        <v>1.4418113405756817E-2</v>
      </c>
      <c r="P357" s="22">
        <f t="shared" si="41"/>
        <v>14418113.405756816</v>
      </c>
      <c r="R357" t="b">
        <f t="shared" si="35"/>
        <v>0</v>
      </c>
      <c r="S357" t="b">
        <f t="shared" si="36"/>
        <v>0</v>
      </c>
      <c r="T357" t="b">
        <f t="shared" si="37"/>
        <v>0</v>
      </c>
    </row>
    <row r="358" spans="2:20" x14ac:dyDescent="0.35">
      <c r="B358" s="1">
        <v>44355</v>
      </c>
      <c r="C358" s="4">
        <v>1074.30322265625</v>
      </c>
      <c r="D358" s="4">
        <v>2898.71069335938</v>
      </c>
      <c r="F358" s="1">
        <v>44355</v>
      </c>
      <c r="G358" s="5">
        <f t="shared" si="38"/>
        <v>-5.6732022520901582E-3</v>
      </c>
      <c r="H358" s="5">
        <f t="shared" si="39"/>
        <v>5.8600833732480552E-3</v>
      </c>
      <c r="N358" s="1">
        <v>44355</v>
      </c>
      <c r="O358">
        <f t="shared" si="40"/>
        <v>9.3440560578948468E-5</v>
      </c>
      <c r="P358" s="22">
        <f t="shared" si="41"/>
        <v>93440.560578948469</v>
      </c>
      <c r="R358" t="b">
        <f t="shared" si="35"/>
        <v>0</v>
      </c>
      <c r="S358" t="b">
        <f t="shared" si="36"/>
        <v>0</v>
      </c>
      <c r="T358" t="b">
        <f t="shared" si="37"/>
        <v>0</v>
      </c>
    </row>
    <row r="359" spans="2:20" x14ac:dyDescent="0.35">
      <c r="B359" s="1">
        <v>44356</v>
      </c>
      <c r="C359" s="4">
        <v>1054.92431640625</v>
      </c>
      <c r="D359" s="4">
        <v>2897.80419921875</v>
      </c>
      <c r="F359" s="1">
        <v>44356</v>
      </c>
      <c r="G359" s="5">
        <f t="shared" si="38"/>
        <v>-1.8203260107786778E-2</v>
      </c>
      <c r="H359" s="5">
        <f t="shared" si="39"/>
        <v>-3.1277212767297127E-4</v>
      </c>
      <c r="N359" s="1">
        <v>44356</v>
      </c>
      <c r="O359">
        <f t="shared" si="40"/>
        <v>-9.2580161177298753E-3</v>
      </c>
      <c r="P359" s="22">
        <f t="shared" si="41"/>
        <v>-9258016.1177298762</v>
      </c>
      <c r="R359" t="b">
        <f t="shared" si="35"/>
        <v>0</v>
      </c>
      <c r="S359" t="b">
        <f t="shared" si="36"/>
        <v>0</v>
      </c>
      <c r="T359" t="b">
        <f t="shared" si="37"/>
        <v>0</v>
      </c>
    </row>
    <row r="360" spans="2:20" x14ac:dyDescent="0.35">
      <c r="B360" s="1">
        <v>44357</v>
      </c>
      <c r="C360" s="4">
        <v>1058.78076171875</v>
      </c>
      <c r="D360" s="4">
        <v>2912.7939453125</v>
      </c>
      <c r="F360" s="1">
        <v>44357</v>
      </c>
      <c r="G360" s="5">
        <f t="shared" si="38"/>
        <v>3.6489949629304286E-3</v>
      </c>
      <c r="H360" s="5">
        <f t="shared" si="39"/>
        <v>5.1594617191529808E-3</v>
      </c>
      <c r="N360" s="1">
        <v>44357</v>
      </c>
      <c r="O360">
        <f t="shared" si="40"/>
        <v>4.4042283410417049E-3</v>
      </c>
      <c r="P360" s="22">
        <f t="shared" si="41"/>
        <v>4404228.3410417046</v>
      </c>
      <c r="R360" t="b">
        <f t="shared" si="35"/>
        <v>0</v>
      </c>
      <c r="S360" t="b">
        <f t="shared" si="36"/>
        <v>0</v>
      </c>
      <c r="T360" t="b">
        <f t="shared" si="37"/>
        <v>0</v>
      </c>
    </row>
    <row r="361" spans="2:20" x14ac:dyDescent="0.35">
      <c r="B361" s="1">
        <v>44358</v>
      </c>
      <c r="C361" s="4">
        <v>1080.40844726562</v>
      </c>
      <c r="D361" s="4">
        <v>2963.19653320312</v>
      </c>
      <c r="F361" s="1">
        <v>44358</v>
      </c>
      <c r="G361" s="5">
        <f t="shared" si="38"/>
        <v>2.0221140238091757E-2</v>
      </c>
      <c r="H361" s="5">
        <f t="shared" si="39"/>
        <v>1.7155856290312792E-2</v>
      </c>
      <c r="N361" s="1">
        <v>44358</v>
      </c>
      <c r="O361">
        <f t="shared" si="40"/>
        <v>1.8688498264202276E-2</v>
      </c>
      <c r="P361" s="22">
        <f t="shared" si="41"/>
        <v>18688498.264202274</v>
      </c>
      <c r="R361" t="b">
        <f t="shared" si="35"/>
        <v>0</v>
      </c>
      <c r="S361" t="b">
        <f t="shared" si="36"/>
        <v>0</v>
      </c>
      <c r="T361" t="b">
        <f t="shared" si="37"/>
        <v>0</v>
      </c>
    </row>
    <row r="362" spans="2:20" x14ac:dyDescent="0.35">
      <c r="B362" s="1">
        <v>44361</v>
      </c>
      <c r="C362" s="4">
        <v>1096.177734375</v>
      </c>
      <c r="D362" s="4">
        <v>2967.40771484375</v>
      </c>
      <c r="F362" s="1">
        <v>44361</v>
      </c>
      <c r="G362" s="5">
        <f t="shared" si="38"/>
        <v>1.4490180226618098E-2</v>
      </c>
      <c r="H362" s="5">
        <f t="shared" si="39"/>
        <v>1.4201528789542673E-3</v>
      </c>
      <c r="N362" s="1">
        <v>44361</v>
      </c>
      <c r="O362">
        <f t="shared" si="40"/>
        <v>7.9551665527861828E-3</v>
      </c>
      <c r="P362" s="22">
        <f t="shared" si="41"/>
        <v>7955166.5527861826</v>
      </c>
      <c r="R362" t="b">
        <f t="shared" si="35"/>
        <v>0</v>
      </c>
      <c r="S362" t="b">
        <f t="shared" si="36"/>
        <v>0</v>
      </c>
      <c r="T362" t="b">
        <f t="shared" si="37"/>
        <v>0</v>
      </c>
    </row>
    <row r="363" spans="2:20" x14ac:dyDescent="0.35">
      <c r="B363" s="1">
        <v>44362</v>
      </c>
      <c r="C363" s="4">
        <v>1098.32580566406</v>
      </c>
      <c r="D363" s="4">
        <v>2954.81909179688</v>
      </c>
      <c r="F363" s="1">
        <v>44362</v>
      </c>
      <c r="G363" s="5">
        <f t="shared" si="38"/>
        <v>1.9576837639246202E-3</v>
      </c>
      <c r="H363" s="5">
        <f t="shared" si="39"/>
        <v>-4.2513204637908688E-3</v>
      </c>
      <c r="N363" s="1">
        <v>44362</v>
      </c>
      <c r="O363">
        <f t="shared" si="40"/>
        <v>-1.1468183499331243E-3</v>
      </c>
      <c r="P363" s="22">
        <f t="shared" si="41"/>
        <v>-1146818.3499331244</v>
      </c>
      <c r="R363" t="b">
        <f t="shared" si="35"/>
        <v>0</v>
      </c>
      <c r="S363" t="b">
        <f t="shared" si="36"/>
        <v>0</v>
      </c>
      <c r="T363" t="b">
        <f t="shared" si="37"/>
        <v>0</v>
      </c>
    </row>
    <row r="364" spans="2:20" x14ac:dyDescent="0.35">
      <c r="B364" s="1">
        <v>44363</v>
      </c>
      <c r="C364" s="4">
        <v>1079.74926757812</v>
      </c>
      <c r="D364" s="4">
        <v>2967.40771484375</v>
      </c>
      <c r="F364" s="1">
        <v>44363</v>
      </c>
      <c r="G364" s="5">
        <f t="shared" si="38"/>
        <v>-1.7058171009730366E-2</v>
      </c>
      <c r="H364" s="5">
        <f t="shared" si="39"/>
        <v>4.2513204637907864E-3</v>
      </c>
      <c r="N364" s="1">
        <v>44363</v>
      </c>
      <c r="O364">
        <f t="shared" si="40"/>
        <v>-6.4034252729697899E-3</v>
      </c>
      <c r="P364" s="22">
        <f t="shared" si="41"/>
        <v>-6403425.2729697898</v>
      </c>
      <c r="R364" t="b">
        <f t="shared" si="35"/>
        <v>0</v>
      </c>
      <c r="S364" t="b">
        <f t="shared" si="36"/>
        <v>0</v>
      </c>
      <c r="T364" t="b">
        <f t="shared" si="37"/>
        <v>0</v>
      </c>
    </row>
    <row r="365" spans="2:20" x14ac:dyDescent="0.35">
      <c r="B365" s="1">
        <v>44364</v>
      </c>
      <c r="C365" s="4">
        <v>1081.65344238281</v>
      </c>
      <c r="D365" s="4">
        <v>3007.0322265625</v>
      </c>
      <c r="F365" s="1">
        <v>44364</v>
      </c>
      <c r="G365" s="5">
        <f t="shared" si="38"/>
        <v>1.7619810399538908E-3</v>
      </c>
      <c r="H365" s="5">
        <f t="shared" si="39"/>
        <v>1.3264872732066287E-2</v>
      </c>
      <c r="N365" s="1">
        <v>44364</v>
      </c>
      <c r="O365">
        <f t="shared" si="40"/>
        <v>7.5134268860100883E-3</v>
      </c>
      <c r="P365" s="22">
        <f t="shared" si="41"/>
        <v>7513426.886010088</v>
      </c>
      <c r="R365" t="b">
        <f t="shared" si="35"/>
        <v>0</v>
      </c>
      <c r="S365" t="b">
        <f t="shared" si="36"/>
        <v>0</v>
      </c>
      <c r="T365" t="b">
        <f t="shared" si="37"/>
        <v>0</v>
      </c>
    </row>
    <row r="366" spans="2:20" x14ac:dyDescent="0.35">
      <c r="B366" s="1">
        <v>44365</v>
      </c>
      <c r="C366" s="4">
        <v>1086.29138183594</v>
      </c>
      <c r="D366" s="4">
        <v>2986.11083984375</v>
      </c>
      <c r="F366" s="1">
        <v>44365</v>
      </c>
      <c r="G366" s="5">
        <f t="shared" si="38"/>
        <v>4.278657350356832E-3</v>
      </c>
      <c r="H366" s="5">
        <f t="shared" si="39"/>
        <v>-6.9818028611282629E-3</v>
      </c>
      <c r="N366" s="1">
        <v>44365</v>
      </c>
      <c r="O366">
        <f t="shared" si="40"/>
        <v>-1.3515727553857155E-3</v>
      </c>
      <c r="P366" s="22">
        <f t="shared" si="41"/>
        <v>-1351572.7553857155</v>
      </c>
      <c r="R366" t="b">
        <f t="shared" si="35"/>
        <v>0</v>
      </c>
      <c r="S366" t="b">
        <f t="shared" si="36"/>
        <v>0</v>
      </c>
      <c r="T366" t="b">
        <f t="shared" si="37"/>
        <v>0</v>
      </c>
    </row>
    <row r="367" spans="2:20" x14ac:dyDescent="0.35">
      <c r="B367" s="1">
        <v>44368</v>
      </c>
      <c r="C367" s="4">
        <v>1092.41845703125</v>
      </c>
      <c r="D367" s="4">
        <v>2963.87548828125</v>
      </c>
      <c r="F367" s="1">
        <v>44368</v>
      </c>
      <c r="G367" s="5">
        <f t="shared" si="38"/>
        <v>5.6245134056641744E-3</v>
      </c>
      <c r="H367" s="5">
        <f t="shared" si="39"/>
        <v>-7.4741197193778017E-3</v>
      </c>
      <c r="N367" s="1">
        <v>44368</v>
      </c>
      <c r="O367">
        <f t="shared" si="40"/>
        <v>-9.2480315685681365E-4</v>
      </c>
      <c r="P367" s="22">
        <f t="shared" si="41"/>
        <v>-924803.1568568137</v>
      </c>
      <c r="R367" t="b">
        <f t="shared" si="35"/>
        <v>0</v>
      </c>
      <c r="S367" t="b">
        <f t="shared" si="36"/>
        <v>0</v>
      </c>
      <c r="T367" t="b">
        <f t="shared" si="37"/>
        <v>0</v>
      </c>
    </row>
    <row r="368" spans="2:20" x14ac:dyDescent="0.35">
      <c r="B368" s="1">
        <v>44369</v>
      </c>
      <c r="C368" s="4">
        <v>1086.75512695312</v>
      </c>
      <c r="D368" s="4">
        <v>2989.41650390625</v>
      </c>
      <c r="F368" s="1">
        <v>44369</v>
      </c>
      <c r="G368" s="5">
        <f t="shared" si="38"/>
        <v>-5.1976977601229726E-3</v>
      </c>
      <c r="H368" s="5">
        <f t="shared" si="39"/>
        <v>8.5805206140768461E-3</v>
      </c>
      <c r="N368" s="1">
        <v>44369</v>
      </c>
      <c r="O368">
        <f t="shared" si="40"/>
        <v>1.6914114269769367E-3</v>
      </c>
      <c r="P368" s="22">
        <f t="shared" si="41"/>
        <v>1691411.4269769366</v>
      </c>
      <c r="R368" t="b">
        <f t="shared" si="35"/>
        <v>0</v>
      </c>
      <c r="S368" t="b">
        <f t="shared" si="36"/>
        <v>0</v>
      </c>
      <c r="T368" t="b">
        <f t="shared" si="37"/>
        <v>0</v>
      </c>
    </row>
    <row r="369" spans="2:20" x14ac:dyDescent="0.35">
      <c r="B369" s="1">
        <v>44370</v>
      </c>
      <c r="C369" s="4">
        <v>1076.55163574219</v>
      </c>
      <c r="D369" s="4">
        <v>2954.50122070312</v>
      </c>
      <c r="F369" s="1">
        <v>44370</v>
      </c>
      <c r="G369" s="5">
        <f t="shared" si="38"/>
        <v>-9.4333055781329767E-3</v>
      </c>
      <c r="H369" s="5">
        <f t="shared" si="39"/>
        <v>-1.174837419235979E-2</v>
      </c>
      <c r="N369" s="1">
        <v>44370</v>
      </c>
      <c r="O369">
        <f t="shared" si="40"/>
        <v>-1.0590839885246384E-2</v>
      </c>
      <c r="P369" s="22">
        <f t="shared" si="41"/>
        <v>-10590839.885246385</v>
      </c>
      <c r="R369" t="b">
        <f t="shared" si="35"/>
        <v>0</v>
      </c>
      <c r="S369" t="b">
        <f t="shared" si="36"/>
        <v>0</v>
      </c>
      <c r="T369" t="b">
        <f t="shared" si="37"/>
        <v>0</v>
      </c>
    </row>
    <row r="370" spans="2:20" x14ac:dyDescent="0.35">
      <c r="B370" s="1">
        <v>44371</v>
      </c>
      <c r="C370" s="4">
        <v>1051.28686523438</v>
      </c>
      <c r="D370" s="4">
        <v>3055.48779296875</v>
      </c>
      <c r="F370" s="1">
        <v>44371</v>
      </c>
      <c r="G370" s="5">
        <f t="shared" si="38"/>
        <v>-2.374800330117215E-2</v>
      </c>
      <c r="H370" s="5">
        <f t="shared" si="39"/>
        <v>3.3609405272886098E-2</v>
      </c>
      <c r="N370" s="1">
        <v>44371</v>
      </c>
      <c r="O370">
        <f t="shared" si="40"/>
        <v>4.9307009858569738E-3</v>
      </c>
      <c r="P370" s="22">
        <f t="shared" si="41"/>
        <v>4930700.9858569736</v>
      </c>
      <c r="R370" t="b">
        <f t="shared" si="35"/>
        <v>0</v>
      </c>
      <c r="S370" t="b">
        <f t="shared" si="36"/>
        <v>0</v>
      </c>
      <c r="T370" t="b">
        <f t="shared" si="37"/>
        <v>0</v>
      </c>
    </row>
    <row r="371" spans="2:20" x14ac:dyDescent="0.35">
      <c r="B371" s="1">
        <v>44372</v>
      </c>
      <c r="C371" s="4">
        <v>1027.34008789062</v>
      </c>
      <c r="D371" s="4">
        <v>3061.91821289062</v>
      </c>
      <c r="F371" s="1">
        <v>44372</v>
      </c>
      <c r="G371" s="5">
        <f t="shared" si="38"/>
        <v>-2.3041976636502485E-2</v>
      </c>
      <c r="H371" s="5">
        <f t="shared" si="39"/>
        <v>2.1023362791847181E-3</v>
      </c>
      <c r="N371" s="1">
        <v>44372</v>
      </c>
      <c r="O371">
        <f t="shared" si="40"/>
        <v>-1.0469820178658884E-2</v>
      </c>
      <c r="P371" s="22">
        <f t="shared" si="41"/>
        <v>-10469820.178658884</v>
      </c>
      <c r="R371" t="b">
        <f t="shared" si="35"/>
        <v>0</v>
      </c>
      <c r="S371" t="b">
        <f t="shared" si="36"/>
        <v>0</v>
      </c>
      <c r="T371" t="b">
        <f t="shared" si="37"/>
        <v>0</v>
      </c>
    </row>
    <row r="372" spans="2:20" x14ac:dyDescent="0.35">
      <c r="B372" s="1">
        <v>44375</v>
      </c>
      <c r="C372" s="4">
        <v>1018.40588378906</v>
      </c>
      <c r="D372" s="4">
        <v>3021.07080078125</v>
      </c>
      <c r="F372" s="1">
        <v>44375</v>
      </c>
      <c r="G372" s="5">
        <f t="shared" si="38"/>
        <v>-8.7344773253244558E-3</v>
      </c>
      <c r="H372" s="5">
        <f t="shared" si="39"/>
        <v>-1.343024818611083E-2</v>
      </c>
      <c r="N372" s="1">
        <v>44375</v>
      </c>
      <c r="O372">
        <f t="shared" si="40"/>
        <v>-1.1082362755717643E-2</v>
      </c>
      <c r="P372" s="22">
        <f t="shared" si="41"/>
        <v>-11082362.755717643</v>
      </c>
      <c r="R372" t="b">
        <f t="shared" si="35"/>
        <v>0</v>
      </c>
      <c r="S372" t="b">
        <f t="shared" si="36"/>
        <v>0</v>
      </c>
      <c r="T372" t="b">
        <f t="shared" si="37"/>
        <v>0</v>
      </c>
    </row>
    <row r="373" spans="2:20" x14ac:dyDescent="0.35">
      <c r="B373" s="1">
        <v>44376</v>
      </c>
      <c r="C373" s="4">
        <v>1018.99169921875</v>
      </c>
      <c r="D373" s="4">
        <v>3024.69384765625</v>
      </c>
      <c r="F373" s="1">
        <v>44376</v>
      </c>
      <c r="G373" s="5">
        <f t="shared" si="38"/>
        <v>5.7506247255792757E-4</v>
      </c>
      <c r="H373" s="5">
        <f t="shared" si="39"/>
        <v>1.1985406377487916E-3</v>
      </c>
      <c r="N373" s="1">
        <v>44376</v>
      </c>
      <c r="O373">
        <f t="shared" si="40"/>
        <v>8.8680155515335958E-4</v>
      </c>
      <c r="P373" s="22">
        <f t="shared" si="41"/>
        <v>886801.55515335954</v>
      </c>
      <c r="R373" t="b">
        <f t="shared" si="35"/>
        <v>0</v>
      </c>
      <c r="S373" t="b">
        <f t="shared" si="36"/>
        <v>0</v>
      </c>
      <c r="T373" t="b">
        <f t="shared" si="37"/>
        <v>0</v>
      </c>
    </row>
    <row r="374" spans="2:20" x14ac:dyDescent="0.35">
      <c r="B374" s="1">
        <v>44377</v>
      </c>
      <c r="C374" s="4">
        <v>1030.56213378906</v>
      </c>
      <c r="D374" s="4">
        <v>3029.81103515625</v>
      </c>
      <c r="F374" s="1">
        <v>44377</v>
      </c>
      <c r="G374" s="5">
        <f t="shared" si="38"/>
        <v>1.1290806128153585E-2</v>
      </c>
      <c r="H374" s="5">
        <f t="shared" si="39"/>
        <v>1.6903739669941115E-3</v>
      </c>
      <c r="N374" s="1">
        <v>44377</v>
      </c>
      <c r="O374">
        <f t="shared" si="40"/>
        <v>6.4905900475738486E-3</v>
      </c>
      <c r="P374" s="22">
        <f t="shared" si="41"/>
        <v>6490590.0475738486</v>
      </c>
      <c r="R374" t="b">
        <f t="shared" si="35"/>
        <v>0</v>
      </c>
      <c r="S374" t="b">
        <f t="shared" si="36"/>
        <v>0</v>
      </c>
      <c r="T374" t="b">
        <f t="shared" si="37"/>
        <v>0</v>
      </c>
    </row>
    <row r="375" spans="2:20" x14ac:dyDescent="0.35">
      <c r="B375" s="1">
        <v>44378</v>
      </c>
      <c r="C375" s="4">
        <v>1024.14233398438</v>
      </c>
      <c r="D375" s="4">
        <v>3025.96142578125</v>
      </c>
      <c r="F375" s="1">
        <v>44378</v>
      </c>
      <c r="G375" s="5">
        <f t="shared" si="38"/>
        <v>-6.2488993388418951E-3</v>
      </c>
      <c r="H375" s="5">
        <f t="shared" si="39"/>
        <v>-1.271385250479787E-3</v>
      </c>
      <c r="N375" s="1">
        <v>44378</v>
      </c>
      <c r="O375">
        <f t="shared" si="40"/>
        <v>-3.760142294660841E-3</v>
      </c>
      <c r="P375" s="22">
        <f t="shared" si="41"/>
        <v>-3760142.2946608411</v>
      </c>
      <c r="R375" t="b">
        <f t="shared" si="35"/>
        <v>0</v>
      </c>
      <c r="S375" t="b">
        <f t="shared" si="36"/>
        <v>0</v>
      </c>
      <c r="T375" t="b">
        <f t="shared" si="37"/>
        <v>0</v>
      </c>
    </row>
    <row r="376" spans="2:20" x14ac:dyDescent="0.35">
      <c r="B376" s="1">
        <v>44379</v>
      </c>
      <c r="C376" s="4">
        <v>1039.49645996094</v>
      </c>
      <c r="D376" s="4">
        <v>3011.96875</v>
      </c>
      <c r="F376" s="1">
        <v>44379</v>
      </c>
      <c r="G376" s="5">
        <f t="shared" si="38"/>
        <v>1.488090779954471E-2</v>
      </c>
      <c r="H376" s="5">
        <f t="shared" si="39"/>
        <v>-4.6349329733201255E-3</v>
      </c>
      <c r="N376" s="1">
        <v>44379</v>
      </c>
      <c r="O376">
        <f t="shared" si="40"/>
        <v>5.1229874131122925E-3</v>
      </c>
      <c r="P376" s="22">
        <f t="shared" si="41"/>
        <v>5122987.4131122921</v>
      </c>
      <c r="R376" t="b">
        <f t="shared" si="35"/>
        <v>0</v>
      </c>
      <c r="S376" t="b">
        <f t="shared" si="36"/>
        <v>0</v>
      </c>
      <c r="T376" t="b">
        <f t="shared" si="37"/>
        <v>0</v>
      </c>
    </row>
    <row r="377" spans="2:20" x14ac:dyDescent="0.35">
      <c r="B377" s="1">
        <v>44382</v>
      </c>
      <c r="C377" s="4">
        <v>1049.60229492188</v>
      </c>
      <c r="D377" s="4">
        <v>3008.34594726562</v>
      </c>
      <c r="F377" s="1">
        <v>44382</v>
      </c>
      <c r="G377" s="5">
        <f t="shared" si="38"/>
        <v>9.6749028889744886E-3</v>
      </c>
      <c r="H377" s="5">
        <f t="shared" si="39"/>
        <v>-1.2035261788957031E-3</v>
      </c>
      <c r="N377" s="1">
        <v>44382</v>
      </c>
      <c r="O377">
        <f t="shared" si="40"/>
        <v>4.2356883550393925E-3</v>
      </c>
      <c r="P377" s="22">
        <f t="shared" si="41"/>
        <v>4235688.3550393926</v>
      </c>
      <c r="R377" t="b">
        <f t="shared" si="35"/>
        <v>0</v>
      </c>
      <c r="S377" t="b">
        <f t="shared" si="36"/>
        <v>0</v>
      </c>
      <c r="T377" t="b">
        <f t="shared" si="37"/>
        <v>0</v>
      </c>
    </row>
    <row r="378" spans="2:20" x14ac:dyDescent="0.35">
      <c r="B378" s="1">
        <v>44383</v>
      </c>
      <c r="C378" s="4">
        <v>1037.90991210938</v>
      </c>
      <c r="D378" s="4">
        <v>2954.72827148438</v>
      </c>
      <c r="F378" s="1">
        <v>44383</v>
      </c>
      <c r="G378" s="5">
        <f t="shared" si="38"/>
        <v>-1.1202334576243665E-2</v>
      </c>
      <c r="H378" s="5">
        <f t="shared" si="39"/>
        <v>-1.7983717413471385E-2</v>
      </c>
      <c r="N378" s="1">
        <v>44383</v>
      </c>
      <c r="O378">
        <f t="shared" si="40"/>
        <v>-1.4593025994857525E-2</v>
      </c>
      <c r="P378" s="22">
        <f t="shared" si="41"/>
        <v>-14593025.994857525</v>
      </c>
      <c r="R378" t="b">
        <f t="shared" si="35"/>
        <v>0</v>
      </c>
      <c r="S378" t="b">
        <f t="shared" si="36"/>
        <v>0</v>
      </c>
      <c r="T378" t="b">
        <f t="shared" si="37"/>
        <v>0</v>
      </c>
    </row>
    <row r="379" spans="2:20" x14ac:dyDescent="0.35">
      <c r="B379" s="1">
        <v>44384</v>
      </c>
      <c r="C379" s="4">
        <v>1030.19604492188</v>
      </c>
      <c r="D379" s="4">
        <v>2966.45751953125</v>
      </c>
      <c r="F379" s="1">
        <v>44384</v>
      </c>
      <c r="G379" s="5">
        <f t="shared" si="38"/>
        <v>-7.4598720961095068E-3</v>
      </c>
      <c r="H379" s="5">
        <f t="shared" si="39"/>
        <v>3.961795424945673E-3</v>
      </c>
      <c r="N379" s="1">
        <v>44384</v>
      </c>
      <c r="O379">
        <f t="shared" si="40"/>
        <v>-1.7490383355819169E-3</v>
      </c>
      <c r="P379" s="22">
        <f t="shared" si="41"/>
        <v>-1749038.3355819169</v>
      </c>
      <c r="R379" t="b">
        <f t="shared" si="35"/>
        <v>0</v>
      </c>
      <c r="S379" t="b">
        <f t="shared" si="36"/>
        <v>0</v>
      </c>
      <c r="T379" t="b">
        <f t="shared" si="37"/>
        <v>0</v>
      </c>
    </row>
    <row r="380" spans="2:20" x14ac:dyDescent="0.35">
      <c r="B380" s="1">
        <v>44385</v>
      </c>
      <c r="C380" s="4">
        <v>1021.77459716797</v>
      </c>
      <c r="D380" s="4">
        <v>2949.97265625</v>
      </c>
      <c r="F380" s="1">
        <v>44385</v>
      </c>
      <c r="G380" s="5">
        <f t="shared" si="38"/>
        <v>-8.2082022654168772E-3</v>
      </c>
      <c r="H380" s="5">
        <f t="shared" si="39"/>
        <v>-5.5725853094268796E-3</v>
      </c>
      <c r="N380" s="1">
        <v>44385</v>
      </c>
      <c r="O380">
        <f t="shared" si="40"/>
        <v>-6.8903937874218784E-3</v>
      </c>
      <c r="P380" s="22">
        <f t="shared" si="41"/>
        <v>-6890393.7874218784</v>
      </c>
      <c r="R380" t="b">
        <f t="shared" si="35"/>
        <v>0</v>
      </c>
      <c r="S380" t="b">
        <f t="shared" si="36"/>
        <v>0</v>
      </c>
      <c r="T380" t="b">
        <f t="shared" si="37"/>
        <v>0</v>
      </c>
    </row>
    <row r="381" spans="2:20" x14ac:dyDescent="0.35">
      <c r="B381" s="1">
        <v>44386</v>
      </c>
      <c r="C381" s="4">
        <v>1012.15673828125</v>
      </c>
      <c r="D381" s="4">
        <v>2905.27685546875</v>
      </c>
      <c r="F381" s="1">
        <v>44386</v>
      </c>
      <c r="G381" s="5">
        <f t="shared" si="38"/>
        <v>-9.457478143151947E-3</v>
      </c>
      <c r="H381" s="5">
        <f t="shared" si="39"/>
        <v>-1.526721239080053E-2</v>
      </c>
      <c r="N381" s="1">
        <v>44386</v>
      </c>
      <c r="O381">
        <f t="shared" si="40"/>
        <v>-1.2362345266976238E-2</v>
      </c>
      <c r="P381" s="22">
        <f t="shared" si="41"/>
        <v>-12362345.266976239</v>
      </c>
      <c r="R381" t="b">
        <f t="shared" si="35"/>
        <v>0</v>
      </c>
      <c r="S381" t="b">
        <f t="shared" si="36"/>
        <v>0</v>
      </c>
      <c r="T381" t="b">
        <f t="shared" si="37"/>
        <v>0</v>
      </c>
    </row>
    <row r="382" spans="2:20" x14ac:dyDescent="0.35">
      <c r="B382" s="1">
        <v>44389</v>
      </c>
      <c r="C382" s="4">
        <v>1017.64898681641</v>
      </c>
      <c r="D382" s="4">
        <v>2891.87182617188</v>
      </c>
      <c r="F382" s="1">
        <v>44389</v>
      </c>
      <c r="G382" s="5">
        <f t="shared" si="38"/>
        <v>5.4116134079977935E-3</v>
      </c>
      <c r="H382" s="5">
        <f t="shared" si="39"/>
        <v>-4.624705670025848E-3</v>
      </c>
      <c r="N382" s="1">
        <v>44389</v>
      </c>
      <c r="O382">
        <f t="shared" si="40"/>
        <v>3.9345386898597279E-4</v>
      </c>
      <c r="P382" s="22">
        <f t="shared" si="41"/>
        <v>393453.86898597277</v>
      </c>
      <c r="R382" t="b">
        <f t="shared" si="35"/>
        <v>0</v>
      </c>
      <c r="S382" t="b">
        <f t="shared" si="36"/>
        <v>0</v>
      </c>
      <c r="T382" t="b">
        <f t="shared" si="37"/>
        <v>0</v>
      </c>
    </row>
    <row r="383" spans="2:20" x14ac:dyDescent="0.35">
      <c r="B383" s="1">
        <v>44390</v>
      </c>
      <c r="C383" s="4">
        <v>1025.02111816406</v>
      </c>
      <c r="D383" s="4">
        <v>2887.29833984375</v>
      </c>
      <c r="F383" s="1">
        <v>44390</v>
      </c>
      <c r="G383" s="5">
        <f t="shared" si="38"/>
        <v>7.2181634598181754E-3</v>
      </c>
      <c r="H383" s="5">
        <f t="shared" si="39"/>
        <v>-1.5827487862445906E-3</v>
      </c>
      <c r="N383" s="1">
        <v>44390</v>
      </c>
      <c r="O383">
        <f t="shared" si="40"/>
        <v>2.8177073367867925E-3</v>
      </c>
      <c r="P383" s="22">
        <f t="shared" si="41"/>
        <v>2817707.3367867926</v>
      </c>
      <c r="R383" t="b">
        <f t="shared" si="35"/>
        <v>0</v>
      </c>
      <c r="S383" t="b">
        <f t="shared" si="36"/>
        <v>0</v>
      </c>
      <c r="T383" t="b">
        <f t="shared" si="37"/>
        <v>0</v>
      </c>
    </row>
    <row r="384" spans="2:20" x14ac:dyDescent="0.35">
      <c r="B384" s="1">
        <v>44391</v>
      </c>
      <c r="C384" s="4">
        <v>1018.40588378906</v>
      </c>
      <c r="D384" s="4">
        <v>2910.80126953125</v>
      </c>
      <c r="F384" s="1">
        <v>44391</v>
      </c>
      <c r="G384" s="5">
        <f t="shared" si="38"/>
        <v>-6.4746697372824744E-3</v>
      </c>
      <c r="H384" s="5">
        <f t="shared" si="39"/>
        <v>8.1071592419283429E-3</v>
      </c>
      <c r="N384" s="1">
        <v>44391</v>
      </c>
      <c r="O384">
        <f t="shared" si="40"/>
        <v>8.1624475232293424E-4</v>
      </c>
      <c r="P384" s="22">
        <f t="shared" si="41"/>
        <v>816244.75232293422</v>
      </c>
      <c r="R384" t="b">
        <f t="shared" si="35"/>
        <v>0</v>
      </c>
      <c r="S384" t="b">
        <f t="shared" si="36"/>
        <v>0</v>
      </c>
      <c r="T384" t="b">
        <f t="shared" si="37"/>
        <v>0</v>
      </c>
    </row>
    <row r="385" spans="2:20" x14ac:dyDescent="0.35">
      <c r="B385" s="1">
        <v>44392</v>
      </c>
      <c r="C385" s="4">
        <v>1017.06329345703</v>
      </c>
      <c r="D385" s="4">
        <v>2905.9453125</v>
      </c>
      <c r="F385" s="1">
        <v>44392</v>
      </c>
      <c r="G385" s="5">
        <f t="shared" si="38"/>
        <v>-1.3191951435520019E-3</v>
      </c>
      <c r="H385" s="5">
        <f t="shared" si="39"/>
        <v>-1.6696474879407839E-3</v>
      </c>
      <c r="N385" s="1">
        <v>44392</v>
      </c>
      <c r="O385">
        <f t="shared" si="40"/>
        <v>-1.4944213157463929E-3</v>
      </c>
      <c r="P385" s="22">
        <f t="shared" si="41"/>
        <v>-1494421.3157463928</v>
      </c>
      <c r="R385" t="b">
        <f t="shared" si="35"/>
        <v>0</v>
      </c>
      <c r="S385" t="b">
        <f t="shared" si="36"/>
        <v>0</v>
      </c>
      <c r="T385" t="b">
        <f t="shared" si="37"/>
        <v>0</v>
      </c>
    </row>
    <row r="386" spans="2:20" x14ac:dyDescent="0.35">
      <c r="B386" s="1">
        <v>44393</v>
      </c>
      <c r="C386" s="4">
        <v>1031.00183105469</v>
      </c>
      <c r="D386" s="4">
        <v>2899.7275390625</v>
      </c>
      <c r="F386" s="1">
        <v>44393</v>
      </c>
      <c r="G386" s="5">
        <f t="shared" si="38"/>
        <v>1.3611630447790927E-2</v>
      </c>
      <c r="H386" s="5">
        <f t="shared" si="39"/>
        <v>-2.1419656166458685E-3</v>
      </c>
      <c r="N386" s="1">
        <v>44393</v>
      </c>
      <c r="O386">
        <f t="shared" si="40"/>
        <v>5.7348324155725291E-3</v>
      </c>
      <c r="P386" s="22">
        <f t="shared" si="41"/>
        <v>5734832.4155725287</v>
      </c>
      <c r="R386" t="b">
        <f t="shared" si="35"/>
        <v>0</v>
      </c>
      <c r="S386" t="b">
        <f t="shared" si="36"/>
        <v>0</v>
      </c>
      <c r="T386" t="b">
        <f t="shared" si="37"/>
        <v>0</v>
      </c>
    </row>
    <row r="387" spans="2:20" x14ac:dyDescent="0.35">
      <c r="B387" s="1">
        <v>44396</v>
      </c>
      <c r="C387" s="4">
        <v>1024.80151367188</v>
      </c>
      <c r="D387" s="4">
        <v>2890.42358398438</v>
      </c>
      <c r="F387" s="1">
        <v>44396</v>
      </c>
      <c r="G387" s="5">
        <f t="shared" si="38"/>
        <v>-6.0320323914217254E-3</v>
      </c>
      <c r="H387" s="5">
        <f t="shared" si="39"/>
        <v>-3.2137202943418965E-3</v>
      </c>
      <c r="N387" s="1">
        <v>44396</v>
      </c>
      <c r="O387">
        <f t="shared" si="40"/>
        <v>-4.6228763428818112E-3</v>
      </c>
      <c r="P387" s="22">
        <f t="shared" si="41"/>
        <v>-4622876.3428818109</v>
      </c>
      <c r="R387" t="b">
        <f t="shared" si="35"/>
        <v>0</v>
      </c>
      <c r="S387" t="b">
        <f t="shared" si="36"/>
        <v>0</v>
      </c>
      <c r="T387" t="b">
        <f t="shared" si="37"/>
        <v>0</v>
      </c>
    </row>
    <row r="388" spans="2:20" x14ac:dyDescent="0.35">
      <c r="B388" s="1">
        <v>44397</v>
      </c>
      <c r="C388" s="4">
        <v>1022.11627197266</v>
      </c>
      <c r="D388" s="4">
        <v>2909.39428710938</v>
      </c>
      <c r="F388" s="1">
        <v>44397</v>
      </c>
      <c r="G388" s="5">
        <f t="shared" si="38"/>
        <v>-2.6236942767653439E-3</v>
      </c>
      <c r="H388" s="5">
        <f t="shared" si="39"/>
        <v>6.5418505208757628E-3</v>
      </c>
      <c r="N388" s="1">
        <v>44397</v>
      </c>
      <c r="O388">
        <f t="shared" si="40"/>
        <v>1.9590781220552092E-3</v>
      </c>
      <c r="P388" s="22">
        <f t="shared" si="41"/>
        <v>1959078.1220552092</v>
      </c>
      <c r="R388" t="b">
        <f t="shared" si="35"/>
        <v>0</v>
      </c>
      <c r="S388" t="b">
        <f t="shared" si="36"/>
        <v>0</v>
      </c>
      <c r="T388" t="b">
        <f t="shared" si="37"/>
        <v>0</v>
      </c>
    </row>
    <row r="389" spans="2:20" x14ac:dyDescent="0.35">
      <c r="B389" s="1">
        <v>44399</v>
      </c>
      <c r="C389" s="4">
        <v>1035.4931640625</v>
      </c>
      <c r="D389" s="4">
        <v>2919.60546875</v>
      </c>
      <c r="F389" s="1">
        <v>44399</v>
      </c>
      <c r="G389" s="5">
        <f t="shared" si="38"/>
        <v>1.3002545886561396E-2</v>
      </c>
      <c r="H389" s="5">
        <f t="shared" si="39"/>
        <v>3.5035829519878829E-3</v>
      </c>
      <c r="N389" s="1">
        <v>44399</v>
      </c>
      <c r="O389">
        <f t="shared" si="40"/>
        <v>8.2530644192746402E-3</v>
      </c>
      <c r="P389" s="22">
        <f t="shared" si="41"/>
        <v>8253064.4192746403</v>
      </c>
      <c r="R389" t="b">
        <f t="shared" ref="R389:R452" si="42">$Y$4&gt;P389</f>
        <v>0</v>
      </c>
      <c r="S389" t="b">
        <f t="shared" ref="S389:S452" si="43">$Y$5&gt;P389</f>
        <v>0</v>
      </c>
      <c r="T389" t="b">
        <f t="shared" ref="T389:T452" si="44">$Y$6&gt;P389</f>
        <v>0</v>
      </c>
    </row>
    <row r="390" spans="2:20" x14ac:dyDescent="0.35">
      <c r="B390" s="1">
        <v>44400</v>
      </c>
      <c r="C390" s="4">
        <v>1027.77954101562</v>
      </c>
      <c r="D390" s="4">
        <v>2915.52099609375</v>
      </c>
      <c r="F390" s="1">
        <v>44400</v>
      </c>
      <c r="G390" s="5">
        <f t="shared" ref="G390:G453" si="45">LN(C390/C389)</f>
        <v>-7.4771104809414138E-3</v>
      </c>
      <c r="H390" s="5">
        <f t="shared" ref="H390:H453" si="46">LN(D390/D389)</f>
        <v>-1.399960514292702E-3</v>
      </c>
      <c r="N390" s="1">
        <v>44400</v>
      </c>
      <c r="O390">
        <f t="shared" ref="O390:O453" si="47">SUMPRODUCT($J$4:$K$4,G390:H390)</f>
        <v>-4.4385354976170582E-3</v>
      </c>
      <c r="P390" s="22">
        <f t="shared" ref="P390:P453" si="48">O390*$L$7</f>
        <v>-4438535.4976170585</v>
      </c>
      <c r="R390" t="b">
        <f t="shared" si="42"/>
        <v>0</v>
      </c>
      <c r="S390" t="b">
        <f t="shared" si="43"/>
        <v>0</v>
      </c>
      <c r="T390" t="b">
        <f t="shared" si="44"/>
        <v>0</v>
      </c>
    </row>
    <row r="391" spans="2:20" x14ac:dyDescent="0.35">
      <c r="B391" s="1">
        <v>44403</v>
      </c>
      <c r="C391" s="4">
        <v>1014.35357666016</v>
      </c>
      <c r="D391" s="4">
        <v>2903.99389648438</v>
      </c>
      <c r="F391" s="1">
        <v>44403</v>
      </c>
      <c r="G391" s="5">
        <f t="shared" si="45"/>
        <v>-1.3149150449241358E-2</v>
      </c>
      <c r="H391" s="5">
        <f t="shared" si="46"/>
        <v>-3.9615379967096152E-3</v>
      </c>
      <c r="N391" s="1">
        <v>44403</v>
      </c>
      <c r="O391">
        <f t="shared" si="47"/>
        <v>-8.5553442229754865E-3</v>
      </c>
      <c r="P391" s="22">
        <f t="shared" si="48"/>
        <v>-8555344.2229754869</v>
      </c>
      <c r="R391" t="b">
        <f t="shared" si="42"/>
        <v>0</v>
      </c>
      <c r="S391" t="b">
        <f t="shared" si="43"/>
        <v>0</v>
      </c>
      <c r="T391" t="b">
        <f t="shared" si="44"/>
        <v>0</v>
      </c>
    </row>
    <row r="392" spans="2:20" x14ac:dyDescent="0.35">
      <c r="B392" s="1">
        <v>44404</v>
      </c>
      <c r="C392" s="4">
        <v>1002.92962646484</v>
      </c>
      <c r="D392" s="4">
        <v>2889.19897460938</v>
      </c>
      <c r="F392" s="1">
        <v>44404</v>
      </c>
      <c r="G392" s="5">
        <f t="shared" si="45"/>
        <v>-1.1326195847932031E-2</v>
      </c>
      <c r="H392" s="5">
        <f t="shared" si="46"/>
        <v>-5.1077029089584671E-3</v>
      </c>
      <c r="N392" s="1">
        <v>44404</v>
      </c>
      <c r="O392">
        <f t="shared" si="47"/>
        <v>-8.2169493784452485E-3</v>
      </c>
      <c r="P392" s="22">
        <f t="shared" si="48"/>
        <v>-8216949.3784452481</v>
      </c>
      <c r="R392" t="b">
        <f t="shared" si="42"/>
        <v>0</v>
      </c>
      <c r="S392" t="b">
        <f t="shared" si="43"/>
        <v>0</v>
      </c>
      <c r="T392" t="b">
        <f t="shared" si="44"/>
        <v>0</v>
      </c>
    </row>
    <row r="393" spans="2:20" x14ac:dyDescent="0.35">
      <c r="B393" s="1">
        <v>44405</v>
      </c>
      <c r="C393" s="4">
        <v>994.41033935546898</v>
      </c>
      <c r="D393" s="4">
        <v>2902.31420898438</v>
      </c>
      <c r="F393" s="1">
        <v>44405</v>
      </c>
      <c r="G393" s="5">
        <f t="shared" si="45"/>
        <v>-8.5306847299972798E-3</v>
      </c>
      <c r="H393" s="5">
        <f t="shared" si="46"/>
        <v>4.5291295655033896E-3</v>
      </c>
      <c r="N393" s="1">
        <v>44405</v>
      </c>
      <c r="O393">
        <f t="shared" si="47"/>
        <v>-2.0007775822469451E-3</v>
      </c>
      <c r="P393" s="22">
        <f t="shared" si="48"/>
        <v>-2000777.5822469452</v>
      </c>
      <c r="R393" t="b">
        <f t="shared" si="42"/>
        <v>0</v>
      </c>
      <c r="S393" t="b">
        <f t="shared" si="43"/>
        <v>0</v>
      </c>
      <c r="T393" t="b">
        <f t="shared" si="44"/>
        <v>0</v>
      </c>
    </row>
    <row r="394" spans="2:20" x14ac:dyDescent="0.35">
      <c r="B394" s="1">
        <v>44406</v>
      </c>
      <c r="C394" s="4">
        <v>1003.39337158203</v>
      </c>
      <c r="D394" s="4">
        <v>2901.49780273438</v>
      </c>
      <c r="F394" s="1">
        <v>44406</v>
      </c>
      <c r="G394" s="5">
        <f t="shared" si="45"/>
        <v>8.9929683462447538E-3</v>
      </c>
      <c r="H394" s="5">
        <f t="shared" si="46"/>
        <v>-2.8133449316975411E-4</v>
      </c>
      <c r="N394" s="1">
        <v>44406</v>
      </c>
      <c r="O394">
        <f t="shared" si="47"/>
        <v>4.3558169265374997E-3</v>
      </c>
      <c r="P394" s="22">
        <f t="shared" si="48"/>
        <v>4355816.9265374998</v>
      </c>
      <c r="R394" t="b">
        <f t="shared" si="42"/>
        <v>0</v>
      </c>
      <c r="S394" t="b">
        <f t="shared" si="43"/>
        <v>0</v>
      </c>
      <c r="T394" t="b">
        <f t="shared" si="44"/>
        <v>0</v>
      </c>
    </row>
    <row r="395" spans="2:20" x14ac:dyDescent="0.35">
      <c r="B395" s="1">
        <v>44407</v>
      </c>
      <c r="C395" s="4">
        <v>993.70245361328102</v>
      </c>
      <c r="D395" s="4">
        <v>2875.083984375</v>
      </c>
      <c r="F395" s="1">
        <v>44407</v>
      </c>
      <c r="G395" s="5">
        <f t="shared" si="45"/>
        <v>-9.7050866673041095E-3</v>
      </c>
      <c r="H395" s="5">
        <f t="shared" si="46"/>
        <v>-9.1452015829642536E-3</v>
      </c>
      <c r="N395" s="1">
        <v>44407</v>
      </c>
      <c r="O395">
        <f t="shared" si="47"/>
        <v>-9.4251441251341807E-3</v>
      </c>
      <c r="P395" s="22">
        <f t="shared" si="48"/>
        <v>-9425144.1251341812</v>
      </c>
      <c r="R395" t="b">
        <f t="shared" si="42"/>
        <v>0</v>
      </c>
      <c r="S395" t="b">
        <f t="shared" si="43"/>
        <v>0</v>
      </c>
      <c r="T395" t="b">
        <f t="shared" si="44"/>
        <v>0</v>
      </c>
    </row>
    <row r="396" spans="2:20" x14ac:dyDescent="0.35">
      <c r="B396" s="1">
        <v>44410</v>
      </c>
      <c r="C396" s="4">
        <v>1011.32684326172</v>
      </c>
      <c r="D396" s="4">
        <v>2920.83081054688</v>
      </c>
      <c r="F396" s="1">
        <v>44410</v>
      </c>
      <c r="G396" s="5">
        <f t="shared" si="45"/>
        <v>1.7580634474721031E-2</v>
      </c>
      <c r="H396" s="5">
        <f t="shared" si="46"/>
        <v>1.5786214191583554E-2</v>
      </c>
      <c r="N396" s="1">
        <v>44410</v>
      </c>
      <c r="O396">
        <f t="shared" si="47"/>
        <v>1.6683424333152293E-2</v>
      </c>
      <c r="P396" s="22">
        <f t="shared" si="48"/>
        <v>16683424.333152292</v>
      </c>
      <c r="R396" t="b">
        <f t="shared" si="42"/>
        <v>0</v>
      </c>
      <c r="S396" t="b">
        <f t="shared" si="43"/>
        <v>0</v>
      </c>
      <c r="T396" t="b">
        <f t="shared" si="44"/>
        <v>0</v>
      </c>
    </row>
    <row r="397" spans="2:20" x14ac:dyDescent="0.35">
      <c r="B397" s="1">
        <v>44411</v>
      </c>
      <c r="C397" s="4">
        <v>1018.84527587891</v>
      </c>
      <c r="D397" s="4">
        <v>2980.96508789062</v>
      </c>
      <c r="F397" s="1">
        <v>44411</v>
      </c>
      <c r="G397" s="5">
        <f t="shared" si="45"/>
        <v>7.4067286392214453E-3</v>
      </c>
      <c r="H397" s="5">
        <f t="shared" si="46"/>
        <v>2.037900311369727E-2</v>
      </c>
      <c r="N397" s="1">
        <v>44411</v>
      </c>
      <c r="O397">
        <f t="shared" si="47"/>
        <v>1.3892865876459357E-2</v>
      </c>
      <c r="P397" s="22">
        <f t="shared" si="48"/>
        <v>13892865.876459356</v>
      </c>
      <c r="R397" t="b">
        <f t="shared" si="42"/>
        <v>0</v>
      </c>
      <c r="S397" t="b">
        <f t="shared" si="43"/>
        <v>0</v>
      </c>
      <c r="T397" t="b">
        <f t="shared" si="44"/>
        <v>0</v>
      </c>
    </row>
    <row r="398" spans="2:20" x14ac:dyDescent="0.35">
      <c r="B398" s="1">
        <v>44412</v>
      </c>
      <c r="C398" s="4">
        <v>1026.97399902344</v>
      </c>
      <c r="D398" s="4">
        <v>2971.25244140625</v>
      </c>
      <c r="F398" s="1">
        <v>44412</v>
      </c>
      <c r="G398" s="5">
        <f t="shared" si="45"/>
        <v>7.946709684227133E-3</v>
      </c>
      <c r="H398" s="5">
        <f t="shared" si="46"/>
        <v>-3.2635417160433882E-3</v>
      </c>
      <c r="N398" s="1">
        <v>44412</v>
      </c>
      <c r="O398">
        <f t="shared" si="47"/>
        <v>2.3415839840918726E-3</v>
      </c>
      <c r="P398" s="22">
        <f t="shared" si="48"/>
        <v>2341583.9840918728</v>
      </c>
      <c r="R398" t="b">
        <f t="shared" si="42"/>
        <v>0</v>
      </c>
      <c r="S398" t="b">
        <f t="shared" si="43"/>
        <v>0</v>
      </c>
      <c r="T398" t="b">
        <f t="shared" si="44"/>
        <v>0</v>
      </c>
    </row>
    <row r="399" spans="2:20" x14ac:dyDescent="0.35">
      <c r="B399" s="1">
        <v>44413</v>
      </c>
      <c r="C399" s="4">
        <v>1041.49816894531</v>
      </c>
      <c r="D399" s="4">
        <v>2981.87280273438</v>
      </c>
      <c r="F399" s="1">
        <v>44413</v>
      </c>
      <c r="G399" s="5">
        <f t="shared" si="45"/>
        <v>1.4043610404198863E-2</v>
      </c>
      <c r="H399" s="5">
        <f t="shared" si="46"/>
        <v>3.5679990457316698E-3</v>
      </c>
      <c r="N399" s="1">
        <v>44413</v>
      </c>
      <c r="O399">
        <f t="shared" si="47"/>
        <v>8.805804724965267E-3</v>
      </c>
      <c r="P399" s="22">
        <f t="shared" si="48"/>
        <v>8805804.7249652669</v>
      </c>
      <c r="R399" t="b">
        <f t="shared" si="42"/>
        <v>0</v>
      </c>
      <c r="S399" t="b">
        <f t="shared" si="43"/>
        <v>0</v>
      </c>
      <c r="T399" t="b">
        <f t="shared" si="44"/>
        <v>0</v>
      </c>
    </row>
    <row r="400" spans="2:20" x14ac:dyDescent="0.35">
      <c r="B400" s="1">
        <v>44414</v>
      </c>
      <c r="C400" s="4">
        <v>1019.89495849609</v>
      </c>
      <c r="D400" s="4">
        <v>3004.564453125</v>
      </c>
      <c r="F400" s="1">
        <v>44414</v>
      </c>
      <c r="G400" s="5">
        <f t="shared" si="45"/>
        <v>-2.0960583496942003E-2</v>
      </c>
      <c r="H400" s="5">
        <f t="shared" si="46"/>
        <v>7.5810563443118959E-3</v>
      </c>
      <c r="N400" s="1">
        <v>44414</v>
      </c>
      <c r="O400">
        <f t="shared" si="47"/>
        <v>-6.6897635763150535E-3</v>
      </c>
      <c r="P400" s="22">
        <f t="shared" si="48"/>
        <v>-6689763.5763150537</v>
      </c>
      <c r="R400" t="b">
        <f t="shared" si="42"/>
        <v>0</v>
      </c>
      <c r="S400" t="b">
        <f t="shared" si="43"/>
        <v>0</v>
      </c>
      <c r="T400" t="b">
        <f t="shared" si="44"/>
        <v>0</v>
      </c>
    </row>
    <row r="401" spans="2:20" x14ac:dyDescent="0.35">
      <c r="B401" s="1">
        <v>44417</v>
      </c>
      <c r="C401" s="4">
        <v>1014.13403320312</v>
      </c>
      <c r="D401" s="4">
        <v>3015.68408203125</v>
      </c>
      <c r="F401" s="1">
        <v>44417</v>
      </c>
      <c r="G401" s="5">
        <f t="shared" si="45"/>
        <v>-5.6645610468946455E-3</v>
      </c>
      <c r="H401" s="5">
        <f t="shared" si="46"/>
        <v>3.6940805637500681E-3</v>
      </c>
      <c r="N401" s="1">
        <v>44417</v>
      </c>
      <c r="O401">
        <f t="shared" si="47"/>
        <v>-9.8524024157228872E-4</v>
      </c>
      <c r="P401" s="22">
        <f t="shared" si="48"/>
        <v>-985240.24157228868</v>
      </c>
      <c r="R401" t="b">
        <f t="shared" si="42"/>
        <v>0</v>
      </c>
      <c r="S401" t="b">
        <f t="shared" si="43"/>
        <v>0</v>
      </c>
      <c r="T401" t="b">
        <f t="shared" si="44"/>
        <v>0</v>
      </c>
    </row>
    <row r="402" spans="2:20" x14ac:dyDescent="0.35">
      <c r="B402" s="1">
        <v>44418</v>
      </c>
      <c r="C402" s="4">
        <v>1019.57739257812</v>
      </c>
      <c r="D402" s="4">
        <v>3025.53271484375</v>
      </c>
      <c r="F402" s="1">
        <v>44418</v>
      </c>
      <c r="G402" s="5">
        <f t="shared" si="45"/>
        <v>5.3531413599649394E-3</v>
      </c>
      <c r="H402" s="5">
        <f t="shared" si="46"/>
        <v>3.2604827366744956E-3</v>
      </c>
      <c r="N402" s="1">
        <v>44418</v>
      </c>
      <c r="O402">
        <f t="shared" si="47"/>
        <v>4.3068120483197173E-3</v>
      </c>
      <c r="P402" s="22">
        <f t="shared" si="48"/>
        <v>4306812.0483197169</v>
      </c>
      <c r="R402" t="b">
        <f t="shared" si="42"/>
        <v>0</v>
      </c>
      <c r="S402" t="b">
        <f t="shared" si="43"/>
        <v>0</v>
      </c>
      <c r="T402" t="b">
        <f t="shared" si="44"/>
        <v>0</v>
      </c>
    </row>
    <row r="403" spans="2:20" x14ac:dyDescent="0.35">
      <c r="B403" s="1">
        <v>44419</v>
      </c>
      <c r="C403" s="4">
        <v>1033.10107421875</v>
      </c>
      <c r="D403" s="4">
        <v>3032.15869140625</v>
      </c>
      <c r="F403" s="1">
        <v>44419</v>
      </c>
      <c r="G403" s="5">
        <f t="shared" si="45"/>
        <v>1.3176810234372933E-2</v>
      </c>
      <c r="H403" s="5">
        <f t="shared" si="46"/>
        <v>2.1876252059192356E-3</v>
      </c>
      <c r="N403" s="1">
        <v>44419</v>
      </c>
      <c r="O403">
        <f t="shared" si="47"/>
        <v>7.6822177201460841E-3</v>
      </c>
      <c r="P403" s="22">
        <f t="shared" si="48"/>
        <v>7682217.7201460842</v>
      </c>
      <c r="R403" t="b">
        <f t="shared" si="42"/>
        <v>0</v>
      </c>
      <c r="S403" t="b">
        <f t="shared" si="43"/>
        <v>0</v>
      </c>
      <c r="T403" t="b">
        <f t="shared" si="44"/>
        <v>0</v>
      </c>
    </row>
    <row r="404" spans="2:20" x14ac:dyDescent="0.35">
      <c r="B404" s="1">
        <v>44420</v>
      </c>
      <c r="C404" s="4">
        <v>1030.24487304688</v>
      </c>
      <c r="D404" s="4">
        <v>3044.32104492188</v>
      </c>
      <c r="F404" s="1">
        <v>44420</v>
      </c>
      <c r="G404" s="5">
        <f t="shared" si="45"/>
        <v>-2.7685158661611663E-3</v>
      </c>
      <c r="H404" s="5">
        <f t="shared" si="46"/>
        <v>4.0030972816408666E-3</v>
      </c>
      <c r="N404" s="1">
        <v>44420</v>
      </c>
      <c r="O404">
        <f t="shared" si="47"/>
        <v>6.1729070773985017E-4</v>
      </c>
      <c r="P404" s="22">
        <f t="shared" si="48"/>
        <v>617290.70773985016</v>
      </c>
      <c r="R404" t="b">
        <f t="shared" si="42"/>
        <v>0</v>
      </c>
      <c r="S404" t="b">
        <f t="shared" si="43"/>
        <v>0</v>
      </c>
      <c r="T404" t="b">
        <f t="shared" si="44"/>
        <v>0</v>
      </c>
    </row>
    <row r="405" spans="2:20" x14ac:dyDescent="0.35">
      <c r="B405" s="1">
        <v>44421</v>
      </c>
      <c r="C405" s="4">
        <v>1047.08837890625</v>
      </c>
      <c r="D405" s="4">
        <v>3142.30517578125</v>
      </c>
      <c r="F405" s="1">
        <v>44421</v>
      </c>
      <c r="G405" s="5">
        <f t="shared" si="45"/>
        <v>1.6216825080855778E-2</v>
      </c>
      <c r="H405" s="5">
        <f t="shared" si="46"/>
        <v>3.1678760444746337E-2</v>
      </c>
      <c r="N405" s="1">
        <v>44421</v>
      </c>
      <c r="O405">
        <f t="shared" si="47"/>
        <v>2.3947792762801057E-2</v>
      </c>
      <c r="P405" s="22">
        <f t="shared" si="48"/>
        <v>23947792.762801059</v>
      </c>
      <c r="R405" t="b">
        <f t="shared" si="42"/>
        <v>0</v>
      </c>
      <c r="S405" t="b">
        <f t="shared" si="43"/>
        <v>0</v>
      </c>
      <c r="T405" t="b">
        <f t="shared" si="44"/>
        <v>0</v>
      </c>
    </row>
    <row r="406" spans="2:20" x14ac:dyDescent="0.35">
      <c r="B406" s="1">
        <v>44424</v>
      </c>
      <c r="C406" s="4">
        <v>1060.61145019531</v>
      </c>
      <c r="D406" s="4">
        <v>3151.24633789062</v>
      </c>
      <c r="F406" s="1">
        <v>44424</v>
      </c>
      <c r="G406" s="5">
        <f t="shared" si="45"/>
        <v>1.2832241734000167E-2</v>
      </c>
      <c r="H406" s="5">
        <f t="shared" si="46"/>
        <v>2.8413744148806652E-3</v>
      </c>
      <c r="N406" s="1">
        <v>44424</v>
      </c>
      <c r="O406">
        <f t="shared" si="47"/>
        <v>7.8368080744404163E-3</v>
      </c>
      <c r="P406" s="22">
        <f t="shared" si="48"/>
        <v>7836808.0744404159</v>
      </c>
      <c r="R406" t="b">
        <f t="shared" si="42"/>
        <v>0</v>
      </c>
      <c r="S406" t="b">
        <f t="shared" si="43"/>
        <v>0</v>
      </c>
      <c r="T406" t="b">
        <f t="shared" si="44"/>
        <v>0</v>
      </c>
    </row>
    <row r="407" spans="2:20" x14ac:dyDescent="0.35">
      <c r="B407" s="1">
        <v>44425</v>
      </c>
      <c r="C407" s="4">
        <v>1056.46179199219</v>
      </c>
      <c r="D407" s="4">
        <v>3224.451171875</v>
      </c>
      <c r="F407" s="1">
        <v>44425</v>
      </c>
      <c r="G407" s="5">
        <f t="shared" si="45"/>
        <v>-3.9201889048664116E-3</v>
      </c>
      <c r="H407" s="5">
        <f t="shared" si="46"/>
        <v>2.2964719095968956E-2</v>
      </c>
      <c r="N407" s="1">
        <v>44425</v>
      </c>
      <c r="O407">
        <f t="shared" si="47"/>
        <v>9.522265095551272E-3</v>
      </c>
      <c r="P407" s="22">
        <f t="shared" si="48"/>
        <v>9522265.0955512729</v>
      </c>
      <c r="R407" t="b">
        <f t="shared" si="42"/>
        <v>0</v>
      </c>
      <c r="S407" t="b">
        <f t="shared" si="43"/>
        <v>0</v>
      </c>
      <c r="T407" t="b">
        <f t="shared" si="44"/>
        <v>0</v>
      </c>
    </row>
    <row r="408" spans="2:20" x14ac:dyDescent="0.35">
      <c r="B408" s="1">
        <v>44426</v>
      </c>
      <c r="C408" s="4">
        <v>1060.17224121094</v>
      </c>
      <c r="D408" s="4">
        <v>3229.98754882812</v>
      </c>
      <c r="F408" s="1">
        <v>44426</v>
      </c>
      <c r="G408" s="5">
        <f t="shared" si="45"/>
        <v>3.5059939141853643E-3</v>
      </c>
      <c r="H408" s="5">
        <f t="shared" si="46"/>
        <v>1.7155258731239237E-3</v>
      </c>
      <c r="N408" s="1">
        <v>44426</v>
      </c>
      <c r="O408">
        <f t="shared" si="47"/>
        <v>2.610759893654644E-3</v>
      </c>
      <c r="P408" s="22">
        <f t="shared" si="48"/>
        <v>2610759.893654644</v>
      </c>
      <c r="R408" t="b">
        <f t="shared" si="42"/>
        <v>0</v>
      </c>
      <c r="S408" t="b">
        <f t="shared" si="43"/>
        <v>0</v>
      </c>
      <c r="T408" t="b">
        <f t="shared" si="44"/>
        <v>0</v>
      </c>
    </row>
    <row r="409" spans="2:20" x14ac:dyDescent="0.35">
      <c r="B409" s="1">
        <v>44428</v>
      </c>
      <c r="C409" s="4">
        <v>1047.79614257812</v>
      </c>
      <c r="D409" s="4">
        <v>3229.03491210938</v>
      </c>
      <c r="F409" s="1">
        <v>44428</v>
      </c>
      <c r="G409" s="5">
        <f t="shared" si="45"/>
        <v>-1.1742340095491554E-2</v>
      </c>
      <c r="H409" s="5">
        <f t="shared" si="46"/>
        <v>-2.9497860749327405E-4</v>
      </c>
      <c r="N409" s="1">
        <v>44428</v>
      </c>
      <c r="O409">
        <f t="shared" si="47"/>
        <v>-6.0186593514924142E-3</v>
      </c>
      <c r="P409" s="22">
        <f t="shared" si="48"/>
        <v>-6018659.3514924143</v>
      </c>
      <c r="R409" t="b">
        <f t="shared" si="42"/>
        <v>0</v>
      </c>
      <c r="S409" t="b">
        <f t="shared" si="43"/>
        <v>0</v>
      </c>
      <c r="T409" t="b">
        <f t="shared" si="44"/>
        <v>0</v>
      </c>
    </row>
    <row r="410" spans="2:20" x14ac:dyDescent="0.35">
      <c r="B410" s="1">
        <v>44431</v>
      </c>
      <c r="C410" s="4">
        <v>1055.705078125</v>
      </c>
      <c r="D410" s="4">
        <v>3300.19702148438</v>
      </c>
      <c r="F410" s="1">
        <v>44431</v>
      </c>
      <c r="G410" s="5">
        <f t="shared" si="45"/>
        <v>7.5198176623984233E-3</v>
      </c>
      <c r="H410" s="5">
        <f t="shared" si="46"/>
        <v>2.1798866402701157E-2</v>
      </c>
      <c r="N410" s="1">
        <v>44431</v>
      </c>
      <c r="O410">
        <f t="shared" si="47"/>
        <v>1.465934203254979E-2</v>
      </c>
      <c r="P410" s="22">
        <f t="shared" si="48"/>
        <v>14659342.032549789</v>
      </c>
      <c r="R410" t="b">
        <f t="shared" si="42"/>
        <v>0</v>
      </c>
      <c r="S410" t="b">
        <f t="shared" si="43"/>
        <v>0</v>
      </c>
      <c r="T410" t="b">
        <f t="shared" si="44"/>
        <v>0</v>
      </c>
    </row>
    <row r="411" spans="2:20" x14ac:dyDescent="0.35">
      <c r="B411" s="1">
        <v>44432</v>
      </c>
      <c r="C411" s="4">
        <v>1065.66455078125</v>
      </c>
      <c r="D411" s="4">
        <v>3278.72973632812</v>
      </c>
      <c r="F411" s="1">
        <v>44432</v>
      </c>
      <c r="G411" s="5">
        <f t="shared" si="45"/>
        <v>9.3897317046666602E-3</v>
      </c>
      <c r="H411" s="5">
        <f t="shared" si="46"/>
        <v>-6.5260982945623347E-3</v>
      </c>
      <c r="N411" s="1">
        <v>44432</v>
      </c>
      <c r="O411">
        <f t="shared" si="47"/>
        <v>1.4318167050521627E-3</v>
      </c>
      <c r="P411" s="22">
        <f t="shared" si="48"/>
        <v>1431816.7050521628</v>
      </c>
      <c r="R411" t="b">
        <f t="shared" si="42"/>
        <v>0</v>
      </c>
      <c r="S411" t="b">
        <f t="shared" si="43"/>
        <v>0</v>
      </c>
      <c r="T411" t="b">
        <f t="shared" si="44"/>
        <v>0</v>
      </c>
    </row>
    <row r="412" spans="2:20" x14ac:dyDescent="0.35">
      <c r="B412" s="1">
        <v>44433</v>
      </c>
      <c r="C412" s="4">
        <v>1075.18469238281</v>
      </c>
      <c r="D412" s="4">
        <v>3321.66357421875</v>
      </c>
      <c r="F412" s="1">
        <v>44433</v>
      </c>
      <c r="G412" s="5">
        <f t="shared" si="45"/>
        <v>8.8938577866111371E-3</v>
      </c>
      <c r="H412" s="5">
        <f t="shared" si="46"/>
        <v>1.3009662127559541E-2</v>
      </c>
      <c r="N412" s="1">
        <v>44433</v>
      </c>
      <c r="O412">
        <f t="shared" si="47"/>
        <v>1.095175995708534E-2</v>
      </c>
      <c r="P412" s="22">
        <f t="shared" si="48"/>
        <v>10951759.957085339</v>
      </c>
      <c r="R412" t="b">
        <f t="shared" si="42"/>
        <v>0</v>
      </c>
      <c r="S412" t="b">
        <f t="shared" si="43"/>
        <v>0</v>
      </c>
      <c r="T412" t="b">
        <f t="shared" si="44"/>
        <v>0</v>
      </c>
    </row>
    <row r="413" spans="2:20" x14ac:dyDescent="0.35">
      <c r="B413" s="1">
        <v>44434</v>
      </c>
      <c r="C413" s="4">
        <v>1089.02526855469</v>
      </c>
      <c r="D413" s="4">
        <v>3332.14721679688</v>
      </c>
      <c r="F413" s="1">
        <v>44434</v>
      </c>
      <c r="G413" s="5">
        <f t="shared" si="45"/>
        <v>1.2790593439213823E-2</v>
      </c>
      <c r="H413" s="5">
        <f t="shared" si="46"/>
        <v>3.1511720373529439E-3</v>
      </c>
      <c r="N413" s="1">
        <v>44434</v>
      </c>
      <c r="O413">
        <f t="shared" si="47"/>
        <v>7.9708827382833827E-3</v>
      </c>
      <c r="P413" s="22">
        <f t="shared" si="48"/>
        <v>7970882.7382833827</v>
      </c>
      <c r="R413" t="b">
        <f t="shared" si="42"/>
        <v>0</v>
      </c>
      <c r="S413" t="b">
        <f t="shared" si="43"/>
        <v>0</v>
      </c>
      <c r="T413" t="b">
        <f t="shared" si="44"/>
        <v>0</v>
      </c>
    </row>
    <row r="414" spans="2:20" x14ac:dyDescent="0.35">
      <c r="B414" s="1">
        <v>44435</v>
      </c>
      <c r="C414" s="4">
        <v>1087.12133789062</v>
      </c>
      <c r="D414" s="4">
        <v>3376.71435546875</v>
      </c>
      <c r="F414" s="1">
        <v>44435</v>
      </c>
      <c r="G414" s="5">
        <f t="shared" si="45"/>
        <v>-1.7498188258357672E-3</v>
      </c>
      <c r="H414" s="5">
        <f t="shared" si="46"/>
        <v>1.3286246493126158E-2</v>
      </c>
      <c r="N414" s="1">
        <v>44435</v>
      </c>
      <c r="O414">
        <f t="shared" si="47"/>
        <v>5.7682138336451957E-3</v>
      </c>
      <c r="P414" s="22">
        <f t="shared" si="48"/>
        <v>5768213.8336451957</v>
      </c>
      <c r="R414" t="b">
        <f t="shared" si="42"/>
        <v>0</v>
      </c>
      <c r="S414" t="b">
        <f t="shared" si="43"/>
        <v>0</v>
      </c>
      <c r="T414" t="b">
        <f t="shared" si="44"/>
        <v>0</v>
      </c>
    </row>
    <row r="415" spans="2:20" x14ac:dyDescent="0.35">
      <c r="B415" s="1">
        <v>44438</v>
      </c>
      <c r="C415" s="4">
        <v>1108.2607421875</v>
      </c>
      <c r="D415" s="4">
        <v>3359.6953125</v>
      </c>
      <c r="F415" s="1">
        <v>44438</v>
      </c>
      <c r="G415" s="5">
        <f t="shared" si="45"/>
        <v>1.9258659220464724E-2</v>
      </c>
      <c r="H415" s="5">
        <f t="shared" si="46"/>
        <v>-5.0528634740550889E-3</v>
      </c>
      <c r="N415" s="1">
        <v>44438</v>
      </c>
      <c r="O415">
        <f t="shared" si="47"/>
        <v>7.1028978732048179E-3</v>
      </c>
      <c r="P415" s="22">
        <f t="shared" si="48"/>
        <v>7102897.873204818</v>
      </c>
      <c r="R415" t="b">
        <f t="shared" si="42"/>
        <v>0</v>
      </c>
      <c r="S415" t="b">
        <f t="shared" si="43"/>
        <v>0</v>
      </c>
      <c r="T415" t="b">
        <f t="shared" si="44"/>
        <v>0</v>
      </c>
    </row>
    <row r="416" spans="2:20" x14ac:dyDescent="0.35">
      <c r="B416" s="1">
        <v>44439</v>
      </c>
      <c r="C416" s="4">
        <v>1103.01257324219</v>
      </c>
      <c r="D416" s="4">
        <v>3436.98461914062</v>
      </c>
      <c r="F416" s="1">
        <v>44439</v>
      </c>
      <c r="G416" s="5">
        <f t="shared" si="45"/>
        <v>-4.7467481860616915E-3</v>
      </c>
      <c r="H416" s="5">
        <f t="shared" si="46"/>
        <v>2.2744233715154129E-2</v>
      </c>
      <c r="N416" s="1">
        <v>44439</v>
      </c>
      <c r="O416">
        <f t="shared" si="47"/>
        <v>8.9987427645462185E-3</v>
      </c>
      <c r="P416" s="22">
        <f t="shared" si="48"/>
        <v>8998742.7645462193</v>
      </c>
      <c r="R416" t="b">
        <f t="shared" si="42"/>
        <v>0</v>
      </c>
      <c r="S416" t="b">
        <f t="shared" si="43"/>
        <v>0</v>
      </c>
      <c r="T416" t="b">
        <f t="shared" si="44"/>
        <v>0</v>
      </c>
    </row>
    <row r="417" spans="2:20" x14ac:dyDescent="0.35">
      <c r="B417" s="1">
        <v>44440</v>
      </c>
      <c r="C417" s="4">
        <v>1108.11437988281</v>
      </c>
      <c r="D417" s="4">
        <v>3371.17822265625</v>
      </c>
      <c r="F417" s="1">
        <v>44440</v>
      </c>
      <c r="G417" s="5">
        <f t="shared" si="45"/>
        <v>4.614674600281663E-3</v>
      </c>
      <c r="H417" s="5">
        <f t="shared" si="46"/>
        <v>-1.9332218547594735E-2</v>
      </c>
      <c r="N417" s="1">
        <v>44440</v>
      </c>
      <c r="O417">
        <f t="shared" si="47"/>
        <v>-7.3587719736565357E-3</v>
      </c>
      <c r="P417" s="22">
        <f t="shared" si="48"/>
        <v>-7358771.9736565361</v>
      </c>
      <c r="R417" t="b">
        <f t="shared" si="42"/>
        <v>0</v>
      </c>
      <c r="S417" t="b">
        <f t="shared" si="43"/>
        <v>0</v>
      </c>
      <c r="T417" t="b">
        <f t="shared" si="44"/>
        <v>0</v>
      </c>
    </row>
    <row r="418" spans="2:20" x14ac:dyDescent="0.35">
      <c r="B418" s="1">
        <v>44441</v>
      </c>
      <c r="C418" s="4">
        <v>1119.78271484375</v>
      </c>
      <c r="D418" s="4">
        <v>3483.63916015625</v>
      </c>
      <c r="F418" s="1">
        <v>44441</v>
      </c>
      <c r="G418" s="5">
        <f t="shared" si="45"/>
        <v>1.0474847943571671E-2</v>
      </c>
      <c r="H418" s="5">
        <f t="shared" si="46"/>
        <v>3.2815178835458814E-2</v>
      </c>
      <c r="N418" s="1">
        <v>44441</v>
      </c>
      <c r="O418">
        <f t="shared" si="47"/>
        <v>2.1645013389515244E-2</v>
      </c>
      <c r="P418" s="22">
        <f t="shared" si="48"/>
        <v>21645013.389515243</v>
      </c>
      <c r="R418" t="b">
        <f t="shared" si="42"/>
        <v>0</v>
      </c>
      <c r="S418" t="b">
        <f t="shared" si="43"/>
        <v>0</v>
      </c>
      <c r="T418" t="b">
        <f t="shared" si="44"/>
        <v>0</v>
      </c>
    </row>
    <row r="419" spans="2:20" x14ac:dyDescent="0.35">
      <c r="B419" s="1">
        <v>44442</v>
      </c>
      <c r="C419" s="4">
        <v>1165.96728515625</v>
      </c>
      <c r="D419" s="4">
        <v>3486.72583007812</v>
      </c>
      <c r="F419" s="1">
        <v>44442</v>
      </c>
      <c r="G419" s="5">
        <f t="shared" si="45"/>
        <v>4.0416368325404073E-2</v>
      </c>
      <c r="H419" s="5">
        <f t="shared" si="46"/>
        <v>8.8565523554536615E-4</v>
      </c>
      <c r="N419" s="1">
        <v>44442</v>
      </c>
      <c r="O419">
        <f t="shared" si="47"/>
        <v>2.065101178047472E-2</v>
      </c>
      <c r="P419" s="22">
        <f t="shared" si="48"/>
        <v>20651011.780474719</v>
      </c>
      <c r="R419" t="b">
        <f t="shared" si="42"/>
        <v>0</v>
      </c>
      <c r="S419" t="b">
        <f t="shared" si="43"/>
        <v>0</v>
      </c>
      <c r="T419" t="b">
        <f t="shared" si="44"/>
        <v>0</v>
      </c>
    </row>
    <row r="420" spans="2:20" x14ac:dyDescent="0.35">
      <c r="B420" s="1">
        <v>44445</v>
      </c>
      <c r="C420" s="4">
        <v>1183.68933105469</v>
      </c>
      <c r="D420" s="4">
        <v>3495.53051757812</v>
      </c>
      <c r="F420" s="1">
        <v>44445</v>
      </c>
      <c r="G420" s="5">
        <f t="shared" si="45"/>
        <v>1.5085082512513307E-2</v>
      </c>
      <c r="H420" s="5">
        <f t="shared" si="46"/>
        <v>2.5220191664447385E-3</v>
      </c>
      <c r="N420" s="1">
        <v>44445</v>
      </c>
      <c r="O420">
        <f t="shared" si="47"/>
        <v>8.803550839479023E-3</v>
      </c>
      <c r="P420" s="22">
        <f t="shared" si="48"/>
        <v>8803550.8394790236</v>
      </c>
      <c r="R420" t="b">
        <f t="shared" si="42"/>
        <v>0</v>
      </c>
      <c r="S420" t="b">
        <f t="shared" si="43"/>
        <v>0</v>
      </c>
      <c r="T420" t="b">
        <f t="shared" si="44"/>
        <v>0</v>
      </c>
    </row>
    <row r="421" spans="2:20" x14ac:dyDescent="0.35">
      <c r="B421" s="1">
        <v>44446</v>
      </c>
      <c r="C421" s="4">
        <v>1191.86682128906</v>
      </c>
      <c r="D421" s="4">
        <v>3462.5810546875</v>
      </c>
      <c r="F421" s="1">
        <v>44446</v>
      </c>
      <c r="G421" s="5">
        <f t="shared" si="45"/>
        <v>6.8847225749283794E-3</v>
      </c>
      <c r="H421" s="5">
        <f t="shared" si="46"/>
        <v>-9.470876929304697E-3</v>
      </c>
      <c r="N421" s="1">
        <v>44446</v>
      </c>
      <c r="O421">
        <f t="shared" si="47"/>
        <v>-1.2930771771881588E-3</v>
      </c>
      <c r="P421" s="22">
        <f t="shared" si="48"/>
        <v>-1293077.1771881587</v>
      </c>
      <c r="R421" t="b">
        <f t="shared" si="42"/>
        <v>0</v>
      </c>
      <c r="S421" t="b">
        <f t="shared" si="43"/>
        <v>0</v>
      </c>
      <c r="T421" t="b">
        <f t="shared" si="44"/>
        <v>0</v>
      </c>
    </row>
    <row r="422" spans="2:20" x14ac:dyDescent="0.35">
      <c r="B422" s="1">
        <v>44447</v>
      </c>
      <c r="C422" s="4">
        <v>1186.64294433594</v>
      </c>
      <c r="D422" s="4">
        <v>3425.68432617188</v>
      </c>
      <c r="F422" s="1">
        <v>44447</v>
      </c>
      <c r="G422" s="5">
        <f t="shared" si="45"/>
        <v>-4.3925700268549247E-3</v>
      </c>
      <c r="H422" s="5">
        <f t="shared" si="46"/>
        <v>-1.0713025517454403E-2</v>
      </c>
      <c r="N422" s="1">
        <v>44447</v>
      </c>
      <c r="O422">
        <f t="shared" si="47"/>
        <v>-7.552797772154664E-3</v>
      </c>
      <c r="P422" s="22">
        <f t="shared" si="48"/>
        <v>-7552797.7721546637</v>
      </c>
      <c r="R422" t="b">
        <f t="shared" si="42"/>
        <v>0</v>
      </c>
      <c r="S422" t="b">
        <f t="shared" si="43"/>
        <v>0</v>
      </c>
      <c r="T422" t="b">
        <f t="shared" si="44"/>
        <v>0</v>
      </c>
    </row>
    <row r="423" spans="2:20" x14ac:dyDescent="0.35">
      <c r="B423" s="1">
        <v>44448</v>
      </c>
      <c r="C423" s="4">
        <v>1184.12854003906</v>
      </c>
      <c r="D423" s="4">
        <v>3441.70483398438</v>
      </c>
      <c r="F423" s="1">
        <v>44448</v>
      </c>
      <c r="G423" s="5">
        <f t="shared" si="45"/>
        <v>-2.1211704765473956E-3</v>
      </c>
      <c r="H423" s="5">
        <f t="shared" si="46"/>
        <v>4.6656848770013516E-3</v>
      </c>
      <c r="N423" s="1">
        <v>44448</v>
      </c>
      <c r="O423">
        <f t="shared" si="47"/>
        <v>1.272257200226978E-3</v>
      </c>
      <c r="P423" s="22">
        <f t="shared" si="48"/>
        <v>1272257.2002269779</v>
      </c>
      <c r="R423" t="b">
        <f t="shared" si="42"/>
        <v>0</v>
      </c>
      <c r="S423" t="b">
        <f t="shared" si="43"/>
        <v>0</v>
      </c>
      <c r="T423" t="b">
        <f t="shared" si="44"/>
        <v>0</v>
      </c>
    </row>
    <row r="424" spans="2:20" x14ac:dyDescent="0.35">
      <c r="B424" s="1">
        <v>44452</v>
      </c>
      <c r="C424" s="4">
        <v>1157.81420898438</v>
      </c>
      <c r="D424" s="4">
        <v>3489.04028320312</v>
      </c>
      <c r="F424" s="1">
        <v>44452</v>
      </c>
      <c r="G424" s="5">
        <f t="shared" si="45"/>
        <v>-2.2473169804156021E-2</v>
      </c>
      <c r="H424" s="5">
        <f t="shared" si="46"/>
        <v>1.3659768016267651E-2</v>
      </c>
      <c r="N424" s="1">
        <v>44452</v>
      </c>
      <c r="O424">
        <f t="shared" si="47"/>
        <v>-4.4067008939441847E-3</v>
      </c>
      <c r="P424" s="22">
        <f t="shared" si="48"/>
        <v>-4406700.8939441843</v>
      </c>
      <c r="R424" t="b">
        <f t="shared" si="42"/>
        <v>0</v>
      </c>
      <c r="S424" t="b">
        <f t="shared" si="43"/>
        <v>0</v>
      </c>
      <c r="T424" t="b">
        <f t="shared" si="44"/>
        <v>0</v>
      </c>
    </row>
    <row r="425" spans="2:20" x14ac:dyDescent="0.35">
      <c r="B425" s="1">
        <v>44453</v>
      </c>
      <c r="C425" s="4">
        <v>1156.2275390625</v>
      </c>
      <c r="D425" s="4">
        <v>3526.48193359375</v>
      </c>
      <c r="F425" s="1">
        <v>44453</v>
      </c>
      <c r="G425" s="5">
        <f t="shared" si="45"/>
        <v>-1.3713410070268642E-3</v>
      </c>
      <c r="H425" s="5">
        <f t="shared" si="46"/>
        <v>1.0674046700053622E-2</v>
      </c>
      <c r="N425" s="1">
        <v>44453</v>
      </c>
      <c r="O425">
        <f t="shared" si="47"/>
        <v>4.6513528465133794E-3</v>
      </c>
      <c r="P425" s="22">
        <f t="shared" si="48"/>
        <v>4651352.8465133794</v>
      </c>
      <c r="R425" t="b">
        <f t="shared" si="42"/>
        <v>0</v>
      </c>
      <c r="S425" t="b">
        <f t="shared" si="43"/>
        <v>0</v>
      </c>
      <c r="T425" t="b">
        <f t="shared" si="44"/>
        <v>0</v>
      </c>
    </row>
    <row r="426" spans="2:20" x14ac:dyDescent="0.35">
      <c r="B426" s="1">
        <v>44454</v>
      </c>
      <c r="C426" s="4">
        <v>1161.42700195312</v>
      </c>
      <c r="D426" s="4">
        <v>3589.70239257812</v>
      </c>
      <c r="F426" s="1">
        <v>44454</v>
      </c>
      <c r="G426" s="5">
        <f t="shared" si="45"/>
        <v>4.4868391914745865E-3</v>
      </c>
      <c r="H426" s="5">
        <f t="shared" si="46"/>
        <v>1.7768545449205433E-2</v>
      </c>
      <c r="N426" s="1">
        <v>44454</v>
      </c>
      <c r="O426">
        <f t="shared" si="47"/>
        <v>1.112769232034001E-2</v>
      </c>
      <c r="P426" s="22">
        <f t="shared" si="48"/>
        <v>11127692.320340009</v>
      </c>
      <c r="R426" t="b">
        <f t="shared" si="42"/>
        <v>0</v>
      </c>
      <c r="S426" t="b">
        <f t="shared" si="43"/>
        <v>0</v>
      </c>
      <c r="T426" t="b">
        <f t="shared" si="44"/>
        <v>0</v>
      </c>
    </row>
    <row r="427" spans="2:20" x14ac:dyDescent="0.35">
      <c r="B427" s="1">
        <v>44455</v>
      </c>
      <c r="C427" s="4">
        <v>1185.42236328125</v>
      </c>
      <c r="D427" s="4">
        <v>3542.23095703125</v>
      </c>
      <c r="F427" s="1">
        <v>44455</v>
      </c>
      <c r="G427" s="5">
        <f t="shared" si="45"/>
        <v>2.0449712621196478E-2</v>
      </c>
      <c r="H427" s="5">
        <f t="shared" si="46"/>
        <v>-1.3312557565601648E-2</v>
      </c>
      <c r="N427" s="1">
        <v>44455</v>
      </c>
      <c r="O427">
        <f t="shared" si="47"/>
        <v>3.568577527797415E-3</v>
      </c>
      <c r="P427" s="22">
        <f t="shared" si="48"/>
        <v>3568577.5277974149</v>
      </c>
      <c r="R427" t="b">
        <f t="shared" si="42"/>
        <v>0</v>
      </c>
      <c r="S427" t="b">
        <f t="shared" si="43"/>
        <v>0</v>
      </c>
      <c r="T427" t="b">
        <f t="shared" si="44"/>
        <v>0</v>
      </c>
    </row>
    <row r="428" spans="2:20" x14ac:dyDescent="0.35">
      <c r="B428" s="1">
        <v>44456</v>
      </c>
      <c r="C428" s="4">
        <v>1167.01684570312</v>
      </c>
      <c r="D428" s="4">
        <v>3476.83203125</v>
      </c>
      <c r="F428" s="1">
        <v>44456</v>
      </c>
      <c r="G428" s="5">
        <f t="shared" si="45"/>
        <v>-1.5648347542774887E-2</v>
      </c>
      <c r="H428" s="5">
        <f t="shared" si="46"/>
        <v>-1.8635199163600787E-2</v>
      </c>
      <c r="N428" s="1">
        <v>44456</v>
      </c>
      <c r="O428">
        <f t="shared" si="47"/>
        <v>-1.7141773353187839E-2</v>
      </c>
      <c r="P428" s="22">
        <f t="shared" si="48"/>
        <v>-17141773.35318784</v>
      </c>
      <c r="R428" t="b">
        <f t="shared" si="42"/>
        <v>0</v>
      </c>
      <c r="S428" t="b">
        <f t="shared" si="43"/>
        <v>0</v>
      </c>
      <c r="T428" t="b">
        <f t="shared" si="44"/>
        <v>0</v>
      </c>
    </row>
    <row r="429" spans="2:20" x14ac:dyDescent="0.35">
      <c r="B429" s="1">
        <v>44459</v>
      </c>
      <c r="C429" s="4">
        <v>1168.72570800781</v>
      </c>
      <c r="D429" s="4">
        <v>3470.3876953125</v>
      </c>
      <c r="F429" s="1">
        <v>44459</v>
      </c>
      <c r="G429" s="5">
        <f t="shared" si="45"/>
        <v>1.4632285624715019E-3</v>
      </c>
      <c r="H429" s="5">
        <f t="shared" si="46"/>
        <v>-1.8552278579129446E-3</v>
      </c>
      <c r="N429" s="1">
        <v>44459</v>
      </c>
      <c r="O429">
        <f t="shared" si="47"/>
        <v>-1.9599964772072133E-4</v>
      </c>
      <c r="P429" s="22">
        <f t="shared" si="48"/>
        <v>-195999.64772072132</v>
      </c>
      <c r="R429" t="b">
        <f t="shared" si="42"/>
        <v>0</v>
      </c>
      <c r="S429" t="b">
        <f t="shared" si="43"/>
        <v>0</v>
      </c>
      <c r="T429" t="b">
        <f t="shared" si="44"/>
        <v>0</v>
      </c>
    </row>
    <row r="430" spans="2:20" x14ac:dyDescent="0.35">
      <c r="B430" s="1">
        <v>44460</v>
      </c>
      <c r="C430" s="4">
        <v>1173.72973632812</v>
      </c>
      <c r="D430" s="4">
        <v>3508.14624023438</v>
      </c>
      <c r="F430" s="1">
        <v>44460</v>
      </c>
      <c r="G430" s="5">
        <f t="shared" si="45"/>
        <v>4.2724705346012023E-3</v>
      </c>
      <c r="H430" s="5">
        <f t="shared" si="46"/>
        <v>1.0821445805659169E-2</v>
      </c>
      <c r="N430" s="1">
        <v>44460</v>
      </c>
      <c r="O430">
        <f t="shared" si="47"/>
        <v>7.5469581701301854E-3</v>
      </c>
      <c r="P430" s="22">
        <f t="shared" si="48"/>
        <v>7546958.1701301858</v>
      </c>
      <c r="R430" t="b">
        <f t="shared" si="42"/>
        <v>0</v>
      </c>
      <c r="S430" t="b">
        <f t="shared" si="43"/>
        <v>0</v>
      </c>
      <c r="T430" t="b">
        <f t="shared" si="44"/>
        <v>0</v>
      </c>
    </row>
    <row r="431" spans="2:20" x14ac:dyDescent="0.35">
      <c r="B431" s="1">
        <v>44461</v>
      </c>
      <c r="C431" s="4">
        <v>1186.64294433594</v>
      </c>
      <c r="D431" s="4">
        <v>3505.92309570312</v>
      </c>
      <c r="F431" s="1">
        <v>44461</v>
      </c>
      <c r="G431" s="5">
        <f t="shared" si="45"/>
        <v>1.0941777920761711E-2</v>
      </c>
      <c r="H431" s="5">
        <f t="shared" si="46"/>
        <v>-6.3391007394677005E-4</v>
      </c>
      <c r="N431" s="1">
        <v>44461</v>
      </c>
      <c r="O431">
        <f t="shared" si="47"/>
        <v>5.1539339234074706E-3</v>
      </c>
      <c r="P431" s="22">
        <f t="shared" si="48"/>
        <v>5153933.9234074708</v>
      </c>
      <c r="R431" t="b">
        <f t="shared" si="42"/>
        <v>0</v>
      </c>
      <c r="S431" t="b">
        <f t="shared" si="43"/>
        <v>0</v>
      </c>
      <c r="T431" t="b">
        <f t="shared" si="44"/>
        <v>0</v>
      </c>
    </row>
    <row r="432" spans="2:20" x14ac:dyDescent="0.35">
      <c r="B432" s="1">
        <v>44462</v>
      </c>
      <c r="C432" s="4">
        <v>1215.47180175781</v>
      </c>
      <c r="D432" s="4">
        <v>3511.55053710938</v>
      </c>
      <c r="F432" s="1">
        <v>44462</v>
      </c>
      <c r="G432" s="5">
        <f t="shared" si="45"/>
        <v>2.4004050354150382E-2</v>
      </c>
      <c r="H432" s="5">
        <f t="shared" si="46"/>
        <v>1.6038371946943001E-3</v>
      </c>
      <c r="N432" s="1">
        <v>44462</v>
      </c>
      <c r="O432">
        <f t="shared" si="47"/>
        <v>1.280394377442234E-2</v>
      </c>
      <c r="P432" s="22">
        <f t="shared" si="48"/>
        <v>12803943.77442234</v>
      </c>
      <c r="R432" t="b">
        <f t="shared" si="42"/>
        <v>0</v>
      </c>
      <c r="S432" t="b">
        <f t="shared" si="43"/>
        <v>0</v>
      </c>
      <c r="T432" t="b">
        <f t="shared" si="44"/>
        <v>0</v>
      </c>
    </row>
    <row r="433" spans="2:20" x14ac:dyDescent="0.35">
      <c r="B433" s="1">
        <v>44463</v>
      </c>
      <c r="C433" s="4">
        <v>1212.20080566406</v>
      </c>
      <c r="D433" s="4">
        <v>3513.91088867188</v>
      </c>
      <c r="F433" s="1">
        <v>44463</v>
      </c>
      <c r="G433" s="5">
        <f t="shared" si="45"/>
        <v>-2.6947604575468047E-3</v>
      </c>
      <c r="H433" s="5">
        <f t="shared" si="46"/>
        <v>6.7194209981642891E-4</v>
      </c>
      <c r="N433" s="1">
        <v>44463</v>
      </c>
      <c r="O433">
        <f t="shared" si="47"/>
        <v>-1.0114091788651879E-3</v>
      </c>
      <c r="P433" s="22">
        <f t="shared" si="48"/>
        <v>-1011409.1788651878</v>
      </c>
      <c r="R433" t="b">
        <f t="shared" si="42"/>
        <v>0</v>
      </c>
      <c r="S433" t="b">
        <f t="shared" si="43"/>
        <v>0</v>
      </c>
      <c r="T433" t="b">
        <f t="shared" si="44"/>
        <v>0</v>
      </c>
    </row>
    <row r="434" spans="2:20" x14ac:dyDescent="0.35">
      <c r="B434" s="1">
        <v>44466</v>
      </c>
      <c r="C434" s="4">
        <v>1232.82751464844</v>
      </c>
      <c r="D434" s="4">
        <v>3482.73217773438</v>
      </c>
      <c r="F434" s="1">
        <v>44466</v>
      </c>
      <c r="G434" s="5">
        <f t="shared" si="45"/>
        <v>1.6872768436027218E-2</v>
      </c>
      <c r="H434" s="5">
        <f t="shared" si="46"/>
        <v>-8.9125362054245511E-3</v>
      </c>
      <c r="N434" s="1">
        <v>44466</v>
      </c>
      <c r="O434">
        <f t="shared" si="47"/>
        <v>3.9801161153013333E-3</v>
      </c>
      <c r="P434" s="22">
        <f t="shared" si="48"/>
        <v>3980116.1153013334</v>
      </c>
      <c r="R434" t="b">
        <f t="shared" si="42"/>
        <v>0</v>
      </c>
      <c r="S434" t="b">
        <f t="shared" si="43"/>
        <v>0</v>
      </c>
      <c r="T434" t="b">
        <f t="shared" si="44"/>
        <v>0</v>
      </c>
    </row>
    <row r="435" spans="2:20" x14ac:dyDescent="0.35">
      <c r="B435" s="1">
        <v>44467</v>
      </c>
      <c r="C435" s="4">
        <v>1243.98315429688</v>
      </c>
      <c r="D435" s="4">
        <v>3430.13208007812</v>
      </c>
      <c r="F435" s="1">
        <v>44467</v>
      </c>
      <c r="G435" s="5">
        <f t="shared" si="45"/>
        <v>9.0081290628038092E-3</v>
      </c>
      <c r="H435" s="5">
        <f t="shared" si="46"/>
        <v>-1.5218326546383032E-2</v>
      </c>
      <c r="N435" s="1">
        <v>44467</v>
      </c>
      <c r="O435">
        <f t="shared" si="47"/>
        <v>-3.1050987417896112E-3</v>
      </c>
      <c r="P435" s="22">
        <f t="shared" si="48"/>
        <v>-3105098.7417896111</v>
      </c>
      <c r="R435" t="b">
        <f t="shared" si="42"/>
        <v>0</v>
      </c>
      <c r="S435" t="b">
        <f t="shared" si="43"/>
        <v>0</v>
      </c>
      <c r="T435" t="b">
        <f t="shared" si="44"/>
        <v>0</v>
      </c>
    </row>
    <row r="436" spans="2:20" x14ac:dyDescent="0.35">
      <c r="B436" s="1">
        <v>44468</v>
      </c>
      <c r="C436" s="4">
        <v>1233.82836914062</v>
      </c>
      <c r="D436" s="4">
        <v>3441.56909179688</v>
      </c>
      <c r="F436" s="1">
        <v>44468</v>
      </c>
      <c r="G436" s="5">
        <f t="shared" si="45"/>
        <v>-8.1966218285088252E-3</v>
      </c>
      <c r="H436" s="5">
        <f t="shared" si="46"/>
        <v>3.3287309774678387E-3</v>
      </c>
      <c r="N436" s="1">
        <v>44468</v>
      </c>
      <c r="O436">
        <f t="shared" si="47"/>
        <v>-2.4339454255204933E-3</v>
      </c>
      <c r="P436" s="22">
        <f t="shared" si="48"/>
        <v>-2433945.4255204932</v>
      </c>
      <c r="R436" t="b">
        <f t="shared" si="42"/>
        <v>0</v>
      </c>
      <c r="S436" t="b">
        <f t="shared" si="43"/>
        <v>0</v>
      </c>
      <c r="T436" t="b">
        <f t="shared" si="44"/>
        <v>0</v>
      </c>
    </row>
    <row r="437" spans="2:20" x14ac:dyDescent="0.35">
      <c r="B437" s="1">
        <v>44469</v>
      </c>
      <c r="C437" s="4">
        <v>1228.82421875</v>
      </c>
      <c r="D437" s="4">
        <v>3426.04711914062</v>
      </c>
      <c r="F437" s="1">
        <v>44469</v>
      </c>
      <c r="G437" s="5">
        <f t="shared" si="45"/>
        <v>-4.0640383485462716E-3</v>
      </c>
      <c r="H437" s="5">
        <f t="shared" si="46"/>
        <v>-4.5203455202539548E-3</v>
      </c>
      <c r="N437" s="1">
        <v>44469</v>
      </c>
      <c r="O437">
        <f t="shared" si="47"/>
        <v>-4.2921919344001136E-3</v>
      </c>
      <c r="P437" s="22">
        <f t="shared" si="48"/>
        <v>-4292191.9344001133</v>
      </c>
      <c r="R437" t="b">
        <f t="shared" si="42"/>
        <v>0</v>
      </c>
      <c r="S437" t="b">
        <f t="shared" si="43"/>
        <v>0</v>
      </c>
      <c r="T437" t="b">
        <f t="shared" si="44"/>
        <v>0</v>
      </c>
    </row>
    <row r="438" spans="2:20" x14ac:dyDescent="0.35">
      <c r="B438" s="1">
        <v>44470</v>
      </c>
      <c r="C438" s="4">
        <v>1231.68029785156</v>
      </c>
      <c r="D438" s="4">
        <v>3385.02026367188</v>
      </c>
      <c r="F438" s="1">
        <v>44470</v>
      </c>
      <c r="G438" s="5">
        <f t="shared" si="45"/>
        <v>2.3215404524053098E-3</v>
      </c>
      <c r="H438" s="5">
        <f t="shared" si="46"/>
        <v>-1.2047260545058095E-2</v>
      </c>
      <c r="N438" s="1">
        <v>44470</v>
      </c>
      <c r="O438">
        <f t="shared" si="47"/>
        <v>-4.8628600463263925E-3</v>
      </c>
      <c r="P438" s="22">
        <f t="shared" si="48"/>
        <v>-4862860.0463263923</v>
      </c>
      <c r="R438" t="b">
        <f t="shared" si="42"/>
        <v>0</v>
      </c>
      <c r="S438" t="b">
        <f t="shared" si="43"/>
        <v>0</v>
      </c>
      <c r="T438" t="b">
        <f t="shared" si="44"/>
        <v>0</v>
      </c>
    </row>
    <row r="439" spans="2:20" x14ac:dyDescent="0.35">
      <c r="B439" s="1">
        <v>44473</v>
      </c>
      <c r="C439" s="4">
        <v>1247.79150390625</v>
      </c>
      <c r="D439" s="4">
        <v>3422.9609375</v>
      </c>
      <c r="F439" s="1">
        <v>44473</v>
      </c>
      <c r="G439" s="5">
        <f t="shared" si="45"/>
        <v>1.2995858874120783E-2</v>
      </c>
      <c r="H439" s="5">
        <f t="shared" si="46"/>
        <v>1.1146055049613194E-2</v>
      </c>
      <c r="N439" s="1">
        <v>44473</v>
      </c>
      <c r="O439">
        <f t="shared" si="47"/>
        <v>1.207095696186699E-2</v>
      </c>
      <c r="P439" s="22">
        <f t="shared" si="48"/>
        <v>12070956.96186699</v>
      </c>
      <c r="R439" t="b">
        <f t="shared" si="42"/>
        <v>0</v>
      </c>
      <c r="S439" t="b">
        <f t="shared" si="43"/>
        <v>0</v>
      </c>
      <c r="T439" t="b">
        <f t="shared" si="44"/>
        <v>0</v>
      </c>
    </row>
    <row r="440" spans="2:20" x14ac:dyDescent="0.35">
      <c r="B440" s="1">
        <v>44474</v>
      </c>
      <c r="C440" s="4">
        <v>1273.78845214844</v>
      </c>
      <c r="D440" s="4">
        <v>3479.78247070312</v>
      </c>
      <c r="F440" s="1">
        <v>44474</v>
      </c>
      <c r="G440" s="5">
        <f t="shared" si="45"/>
        <v>2.0620301430382872E-2</v>
      </c>
      <c r="H440" s="5">
        <f t="shared" si="46"/>
        <v>1.6463835704371408E-2</v>
      </c>
      <c r="N440" s="1">
        <v>44474</v>
      </c>
      <c r="O440">
        <f t="shared" si="47"/>
        <v>1.854206856737714E-2</v>
      </c>
      <c r="P440" s="22">
        <f t="shared" si="48"/>
        <v>18542068.567377139</v>
      </c>
      <c r="R440" t="b">
        <f t="shared" si="42"/>
        <v>0</v>
      </c>
      <c r="S440" t="b">
        <f t="shared" si="43"/>
        <v>0</v>
      </c>
      <c r="T440" t="b">
        <f t="shared" si="44"/>
        <v>0</v>
      </c>
    </row>
    <row r="441" spans="2:20" x14ac:dyDescent="0.35">
      <c r="B441" s="1">
        <v>44475</v>
      </c>
      <c r="C441" s="4">
        <v>1249.91491699219</v>
      </c>
      <c r="D441" s="4">
        <v>3458.17919921875</v>
      </c>
      <c r="F441" s="1">
        <v>44475</v>
      </c>
      <c r="G441" s="5">
        <f t="shared" si="45"/>
        <v>-1.8920010651821525E-2</v>
      </c>
      <c r="H441" s="5">
        <f t="shared" si="46"/>
        <v>-6.2275758591797637E-3</v>
      </c>
      <c r="N441" s="1">
        <v>44475</v>
      </c>
      <c r="O441">
        <f t="shared" si="47"/>
        <v>-1.2573793255500645E-2</v>
      </c>
      <c r="P441" s="22">
        <f t="shared" si="48"/>
        <v>-12573793.255500644</v>
      </c>
      <c r="R441" t="b">
        <f t="shared" si="42"/>
        <v>0</v>
      </c>
      <c r="S441" t="b">
        <f t="shared" si="43"/>
        <v>0</v>
      </c>
      <c r="T441" t="b">
        <f t="shared" si="44"/>
        <v>0</v>
      </c>
    </row>
    <row r="442" spans="2:20" x14ac:dyDescent="0.35">
      <c r="B442" s="1">
        <v>44476</v>
      </c>
      <c r="C442" s="4">
        <v>1255.74914550781</v>
      </c>
      <c r="D442" s="4">
        <v>3533.24487304688</v>
      </c>
      <c r="F442" s="1">
        <v>44476</v>
      </c>
      <c r="G442" s="5">
        <f t="shared" si="45"/>
        <v>4.6568405928273391E-3</v>
      </c>
      <c r="H442" s="5">
        <f t="shared" si="46"/>
        <v>2.147446865155251E-2</v>
      </c>
      <c r="N442" s="1">
        <v>44476</v>
      </c>
      <c r="O442">
        <f t="shared" si="47"/>
        <v>1.3065654622189924E-2</v>
      </c>
      <c r="P442" s="22">
        <f t="shared" si="48"/>
        <v>13065654.622189924</v>
      </c>
      <c r="R442" t="b">
        <f t="shared" si="42"/>
        <v>0</v>
      </c>
      <c r="S442" t="b">
        <f t="shared" si="43"/>
        <v>0</v>
      </c>
      <c r="T442" t="b">
        <f t="shared" si="44"/>
        <v>0</v>
      </c>
    </row>
    <row r="443" spans="2:20" x14ac:dyDescent="0.35">
      <c r="B443" s="1">
        <v>44477</v>
      </c>
      <c r="C443" s="4">
        <v>1303.93542480469</v>
      </c>
      <c r="D443" s="4">
        <v>3572.00219726562</v>
      </c>
      <c r="F443" s="1">
        <v>44477</v>
      </c>
      <c r="G443" s="5">
        <f t="shared" si="45"/>
        <v>3.7654618238797913E-2</v>
      </c>
      <c r="H443" s="5">
        <f t="shared" si="46"/>
        <v>1.0909601943635898E-2</v>
      </c>
      <c r="N443" s="1">
        <v>44477</v>
      </c>
      <c r="O443">
        <f t="shared" si="47"/>
        <v>2.4282110091216905E-2</v>
      </c>
      <c r="P443" s="22">
        <f t="shared" si="48"/>
        <v>24282110.091216903</v>
      </c>
      <c r="R443" t="b">
        <f t="shared" si="42"/>
        <v>0</v>
      </c>
      <c r="S443" t="b">
        <f t="shared" si="43"/>
        <v>0</v>
      </c>
      <c r="T443" t="b">
        <f t="shared" si="44"/>
        <v>0</v>
      </c>
    </row>
    <row r="444" spans="2:20" x14ac:dyDescent="0.35">
      <c r="B444" s="1">
        <v>44480</v>
      </c>
      <c r="C444" s="4">
        <v>1294.31762695312</v>
      </c>
      <c r="D444" s="4">
        <v>3346.17138671875</v>
      </c>
      <c r="F444" s="1">
        <v>44480</v>
      </c>
      <c r="G444" s="5">
        <f t="shared" si="45"/>
        <v>-7.4033141410623149E-3</v>
      </c>
      <c r="H444" s="5">
        <f t="shared" si="46"/>
        <v>-6.5309455522750581E-2</v>
      </c>
      <c r="N444" s="1">
        <v>44480</v>
      </c>
      <c r="O444">
        <f t="shared" si="47"/>
        <v>-3.6356384831906445E-2</v>
      </c>
      <c r="P444" s="22">
        <f t="shared" si="48"/>
        <v>-36356384.831906445</v>
      </c>
      <c r="R444" t="b">
        <f t="shared" si="42"/>
        <v>1</v>
      </c>
      <c r="S444" t="b">
        <f t="shared" si="43"/>
        <v>0</v>
      </c>
      <c r="T444" t="b">
        <f t="shared" si="44"/>
        <v>0</v>
      </c>
    </row>
    <row r="445" spans="2:20" x14ac:dyDescent="0.35">
      <c r="B445" s="1">
        <v>44481</v>
      </c>
      <c r="C445" s="4">
        <v>1302.81262207031</v>
      </c>
      <c r="D445" s="4">
        <v>3316.58056640625</v>
      </c>
      <c r="F445" s="1">
        <v>44481</v>
      </c>
      <c r="G445" s="5">
        <f t="shared" si="45"/>
        <v>6.5418555086001135E-3</v>
      </c>
      <c r="H445" s="5">
        <f t="shared" si="46"/>
        <v>-8.8825203393489635E-3</v>
      </c>
      <c r="N445" s="1">
        <v>44481</v>
      </c>
      <c r="O445">
        <f t="shared" si="47"/>
        <v>-1.170332415374425E-3</v>
      </c>
      <c r="P445" s="22">
        <f t="shared" si="48"/>
        <v>-1170332.415374425</v>
      </c>
      <c r="R445" t="b">
        <f t="shared" si="42"/>
        <v>0</v>
      </c>
      <c r="S445" t="b">
        <f t="shared" si="43"/>
        <v>0</v>
      </c>
      <c r="T445" t="b">
        <f t="shared" si="44"/>
        <v>0</v>
      </c>
    </row>
    <row r="446" spans="2:20" x14ac:dyDescent="0.35">
      <c r="B446" s="1">
        <v>44482</v>
      </c>
      <c r="C446" s="4">
        <v>1316.1650390625</v>
      </c>
      <c r="D446" s="4">
        <v>3318.5322265625</v>
      </c>
      <c r="F446" s="1">
        <v>44482</v>
      </c>
      <c r="G446" s="5">
        <f t="shared" si="45"/>
        <v>1.0196751871454687E-2</v>
      </c>
      <c r="H446" s="5">
        <f t="shared" si="46"/>
        <v>5.8828245229035001E-4</v>
      </c>
      <c r="N446" s="1">
        <v>44482</v>
      </c>
      <c r="O446">
        <f t="shared" si="47"/>
        <v>5.3925171618725183E-3</v>
      </c>
      <c r="P446" s="22">
        <f t="shared" si="48"/>
        <v>5392517.1618725182</v>
      </c>
      <c r="R446" t="b">
        <f t="shared" si="42"/>
        <v>0</v>
      </c>
      <c r="S446" t="b">
        <f t="shared" si="43"/>
        <v>0</v>
      </c>
      <c r="T446" t="b">
        <f t="shared" si="44"/>
        <v>0</v>
      </c>
    </row>
    <row r="447" spans="2:20" x14ac:dyDescent="0.35">
      <c r="B447" s="1">
        <v>44483</v>
      </c>
      <c r="C447" s="4">
        <v>1318.09350585938</v>
      </c>
      <c r="D447" s="4">
        <v>3284.20190429688</v>
      </c>
      <c r="F447" s="1">
        <v>44483</v>
      </c>
      <c r="G447" s="5">
        <f t="shared" si="45"/>
        <v>1.4641441669458915E-3</v>
      </c>
      <c r="H447" s="5">
        <f t="shared" si="46"/>
        <v>-1.0398913828929811E-2</v>
      </c>
      <c r="N447" s="1">
        <v>44483</v>
      </c>
      <c r="O447">
        <f t="shared" si="47"/>
        <v>-4.4673848309919597E-3</v>
      </c>
      <c r="P447" s="22">
        <f t="shared" si="48"/>
        <v>-4467384.8309919601</v>
      </c>
      <c r="R447" t="b">
        <f t="shared" si="42"/>
        <v>0</v>
      </c>
      <c r="S447" t="b">
        <f t="shared" si="43"/>
        <v>0</v>
      </c>
      <c r="T447" t="b">
        <f t="shared" si="44"/>
        <v>0</v>
      </c>
    </row>
    <row r="448" spans="2:20" x14ac:dyDescent="0.35">
      <c r="B448" s="1">
        <v>44487</v>
      </c>
      <c r="C448" s="4">
        <v>1321.58422851562</v>
      </c>
      <c r="D448" s="4">
        <v>3317.03149414062</v>
      </c>
      <c r="F448" s="1">
        <v>44487</v>
      </c>
      <c r="G448" s="5">
        <f t="shared" si="45"/>
        <v>2.6448112552455486E-3</v>
      </c>
      <c r="H448" s="5">
        <f t="shared" si="46"/>
        <v>9.9465837751062363E-3</v>
      </c>
      <c r="N448" s="1">
        <v>44487</v>
      </c>
      <c r="O448">
        <f t="shared" si="47"/>
        <v>6.2956975151758927E-3</v>
      </c>
      <c r="P448" s="22">
        <f t="shared" si="48"/>
        <v>6295697.515175893</v>
      </c>
      <c r="R448" t="b">
        <f t="shared" si="42"/>
        <v>0</v>
      </c>
      <c r="S448" t="b">
        <f t="shared" si="43"/>
        <v>0</v>
      </c>
      <c r="T448" t="b">
        <f t="shared" si="44"/>
        <v>0</v>
      </c>
    </row>
    <row r="449" spans="2:20" x14ac:dyDescent="0.35">
      <c r="B449" s="1">
        <v>44488</v>
      </c>
      <c r="C449" s="4">
        <v>1333.54528808594</v>
      </c>
      <c r="D449" s="4">
        <v>3305.39111328125</v>
      </c>
      <c r="F449" s="1">
        <v>44488</v>
      </c>
      <c r="G449" s="5">
        <f t="shared" si="45"/>
        <v>9.0098357983218573E-3</v>
      </c>
      <c r="H449" s="5">
        <f t="shared" si="46"/>
        <v>-3.5154485110451667E-3</v>
      </c>
      <c r="N449" s="1">
        <v>44488</v>
      </c>
      <c r="O449">
        <f t="shared" si="47"/>
        <v>2.7471936436383451E-3</v>
      </c>
      <c r="P449" s="22">
        <f t="shared" si="48"/>
        <v>2747193.6436383449</v>
      </c>
      <c r="R449" t="b">
        <f t="shared" si="42"/>
        <v>0</v>
      </c>
      <c r="S449" t="b">
        <f t="shared" si="43"/>
        <v>0</v>
      </c>
      <c r="T449" t="b">
        <f t="shared" si="44"/>
        <v>0</v>
      </c>
    </row>
    <row r="450" spans="2:20" x14ac:dyDescent="0.35">
      <c r="B450" s="1">
        <v>44489</v>
      </c>
      <c r="C450" s="4">
        <v>1318.11791992188</v>
      </c>
      <c r="D450" s="4">
        <v>3281.06396484375</v>
      </c>
      <c r="F450" s="1">
        <v>44489</v>
      </c>
      <c r="G450" s="5">
        <f t="shared" si="45"/>
        <v>-1.1636124971262506E-2</v>
      </c>
      <c r="H450" s="5">
        <f t="shared" si="46"/>
        <v>-7.3870568534150994E-3</v>
      </c>
      <c r="N450" s="1">
        <v>44489</v>
      </c>
      <c r="O450">
        <f t="shared" si="47"/>
        <v>-9.5115909123388021E-3</v>
      </c>
      <c r="P450" s="22">
        <f t="shared" si="48"/>
        <v>-9511590.9123388026</v>
      </c>
      <c r="R450" t="b">
        <f t="shared" si="42"/>
        <v>0</v>
      </c>
      <c r="S450" t="b">
        <f t="shared" si="43"/>
        <v>0</v>
      </c>
      <c r="T450" t="b">
        <f t="shared" si="44"/>
        <v>0</v>
      </c>
    </row>
    <row r="451" spans="2:20" x14ac:dyDescent="0.35">
      <c r="B451" s="1">
        <v>44490</v>
      </c>
      <c r="C451" s="4">
        <v>1280.57446289062</v>
      </c>
      <c r="D451" s="4">
        <v>3213.357421875</v>
      </c>
      <c r="F451" s="1">
        <v>44490</v>
      </c>
      <c r="G451" s="5">
        <f t="shared" si="45"/>
        <v>-2.8896124526593528E-2</v>
      </c>
      <c r="H451" s="5">
        <f t="shared" si="46"/>
        <v>-2.0851432961547067E-2</v>
      </c>
      <c r="N451" s="1">
        <v>44490</v>
      </c>
      <c r="O451">
        <f t="shared" si="47"/>
        <v>-2.4873778744070298E-2</v>
      </c>
      <c r="P451" s="22">
        <f t="shared" si="48"/>
        <v>-24873778.744070299</v>
      </c>
      <c r="R451" t="b">
        <f t="shared" si="42"/>
        <v>0</v>
      </c>
      <c r="S451" t="b">
        <f t="shared" si="43"/>
        <v>0</v>
      </c>
      <c r="T451" t="b">
        <f t="shared" si="44"/>
        <v>0</v>
      </c>
    </row>
    <row r="452" spans="2:20" x14ac:dyDescent="0.35">
      <c r="B452" s="1">
        <v>44491</v>
      </c>
      <c r="C452" s="4">
        <v>1282.5517578125</v>
      </c>
      <c r="D452" s="4">
        <v>3183.02783203125</v>
      </c>
      <c r="F452" s="1">
        <v>44491</v>
      </c>
      <c r="G452" s="5">
        <f t="shared" si="45"/>
        <v>1.5428778326638233E-3</v>
      </c>
      <c r="H452" s="5">
        <f t="shared" si="46"/>
        <v>-9.4834241365834154E-3</v>
      </c>
      <c r="N452" s="1">
        <v>44491</v>
      </c>
      <c r="O452">
        <f t="shared" si="47"/>
        <v>-3.9702731519597962E-3</v>
      </c>
      <c r="P452" s="22">
        <f t="shared" si="48"/>
        <v>-3970273.151959796</v>
      </c>
      <c r="R452" t="b">
        <f t="shared" si="42"/>
        <v>0</v>
      </c>
      <c r="S452" t="b">
        <f t="shared" si="43"/>
        <v>0</v>
      </c>
      <c r="T452" t="b">
        <f t="shared" si="44"/>
        <v>0</v>
      </c>
    </row>
    <row r="453" spans="2:20" x14ac:dyDescent="0.35">
      <c r="B453" s="1">
        <v>44494</v>
      </c>
      <c r="C453" s="4">
        <v>1270.15124511719</v>
      </c>
      <c r="D453" s="4">
        <v>3176.16259765625</v>
      </c>
      <c r="F453" s="1">
        <v>44494</v>
      </c>
      <c r="G453" s="5">
        <f t="shared" si="45"/>
        <v>-9.7156701940489983E-3</v>
      </c>
      <c r="H453" s="5">
        <f t="shared" si="46"/>
        <v>-2.1591544137642038E-3</v>
      </c>
      <c r="N453" s="1">
        <v>44494</v>
      </c>
      <c r="O453">
        <f t="shared" si="47"/>
        <v>-5.9374123039066008E-3</v>
      </c>
      <c r="P453" s="22">
        <f t="shared" si="48"/>
        <v>-5937412.3039066009</v>
      </c>
      <c r="R453" t="b">
        <f t="shared" ref="R453:R516" si="49">$Y$4&gt;P453</f>
        <v>0</v>
      </c>
      <c r="S453" t="b">
        <f t="shared" ref="S453:S516" si="50">$Y$5&gt;P453</f>
        <v>0</v>
      </c>
      <c r="T453" t="b">
        <f t="shared" ref="T453:T516" si="51">$Y$6&gt;P453</f>
        <v>0</v>
      </c>
    </row>
    <row r="454" spans="2:20" x14ac:dyDescent="0.35">
      <c r="B454" s="1">
        <v>44495</v>
      </c>
      <c r="C454" s="4">
        <v>1299.37060546875</v>
      </c>
      <c r="D454" s="4">
        <v>3167.568359375</v>
      </c>
      <c r="F454" s="1">
        <v>44495</v>
      </c>
      <c r="G454" s="5">
        <f t="shared" ref="G454:G517" si="52">LN(C454/C453)</f>
        <v>2.2744013566560264E-2</v>
      </c>
      <c r="H454" s="5">
        <f t="shared" ref="H454:H517" si="53">LN(D454/D453)</f>
        <v>-2.7095233380346759E-3</v>
      </c>
      <c r="N454" s="1">
        <v>44495</v>
      </c>
      <c r="O454">
        <f t="shared" ref="O454:O517" si="54">SUMPRODUCT($J$4:$K$4,G454:H454)</f>
        <v>1.0017245114262795E-2</v>
      </c>
      <c r="P454" s="22">
        <f t="shared" ref="P454:P517" si="55">O454*$L$7</f>
        <v>10017245.114262795</v>
      </c>
      <c r="R454" t="b">
        <f t="shared" si="49"/>
        <v>0</v>
      </c>
      <c r="S454" t="b">
        <f t="shared" si="50"/>
        <v>0</v>
      </c>
      <c r="T454" t="b">
        <f t="shared" si="51"/>
        <v>0</v>
      </c>
    </row>
    <row r="455" spans="2:20" x14ac:dyDescent="0.35">
      <c r="B455" s="1">
        <v>44496</v>
      </c>
      <c r="C455" s="4">
        <v>1285.28576660156</v>
      </c>
      <c r="D455" s="4">
        <v>3172.93383789062</v>
      </c>
      <c r="F455" s="1">
        <v>44496</v>
      </c>
      <c r="G455" s="5">
        <f t="shared" si="52"/>
        <v>-1.0898917506451439E-2</v>
      </c>
      <c r="H455" s="5">
        <f t="shared" si="53"/>
        <v>1.6924463171583393E-3</v>
      </c>
      <c r="N455" s="1">
        <v>44496</v>
      </c>
      <c r="O455">
        <f t="shared" si="54"/>
        <v>-4.6032355946465497E-3</v>
      </c>
      <c r="P455" s="22">
        <f t="shared" si="55"/>
        <v>-4603235.5946465498</v>
      </c>
      <c r="R455" t="b">
        <f t="shared" si="49"/>
        <v>0</v>
      </c>
      <c r="S455" t="b">
        <f t="shared" si="50"/>
        <v>0</v>
      </c>
      <c r="T455" t="b">
        <f t="shared" si="51"/>
        <v>0</v>
      </c>
    </row>
    <row r="456" spans="2:20" x14ac:dyDescent="0.35">
      <c r="B456" s="1">
        <v>44497</v>
      </c>
      <c r="C456" s="4">
        <v>1269.02844238281</v>
      </c>
      <c r="D456" s="4">
        <v>3114.18505859375</v>
      </c>
      <c r="F456" s="1">
        <v>44497</v>
      </c>
      <c r="G456" s="5">
        <f t="shared" si="52"/>
        <v>-1.2729478377035123E-2</v>
      </c>
      <c r="H456" s="5">
        <f t="shared" si="53"/>
        <v>-1.8689161206778424E-2</v>
      </c>
      <c r="N456" s="1">
        <v>44497</v>
      </c>
      <c r="O456">
        <f t="shared" si="54"/>
        <v>-1.5709319791906772E-2</v>
      </c>
      <c r="P456" s="22">
        <f t="shared" si="55"/>
        <v>-15709319.791906772</v>
      </c>
      <c r="R456" t="b">
        <f t="shared" si="49"/>
        <v>0</v>
      </c>
      <c r="S456" t="b">
        <f t="shared" si="50"/>
        <v>0</v>
      </c>
      <c r="T456" t="b">
        <f t="shared" si="51"/>
        <v>0</v>
      </c>
    </row>
    <row r="457" spans="2:20" x14ac:dyDescent="0.35">
      <c r="B457" s="1">
        <v>44498</v>
      </c>
      <c r="C457" s="4">
        <v>1238.88159179688</v>
      </c>
      <c r="D457" s="4">
        <v>3090.94873046875</v>
      </c>
      <c r="F457" s="1">
        <v>44498</v>
      </c>
      <c r="G457" s="5">
        <f t="shared" si="52"/>
        <v>-2.4042571183164704E-2</v>
      </c>
      <c r="H457" s="5">
        <f t="shared" si="53"/>
        <v>-7.4894232833966987E-3</v>
      </c>
      <c r="N457" s="1">
        <v>44498</v>
      </c>
      <c r="O457">
        <f t="shared" si="54"/>
        <v>-1.5765997233280701E-2</v>
      </c>
      <c r="P457" s="22">
        <f t="shared" si="55"/>
        <v>-15765997.233280702</v>
      </c>
      <c r="R457" t="b">
        <f t="shared" si="49"/>
        <v>0</v>
      </c>
      <c r="S457" t="b">
        <f t="shared" si="50"/>
        <v>0</v>
      </c>
      <c r="T457" t="b">
        <f t="shared" si="51"/>
        <v>0</v>
      </c>
    </row>
    <row r="458" spans="2:20" x14ac:dyDescent="0.35">
      <c r="B458" s="1">
        <v>44501</v>
      </c>
      <c r="C458" s="4">
        <v>1238.75952148438</v>
      </c>
      <c r="D458" s="4">
        <v>3162.33837890625</v>
      </c>
      <c r="F458" s="1">
        <v>44501</v>
      </c>
      <c r="G458" s="5">
        <f t="shared" si="52"/>
        <v>-9.8537525830092056E-5</v>
      </c>
      <c r="H458" s="5">
        <f t="shared" si="53"/>
        <v>2.2833670964543279E-2</v>
      </c>
      <c r="N458" s="1">
        <v>44501</v>
      </c>
      <c r="O458">
        <f t="shared" si="54"/>
        <v>1.1367566719356594E-2</v>
      </c>
      <c r="P458" s="22">
        <f t="shared" si="55"/>
        <v>11367566.719356595</v>
      </c>
      <c r="R458" t="b">
        <f t="shared" si="49"/>
        <v>0</v>
      </c>
      <c r="S458" t="b">
        <f t="shared" si="50"/>
        <v>0</v>
      </c>
      <c r="T458" t="b">
        <f t="shared" si="51"/>
        <v>0</v>
      </c>
    </row>
    <row r="459" spans="2:20" x14ac:dyDescent="0.35">
      <c r="B459" s="1">
        <v>44502</v>
      </c>
      <c r="C459" s="4">
        <v>1220.96411132812</v>
      </c>
      <c r="D459" s="4">
        <v>3168.20483398438</v>
      </c>
      <c r="F459" s="1">
        <v>44502</v>
      </c>
      <c r="G459" s="5">
        <f t="shared" si="52"/>
        <v>-1.4469691152381108E-2</v>
      </c>
      <c r="H459" s="5">
        <f t="shared" si="53"/>
        <v>1.8533817905132665E-3</v>
      </c>
      <c r="N459" s="1">
        <v>44502</v>
      </c>
      <c r="O459">
        <f t="shared" si="54"/>
        <v>-6.3081546809339202E-3</v>
      </c>
      <c r="P459" s="22">
        <f t="shared" si="55"/>
        <v>-6308154.6809339207</v>
      </c>
      <c r="R459" t="b">
        <f t="shared" si="49"/>
        <v>0</v>
      </c>
      <c r="S459" t="b">
        <f t="shared" si="50"/>
        <v>0</v>
      </c>
      <c r="T459" t="b">
        <f t="shared" si="51"/>
        <v>0</v>
      </c>
    </row>
    <row r="460" spans="2:20" x14ac:dyDescent="0.35">
      <c r="B460" s="1">
        <v>44503</v>
      </c>
      <c r="C460" s="4">
        <v>1212.64013671875</v>
      </c>
      <c r="D460" s="4">
        <v>3176.20703125</v>
      </c>
      <c r="F460" s="1">
        <v>44503</v>
      </c>
      <c r="G460" s="5">
        <f t="shared" si="52"/>
        <v>-6.8408880186371203E-3</v>
      </c>
      <c r="H460" s="5">
        <f t="shared" si="53"/>
        <v>2.5225983681700774E-3</v>
      </c>
      <c r="N460" s="1">
        <v>44503</v>
      </c>
      <c r="O460">
        <f t="shared" si="54"/>
        <v>-2.1591448252335213E-3</v>
      </c>
      <c r="P460" s="22">
        <f t="shared" si="55"/>
        <v>-2159144.8252335214</v>
      </c>
      <c r="R460" t="b">
        <f t="shared" si="49"/>
        <v>0</v>
      </c>
      <c r="S460" t="b">
        <f t="shared" si="50"/>
        <v>0</v>
      </c>
      <c r="T460" t="b">
        <f t="shared" si="51"/>
        <v>0</v>
      </c>
    </row>
    <row r="461" spans="2:20" x14ac:dyDescent="0.35">
      <c r="B461" s="1">
        <v>44504</v>
      </c>
      <c r="C461" s="4">
        <v>1219.93896484375</v>
      </c>
      <c r="D461" s="4">
        <v>3191.212890625</v>
      </c>
      <c r="F461" s="1">
        <v>44504</v>
      </c>
      <c r="G461" s="5">
        <f t="shared" si="52"/>
        <v>6.0009148507943104E-3</v>
      </c>
      <c r="H461" s="5">
        <f t="shared" si="53"/>
        <v>4.7133336074403238E-3</v>
      </c>
      <c r="N461" s="1">
        <v>44504</v>
      </c>
      <c r="O461">
        <f t="shared" si="54"/>
        <v>5.3571242291173167E-3</v>
      </c>
      <c r="P461" s="22">
        <f t="shared" si="55"/>
        <v>5357124.2291173171</v>
      </c>
      <c r="R461" t="b">
        <f t="shared" si="49"/>
        <v>0</v>
      </c>
      <c r="S461" t="b">
        <f t="shared" si="50"/>
        <v>0</v>
      </c>
      <c r="T461" t="b">
        <f t="shared" si="51"/>
        <v>0</v>
      </c>
    </row>
    <row r="462" spans="2:20" x14ac:dyDescent="0.35">
      <c r="B462" s="1">
        <v>44508</v>
      </c>
      <c r="C462" s="4">
        <v>1221.50109863281</v>
      </c>
      <c r="D462" s="4">
        <v>3185.34692382812</v>
      </c>
      <c r="F462" s="1">
        <v>44508</v>
      </c>
      <c r="G462" s="5">
        <f t="shared" si="52"/>
        <v>1.2796824510310761E-3</v>
      </c>
      <c r="H462" s="5">
        <f t="shared" si="53"/>
        <v>-1.8398536584901873E-3</v>
      </c>
      <c r="N462" s="1">
        <v>44508</v>
      </c>
      <c r="O462">
        <f t="shared" si="54"/>
        <v>-2.8008560372955562E-4</v>
      </c>
      <c r="P462" s="22">
        <f t="shared" si="55"/>
        <v>-280085.60372955562</v>
      </c>
      <c r="R462" t="b">
        <f t="shared" si="49"/>
        <v>0</v>
      </c>
      <c r="S462" t="b">
        <f t="shared" si="50"/>
        <v>0</v>
      </c>
      <c r="T462" t="b">
        <f t="shared" si="51"/>
        <v>0</v>
      </c>
    </row>
    <row r="463" spans="2:20" x14ac:dyDescent="0.35">
      <c r="B463" s="1">
        <v>44509</v>
      </c>
      <c r="C463" s="4">
        <v>1230.3134765625</v>
      </c>
      <c r="D463" s="4">
        <v>3187.07495117188</v>
      </c>
      <c r="F463" s="1">
        <v>44509</v>
      </c>
      <c r="G463" s="5">
        <f t="shared" si="52"/>
        <v>7.1884847790771719E-3</v>
      </c>
      <c r="H463" s="5">
        <f t="shared" si="53"/>
        <v>5.4234556971051884E-4</v>
      </c>
      <c r="N463" s="1">
        <v>44509</v>
      </c>
      <c r="O463">
        <f t="shared" si="54"/>
        <v>3.8654151743938454E-3</v>
      </c>
      <c r="P463" s="22">
        <f t="shared" si="55"/>
        <v>3865415.1743938453</v>
      </c>
      <c r="R463" t="b">
        <f t="shared" si="49"/>
        <v>0</v>
      </c>
      <c r="S463" t="b">
        <f t="shared" si="50"/>
        <v>0</v>
      </c>
      <c r="T463" t="b">
        <f t="shared" si="51"/>
        <v>0</v>
      </c>
    </row>
    <row r="464" spans="2:20" x14ac:dyDescent="0.35">
      <c r="B464" s="1">
        <v>44510</v>
      </c>
      <c r="C464" s="4">
        <v>1244.64233398438</v>
      </c>
      <c r="D464" s="4">
        <v>3168.75048828125</v>
      </c>
      <c r="F464" s="1">
        <v>44510</v>
      </c>
      <c r="G464" s="5">
        <f t="shared" si="52"/>
        <v>1.1579210795860332E-2</v>
      </c>
      <c r="H464" s="5">
        <f t="shared" si="53"/>
        <v>-5.7662104908168211E-3</v>
      </c>
      <c r="N464" s="1">
        <v>44510</v>
      </c>
      <c r="O464">
        <f t="shared" si="54"/>
        <v>2.9065001525217554E-3</v>
      </c>
      <c r="P464" s="22">
        <f t="shared" si="55"/>
        <v>2906500.1525217555</v>
      </c>
      <c r="R464" t="b">
        <f t="shared" si="49"/>
        <v>0</v>
      </c>
      <c r="S464" t="b">
        <f t="shared" si="50"/>
        <v>0</v>
      </c>
      <c r="T464" t="b">
        <f t="shared" si="51"/>
        <v>0</v>
      </c>
    </row>
    <row r="465" spans="2:20" x14ac:dyDescent="0.35">
      <c r="B465" s="1">
        <v>44511</v>
      </c>
      <c r="C465" s="4">
        <v>1247.35180664062</v>
      </c>
      <c r="D465" s="4">
        <v>3172.16064453125</v>
      </c>
      <c r="F465" s="1">
        <v>44511</v>
      </c>
      <c r="G465" s="5">
        <f t="shared" si="52"/>
        <v>2.1745426120754622E-3</v>
      </c>
      <c r="H465" s="5">
        <f t="shared" si="53"/>
        <v>1.0756045960422641E-3</v>
      </c>
      <c r="N465" s="1">
        <v>44511</v>
      </c>
      <c r="O465">
        <f t="shared" si="54"/>
        <v>1.6250736040588631E-3</v>
      </c>
      <c r="P465" s="22">
        <f t="shared" si="55"/>
        <v>1625073.6040588631</v>
      </c>
      <c r="R465" t="b">
        <f t="shared" si="49"/>
        <v>0</v>
      </c>
      <c r="S465" t="b">
        <f t="shared" si="50"/>
        <v>0</v>
      </c>
      <c r="T465" t="b">
        <f t="shared" si="51"/>
        <v>0</v>
      </c>
    </row>
    <row r="466" spans="2:20" x14ac:dyDescent="0.35">
      <c r="B466" s="1">
        <v>44512</v>
      </c>
      <c r="C466" s="4">
        <v>1265.68420410156</v>
      </c>
      <c r="D466" s="4">
        <v>3205.26318359375</v>
      </c>
      <c r="F466" s="1">
        <v>44512</v>
      </c>
      <c r="G466" s="5">
        <f t="shared" si="52"/>
        <v>1.4590099452937712E-2</v>
      </c>
      <c r="H466" s="5">
        <f t="shared" si="53"/>
        <v>1.038125652107637E-2</v>
      </c>
      <c r="N466" s="1">
        <v>44512</v>
      </c>
      <c r="O466">
        <f t="shared" si="54"/>
        <v>1.2485677987007041E-2</v>
      </c>
      <c r="P466" s="22">
        <f t="shared" si="55"/>
        <v>12485677.987007041</v>
      </c>
      <c r="R466" t="b">
        <f t="shared" si="49"/>
        <v>0</v>
      </c>
      <c r="S466" t="b">
        <f t="shared" si="50"/>
        <v>0</v>
      </c>
      <c r="T466" t="b">
        <f t="shared" si="51"/>
        <v>0</v>
      </c>
    </row>
    <row r="467" spans="2:20" x14ac:dyDescent="0.35">
      <c r="B467" s="1">
        <v>44515</v>
      </c>
      <c r="C467" s="4">
        <v>1258.87353515625</v>
      </c>
      <c r="D467" s="4">
        <v>3232.00024414062</v>
      </c>
      <c r="F467" s="1">
        <v>44515</v>
      </c>
      <c r="G467" s="5">
        <f t="shared" si="52"/>
        <v>-5.3955473959160323E-3</v>
      </c>
      <c r="H467" s="5">
        <f t="shared" si="53"/>
        <v>8.3070126302389469E-3</v>
      </c>
      <c r="N467" s="1">
        <v>44515</v>
      </c>
      <c r="O467">
        <f t="shared" si="54"/>
        <v>1.4557326171614573E-3</v>
      </c>
      <c r="P467" s="22">
        <f t="shared" si="55"/>
        <v>1455732.6171614572</v>
      </c>
      <c r="R467" t="b">
        <f t="shared" si="49"/>
        <v>0</v>
      </c>
      <c r="S467" t="b">
        <f t="shared" si="50"/>
        <v>0</v>
      </c>
      <c r="T467" t="b">
        <f t="shared" si="51"/>
        <v>0</v>
      </c>
    </row>
    <row r="468" spans="2:20" x14ac:dyDescent="0.35">
      <c r="B468" s="1">
        <v>44516</v>
      </c>
      <c r="C468" s="4">
        <v>1226.43212890625</v>
      </c>
      <c r="D468" s="4">
        <v>3233.13720703125</v>
      </c>
      <c r="F468" s="1">
        <v>44516</v>
      </c>
      <c r="G468" s="5">
        <f t="shared" si="52"/>
        <v>-2.6108055401537739E-2</v>
      </c>
      <c r="H468" s="5">
        <f t="shared" si="53"/>
        <v>3.5172118487432249E-4</v>
      </c>
      <c r="N468" s="1">
        <v>44516</v>
      </c>
      <c r="O468">
        <f t="shared" si="54"/>
        <v>-1.2878167108331708E-2</v>
      </c>
      <c r="P468" s="22">
        <f t="shared" si="55"/>
        <v>-12878167.108331708</v>
      </c>
      <c r="R468" t="b">
        <f t="shared" si="49"/>
        <v>0</v>
      </c>
      <c r="S468" t="b">
        <f t="shared" si="50"/>
        <v>0</v>
      </c>
      <c r="T468" t="b">
        <f t="shared" si="51"/>
        <v>0</v>
      </c>
    </row>
    <row r="469" spans="2:20" x14ac:dyDescent="0.35">
      <c r="B469" s="1">
        <v>44517</v>
      </c>
      <c r="C469" s="4">
        <v>1202.9736328125</v>
      </c>
      <c r="D469" s="4">
        <v>3204.7626953125</v>
      </c>
      <c r="F469" s="1">
        <v>44517</v>
      </c>
      <c r="G469" s="5">
        <f t="shared" si="52"/>
        <v>-1.9312727079865637E-2</v>
      </c>
      <c r="H469" s="5">
        <f t="shared" si="53"/>
        <v>-8.8148917750722755E-3</v>
      </c>
      <c r="N469" s="1">
        <v>44517</v>
      </c>
      <c r="O469">
        <f t="shared" si="54"/>
        <v>-1.4063809427468956E-2</v>
      </c>
      <c r="P469" s="22">
        <f t="shared" si="55"/>
        <v>-14063809.427468956</v>
      </c>
      <c r="R469" t="b">
        <f t="shared" si="49"/>
        <v>0</v>
      </c>
      <c r="S469" t="b">
        <f t="shared" si="50"/>
        <v>0</v>
      </c>
      <c r="T469" t="b">
        <f t="shared" si="51"/>
        <v>0</v>
      </c>
    </row>
    <row r="470" spans="2:20" x14ac:dyDescent="0.35">
      <c r="B470" s="1">
        <v>44518</v>
      </c>
      <c r="C470" s="4">
        <v>1207.22106933594</v>
      </c>
      <c r="D470" s="4">
        <v>3160.83837890625</v>
      </c>
      <c r="F470" s="1">
        <v>44518</v>
      </c>
      <c r="G470" s="5">
        <f t="shared" si="52"/>
        <v>3.5245624900338075E-3</v>
      </c>
      <c r="H470" s="5">
        <f t="shared" si="53"/>
        <v>-1.3800743416342831E-2</v>
      </c>
      <c r="N470" s="1">
        <v>44518</v>
      </c>
      <c r="O470">
        <f t="shared" si="54"/>
        <v>-5.1380904631545118E-3</v>
      </c>
      <c r="P470" s="22">
        <f t="shared" si="55"/>
        <v>-5138090.4631545115</v>
      </c>
      <c r="R470" t="b">
        <f t="shared" si="49"/>
        <v>0</v>
      </c>
      <c r="S470" t="b">
        <f t="shared" si="50"/>
        <v>0</v>
      </c>
      <c r="T470" t="b">
        <f t="shared" si="51"/>
        <v>0</v>
      </c>
    </row>
    <row r="471" spans="2:20" x14ac:dyDescent="0.35">
      <c r="B471" s="1">
        <v>44522</v>
      </c>
      <c r="C471" s="4">
        <v>1153.83520507812</v>
      </c>
      <c r="D471" s="4">
        <v>3147.74243164062</v>
      </c>
      <c r="F471" s="1">
        <v>44522</v>
      </c>
      <c r="G471" s="5">
        <f t="shared" si="52"/>
        <v>-4.5229726717422626E-2</v>
      </c>
      <c r="H471" s="5">
        <f t="shared" si="53"/>
        <v>-4.1517946652605943E-3</v>
      </c>
      <c r="N471" s="1">
        <v>44522</v>
      </c>
      <c r="O471">
        <f t="shared" si="54"/>
        <v>-2.4690760691341612E-2</v>
      </c>
      <c r="P471" s="22">
        <f t="shared" si="55"/>
        <v>-24690760.691341612</v>
      </c>
      <c r="R471" t="b">
        <f t="shared" si="49"/>
        <v>0</v>
      </c>
      <c r="S471" t="b">
        <f t="shared" si="50"/>
        <v>0</v>
      </c>
      <c r="T471" t="b">
        <f t="shared" si="51"/>
        <v>0</v>
      </c>
    </row>
    <row r="472" spans="2:20" x14ac:dyDescent="0.35">
      <c r="B472" s="1">
        <v>44523</v>
      </c>
      <c r="C472" s="4">
        <v>1164.94201660156</v>
      </c>
      <c r="D472" s="4">
        <v>3149.97045898438</v>
      </c>
      <c r="F472" s="1">
        <v>44523</v>
      </c>
      <c r="G472" s="5">
        <f t="shared" si="52"/>
        <v>9.5799599582223165E-3</v>
      </c>
      <c r="H472" s="5">
        <f t="shared" si="53"/>
        <v>7.0756716776721644E-4</v>
      </c>
      <c r="N472" s="1">
        <v>44523</v>
      </c>
      <c r="O472">
        <f t="shared" si="54"/>
        <v>5.1437635629947662E-3</v>
      </c>
      <c r="P472" s="22">
        <f t="shared" si="55"/>
        <v>5143763.562994766</v>
      </c>
      <c r="R472" t="b">
        <f t="shared" si="49"/>
        <v>0</v>
      </c>
      <c r="S472" t="b">
        <f t="shared" si="50"/>
        <v>0</v>
      </c>
      <c r="T472" t="b">
        <f t="shared" si="51"/>
        <v>0</v>
      </c>
    </row>
    <row r="473" spans="2:20" x14ac:dyDescent="0.35">
      <c r="B473" s="1">
        <v>44524</v>
      </c>
      <c r="C473" s="4">
        <v>1147.73266601562</v>
      </c>
      <c r="D473" s="4">
        <v>3131.64526367188</v>
      </c>
      <c r="F473" s="1">
        <v>44524</v>
      </c>
      <c r="G473" s="5">
        <f t="shared" si="52"/>
        <v>-1.4882913166848914E-2</v>
      </c>
      <c r="H473" s="5">
        <f t="shared" si="53"/>
        <v>-5.8345648977303731E-3</v>
      </c>
      <c r="N473" s="1">
        <v>44524</v>
      </c>
      <c r="O473">
        <f t="shared" si="54"/>
        <v>-1.0358739032289644E-2</v>
      </c>
      <c r="P473" s="22">
        <f t="shared" si="55"/>
        <v>-10358739.032289643</v>
      </c>
      <c r="R473" t="b">
        <f t="shared" si="49"/>
        <v>0</v>
      </c>
      <c r="S473" t="b">
        <f t="shared" si="50"/>
        <v>0</v>
      </c>
      <c r="T473" t="b">
        <f t="shared" si="51"/>
        <v>0</v>
      </c>
    </row>
    <row r="474" spans="2:20" x14ac:dyDescent="0.35">
      <c r="B474" s="1">
        <v>44525</v>
      </c>
      <c r="C474" s="4">
        <v>1217.79077148438</v>
      </c>
      <c r="D474" s="4">
        <v>3133.41943359375</v>
      </c>
      <c r="F474" s="1">
        <v>44525</v>
      </c>
      <c r="G474" s="5">
        <f t="shared" si="52"/>
        <v>5.9249972686540871E-2</v>
      </c>
      <c r="H474" s="5">
        <f t="shared" si="53"/>
        <v>5.6636924118914228E-4</v>
      </c>
      <c r="N474" s="1">
        <v>44525</v>
      </c>
      <c r="O474">
        <f t="shared" si="54"/>
        <v>2.9908170963865006E-2</v>
      </c>
      <c r="P474" s="22">
        <f t="shared" si="55"/>
        <v>29908170.963865008</v>
      </c>
      <c r="R474" t="b">
        <f t="shared" si="49"/>
        <v>0</v>
      </c>
      <c r="S474" t="b">
        <f t="shared" si="50"/>
        <v>0</v>
      </c>
      <c r="T474" t="b">
        <f t="shared" si="51"/>
        <v>0</v>
      </c>
    </row>
    <row r="475" spans="2:20" x14ac:dyDescent="0.35">
      <c r="B475" s="1">
        <v>44526</v>
      </c>
      <c r="C475" s="4">
        <v>1177.63537597656</v>
      </c>
      <c r="D475" s="4">
        <v>3133.55541992188</v>
      </c>
      <c r="F475" s="1">
        <v>44526</v>
      </c>
      <c r="G475" s="5">
        <f t="shared" si="52"/>
        <v>-3.3529864859046139E-2</v>
      </c>
      <c r="H475" s="5">
        <f t="shared" si="53"/>
        <v>4.3397757715635249E-5</v>
      </c>
      <c r="N475" s="1">
        <v>44526</v>
      </c>
      <c r="O475">
        <f t="shared" si="54"/>
        <v>-1.6743233550665253E-2</v>
      </c>
      <c r="P475" s="22">
        <f t="shared" si="55"/>
        <v>-16743233.550665252</v>
      </c>
      <c r="R475" t="b">
        <f t="shared" si="49"/>
        <v>0</v>
      </c>
      <c r="S475" t="b">
        <f t="shared" si="50"/>
        <v>0</v>
      </c>
      <c r="T475" t="b">
        <f t="shared" si="51"/>
        <v>0</v>
      </c>
    </row>
    <row r="476" spans="2:20" x14ac:dyDescent="0.35">
      <c r="B476" s="1">
        <v>44529</v>
      </c>
      <c r="C476" s="4">
        <v>1192.45251464844</v>
      </c>
      <c r="D476" s="4">
        <v>3183.619140625</v>
      </c>
      <c r="F476" s="1">
        <v>44529</v>
      </c>
      <c r="G476" s="5">
        <f t="shared" si="52"/>
        <v>1.2503613703988434E-2</v>
      </c>
      <c r="H476" s="5">
        <f t="shared" si="53"/>
        <v>1.5850367395074446E-2</v>
      </c>
      <c r="N476" s="1">
        <v>44529</v>
      </c>
      <c r="O476">
        <f t="shared" si="54"/>
        <v>1.417699054953144E-2</v>
      </c>
      <c r="P476" s="22">
        <f t="shared" si="55"/>
        <v>14176990.549531439</v>
      </c>
      <c r="R476" t="b">
        <f t="shared" si="49"/>
        <v>0</v>
      </c>
      <c r="S476" t="b">
        <f t="shared" si="50"/>
        <v>0</v>
      </c>
      <c r="T476" t="b">
        <f t="shared" si="51"/>
        <v>0</v>
      </c>
    </row>
    <row r="477" spans="2:20" x14ac:dyDescent="0.35">
      <c r="B477" s="1">
        <v>44530</v>
      </c>
      <c r="C477" s="4">
        <v>1174.99914550781</v>
      </c>
      <c r="D477" s="4">
        <v>3212.08447265625</v>
      </c>
      <c r="F477" s="1">
        <v>44530</v>
      </c>
      <c r="G477" s="5">
        <f t="shared" si="52"/>
        <v>-1.4744702617751624E-2</v>
      </c>
      <c r="H477" s="5">
        <f t="shared" si="53"/>
        <v>8.901450632596215E-3</v>
      </c>
      <c r="N477" s="1">
        <v>44530</v>
      </c>
      <c r="O477">
        <f t="shared" si="54"/>
        <v>-2.9216259925777047E-3</v>
      </c>
      <c r="P477" s="22">
        <f t="shared" si="55"/>
        <v>-2921625.9925777046</v>
      </c>
      <c r="R477" t="b">
        <f t="shared" si="49"/>
        <v>0</v>
      </c>
      <c r="S477" t="b">
        <f t="shared" si="50"/>
        <v>0</v>
      </c>
      <c r="T477" t="b">
        <f t="shared" si="51"/>
        <v>0</v>
      </c>
    </row>
    <row r="478" spans="2:20" x14ac:dyDescent="0.35">
      <c r="B478" s="1">
        <v>44531</v>
      </c>
      <c r="C478" s="4">
        <v>1204.36499023438</v>
      </c>
      <c r="D478" s="4">
        <v>3254.05395507812</v>
      </c>
      <c r="F478" s="1">
        <v>44531</v>
      </c>
      <c r="G478" s="5">
        <f t="shared" si="52"/>
        <v>2.4685028613285042E-2</v>
      </c>
      <c r="H478" s="5">
        <f t="shared" si="53"/>
        <v>1.298149499208808E-2</v>
      </c>
      <c r="N478" s="1">
        <v>44531</v>
      </c>
      <c r="O478">
        <f t="shared" si="54"/>
        <v>1.883326180268656E-2</v>
      </c>
      <c r="P478" s="22">
        <f t="shared" si="55"/>
        <v>18833261.802686561</v>
      </c>
      <c r="R478" t="b">
        <f t="shared" si="49"/>
        <v>0</v>
      </c>
      <c r="S478" t="b">
        <f t="shared" si="50"/>
        <v>0</v>
      </c>
      <c r="T478" t="b">
        <f t="shared" si="51"/>
        <v>0</v>
      </c>
    </row>
    <row r="479" spans="2:20" x14ac:dyDescent="0.35">
      <c r="B479" s="1">
        <v>44532</v>
      </c>
      <c r="C479" s="4">
        <v>1212.61572265625</v>
      </c>
      <c r="D479" s="4">
        <v>3311.34741210938</v>
      </c>
      <c r="F479" s="1">
        <v>44532</v>
      </c>
      <c r="G479" s="5">
        <f t="shared" si="52"/>
        <v>6.8273316594959499E-3</v>
      </c>
      <c r="H479" s="5">
        <f t="shared" si="53"/>
        <v>1.7453589887701577E-2</v>
      </c>
      <c r="N479" s="1">
        <v>44532</v>
      </c>
      <c r="O479">
        <f t="shared" si="54"/>
        <v>1.2140460773598764E-2</v>
      </c>
      <c r="P479" s="22">
        <f t="shared" si="55"/>
        <v>12140460.773598764</v>
      </c>
      <c r="R479" t="b">
        <f t="shared" si="49"/>
        <v>0</v>
      </c>
      <c r="S479" t="b">
        <f t="shared" si="50"/>
        <v>0</v>
      </c>
      <c r="T479" t="b">
        <f t="shared" si="51"/>
        <v>0</v>
      </c>
    </row>
    <row r="480" spans="2:20" x14ac:dyDescent="0.35">
      <c r="B480" s="1">
        <v>44533</v>
      </c>
      <c r="C480" s="4">
        <v>1175.6826171875</v>
      </c>
      <c r="D480" s="4">
        <v>3309.9833984375</v>
      </c>
      <c r="F480" s="1">
        <v>44533</v>
      </c>
      <c r="G480" s="5">
        <f t="shared" si="52"/>
        <v>-3.0930850933834145E-2</v>
      </c>
      <c r="H480" s="5">
        <f t="shared" si="53"/>
        <v>-4.1200590340609197E-4</v>
      </c>
      <c r="N480" s="1">
        <v>44533</v>
      </c>
      <c r="O480">
        <f t="shared" si="54"/>
        <v>-1.5671428418620119E-2</v>
      </c>
      <c r="P480" s="22">
        <f t="shared" si="55"/>
        <v>-15671428.418620119</v>
      </c>
      <c r="R480" t="b">
        <f t="shared" si="49"/>
        <v>0</v>
      </c>
      <c r="S480" t="b">
        <f t="shared" si="50"/>
        <v>0</v>
      </c>
      <c r="T480" t="b">
        <f t="shared" si="51"/>
        <v>0</v>
      </c>
    </row>
    <row r="481" spans="2:20" x14ac:dyDescent="0.35">
      <c r="B481" s="1">
        <v>44536</v>
      </c>
      <c r="C481" s="4">
        <v>1153.78649902344</v>
      </c>
      <c r="D481" s="4">
        <v>3214.22143554688</v>
      </c>
      <c r="F481" s="1">
        <v>44536</v>
      </c>
      <c r="G481" s="5">
        <f t="shared" si="52"/>
        <v>-1.8799788249622584E-2</v>
      </c>
      <c r="H481" s="5">
        <f t="shared" si="53"/>
        <v>-2.9358011673356638E-2</v>
      </c>
      <c r="N481" s="1">
        <v>44536</v>
      </c>
      <c r="O481">
        <f t="shared" si="54"/>
        <v>-2.4078899961489611E-2</v>
      </c>
      <c r="P481" s="22">
        <f t="shared" si="55"/>
        <v>-24078899.96148961</v>
      </c>
      <c r="R481" t="b">
        <f t="shared" si="49"/>
        <v>0</v>
      </c>
      <c r="S481" t="b">
        <f t="shared" si="50"/>
        <v>0</v>
      </c>
      <c r="T481" t="b">
        <f t="shared" si="51"/>
        <v>0</v>
      </c>
    </row>
    <row r="482" spans="2:20" x14ac:dyDescent="0.35">
      <c r="B482" s="1">
        <v>44537</v>
      </c>
      <c r="C482" s="4">
        <v>1162.720703125</v>
      </c>
      <c r="D482" s="4">
        <v>3260.01098632812</v>
      </c>
      <c r="F482" s="1">
        <v>44537</v>
      </c>
      <c r="G482" s="5">
        <f t="shared" si="52"/>
        <v>7.7135511524865485E-3</v>
      </c>
      <c r="H482" s="5">
        <f t="shared" si="53"/>
        <v>1.4145403286995938E-2</v>
      </c>
      <c r="N482" s="1">
        <v>44537</v>
      </c>
      <c r="O482">
        <f t="shared" si="54"/>
        <v>1.0929477219741243E-2</v>
      </c>
      <c r="P482" s="22">
        <f t="shared" si="55"/>
        <v>10929477.219741242</v>
      </c>
      <c r="R482" t="b">
        <f t="shared" si="49"/>
        <v>0</v>
      </c>
      <c r="S482" t="b">
        <f t="shared" si="50"/>
        <v>0</v>
      </c>
      <c r="T482" t="b">
        <f t="shared" si="51"/>
        <v>0</v>
      </c>
    </row>
    <row r="483" spans="2:20" x14ac:dyDescent="0.35">
      <c r="B483" s="1">
        <v>44538</v>
      </c>
      <c r="C483" s="4">
        <v>1180.19860839844</v>
      </c>
      <c r="D483" s="4">
        <v>3298.0244140625</v>
      </c>
      <c r="F483" s="1">
        <v>44538</v>
      </c>
      <c r="G483" s="5">
        <f t="shared" si="52"/>
        <v>1.4920043906458583E-2</v>
      </c>
      <c r="H483" s="5">
        <f t="shared" si="53"/>
        <v>1.159306138500376E-2</v>
      </c>
      <c r="N483" s="1">
        <v>44538</v>
      </c>
      <c r="O483">
        <f t="shared" si="54"/>
        <v>1.3256552645731171E-2</v>
      </c>
      <c r="P483" s="22">
        <f t="shared" si="55"/>
        <v>13256552.645731172</v>
      </c>
      <c r="R483" t="b">
        <f t="shared" si="49"/>
        <v>0</v>
      </c>
      <c r="S483" t="b">
        <f t="shared" si="50"/>
        <v>0</v>
      </c>
      <c r="T483" t="b">
        <f t="shared" si="51"/>
        <v>0</v>
      </c>
    </row>
    <row r="484" spans="2:20" x14ac:dyDescent="0.35">
      <c r="B484" s="1">
        <v>44539</v>
      </c>
      <c r="C484" s="4">
        <v>1198.97021484375</v>
      </c>
      <c r="D484" s="4">
        <v>3277.19921875</v>
      </c>
      <c r="F484" s="1">
        <v>44539</v>
      </c>
      <c r="G484" s="5">
        <f t="shared" si="52"/>
        <v>1.5780297555157242E-2</v>
      </c>
      <c r="H484" s="5">
        <f t="shared" si="53"/>
        <v>-6.3344659012267417E-3</v>
      </c>
      <c r="N484" s="1">
        <v>44539</v>
      </c>
      <c r="O484">
        <f t="shared" si="54"/>
        <v>4.72291582696525E-3</v>
      </c>
      <c r="P484" s="22">
        <f t="shared" si="55"/>
        <v>4722915.8269652501</v>
      </c>
      <c r="R484" t="b">
        <f t="shared" si="49"/>
        <v>0</v>
      </c>
      <c r="S484" t="b">
        <f t="shared" si="50"/>
        <v>0</v>
      </c>
      <c r="T484" t="b">
        <f t="shared" si="51"/>
        <v>0</v>
      </c>
    </row>
    <row r="485" spans="2:20" x14ac:dyDescent="0.35">
      <c r="B485" s="1">
        <v>44540</v>
      </c>
      <c r="C485" s="4">
        <v>1200.48364257812</v>
      </c>
      <c r="D485" s="4">
        <v>3307.16430664062</v>
      </c>
      <c r="F485" s="1">
        <v>44540</v>
      </c>
      <c r="G485" s="5">
        <f t="shared" si="52"/>
        <v>1.2614770068487991E-3</v>
      </c>
      <c r="H485" s="5">
        <f t="shared" si="53"/>
        <v>9.1019563691404539E-3</v>
      </c>
      <c r="N485" s="1">
        <v>44540</v>
      </c>
      <c r="O485">
        <f t="shared" si="54"/>
        <v>5.1817166879946268E-3</v>
      </c>
      <c r="P485" s="22">
        <f t="shared" si="55"/>
        <v>5181716.6879946273</v>
      </c>
      <c r="R485" t="b">
        <f t="shared" si="49"/>
        <v>0</v>
      </c>
      <c r="S485" t="b">
        <f t="shared" si="50"/>
        <v>0</v>
      </c>
      <c r="T485" t="b">
        <f t="shared" si="51"/>
        <v>0</v>
      </c>
    </row>
    <row r="486" spans="2:20" x14ac:dyDescent="0.35">
      <c r="B486" s="1">
        <v>44543</v>
      </c>
      <c r="C486" s="4">
        <v>1176.48815917969</v>
      </c>
      <c r="D486" s="4">
        <v>3283.11010742188</v>
      </c>
      <c r="F486" s="1">
        <v>44543</v>
      </c>
      <c r="G486" s="5">
        <f t="shared" si="52"/>
        <v>-2.0190646389756681E-2</v>
      </c>
      <c r="H486" s="5">
        <f t="shared" si="53"/>
        <v>-7.2999406477734187E-3</v>
      </c>
      <c r="N486" s="1">
        <v>44543</v>
      </c>
      <c r="O486">
        <f t="shared" si="54"/>
        <v>-1.374529351876505E-2</v>
      </c>
      <c r="P486" s="22">
        <f t="shared" si="55"/>
        <v>-13745293.518765051</v>
      </c>
      <c r="R486" t="b">
        <f t="shared" si="49"/>
        <v>0</v>
      </c>
      <c r="S486" t="b">
        <f t="shared" si="50"/>
        <v>0</v>
      </c>
      <c r="T486" t="b">
        <f t="shared" si="51"/>
        <v>0</v>
      </c>
    </row>
    <row r="487" spans="2:20" x14ac:dyDescent="0.35">
      <c r="B487" s="1">
        <v>44544</v>
      </c>
      <c r="C487" s="4">
        <v>1162.134765625</v>
      </c>
      <c r="D487" s="4">
        <v>3294.65966796875</v>
      </c>
      <c r="F487" s="1">
        <v>44544</v>
      </c>
      <c r="G487" s="5">
        <f t="shared" si="52"/>
        <v>-1.2275235682043396E-2</v>
      </c>
      <c r="H487" s="5">
        <f t="shared" si="53"/>
        <v>3.5116985879324169E-3</v>
      </c>
      <c r="N487" s="1">
        <v>44544</v>
      </c>
      <c r="O487">
        <f t="shared" si="54"/>
        <v>-4.3817685470554897E-3</v>
      </c>
      <c r="P487" s="22">
        <f t="shared" si="55"/>
        <v>-4381768.5470554894</v>
      </c>
      <c r="R487" t="b">
        <f t="shared" si="49"/>
        <v>0</v>
      </c>
      <c r="S487" t="b">
        <f t="shared" si="50"/>
        <v>0</v>
      </c>
      <c r="T487" t="b">
        <f t="shared" si="51"/>
        <v>0</v>
      </c>
    </row>
    <row r="488" spans="2:20" x14ac:dyDescent="0.35">
      <c r="B488" s="1">
        <v>44545</v>
      </c>
      <c r="C488" s="4">
        <v>1158.27807617188</v>
      </c>
      <c r="D488" s="4">
        <v>3246.27880859375</v>
      </c>
      <c r="F488" s="1">
        <v>44545</v>
      </c>
      <c r="G488" s="5">
        <f t="shared" si="52"/>
        <v>-3.3241438204412001E-3</v>
      </c>
      <c r="H488" s="5">
        <f t="shared" si="53"/>
        <v>-1.4793516827460598E-2</v>
      </c>
      <c r="N488" s="1">
        <v>44545</v>
      </c>
      <c r="O488">
        <f t="shared" si="54"/>
        <v>-9.0588303239508994E-3</v>
      </c>
      <c r="P488" s="22">
        <f t="shared" si="55"/>
        <v>-9058830.3239508998</v>
      </c>
      <c r="R488" t="b">
        <f t="shared" si="49"/>
        <v>0</v>
      </c>
      <c r="S488" t="b">
        <f t="shared" si="50"/>
        <v>0</v>
      </c>
      <c r="T488" t="b">
        <f t="shared" si="51"/>
        <v>0</v>
      </c>
    </row>
    <row r="489" spans="2:20" x14ac:dyDescent="0.35">
      <c r="B489" s="1">
        <v>44546</v>
      </c>
      <c r="C489" s="4">
        <v>1173.87622070312</v>
      </c>
      <c r="D489" s="4">
        <v>3256.96435546875</v>
      </c>
      <c r="F489" s="1">
        <v>44546</v>
      </c>
      <c r="G489" s="5">
        <f t="shared" si="52"/>
        <v>1.3376796847517134E-2</v>
      </c>
      <c r="H489" s="5">
        <f t="shared" si="53"/>
        <v>3.2862238799211264E-3</v>
      </c>
      <c r="N489" s="1">
        <v>44546</v>
      </c>
      <c r="O489">
        <f t="shared" si="54"/>
        <v>8.3315103637191298E-3</v>
      </c>
      <c r="P489" s="22">
        <f t="shared" si="55"/>
        <v>8331510.3637191299</v>
      </c>
      <c r="R489" t="b">
        <f t="shared" si="49"/>
        <v>0</v>
      </c>
      <c r="S489" t="b">
        <f t="shared" si="50"/>
        <v>0</v>
      </c>
      <c r="T489" t="b">
        <f t="shared" si="51"/>
        <v>0</v>
      </c>
    </row>
    <row r="490" spans="2:20" x14ac:dyDescent="0.35">
      <c r="B490" s="1">
        <v>44547</v>
      </c>
      <c r="C490" s="4">
        <v>1142.97253417969</v>
      </c>
      <c r="D490" s="4">
        <v>3262.28466796875</v>
      </c>
      <c r="F490" s="1">
        <v>44547</v>
      </c>
      <c r="G490" s="5">
        <f t="shared" si="52"/>
        <v>-2.6678927099127683E-2</v>
      </c>
      <c r="H490" s="5">
        <f t="shared" si="53"/>
        <v>1.6321860576260347E-3</v>
      </c>
      <c r="N490" s="1">
        <v>44547</v>
      </c>
      <c r="O490">
        <f t="shared" si="54"/>
        <v>-1.2523370520750825E-2</v>
      </c>
      <c r="P490" s="22">
        <f t="shared" si="55"/>
        <v>-12523370.520750824</v>
      </c>
      <c r="R490" t="b">
        <f t="shared" si="49"/>
        <v>0</v>
      </c>
      <c r="S490" t="b">
        <f t="shared" si="50"/>
        <v>0</v>
      </c>
      <c r="T490" t="b">
        <f t="shared" si="51"/>
        <v>0</v>
      </c>
    </row>
    <row r="491" spans="2:20" x14ac:dyDescent="0.35">
      <c r="B491" s="1">
        <v>44550</v>
      </c>
      <c r="C491" s="4">
        <v>1111.75158691406</v>
      </c>
      <c r="D491" s="4">
        <v>3234.9111328125</v>
      </c>
      <c r="F491" s="1">
        <v>44550</v>
      </c>
      <c r="G491" s="5">
        <f t="shared" si="52"/>
        <v>-2.7695577125337798E-2</v>
      </c>
      <c r="H491" s="5">
        <f t="shared" si="53"/>
        <v>-8.4263112769538077E-3</v>
      </c>
      <c r="N491" s="1">
        <v>44550</v>
      </c>
      <c r="O491">
        <f t="shared" si="54"/>
        <v>-1.8060944201145804E-2</v>
      </c>
      <c r="P491" s="22">
        <f t="shared" si="55"/>
        <v>-18060944.201145805</v>
      </c>
      <c r="R491" t="b">
        <f t="shared" si="49"/>
        <v>0</v>
      </c>
      <c r="S491" t="b">
        <f t="shared" si="50"/>
        <v>0</v>
      </c>
      <c r="T491" t="b">
        <f t="shared" si="51"/>
        <v>0</v>
      </c>
    </row>
    <row r="492" spans="2:20" x14ac:dyDescent="0.35">
      <c r="B492" s="1">
        <v>44551</v>
      </c>
      <c r="C492" s="4">
        <v>1127.81359863281</v>
      </c>
      <c r="D492" s="4">
        <v>3281.60913085938</v>
      </c>
      <c r="F492" s="1">
        <v>44551</v>
      </c>
      <c r="G492" s="5">
        <f t="shared" si="52"/>
        <v>1.434411217212803E-2</v>
      </c>
      <c r="H492" s="5">
        <f t="shared" si="53"/>
        <v>1.4332433734963679E-2</v>
      </c>
      <c r="N492" s="1">
        <v>44551</v>
      </c>
      <c r="O492">
        <f t="shared" si="54"/>
        <v>1.4338272953545854E-2</v>
      </c>
      <c r="P492" s="22">
        <f t="shared" si="55"/>
        <v>14338272.953545853</v>
      </c>
      <c r="R492" t="b">
        <f t="shared" si="49"/>
        <v>0</v>
      </c>
      <c r="S492" t="b">
        <f t="shared" si="50"/>
        <v>0</v>
      </c>
      <c r="T492" t="b">
        <f t="shared" si="51"/>
        <v>0</v>
      </c>
    </row>
    <row r="493" spans="2:20" x14ac:dyDescent="0.35">
      <c r="B493" s="1">
        <v>44552</v>
      </c>
      <c r="C493" s="4">
        <v>1155.08020019531</v>
      </c>
      <c r="D493" s="4">
        <v>3301.2080078125</v>
      </c>
      <c r="F493" s="1">
        <v>44552</v>
      </c>
      <c r="G493" s="5">
        <f t="shared" si="52"/>
        <v>2.3888888979953022E-2</v>
      </c>
      <c r="H493" s="5">
        <f t="shared" si="53"/>
        <v>5.9545736878045081E-3</v>
      </c>
      <c r="N493" s="1">
        <v>44552</v>
      </c>
      <c r="O493">
        <f t="shared" si="54"/>
        <v>1.4921731333878765E-2</v>
      </c>
      <c r="P493" s="22">
        <f t="shared" si="55"/>
        <v>14921731.333878765</v>
      </c>
      <c r="R493" t="b">
        <f t="shared" si="49"/>
        <v>0</v>
      </c>
      <c r="S493" t="b">
        <f t="shared" si="50"/>
        <v>0</v>
      </c>
      <c r="T493" t="b">
        <f t="shared" si="51"/>
        <v>0</v>
      </c>
    </row>
    <row r="494" spans="2:20" x14ac:dyDescent="0.35">
      <c r="B494" s="1">
        <v>44553</v>
      </c>
      <c r="C494" s="4">
        <v>1154.44543457031</v>
      </c>
      <c r="D494" s="4">
        <v>3331.03735351562</v>
      </c>
      <c r="F494" s="1">
        <v>44553</v>
      </c>
      <c r="G494" s="5">
        <f t="shared" si="52"/>
        <v>-5.496935227115717E-4</v>
      </c>
      <c r="H494" s="5">
        <f t="shared" si="53"/>
        <v>8.9953085918706554E-3</v>
      </c>
      <c r="N494" s="1">
        <v>44553</v>
      </c>
      <c r="O494">
        <f t="shared" si="54"/>
        <v>4.2228075345795415E-3</v>
      </c>
      <c r="P494" s="22">
        <f t="shared" si="55"/>
        <v>4222807.5345795415</v>
      </c>
      <c r="R494" t="b">
        <f t="shared" si="49"/>
        <v>0</v>
      </c>
      <c r="S494" t="b">
        <f t="shared" si="50"/>
        <v>0</v>
      </c>
      <c r="T494" t="b">
        <f t="shared" si="51"/>
        <v>0</v>
      </c>
    </row>
    <row r="495" spans="2:20" x14ac:dyDescent="0.35">
      <c r="B495" s="1">
        <v>44554</v>
      </c>
      <c r="C495" s="4">
        <v>1158.15588378906</v>
      </c>
      <c r="D495" s="4">
        <v>3337.81201171875</v>
      </c>
      <c r="F495" s="1">
        <v>44554</v>
      </c>
      <c r="G495" s="5">
        <f t="shared" si="52"/>
        <v>3.2088993231804779E-3</v>
      </c>
      <c r="H495" s="5">
        <f t="shared" si="53"/>
        <v>2.031732960979827E-3</v>
      </c>
      <c r="N495" s="1">
        <v>44554</v>
      </c>
      <c r="O495">
        <f t="shared" si="54"/>
        <v>2.6203161420801525E-3</v>
      </c>
      <c r="P495" s="22">
        <f t="shared" si="55"/>
        <v>2620316.1420801524</v>
      </c>
      <c r="R495" t="b">
        <f t="shared" si="49"/>
        <v>0</v>
      </c>
      <c r="S495" t="b">
        <f t="shared" si="50"/>
        <v>0</v>
      </c>
      <c r="T495" t="b">
        <f t="shared" si="51"/>
        <v>0</v>
      </c>
    </row>
    <row r="496" spans="2:20" x14ac:dyDescent="0.35">
      <c r="B496" s="1">
        <v>44557</v>
      </c>
      <c r="C496" s="4">
        <v>1156.9599609375</v>
      </c>
      <c r="D496" s="4">
        <v>3360.8203125</v>
      </c>
      <c r="F496" s="1">
        <v>44557</v>
      </c>
      <c r="G496" s="5">
        <f t="shared" si="52"/>
        <v>-1.033143080645344E-3</v>
      </c>
      <c r="H496" s="5">
        <f t="shared" si="53"/>
        <v>6.8695787885741924E-3</v>
      </c>
      <c r="N496" s="1">
        <v>44557</v>
      </c>
      <c r="O496">
        <f t="shared" si="54"/>
        <v>2.9182178539644242E-3</v>
      </c>
      <c r="P496" s="22">
        <f t="shared" si="55"/>
        <v>2918217.8539644242</v>
      </c>
      <c r="R496" t="b">
        <f t="shared" si="49"/>
        <v>0</v>
      </c>
      <c r="S496" t="b">
        <f t="shared" si="50"/>
        <v>0</v>
      </c>
      <c r="T496" t="b">
        <f t="shared" si="51"/>
        <v>0</v>
      </c>
    </row>
    <row r="497" spans="2:20" x14ac:dyDescent="0.35">
      <c r="B497" s="1">
        <v>44558</v>
      </c>
      <c r="C497" s="4">
        <v>1170.58081054688</v>
      </c>
      <c r="D497" s="4">
        <v>3371.505859375</v>
      </c>
      <c r="F497" s="1">
        <v>44558</v>
      </c>
      <c r="G497" s="5">
        <f t="shared" si="52"/>
        <v>1.1704203223766273E-2</v>
      </c>
      <c r="H497" s="5">
        <f t="shared" si="53"/>
        <v>3.1744023017408378E-3</v>
      </c>
      <c r="N497" s="1">
        <v>44558</v>
      </c>
      <c r="O497">
        <f t="shared" si="54"/>
        <v>7.4393027627535548E-3</v>
      </c>
      <c r="P497" s="22">
        <f t="shared" si="55"/>
        <v>7439302.7627535546</v>
      </c>
      <c r="R497" t="b">
        <f t="shared" si="49"/>
        <v>0</v>
      </c>
      <c r="S497" t="b">
        <f t="shared" si="50"/>
        <v>0</v>
      </c>
      <c r="T497" t="b">
        <f t="shared" si="51"/>
        <v>0</v>
      </c>
    </row>
    <row r="498" spans="2:20" x14ac:dyDescent="0.35">
      <c r="B498" s="1">
        <v>44559</v>
      </c>
      <c r="C498" s="4">
        <v>1173.19287109375</v>
      </c>
      <c r="D498" s="4">
        <v>3358.63818359375</v>
      </c>
      <c r="F498" s="1">
        <v>44559</v>
      </c>
      <c r="G498" s="5">
        <f t="shared" si="52"/>
        <v>2.2289367345990707E-3</v>
      </c>
      <c r="H498" s="5">
        <f t="shared" si="53"/>
        <v>-3.8238977883870689E-3</v>
      </c>
      <c r="N498" s="1">
        <v>44559</v>
      </c>
      <c r="O498">
        <f t="shared" si="54"/>
        <v>-7.9748052689399907E-4</v>
      </c>
      <c r="P498" s="22">
        <f t="shared" si="55"/>
        <v>-797480.52689399908</v>
      </c>
      <c r="R498" t="b">
        <f t="shared" si="49"/>
        <v>0</v>
      </c>
      <c r="S498" t="b">
        <f t="shared" si="50"/>
        <v>0</v>
      </c>
      <c r="T498" t="b">
        <f t="shared" si="51"/>
        <v>0</v>
      </c>
    </row>
    <row r="499" spans="2:20" x14ac:dyDescent="0.35">
      <c r="B499" s="1">
        <v>44560</v>
      </c>
      <c r="C499" s="4">
        <v>1150.4423828125</v>
      </c>
      <c r="D499" s="4">
        <v>3395.01440429688</v>
      </c>
      <c r="F499" s="1">
        <v>44560</v>
      </c>
      <c r="G499" s="5">
        <f t="shared" si="52"/>
        <v>-1.9582432528790921E-2</v>
      </c>
      <c r="H499" s="5">
        <f t="shared" si="53"/>
        <v>1.0772414482978474E-2</v>
      </c>
      <c r="N499" s="1">
        <v>44560</v>
      </c>
      <c r="O499">
        <f t="shared" si="54"/>
        <v>-4.4050090229062235E-3</v>
      </c>
      <c r="P499" s="22">
        <f t="shared" si="55"/>
        <v>-4405009.0229062233</v>
      </c>
      <c r="R499" t="b">
        <f t="shared" si="49"/>
        <v>0</v>
      </c>
      <c r="S499" t="b">
        <f t="shared" si="50"/>
        <v>0</v>
      </c>
      <c r="T499" t="b">
        <f t="shared" si="51"/>
        <v>0</v>
      </c>
    </row>
    <row r="500" spans="2:20" x14ac:dyDescent="0.35">
      <c r="B500" s="1">
        <v>44561</v>
      </c>
      <c r="C500" s="4">
        <v>1156.15417480469</v>
      </c>
      <c r="D500" s="4">
        <v>3398.3798828125</v>
      </c>
      <c r="F500" s="1">
        <v>44561</v>
      </c>
      <c r="G500" s="5">
        <f t="shared" si="52"/>
        <v>4.952581454486067E-3</v>
      </c>
      <c r="H500" s="5">
        <f t="shared" si="53"/>
        <v>9.9080920338494804E-4</v>
      </c>
      <c r="N500" s="1">
        <v>44561</v>
      </c>
      <c r="O500">
        <f t="shared" si="54"/>
        <v>2.9716953289355076E-3</v>
      </c>
      <c r="P500" s="22">
        <f t="shared" si="55"/>
        <v>2971695.3289355077</v>
      </c>
      <c r="R500" t="b">
        <f t="shared" si="49"/>
        <v>0</v>
      </c>
      <c r="S500" t="b">
        <f t="shared" si="50"/>
        <v>0</v>
      </c>
      <c r="T500" t="b">
        <f t="shared" si="51"/>
        <v>0</v>
      </c>
    </row>
    <row r="501" spans="2:20" x14ac:dyDescent="0.35">
      <c r="B501" s="1">
        <v>44564</v>
      </c>
      <c r="C501" s="4">
        <v>1173.82751464844</v>
      </c>
      <c r="D501" s="4">
        <v>3472.31567382812</v>
      </c>
      <c r="F501" s="1">
        <v>44564</v>
      </c>
      <c r="G501" s="5">
        <f t="shared" si="52"/>
        <v>1.5170658963331723E-2</v>
      </c>
      <c r="H501" s="5">
        <f t="shared" si="53"/>
        <v>2.1522899544155441E-2</v>
      </c>
      <c r="N501" s="1">
        <v>44564</v>
      </c>
      <c r="O501">
        <f t="shared" si="54"/>
        <v>1.8346779253743582E-2</v>
      </c>
      <c r="P501" s="22">
        <f t="shared" si="55"/>
        <v>18346779.253743581</v>
      </c>
      <c r="R501" t="b">
        <f t="shared" si="49"/>
        <v>0</v>
      </c>
      <c r="S501" t="b">
        <f t="shared" si="50"/>
        <v>0</v>
      </c>
      <c r="T501" t="b">
        <f t="shared" si="51"/>
        <v>0</v>
      </c>
    </row>
    <row r="502" spans="2:20" x14ac:dyDescent="0.35">
      <c r="B502" s="1">
        <v>44565</v>
      </c>
      <c r="C502" s="4">
        <v>1199.89782714844</v>
      </c>
      <c r="D502" s="4">
        <v>3531.01879882812</v>
      </c>
      <c r="F502" s="1">
        <v>44565</v>
      </c>
      <c r="G502" s="5">
        <f t="shared" si="52"/>
        <v>2.1966619597183448E-2</v>
      </c>
      <c r="H502" s="5">
        <f t="shared" si="53"/>
        <v>1.6764728324425951E-2</v>
      </c>
      <c r="N502" s="1">
        <v>44565</v>
      </c>
      <c r="O502">
        <f t="shared" si="54"/>
        <v>1.93656739608047E-2</v>
      </c>
      <c r="P502" s="22">
        <f t="shared" si="55"/>
        <v>19365673.960804701</v>
      </c>
      <c r="R502" t="b">
        <f t="shared" si="49"/>
        <v>0</v>
      </c>
      <c r="S502" t="b">
        <f t="shared" si="50"/>
        <v>0</v>
      </c>
      <c r="T502" t="b">
        <f t="shared" si="51"/>
        <v>0</v>
      </c>
    </row>
    <row r="503" spans="2:20" x14ac:dyDescent="0.35">
      <c r="B503" s="1">
        <v>44566</v>
      </c>
      <c r="C503" s="4">
        <v>1203.94995117188</v>
      </c>
      <c r="D503" s="4">
        <v>3511.32983398438</v>
      </c>
      <c r="F503" s="1">
        <v>44566</v>
      </c>
      <c r="G503" s="5">
        <f t="shared" si="52"/>
        <v>3.3713681024752124E-3</v>
      </c>
      <c r="H503" s="5">
        <f t="shared" si="53"/>
        <v>-5.591605065290722E-3</v>
      </c>
      <c r="N503" s="1">
        <v>44566</v>
      </c>
      <c r="O503">
        <f t="shared" si="54"/>
        <v>-1.1101184814077548E-3</v>
      </c>
      <c r="P503" s="22">
        <f t="shared" si="55"/>
        <v>-1110118.4814077548</v>
      </c>
      <c r="R503" t="b">
        <f t="shared" si="49"/>
        <v>0</v>
      </c>
      <c r="S503" t="b">
        <f t="shared" si="50"/>
        <v>0</v>
      </c>
      <c r="T503" t="b">
        <f t="shared" si="51"/>
        <v>0</v>
      </c>
    </row>
    <row r="504" spans="2:20" x14ac:dyDescent="0.35">
      <c r="B504" s="1">
        <v>44567</v>
      </c>
      <c r="C504" s="4">
        <v>1179.80798339844</v>
      </c>
      <c r="D504" s="4">
        <v>3462.03955078125</v>
      </c>
      <c r="F504" s="1">
        <v>44567</v>
      </c>
      <c r="G504" s="5">
        <f t="shared" si="52"/>
        <v>-2.0256077925756712E-2</v>
      </c>
      <c r="H504" s="5">
        <f t="shared" si="53"/>
        <v>-1.4136954858871341E-2</v>
      </c>
      <c r="N504" s="1">
        <v>44567</v>
      </c>
      <c r="O504">
        <f t="shared" si="54"/>
        <v>-1.7196516392314027E-2</v>
      </c>
      <c r="P504" s="22">
        <f t="shared" si="55"/>
        <v>-17196516.392314028</v>
      </c>
      <c r="R504" t="b">
        <f t="shared" si="49"/>
        <v>0</v>
      </c>
      <c r="S504" t="b">
        <f t="shared" si="50"/>
        <v>0</v>
      </c>
      <c r="T504" t="b">
        <f t="shared" si="51"/>
        <v>0</v>
      </c>
    </row>
    <row r="505" spans="2:20" x14ac:dyDescent="0.35">
      <c r="B505" s="1">
        <v>44568</v>
      </c>
      <c r="C505" s="4">
        <v>1189.2548828125</v>
      </c>
      <c r="D505" s="4">
        <v>3505.69213867188</v>
      </c>
      <c r="F505" s="1">
        <v>44568</v>
      </c>
      <c r="G505" s="5">
        <f t="shared" si="52"/>
        <v>7.9752628105435042E-3</v>
      </c>
      <c r="H505" s="5">
        <f t="shared" si="53"/>
        <v>1.2530091848461232E-2</v>
      </c>
      <c r="N505" s="1">
        <v>44568</v>
      </c>
      <c r="O505">
        <f t="shared" si="54"/>
        <v>1.0252677329502368E-2</v>
      </c>
      <c r="P505" s="22">
        <f t="shared" si="55"/>
        <v>10252677.329502368</v>
      </c>
      <c r="R505" t="b">
        <f t="shared" si="49"/>
        <v>0</v>
      </c>
      <c r="S505" t="b">
        <f t="shared" si="50"/>
        <v>0</v>
      </c>
      <c r="T505" t="b">
        <f t="shared" si="51"/>
        <v>0</v>
      </c>
    </row>
    <row r="506" spans="2:20" x14ac:dyDescent="0.35">
      <c r="B506" s="1">
        <v>44571</v>
      </c>
      <c r="C506" s="4">
        <v>1190.08483886719</v>
      </c>
      <c r="D506" s="4">
        <v>3527.97314453125</v>
      </c>
      <c r="F506" s="1">
        <v>44571</v>
      </c>
      <c r="G506" s="5">
        <f t="shared" si="52"/>
        <v>6.9763563461656324E-4</v>
      </c>
      <c r="H506" s="5">
        <f t="shared" si="53"/>
        <v>6.3355532260179499E-3</v>
      </c>
      <c r="N506" s="1">
        <v>44571</v>
      </c>
      <c r="O506">
        <f t="shared" si="54"/>
        <v>3.5165944303172567E-3</v>
      </c>
      <c r="P506" s="22">
        <f t="shared" si="55"/>
        <v>3516594.4303172566</v>
      </c>
      <c r="R506" t="b">
        <f t="shared" si="49"/>
        <v>0</v>
      </c>
      <c r="S506" t="b">
        <f t="shared" si="50"/>
        <v>0</v>
      </c>
      <c r="T506" t="b">
        <f t="shared" si="51"/>
        <v>0</v>
      </c>
    </row>
    <row r="507" spans="2:20" x14ac:dyDescent="0.35">
      <c r="B507" s="1">
        <v>44572</v>
      </c>
      <c r="C507" s="4">
        <v>1198.50646972656</v>
      </c>
      <c r="D507" s="4">
        <v>3561.12060546875</v>
      </c>
      <c r="F507" s="1">
        <v>44572</v>
      </c>
      <c r="G507" s="5">
        <f t="shared" si="52"/>
        <v>7.0515753163580899E-3</v>
      </c>
      <c r="H507" s="5">
        <f t="shared" si="53"/>
        <v>9.3517461279195684E-3</v>
      </c>
      <c r="N507" s="1">
        <v>44572</v>
      </c>
      <c r="O507">
        <f t="shared" si="54"/>
        <v>8.2016607221388291E-3</v>
      </c>
      <c r="P507" s="22">
        <f t="shared" si="55"/>
        <v>8201660.7221388295</v>
      </c>
      <c r="R507" t="b">
        <f t="shared" si="49"/>
        <v>0</v>
      </c>
      <c r="S507" t="b">
        <f t="shared" si="50"/>
        <v>0</v>
      </c>
      <c r="T507" t="b">
        <f t="shared" si="51"/>
        <v>0</v>
      </c>
    </row>
    <row r="508" spans="2:20" x14ac:dyDescent="0.35">
      <c r="B508" s="1">
        <v>44573</v>
      </c>
      <c r="C508" s="4">
        <v>1230.58190917969</v>
      </c>
      <c r="D508" s="4">
        <v>3507.87426757812</v>
      </c>
      <c r="F508" s="1">
        <v>44573</v>
      </c>
      <c r="G508" s="5">
        <f t="shared" si="52"/>
        <v>2.6410981339066188E-2</v>
      </c>
      <c r="H508" s="5">
        <f t="shared" si="53"/>
        <v>-1.5065039906958606E-2</v>
      </c>
      <c r="N508" s="1">
        <v>44573</v>
      </c>
      <c r="O508">
        <f t="shared" si="54"/>
        <v>5.6729707160537912E-3</v>
      </c>
      <c r="P508" s="22">
        <f t="shared" si="55"/>
        <v>5672970.7160537913</v>
      </c>
      <c r="R508" t="b">
        <f t="shared" si="49"/>
        <v>0</v>
      </c>
      <c r="S508" t="b">
        <f t="shared" si="50"/>
        <v>0</v>
      </c>
      <c r="T508" t="b">
        <f t="shared" si="51"/>
        <v>0</v>
      </c>
    </row>
    <row r="509" spans="2:20" x14ac:dyDescent="0.35">
      <c r="B509" s="1">
        <v>44574</v>
      </c>
      <c r="C509" s="4">
        <v>1237.78295898438</v>
      </c>
      <c r="D509" s="4">
        <v>3544.61474609375</v>
      </c>
      <c r="F509" s="1">
        <v>44574</v>
      </c>
      <c r="G509" s="5">
        <f t="shared" si="52"/>
        <v>5.8346886448498959E-3</v>
      </c>
      <c r="H509" s="5">
        <f t="shared" si="53"/>
        <v>1.0419246545383938E-2</v>
      </c>
      <c r="N509" s="1">
        <v>44574</v>
      </c>
      <c r="O509">
        <f t="shared" si="54"/>
        <v>8.1269675951169164E-3</v>
      </c>
      <c r="P509" s="22">
        <f t="shared" si="55"/>
        <v>8126967.5951169161</v>
      </c>
      <c r="R509" t="b">
        <f t="shared" si="49"/>
        <v>0</v>
      </c>
      <c r="S509" t="b">
        <f t="shared" si="50"/>
        <v>0</v>
      </c>
      <c r="T509" t="b">
        <f t="shared" si="51"/>
        <v>0</v>
      </c>
    </row>
    <row r="510" spans="2:20" x14ac:dyDescent="0.35">
      <c r="B510" s="1">
        <v>44575</v>
      </c>
      <c r="C510" s="4">
        <v>1239.41845703125</v>
      </c>
      <c r="D510" s="4">
        <v>3609.7294921875</v>
      </c>
      <c r="F510" s="1">
        <v>44575</v>
      </c>
      <c r="G510" s="5">
        <f t="shared" si="52"/>
        <v>1.3204402951887578E-3</v>
      </c>
      <c r="H510" s="5">
        <f t="shared" si="53"/>
        <v>1.8203357837527821E-2</v>
      </c>
      <c r="N510" s="1">
        <v>44575</v>
      </c>
      <c r="O510">
        <f t="shared" si="54"/>
        <v>9.7618990663582896E-3</v>
      </c>
      <c r="P510" s="22">
        <f t="shared" si="55"/>
        <v>9761899.0663582888</v>
      </c>
      <c r="R510" t="b">
        <f t="shared" si="49"/>
        <v>0</v>
      </c>
      <c r="S510" t="b">
        <f t="shared" si="50"/>
        <v>0</v>
      </c>
      <c r="T510" t="b">
        <f t="shared" si="51"/>
        <v>0</v>
      </c>
    </row>
    <row r="511" spans="2:20" x14ac:dyDescent="0.35">
      <c r="B511" s="1">
        <v>44578</v>
      </c>
      <c r="C511" s="4">
        <v>1246.05822753906</v>
      </c>
      <c r="D511" s="4">
        <v>3655.06494140625</v>
      </c>
      <c r="F511" s="1">
        <v>44578</v>
      </c>
      <c r="G511" s="5">
        <f t="shared" si="52"/>
        <v>5.342867502284911E-3</v>
      </c>
      <c r="H511" s="5">
        <f t="shared" si="53"/>
        <v>1.2481024245374448E-2</v>
      </c>
      <c r="N511" s="1">
        <v>44578</v>
      </c>
      <c r="O511">
        <f t="shared" si="54"/>
        <v>8.9119458738296797E-3</v>
      </c>
      <c r="P511" s="22">
        <f t="shared" si="55"/>
        <v>8911945.8738296796</v>
      </c>
      <c r="R511" t="b">
        <f t="shared" si="49"/>
        <v>0</v>
      </c>
      <c r="S511" t="b">
        <f t="shared" si="50"/>
        <v>0</v>
      </c>
      <c r="T511" t="b">
        <f t="shared" si="51"/>
        <v>0</v>
      </c>
    </row>
    <row r="512" spans="2:20" x14ac:dyDescent="0.35">
      <c r="B512" s="1">
        <v>44579</v>
      </c>
      <c r="C512" s="4">
        <v>1230.70397949219</v>
      </c>
      <c r="D512" s="4">
        <v>3628.82763671875</v>
      </c>
      <c r="F512" s="1">
        <v>44579</v>
      </c>
      <c r="G512" s="5">
        <f t="shared" si="52"/>
        <v>-1.2398804135438847E-2</v>
      </c>
      <c r="H512" s="5">
        <f t="shared" si="53"/>
        <v>-7.20422984945422E-3</v>
      </c>
      <c r="N512" s="1">
        <v>44579</v>
      </c>
      <c r="O512">
        <f t="shared" si="54"/>
        <v>-9.8015169924465344E-3</v>
      </c>
      <c r="P512" s="22">
        <f t="shared" si="55"/>
        <v>-9801516.9924465343</v>
      </c>
      <c r="R512" t="b">
        <f t="shared" si="49"/>
        <v>0</v>
      </c>
      <c r="S512" t="b">
        <f t="shared" si="50"/>
        <v>0</v>
      </c>
      <c r="T512" t="b">
        <f t="shared" si="51"/>
        <v>0</v>
      </c>
    </row>
    <row r="513" spans="2:20" x14ac:dyDescent="0.35">
      <c r="B513" s="1">
        <v>44580</v>
      </c>
      <c r="C513" s="4">
        <v>1230.97241210938</v>
      </c>
      <c r="D513" s="4">
        <v>3567.37915039062</v>
      </c>
      <c r="F513" s="1">
        <v>44580</v>
      </c>
      <c r="G513" s="5">
        <f t="shared" si="52"/>
        <v>2.1808928189720022E-4</v>
      </c>
      <c r="H513" s="5">
        <f t="shared" si="53"/>
        <v>-1.7078436379265611E-2</v>
      </c>
      <c r="N513" s="1">
        <v>44580</v>
      </c>
      <c r="O513">
        <f t="shared" si="54"/>
        <v>-8.4301735486842048E-3</v>
      </c>
      <c r="P513" s="22">
        <f t="shared" si="55"/>
        <v>-8430173.548684204</v>
      </c>
      <c r="R513" t="b">
        <f t="shared" si="49"/>
        <v>0</v>
      </c>
      <c r="S513" t="b">
        <f t="shared" si="50"/>
        <v>0</v>
      </c>
      <c r="T513" t="b">
        <f t="shared" si="51"/>
        <v>0</v>
      </c>
    </row>
    <row r="514" spans="2:20" x14ac:dyDescent="0.35">
      <c r="B514" s="1">
        <v>44581</v>
      </c>
      <c r="C514" s="4">
        <v>1210.17456054688</v>
      </c>
      <c r="D514" s="4">
        <v>3487.2548828125</v>
      </c>
      <c r="F514" s="1">
        <v>44581</v>
      </c>
      <c r="G514" s="5">
        <f t="shared" si="52"/>
        <v>-1.7039821873868707E-2</v>
      </c>
      <c r="H514" s="5">
        <f t="shared" si="53"/>
        <v>-2.2716334462578404E-2</v>
      </c>
      <c r="N514" s="1">
        <v>44581</v>
      </c>
      <c r="O514">
        <f t="shared" si="54"/>
        <v>-1.9878078168223554E-2</v>
      </c>
      <c r="P514" s="22">
        <f t="shared" si="55"/>
        <v>-19878078.168223552</v>
      </c>
      <c r="R514" t="b">
        <f t="shared" si="49"/>
        <v>0</v>
      </c>
      <c r="S514" t="b">
        <f t="shared" si="50"/>
        <v>0</v>
      </c>
      <c r="T514" t="b">
        <f t="shared" si="51"/>
        <v>0</v>
      </c>
    </row>
    <row r="515" spans="2:20" x14ac:dyDescent="0.35">
      <c r="B515" s="1">
        <v>44582</v>
      </c>
      <c r="C515" s="4">
        <v>1209.83288574219</v>
      </c>
      <c r="D515" s="4">
        <v>3493.63232421875</v>
      </c>
      <c r="F515" s="1">
        <v>44582</v>
      </c>
      <c r="G515" s="5">
        <f t="shared" si="52"/>
        <v>-2.8237500465895212E-4</v>
      </c>
      <c r="H515" s="5">
        <f t="shared" si="53"/>
        <v>1.8271153769693377E-3</v>
      </c>
      <c r="N515" s="1">
        <v>44582</v>
      </c>
      <c r="O515">
        <f t="shared" si="54"/>
        <v>7.723701861551928E-4</v>
      </c>
      <c r="P515" s="22">
        <f t="shared" si="55"/>
        <v>772370.18615519279</v>
      </c>
      <c r="R515" t="b">
        <f t="shared" si="49"/>
        <v>0</v>
      </c>
      <c r="S515" t="b">
        <f t="shared" si="50"/>
        <v>0</v>
      </c>
      <c r="T515" t="b">
        <f t="shared" si="51"/>
        <v>0</v>
      </c>
    </row>
    <row r="516" spans="2:20" x14ac:dyDescent="0.35">
      <c r="B516" s="1">
        <v>44585</v>
      </c>
      <c r="C516" s="4">
        <v>1160.74340820312</v>
      </c>
      <c r="D516" s="4">
        <v>3435.91870117188</v>
      </c>
      <c r="F516" s="1">
        <v>44585</v>
      </c>
      <c r="G516" s="5">
        <f t="shared" si="52"/>
        <v>-4.1421570123623547E-2</v>
      </c>
      <c r="H516" s="5">
        <f t="shared" si="53"/>
        <v>-1.6657632607022507E-2</v>
      </c>
      <c r="N516" s="1">
        <v>44585</v>
      </c>
      <c r="O516">
        <f t="shared" si="54"/>
        <v>-2.9039601365323027E-2</v>
      </c>
      <c r="P516" s="22">
        <f t="shared" si="55"/>
        <v>-29039601.365323026</v>
      </c>
      <c r="R516" t="b">
        <f t="shared" si="49"/>
        <v>0</v>
      </c>
      <c r="S516" t="b">
        <f t="shared" si="50"/>
        <v>0</v>
      </c>
      <c r="T516" t="b">
        <f t="shared" si="51"/>
        <v>0</v>
      </c>
    </row>
    <row r="517" spans="2:20" x14ac:dyDescent="0.35">
      <c r="B517" s="1">
        <v>44586</v>
      </c>
      <c r="C517" s="4">
        <v>1158.86389160156</v>
      </c>
      <c r="D517" s="4">
        <v>3434.64306640625</v>
      </c>
      <c r="F517" s="1">
        <v>44586</v>
      </c>
      <c r="G517" s="5">
        <f t="shared" si="52"/>
        <v>-1.6205475927295451E-3</v>
      </c>
      <c r="H517" s="5">
        <f t="shared" si="53"/>
        <v>-3.7133347270311851E-4</v>
      </c>
      <c r="N517" s="1">
        <v>44586</v>
      </c>
      <c r="O517">
        <f t="shared" si="54"/>
        <v>-9.9594053271633183E-4</v>
      </c>
      <c r="P517" s="22">
        <f t="shared" si="55"/>
        <v>-995940.53271633189</v>
      </c>
      <c r="R517" t="b">
        <f t="shared" ref="R517:R580" si="56">$Y$4&gt;P517</f>
        <v>0</v>
      </c>
      <c r="S517" t="b">
        <f t="shared" ref="S517:S580" si="57">$Y$5&gt;P517</f>
        <v>0</v>
      </c>
      <c r="T517" t="b">
        <f t="shared" ref="T517:T580" si="58">$Y$6&gt;P517</f>
        <v>0</v>
      </c>
    </row>
    <row r="518" spans="2:20" x14ac:dyDescent="0.35">
      <c r="B518" s="1">
        <v>44588</v>
      </c>
      <c r="C518" s="4">
        <v>1141.55676269531</v>
      </c>
      <c r="D518" s="4">
        <v>3325.32055664062</v>
      </c>
      <c r="F518" s="1">
        <v>44588</v>
      </c>
      <c r="G518" s="5">
        <f t="shared" ref="G518:G581" si="59">LN(C518/C517)</f>
        <v>-1.5047209237329745E-2</v>
      </c>
      <c r="H518" s="5">
        <f t="shared" ref="H518:H581" si="60">LN(D518/D517)</f>
        <v>-3.2346932003368557E-2</v>
      </c>
      <c r="N518" s="1">
        <v>44588</v>
      </c>
      <c r="O518">
        <f t="shared" ref="O518:O581" si="61">SUMPRODUCT($J$4:$K$4,G518:H518)</f>
        <v>-2.3697070620349151E-2</v>
      </c>
      <c r="P518" s="22">
        <f t="shared" ref="P518:P581" si="62">O518*$L$7</f>
        <v>-23697070.62034915</v>
      </c>
      <c r="R518" t="b">
        <f t="shared" si="56"/>
        <v>0</v>
      </c>
      <c r="S518" t="b">
        <f t="shared" si="57"/>
        <v>0</v>
      </c>
      <c r="T518" t="b">
        <f t="shared" si="58"/>
        <v>0</v>
      </c>
    </row>
    <row r="519" spans="2:20" x14ac:dyDescent="0.35">
      <c r="B519" s="1">
        <v>44589</v>
      </c>
      <c r="C519" s="4">
        <v>1140.16528320312</v>
      </c>
      <c r="D519" s="4">
        <v>3361.89794921875</v>
      </c>
      <c r="F519" s="1">
        <v>44589</v>
      </c>
      <c r="G519" s="5">
        <f t="shared" si="59"/>
        <v>-1.2196749969517007E-3</v>
      </c>
      <c r="H519" s="5">
        <f t="shared" si="60"/>
        <v>1.0939602864290701E-2</v>
      </c>
      <c r="N519" s="1">
        <v>44589</v>
      </c>
      <c r="O519">
        <f t="shared" si="61"/>
        <v>4.8599639336695004E-3</v>
      </c>
      <c r="P519" s="22">
        <f t="shared" si="62"/>
        <v>4859963.9336695001</v>
      </c>
      <c r="R519" t="b">
        <f t="shared" si="56"/>
        <v>0</v>
      </c>
      <c r="S519" t="b">
        <f t="shared" si="57"/>
        <v>0</v>
      </c>
      <c r="T519" t="b">
        <f t="shared" si="58"/>
        <v>0</v>
      </c>
    </row>
    <row r="520" spans="2:20" x14ac:dyDescent="0.35">
      <c r="B520" s="1">
        <v>44592</v>
      </c>
      <c r="C520" s="4">
        <v>1165.03967285156</v>
      </c>
      <c r="D520" s="4">
        <v>3405.30786132812</v>
      </c>
      <c r="F520" s="1">
        <v>44592</v>
      </c>
      <c r="G520" s="5">
        <f t="shared" si="59"/>
        <v>2.1581903224727281E-2</v>
      </c>
      <c r="H520" s="5">
        <f t="shared" si="60"/>
        <v>1.2829669663927587E-2</v>
      </c>
      <c r="N520" s="1">
        <v>44592</v>
      </c>
      <c r="O520">
        <f t="shared" si="61"/>
        <v>1.7205786444327433E-2</v>
      </c>
      <c r="P520" s="22">
        <f t="shared" si="62"/>
        <v>17205786.444327433</v>
      </c>
      <c r="R520" t="b">
        <f t="shared" si="56"/>
        <v>0</v>
      </c>
      <c r="S520" t="b">
        <f t="shared" si="57"/>
        <v>0</v>
      </c>
      <c r="T520" t="b">
        <f t="shared" si="58"/>
        <v>0</v>
      </c>
    </row>
    <row r="521" spans="2:20" x14ac:dyDescent="0.35">
      <c r="B521" s="1">
        <v>44593</v>
      </c>
      <c r="C521" s="4">
        <v>1162.15930175781</v>
      </c>
      <c r="D521" s="4">
        <v>3462.474609375</v>
      </c>
      <c r="F521" s="1">
        <v>44593</v>
      </c>
      <c r="G521" s="5">
        <f t="shared" si="59"/>
        <v>-2.4753986195326866E-3</v>
      </c>
      <c r="H521" s="5">
        <f t="shared" si="60"/>
        <v>1.6648188452780509E-2</v>
      </c>
      <c r="N521" s="1">
        <v>44593</v>
      </c>
      <c r="O521">
        <f t="shared" si="61"/>
        <v>7.0863949166239115E-3</v>
      </c>
      <c r="P521" s="22">
        <f t="shared" si="62"/>
        <v>7086394.9166239118</v>
      </c>
      <c r="R521" t="b">
        <f t="shared" si="56"/>
        <v>0</v>
      </c>
      <c r="S521" t="b">
        <f t="shared" si="57"/>
        <v>0</v>
      </c>
      <c r="T521" t="b">
        <f t="shared" si="58"/>
        <v>0</v>
      </c>
    </row>
    <row r="522" spans="2:20" x14ac:dyDescent="0.35">
      <c r="B522" s="1">
        <v>44594</v>
      </c>
      <c r="C522" s="4">
        <v>1163.64831542969</v>
      </c>
      <c r="D522" s="4">
        <v>3513.81079101562</v>
      </c>
      <c r="F522" s="1">
        <v>44594</v>
      </c>
      <c r="G522" s="5">
        <f t="shared" si="59"/>
        <v>1.2804273786980558E-3</v>
      </c>
      <c r="H522" s="5">
        <f t="shared" si="60"/>
        <v>1.4717605528675366E-2</v>
      </c>
      <c r="N522" s="1">
        <v>44594</v>
      </c>
      <c r="O522">
        <f t="shared" si="61"/>
        <v>7.9990164536867109E-3</v>
      </c>
      <c r="P522" s="22">
        <f t="shared" si="62"/>
        <v>7999016.4536867104</v>
      </c>
      <c r="R522" t="b">
        <f t="shared" si="56"/>
        <v>0</v>
      </c>
      <c r="S522" t="b">
        <f t="shared" si="57"/>
        <v>0</v>
      </c>
      <c r="T522" t="b">
        <f t="shared" si="58"/>
        <v>0</v>
      </c>
    </row>
    <row r="523" spans="2:20" x14ac:dyDescent="0.35">
      <c r="B523" s="1">
        <v>44595</v>
      </c>
      <c r="C523" s="4">
        <v>1148.611328125</v>
      </c>
      <c r="D523" s="4">
        <v>3484.658203125</v>
      </c>
      <c r="F523" s="1">
        <v>44595</v>
      </c>
      <c r="G523" s="5">
        <f t="shared" si="59"/>
        <v>-1.3006497197358228E-2</v>
      </c>
      <c r="H523" s="5">
        <f t="shared" si="60"/>
        <v>-8.3311811582815753E-3</v>
      </c>
      <c r="N523" s="1">
        <v>44595</v>
      </c>
      <c r="O523">
        <f t="shared" si="61"/>
        <v>-1.0668839177819901E-2</v>
      </c>
      <c r="P523" s="22">
        <f t="shared" si="62"/>
        <v>-10668839.1778199</v>
      </c>
      <c r="R523" t="b">
        <f t="shared" si="56"/>
        <v>0</v>
      </c>
      <c r="S523" t="b">
        <f t="shared" si="57"/>
        <v>0</v>
      </c>
      <c r="T523" t="b">
        <f t="shared" si="58"/>
        <v>0</v>
      </c>
    </row>
    <row r="524" spans="2:20" x14ac:dyDescent="0.35">
      <c r="B524" s="1">
        <v>44596</v>
      </c>
      <c r="C524" s="4">
        <v>1138.40783691406</v>
      </c>
      <c r="D524" s="4">
        <v>3475.22900390625</v>
      </c>
      <c r="F524" s="1">
        <v>44596</v>
      </c>
      <c r="G524" s="5">
        <f t="shared" si="59"/>
        <v>-8.9230200316959031E-3</v>
      </c>
      <c r="H524" s="5">
        <f t="shared" si="60"/>
        <v>-2.7095855743774155E-3</v>
      </c>
      <c r="N524" s="1">
        <v>44596</v>
      </c>
      <c r="O524">
        <f t="shared" si="61"/>
        <v>-5.8163028030366595E-3</v>
      </c>
      <c r="P524" s="22">
        <f t="shared" si="62"/>
        <v>-5816302.80303666</v>
      </c>
      <c r="R524" t="b">
        <f t="shared" si="56"/>
        <v>0</v>
      </c>
      <c r="S524" t="b">
        <f t="shared" si="57"/>
        <v>0</v>
      </c>
      <c r="T524" t="b">
        <f t="shared" si="58"/>
        <v>0</v>
      </c>
    </row>
    <row r="525" spans="2:20" x14ac:dyDescent="0.35">
      <c r="B525" s="1">
        <v>44599</v>
      </c>
      <c r="C525" s="4">
        <v>1131.49963378906</v>
      </c>
      <c r="D525" s="4">
        <v>3442.38696289062</v>
      </c>
      <c r="F525" s="1">
        <v>44599</v>
      </c>
      <c r="G525" s="5">
        <f t="shared" si="59"/>
        <v>-6.0867894772397551E-3</v>
      </c>
      <c r="H525" s="5">
        <f t="shared" si="60"/>
        <v>-9.4952619301489089E-3</v>
      </c>
      <c r="N525" s="1">
        <v>44599</v>
      </c>
      <c r="O525">
        <f t="shared" si="61"/>
        <v>-7.791025703694332E-3</v>
      </c>
      <c r="P525" s="22">
        <f t="shared" si="62"/>
        <v>-7791025.7036943324</v>
      </c>
      <c r="R525" t="b">
        <f t="shared" si="56"/>
        <v>0</v>
      </c>
      <c r="S525" t="b">
        <f t="shared" si="57"/>
        <v>0</v>
      </c>
      <c r="T525" t="b">
        <f t="shared" si="58"/>
        <v>0</v>
      </c>
    </row>
    <row r="526" spans="2:20" x14ac:dyDescent="0.35">
      <c r="B526" s="1">
        <v>44600</v>
      </c>
      <c r="C526" s="4">
        <v>1150.02722167969</v>
      </c>
      <c r="D526" s="4">
        <v>3409.40795898438</v>
      </c>
      <c r="F526" s="1">
        <v>44600</v>
      </c>
      <c r="G526" s="5">
        <f t="shared" si="59"/>
        <v>1.6241750680271921E-2</v>
      </c>
      <c r="H526" s="5">
        <f t="shared" si="60"/>
        <v>-9.6264581642201159E-3</v>
      </c>
      <c r="N526" s="1">
        <v>44600</v>
      </c>
      <c r="O526">
        <f t="shared" si="61"/>
        <v>3.3076462580259028E-3</v>
      </c>
      <c r="P526" s="22">
        <f t="shared" si="62"/>
        <v>3307646.2580259028</v>
      </c>
      <c r="R526" t="b">
        <f t="shared" si="56"/>
        <v>0</v>
      </c>
      <c r="S526" t="b">
        <f t="shared" si="57"/>
        <v>0</v>
      </c>
      <c r="T526" t="b">
        <f t="shared" si="58"/>
        <v>0</v>
      </c>
    </row>
    <row r="527" spans="2:20" x14ac:dyDescent="0.35">
      <c r="B527" s="1">
        <v>44601</v>
      </c>
      <c r="C527" s="4">
        <v>1163.86804199219</v>
      </c>
      <c r="D527" s="4">
        <v>3426.5810546875</v>
      </c>
      <c r="F527" s="1">
        <v>44601</v>
      </c>
      <c r="G527" s="5">
        <f t="shared" si="59"/>
        <v>1.1963363775924182E-2</v>
      </c>
      <c r="H527" s="5">
        <f t="shared" si="60"/>
        <v>5.0243298504637299E-3</v>
      </c>
      <c r="N527" s="1">
        <v>44601</v>
      </c>
      <c r="O527">
        <f t="shared" si="61"/>
        <v>8.493846813193956E-3</v>
      </c>
      <c r="P527" s="22">
        <f t="shared" si="62"/>
        <v>8493846.8131939564</v>
      </c>
      <c r="R527" t="b">
        <f t="shared" si="56"/>
        <v>0</v>
      </c>
      <c r="S527" t="b">
        <f t="shared" si="57"/>
        <v>0</v>
      </c>
      <c r="T527" t="b">
        <f t="shared" si="58"/>
        <v>0</v>
      </c>
    </row>
    <row r="528" spans="2:20" x14ac:dyDescent="0.35">
      <c r="B528" s="1">
        <v>44602</v>
      </c>
      <c r="C528" s="4">
        <v>1161.45129394531</v>
      </c>
      <c r="D528" s="4">
        <v>3435.64526367188</v>
      </c>
      <c r="F528" s="1">
        <v>44602</v>
      </c>
      <c r="G528" s="5">
        <f t="shared" si="59"/>
        <v>-2.0786383011633944E-3</v>
      </c>
      <c r="H528" s="5">
        <f t="shared" si="60"/>
        <v>2.6417707127162904E-3</v>
      </c>
      <c r="N528" s="1">
        <v>44602</v>
      </c>
      <c r="O528">
        <f t="shared" si="61"/>
        <v>2.8156620577644799E-4</v>
      </c>
      <c r="P528" s="22">
        <f t="shared" si="62"/>
        <v>281566.20577644801</v>
      </c>
      <c r="R528" t="b">
        <f t="shared" si="56"/>
        <v>0</v>
      </c>
      <c r="S528" t="b">
        <f t="shared" si="57"/>
        <v>0</v>
      </c>
      <c r="T528" t="b">
        <f t="shared" si="58"/>
        <v>0</v>
      </c>
    </row>
    <row r="529" spans="2:20" x14ac:dyDescent="0.35">
      <c r="B529" s="1">
        <v>44603</v>
      </c>
      <c r="C529" s="4">
        <v>1160.40173339844</v>
      </c>
      <c r="D529" s="4">
        <v>3366.7724609375</v>
      </c>
      <c r="F529" s="1">
        <v>44603</v>
      </c>
      <c r="G529" s="5">
        <f t="shared" si="59"/>
        <v>-9.0407153768772052E-4</v>
      </c>
      <c r="H529" s="5">
        <f t="shared" si="60"/>
        <v>-2.0250198992685649E-2</v>
      </c>
      <c r="N529" s="1">
        <v>44603</v>
      </c>
      <c r="O529">
        <f t="shared" si="61"/>
        <v>-1.0577135265186685E-2</v>
      </c>
      <c r="P529" s="22">
        <f t="shared" si="62"/>
        <v>-10577135.265186684</v>
      </c>
      <c r="R529" t="b">
        <f t="shared" si="56"/>
        <v>0</v>
      </c>
      <c r="S529" t="b">
        <f t="shared" si="57"/>
        <v>0</v>
      </c>
      <c r="T529" t="b">
        <f t="shared" si="58"/>
        <v>0</v>
      </c>
    </row>
    <row r="530" spans="2:20" x14ac:dyDescent="0.35">
      <c r="B530" s="1">
        <v>44607</v>
      </c>
      <c r="C530" s="4">
        <v>1180.17407226562</v>
      </c>
      <c r="D530" s="4">
        <v>3478.00805664062</v>
      </c>
      <c r="F530" s="1">
        <v>44607</v>
      </c>
      <c r="G530" s="5">
        <f t="shared" si="59"/>
        <v>1.6895679409009597E-2</v>
      </c>
      <c r="H530" s="5">
        <f t="shared" si="60"/>
        <v>3.2505173661100048E-2</v>
      </c>
      <c r="N530" s="1">
        <v>44607</v>
      </c>
      <c r="O530">
        <f t="shared" si="61"/>
        <v>2.4700426535054824E-2</v>
      </c>
      <c r="P530" s="22">
        <f t="shared" si="62"/>
        <v>24700426.535054825</v>
      </c>
      <c r="R530" t="b">
        <f t="shared" si="56"/>
        <v>0</v>
      </c>
      <c r="S530" t="b">
        <f t="shared" si="57"/>
        <v>0</v>
      </c>
      <c r="T530" t="b">
        <f t="shared" si="58"/>
        <v>0</v>
      </c>
    </row>
    <row r="531" spans="2:20" x14ac:dyDescent="0.35">
      <c r="B531" s="1">
        <v>44608</v>
      </c>
      <c r="C531" s="4">
        <v>1177.73315429688</v>
      </c>
      <c r="D531" s="4">
        <v>3474.22778320312</v>
      </c>
      <c r="F531" s="1">
        <v>44608</v>
      </c>
      <c r="G531" s="5">
        <f t="shared" si="59"/>
        <v>-2.0704112640051514E-3</v>
      </c>
      <c r="H531" s="5">
        <f t="shared" si="60"/>
        <v>-1.0874987262077225E-3</v>
      </c>
      <c r="N531" s="1">
        <v>44608</v>
      </c>
      <c r="O531">
        <f t="shared" si="61"/>
        <v>-1.578954995106437E-3</v>
      </c>
      <c r="P531" s="22">
        <f t="shared" si="62"/>
        <v>-1578954.995106437</v>
      </c>
      <c r="R531" t="b">
        <f t="shared" si="56"/>
        <v>0</v>
      </c>
      <c r="S531" t="b">
        <f t="shared" si="57"/>
        <v>0</v>
      </c>
      <c r="T531" t="b">
        <f t="shared" si="58"/>
        <v>0</v>
      </c>
    </row>
    <row r="532" spans="2:20" x14ac:dyDescent="0.35">
      <c r="B532" s="1">
        <v>44609</v>
      </c>
      <c r="C532" s="4">
        <v>1193.62426757812</v>
      </c>
      <c r="D532" s="4">
        <v>3447.71630859375</v>
      </c>
      <c r="F532" s="1">
        <v>44609</v>
      </c>
      <c r="G532" s="5">
        <f t="shared" si="59"/>
        <v>1.3402746473764857E-2</v>
      </c>
      <c r="H532" s="5">
        <f t="shared" si="60"/>
        <v>-7.6601613345916681E-3</v>
      </c>
      <c r="N532" s="1">
        <v>44609</v>
      </c>
      <c r="O532">
        <f t="shared" si="61"/>
        <v>2.8712925695865946E-3</v>
      </c>
      <c r="P532" s="22">
        <f t="shared" si="62"/>
        <v>2871292.5695865946</v>
      </c>
      <c r="R532" t="b">
        <f t="shared" si="56"/>
        <v>0</v>
      </c>
      <c r="S532" t="b">
        <f t="shared" si="57"/>
        <v>0</v>
      </c>
      <c r="T532" t="b">
        <f t="shared" si="58"/>
        <v>0</v>
      </c>
    </row>
    <row r="533" spans="2:20" x14ac:dyDescent="0.35">
      <c r="B533" s="1">
        <v>44610</v>
      </c>
      <c r="C533" s="4">
        <v>1183.49389648438</v>
      </c>
      <c r="D533" s="4">
        <v>3457.14575195312</v>
      </c>
      <c r="F533" s="1">
        <v>44610</v>
      </c>
      <c r="G533" s="5">
        <f t="shared" si="59"/>
        <v>-8.5232888922222722E-3</v>
      </c>
      <c r="H533" s="5">
        <f t="shared" si="60"/>
        <v>2.7312491222667968E-3</v>
      </c>
      <c r="N533" s="1">
        <v>44610</v>
      </c>
      <c r="O533">
        <f t="shared" si="61"/>
        <v>-2.8960198849777375E-3</v>
      </c>
      <c r="P533" s="22">
        <f t="shared" si="62"/>
        <v>-2896019.8849777374</v>
      </c>
      <c r="R533" t="b">
        <f t="shared" si="56"/>
        <v>0</v>
      </c>
      <c r="S533" t="b">
        <f t="shared" si="57"/>
        <v>0</v>
      </c>
      <c r="T533" t="b">
        <f t="shared" si="58"/>
        <v>0</v>
      </c>
    </row>
    <row r="534" spans="2:20" x14ac:dyDescent="0.35">
      <c r="B534" s="1">
        <v>44613</v>
      </c>
      <c r="C534" s="4">
        <v>1171.77697753906</v>
      </c>
      <c r="D534" s="4">
        <v>3389.22900390625</v>
      </c>
      <c r="F534" s="1">
        <v>44613</v>
      </c>
      <c r="G534" s="5">
        <f t="shared" si="59"/>
        <v>-9.9496119396465642E-3</v>
      </c>
      <c r="H534" s="5">
        <f t="shared" si="60"/>
        <v>-1.9840858399149574E-2</v>
      </c>
      <c r="N534" s="1">
        <v>44613</v>
      </c>
      <c r="O534">
        <f t="shared" si="61"/>
        <v>-1.4895235169398068E-2</v>
      </c>
      <c r="P534" s="22">
        <f t="shared" si="62"/>
        <v>-14895235.169398068</v>
      </c>
      <c r="R534" t="b">
        <f t="shared" si="56"/>
        <v>0</v>
      </c>
      <c r="S534" t="b">
        <f t="shared" si="57"/>
        <v>0</v>
      </c>
      <c r="T534" t="b">
        <f t="shared" si="58"/>
        <v>0</v>
      </c>
    </row>
    <row r="535" spans="2:20" x14ac:dyDescent="0.35">
      <c r="B535" s="1">
        <v>44614</v>
      </c>
      <c r="C535" s="4">
        <v>1165.94274902344</v>
      </c>
      <c r="D535" s="4">
        <v>3267.51586914062</v>
      </c>
      <c r="F535" s="1">
        <v>44614</v>
      </c>
      <c r="G535" s="5">
        <f t="shared" si="59"/>
        <v>-4.9913944449052035E-3</v>
      </c>
      <c r="H535" s="5">
        <f t="shared" si="60"/>
        <v>-3.657243988394681E-2</v>
      </c>
      <c r="N535" s="1">
        <v>44614</v>
      </c>
      <c r="O535">
        <f t="shared" si="61"/>
        <v>-2.0781917164426008E-2</v>
      </c>
      <c r="P535" s="22">
        <f t="shared" si="62"/>
        <v>-20781917.164426006</v>
      </c>
      <c r="R535" t="b">
        <f t="shared" si="56"/>
        <v>0</v>
      </c>
      <c r="S535" t="b">
        <f t="shared" si="57"/>
        <v>0</v>
      </c>
      <c r="T535" t="b">
        <f t="shared" si="58"/>
        <v>0</v>
      </c>
    </row>
    <row r="536" spans="2:20" x14ac:dyDescent="0.35">
      <c r="B536" s="1">
        <v>44615</v>
      </c>
      <c r="C536" s="4">
        <v>1158.91259765625</v>
      </c>
      <c r="D536" s="4">
        <v>3248.06591796875</v>
      </c>
      <c r="F536" s="1">
        <v>44615</v>
      </c>
      <c r="G536" s="5">
        <f t="shared" si="59"/>
        <v>-6.0478367441755181E-3</v>
      </c>
      <c r="H536" s="5">
        <f t="shared" si="60"/>
        <v>-5.9703061310824616E-3</v>
      </c>
      <c r="N536" s="1">
        <v>44615</v>
      </c>
      <c r="O536">
        <f t="shared" si="61"/>
        <v>-6.0090714376289898E-3</v>
      </c>
      <c r="P536" s="22">
        <f t="shared" si="62"/>
        <v>-6009071.43762899</v>
      </c>
      <c r="R536" t="b">
        <f t="shared" si="56"/>
        <v>0</v>
      </c>
      <c r="S536" t="b">
        <f t="shared" si="57"/>
        <v>0</v>
      </c>
      <c r="T536" t="b">
        <f t="shared" si="58"/>
        <v>0</v>
      </c>
    </row>
    <row r="537" spans="2:20" x14ac:dyDescent="0.35">
      <c r="B537" s="1">
        <v>44616</v>
      </c>
      <c r="C537" s="4">
        <v>1101.20629882812</v>
      </c>
      <c r="D537" s="4">
        <v>3099.52392578125</v>
      </c>
      <c r="F537" s="1">
        <v>44616</v>
      </c>
      <c r="G537" s="5">
        <f t="shared" si="59"/>
        <v>-5.107593541834092E-2</v>
      </c>
      <c r="H537" s="5">
        <f t="shared" si="60"/>
        <v>-4.6811189665575612E-2</v>
      </c>
      <c r="N537" s="1">
        <v>44616</v>
      </c>
      <c r="O537">
        <f t="shared" si="61"/>
        <v>-4.8943562541958266E-2</v>
      </c>
      <c r="P537" s="22">
        <f t="shared" si="62"/>
        <v>-48943562.541958265</v>
      </c>
      <c r="R537" t="b">
        <f t="shared" si="56"/>
        <v>1</v>
      </c>
      <c r="S537" t="b">
        <f t="shared" si="57"/>
        <v>1</v>
      </c>
      <c r="T537" t="b">
        <f t="shared" si="58"/>
        <v>1</v>
      </c>
    </row>
    <row r="538" spans="2:20" x14ac:dyDescent="0.35">
      <c r="B538" s="1">
        <v>44617</v>
      </c>
      <c r="C538" s="4">
        <v>1115.04699707031</v>
      </c>
      <c r="D538" s="4">
        <v>3206.52319335938</v>
      </c>
      <c r="F538" s="1">
        <v>44617</v>
      </c>
      <c r="G538" s="5">
        <f t="shared" si="59"/>
        <v>1.2490339625271919E-2</v>
      </c>
      <c r="H538" s="5">
        <f t="shared" si="60"/>
        <v>3.3938705443889931E-2</v>
      </c>
      <c r="N538" s="1">
        <v>44617</v>
      </c>
      <c r="O538">
        <f t="shared" si="61"/>
        <v>2.3214522534580926E-2</v>
      </c>
      <c r="P538" s="22">
        <f t="shared" si="62"/>
        <v>23214522.534580927</v>
      </c>
      <c r="R538" t="b">
        <f t="shared" si="56"/>
        <v>0</v>
      </c>
      <c r="S538" t="b">
        <f t="shared" si="57"/>
        <v>0</v>
      </c>
      <c r="T538" t="b">
        <f t="shared" si="58"/>
        <v>0</v>
      </c>
    </row>
    <row r="539" spans="2:20" x14ac:dyDescent="0.35">
      <c r="B539" s="1">
        <v>44620</v>
      </c>
      <c r="C539" s="4">
        <v>1151.73608398438</v>
      </c>
      <c r="D539" s="4">
        <v>3238.2724609375</v>
      </c>
      <c r="F539" s="1">
        <v>44620</v>
      </c>
      <c r="G539" s="5">
        <f t="shared" si="59"/>
        <v>3.2373888401510016E-2</v>
      </c>
      <c r="H539" s="5">
        <f t="shared" si="60"/>
        <v>9.8527637257357619E-3</v>
      </c>
      <c r="N539" s="1">
        <v>44620</v>
      </c>
      <c r="O539">
        <f t="shared" si="61"/>
        <v>2.111332606362289E-2</v>
      </c>
      <c r="P539" s="22">
        <f t="shared" si="62"/>
        <v>21113326.063622888</v>
      </c>
      <c r="R539" t="b">
        <f t="shared" si="56"/>
        <v>0</v>
      </c>
      <c r="S539" t="b">
        <f t="shared" si="57"/>
        <v>0</v>
      </c>
      <c r="T539" t="b">
        <f t="shared" si="58"/>
        <v>0</v>
      </c>
    </row>
    <row r="540" spans="2:20" x14ac:dyDescent="0.35">
      <c r="B540" s="1">
        <v>44622</v>
      </c>
      <c r="C540" s="4">
        <v>1170.92260742188</v>
      </c>
      <c r="D540" s="4">
        <v>3228.98022460938</v>
      </c>
      <c r="F540" s="1">
        <v>44622</v>
      </c>
      <c r="G540" s="5">
        <f t="shared" si="59"/>
        <v>1.6521549152697424E-2</v>
      </c>
      <c r="H540" s="5">
        <f t="shared" si="60"/>
        <v>-2.8736290893023974E-3</v>
      </c>
      <c r="N540" s="1">
        <v>44622</v>
      </c>
      <c r="O540">
        <f t="shared" si="61"/>
        <v>6.8239600316975131E-3</v>
      </c>
      <c r="P540" s="22">
        <f t="shared" si="62"/>
        <v>6823960.0316975135</v>
      </c>
      <c r="R540" t="b">
        <f t="shared" si="56"/>
        <v>0</v>
      </c>
      <c r="S540" t="b">
        <f t="shared" si="57"/>
        <v>0</v>
      </c>
      <c r="T540" t="b">
        <f t="shared" si="58"/>
        <v>0</v>
      </c>
    </row>
    <row r="541" spans="2:20" x14ac:dyDescent="0.35">
      <c r="B541" s="1">
        <v>44623</v>
      </c>
      <c r="C541" s="4">
        <v>1161.06066894531</v>
      </c>
      <c r="D541" s="4">
        <v>3229.07104492188</v>
      </c>
      <c r="F541" s="1">
        <v>44623</v>
      </c>
      <c r="G541" s="5">
        <f t="shared" si="59"/>
        <v>-8.4580342995360276E-3</v>
      </c>
      <c r="H541" s="5">
        <f t="shared" si="60"/>
        <v>2.8126228397843401E-5</v>
      </c>
      <c r="N541" s="1">
        <v>44623</v>
      </c>
      <c r="O541">
        <f t="shared" si="61"/>
        <v>-4.2149540355690919E-3</v>
      </c>
      <c r="P541" s="22">
        <f t="shared" si="62"/>
        <v>-4214954.0355690923</v>
      </c>
      <c r="R541" t="b">
        <f t="shared" si="56"/>
        <v>0</v>
      </c>
      <c r="S541" t="b">
        <f t="shared" si="57"/>
        <v>0</v>
      </c>
      <c r="T541" t="b">
        <f t="shared" si="58"/>
        <v>0</v>
      </c>
    </row>
    <row r="542" spans="2:20" x14ac:dyDescent="0.35">
      <c r="B542" s="1">
        <v>44624</v>
      </c>
      <c r="C542" s="4">
        <v>1135.25903320312</v>
      </c>
      <c r="D542" s="4">
        <v>3211.53442382812</v>
      </c>
      <c r="F542" s="1">
        <v>44624</v>
      </c>
      <c r="G542" s="5">
        <f t="shared" si="59"/>
        <v>-2.2473109136428526E-2</v>
      </c>
      <c r="H542" s="5">
        <f t="shared" si="60"/>
        <v>-5.4456570943420719E-3</v>
      </c>
      <c r="N542" s="1">
        <v>44624</v>
      </c>
      <c r="O542">
        <f t="shared" si="61"/>
        <v>-1.3959383115385299E-2</v>
      </c>
      <c r="P542" s="22">
        <f t="shared" si="62"/>
        <v>-13959383.1153853</v>
      </c>
      <c r="R542" t="b">
        <f t="shared" si="56"/>
        <v>0</v>
      </c>
      <c r="S542" t="b">
        <f t="shared" si="57"/>
        <v>0</v>
      </c>
      <c r="T542" t="b">
        <f t="shared" si="58"/>
        <v>0</v>
      </c>
    </row>
    <row r="543" spans="2:20" x14ac:dyDescent="0.35">
      <c r="B543" s="1">
        <v>44627</v>
      </c>
      <c r="C543" s="4">
        <v>1093.56555175781</v>
      </c>
      <c r="D543" s="4">
        <v>3175.1845703125</v>
      </c>
      <c r="F543" s="1">
        <v>44627</v>
      </c>
      <c r="G543" s="5">
        <f t="shared" si="59"/>
        <v>-3.7417341905113394E-2</v>
      </c>
      <c r="H543" s="5">
        <f t="shared" si="60"/>
        <v>-1.1383073546489826E-2</v>
      </c>
      <c r="N543" s="1">
        <v>44627</v>
      </c>
      <c r="O543">
        <f t="shared" si="61"/>
        <v>-2.440020772580161E-2</v>
      </c>
      <c r="P543" s="22">
        <f t="shared" si="62"/>
        <v>-24400207.725801609</v>
      </c>
      <c r="R543" t="b">
        <f t="shared" si="56"/>
        <v>0</v>
      </c>
      <c r="S543" t="b">
        <f t="shared" si="57"/>
        <v>0</v>
      </c>
      <c r="T543" t="b">
        <f t="shared" si="58"/>
        <v>0</v>
      </c>
    </row>
    <row r="544" spans="2:20" x14ac:dyDescent="0.35">
      <c r="B544" s="1">
        <v>44628</v>
      </c>
      <c r="C544" s="4">
        <v>1091.97912597656</v>
      </c>
      <c r="D544" s="4">
        <v>3279.63305664062</v>
      </c>
      <c r="F544" s="1">
        <v>44628</v>
      </c>
      <c r="G544" s="5">
        <f t="shared" si="59"/>
        <v>-1.4517443418440535E-3</v>
      </c>
      <c r="H544" s="5">
        <f t="shared" si="60"/>
        <v>3.2365780125460313E-2</v>
      </c>
      <c r="N544" s="1">
        <v>44628</v>
      </c>
      <c r="O544">
        <f t="shared" si="61"/>
        <v>1.5457017891808129E-2</v>
      </c>
      <c r="P544" s="22">
        <f t="shared" si="62"/>
        <v>15457017.89180813</v>
      </c>
      <c r="R544" t="b">
        <f t="shared" si="56"/>
        <v>0</v>
      </c>
      <c r="S544" t="b">
        <f t="shared" si="57"/>
        <v>0</v>
      </c>
      <c r="T544" t="b">
        <f t="shared" si="58"/>
        <v>0</v>
      </c>
    </row>
    <row r="545" spans="2:20" x14ac:dyDescent="0.35">
      <c r="B545" s="1">
        <v>44629</v>
      </c>
      <c r="C545" s="4">
        <v>1149.1484375</v>
      </c>
      <c r="D545" s="4">
        <v>3310.0615234375</v>
      </c>
      <c r="F545" s="1">
        <v>44629</v>
      </c>
      <c r="G545" s="5">
        <f t="shared" si="59"/>
        <v>5.1029417213298831E-2</v>
      </c>
      <c r="H545" s="5">
        <f t="shared" si="60"/>
        <v>9.2352331950877956E-3</v>
      </c>
      <c r="N545" s="1">
        <v>44629</v>
      </c>
      <c r="O545">
        <f t="shared" si="61"/>
        <v>3.0132325204193313E-2</v>
      </c>
      <c r="P545" s="22">
        <f t="shared" si="62"/>
        <v>30132325.204193313</v>
      </c>
      <c r="R545" t="b">
        <f t="shared" si="56"/>
        <v>0</v>
      </c>
      <c r="S545" t="b">
        <f t="shared" si="57"/>
        <v>0</v>
      </c>
      <c r="T545" t="b">
        <f t="shared" si="58"/>
        <v>0</v>
      </c>
    </row>
    <row r="546" spans="2:20" x14ac:dyDescent="0.35">
      <c r="B546" s="1">
        <v>44630</v>
      </c>
      <c r="C546" s="4">
        <v>1168.408203125</v>
      </c>
      <c r="D546" s="4">
        <v>3297.98999023438</v>
      </c>
      <c r="F546" s="1">
        <v>44630</v>
      </c>
      <c r="G546" s="5">
        <f t="shared" si="59"/>
        <v>1.6621133378641854E-2</v>
      </c>
      <c r="H546" s="5">
        <f t="shared" si="60"/>
        <v>-3.653587326434872E-3</v>
      </c>
      <c r="N546" s="1">
        <v>44630</v>
      </c>
      <c r="O546">
        <f t="shared" si="61"/>
        <v>6.4837730261034909E-3</v>
      </c>
      <c r="P546" s="22">
        <f t="shared" si="62"/>
        <v>6483773.026103491</v>
      </c>
      <c r="R546" t="b">
        <f t="shared" si="56"/>
        <v>0</v>
      </c>
      <c r="S546" t="b">
        <f t="shared" si="57"/>
        <v>0</v>
      </c>
      <c r="T546" t="b">
        <f t="shared" si="58"/>
        <v>0</v>
      </c>
    </row>
    <row r="547" spans="2:20" x14ac:dyDescent="0.35">
      <c r="B547" s="1">
        <v>44631</v>
      </c>
      <c r="C547" s="4">
        <v>1170.97143554688</v>
      </c>
      <c r="D547" s="4">
        <v>3280.31616210938</v>
      </c>
      <c r="F547" s="1">
        <v>44631</v>
      </c>
      <c r="G547" s="5">
        <f t="shared" si="59"/>
        <v>2.1913787785940468E-3</v>
      </c>
      <c r="H547" s="5">
        <f t="shared" si="60"/>
        <v>-5.3733803932811113E-3</v>
      </c>
      <c r="N547" s="1">
        <v>44631</v>
      </c>
      <c r="O547">
        <f t="shared" si="61"/>
        <v>-1.5910008073435323E-3</v>
      </c>
      <c r="P547" s="22">
        <f t="shared" si="62"/>
        <v>-1591000.8073435323</v>
      </c>
      <c r="R547" t="b">
        <f t="shared" si="56"/>
        <v>0</v>
      </c>
      <c r="S547" t="b">
        <f t="shared" si="57"/>
        <v>0</v>
      </c>
      <c r="T547" t="b">
        <f t="shared" si="58"/>
        <v>0</v>
      </c>
    </row>
    <row r="548" spans="2:20" x14ac:dyDescent="0.35">
      <c r="B548" s="1">
        <v>44634</v>
      </c>
      <c r="C548" s="4">
        <v>1180.76013183594</v>
      </c>
      <c r="D548" s="4">
        <v>3318.5791015625</v>
      </c>
      <c r="F548" s="1">
        <v>44634</v>
      </c>
      <c r="G548" s="5">
        <f t="shared" si="59"/>
        <v>8.3247195005239014E-3</v>
      </c>
      <c r="H548" s="5">
        <f t="shared" si="60"/>
        <v>1.159690122336029E-2</v>
      </c>
      <c r="N548" s="1">
        <v>44634</v>
      </c>
      <c r="O548">
        <f t="shared" si="61"/>
        <v>9.9608103619420948E-3</v>
      </c>
      <c r="P548" s="22">
        <f t="shared" si="62"/>
        <v>9960810.3619420957</v>
      </c>
      <c r="R548" t="b">
        <f t="shared" si="56"/>
        <v>0</v>
      </c>
      <c r="S548" t="b">
        <f t="shared" si="57"/>
        <v>0</v>
      </c>
      <c r="T548" t="b">
        <f t="shared" si="58"/>
        <v>0</v>
      </c>
    </row>
    <row r="549" spans="2:20" x14ac:dyDescent="0.35">
      <c r="B549" s="1">
        <v>44635</v>
      </c>
      <c r="C549" s="4">
        <v>1153.85961914062</v>
      </c>
      <c r="D549" s="4">
        <v>3275.48706054688</v>
      </c>
      <c r="F549" s="1">
        <v>44635</v>
      </c>
      <c r="G549" s="5">
        <f t="shared" si="59"/>
        <v>-2.3045897110538602E-2</v>
      </c>
      <c r="H549" s="5">
        <f t="shared" si="60"/>
        <v>-1.3070131054065796E-2</v>
      </c>
      <c r="N549" s="1">
        <v>44635</v>
      </c>
      <c r="O549">
        <f t="shared" si="61"/>
        <v>-1.8058014082302197E-2</v>
      </c>
      <c r="P549" s="22">
        <f t="shared" si="62"/>
        <v>-18058014.082302198</v>
      </c>
      <c r="R549" t="b">
        <f t="shared" si="56"/>
        <v>0</v>
      </c>
      <c r="S549" t="b">
        <f t="shared" si="57"/>
        <v>0</v>
      </c>
      <c r="T549" t="b">
        <f t="shared" si="58"/>
        <v>0</v>
      </c>
    </row>
    <row r="550" spans="2:20" x14ac:dyDescent="0.35">
      <c r="B550" s="1">
        <v>44636</v>
      </c>
      <c r="C550" s="4">
        <v>1173.29040527344</v>
      </c>
      <c r="D550" s="4">
        <v>3329.1015625</v>
      </c>
      <c r="F550" s="1">
        <v>44636</v>
      </c>
      <c r="G550" s="5">
        <f t="shared" si="59"/>
        <v>1.6699600363464E-2</v>
      </c>
      <c r="H550" s="5">
        <f t="shared" si="60"/>
        <v>1.6235887731399903E-2</v>
      </c>
      <c r="N550" s="1">
        <v>44636</v>
      </c>
      <c r="O550">
        <f t="shared" si="61"/>
        <v>1.6467744047431954E-2</v>
      </c>
      <c r="P550" s="22">
        <f t="shared" si="62"/>
        <v>16467744.047431953</v>
      </c>
      <c r="R550" t="b">
        <f t="shared" si="56"/>
        <v>0</v>
      </c>
      <c r="S550" t="b">
        <f t="shared" si="57"/>
        <v>0</v>
      </c>
      <c r="T550" t="b">
        <f t="shared" si="58"/>
        <v>0</v>
      </c>
    </row>
    <row r="551" spans="2:20" x14ac:dyDescent="0.35">
      <c r="B551" s="1">
        <v>44637</v>
      </c>
      <c r="C551" s="4">
        <v>1210.58959960938</v>
      </c>
      <c r="D551" s="4">
        <v>3348.18701171875</v>
      </c>
      <c r="F551" s="1">
        <v>44637</v>
      </c>
      <c r="G551" s="5">
        <f t="shared" si="59"/>
        <v>3.1295399476533987E-2</v>
      </c>
      <c r="H551" s="5">
        <f t="shared" si="60"/>
        <v>5.7165422703553516E-3</v>
      </c>
      <c r="N551" s="1">
        <v>44637</v>
      </c>
      <c r="O551">
        <f t="shared" si="61"/>
        <v>1.8505970873444671E-2</v>
      </c>
      <c r="P551" s="22">
        <f t="shared" si="62"/>
        <v>18505970.873444673</v>
      </c>
      <c r="R551" t="b">
        <f t="shared" si="56"/>
        <v>0</v>
      </c>
      <c r="S551" t="b">
        <f t="shared" si="57"/>
        <v>0</v>
      </c>
      <c r="T551" t="b">
        <f t="shared" si="58"/>
        <v>0</v>
      </c>
    </row>
    <row r="552" spans="2:20" x14ac:dyDescent="0.35">
      <c r="B552" s="1">
        <v>44641</v>
      </c>
      <c r="C552" s="4">
        <v>1204.48706054688</v>
      </c>
      <c r="D552" s="4">
        <v>3302.68139648438</v>
      </c>
      <c r="F552" s="1">
        <v>44641</v>
      </c>
      <c r="G552" s="5">
        <f t="shared" si="59"/>
        <v>-5.0537129122387326E-3</v>
      </c>
      <c r="H552" s="5">
        <f t="shared" si="60"/>
        <v>-1.368432588264434E-2</v>
      </c>
      <c r="N552" s="1">
        <v>44641</v>
      </c>
      <c r="O552">
        <f t="shared" si="61"/>
        <v>-9.3690193974415373E-3</v>
      </c>
      <c r="P552" s="22">
        <f t="shared" si="62"/>
        <v>-9369019.3974415381</v>
      </c>
      <c r="R552" t="b">
        <f t="shared" si="56"/>
        <v>0</v>
      </c>
      <c r="S552" t="b">
        <f t="shared" si="57"/>
        <v>0</v>
      </c>
      <c r="T552" t="b">
        <f t="shared" si="58"/>
        <v>0</v>
      </c>
    </row>
    <row r="553" spans="2:20" x14ac:dyDescent="0.35">
      <c r="B553" s="1">
        <v>44642</v>
      </c>
      <c r="C553" s="4">
        <v>1235.70812988281</v>
      </c>
      <c r="D553" s="4">
        <v>3371.64575195312</v>
      </c>
      <c r="F553" s="1">
        <v>44642</v>
      </c>
      <c r="G553" s="5">
        <f t="shared" si="59"/>
        <v>2.5590389856130168E-2</v>
      </c>
      <c r="H553" s="5">
        <f t="shared" si="60"/>
        <v>2.0666295927539442E-2</v>
      </c>
      <c r="N553" s="1">
        <v>44642</v>
      </c>
      <c r="O553">
        <f t="shared" si="61"/>
        <v>2.3128342891834804E-2</v>
      </c>
      <c r="P553" s="22">
        <f t="shared" si="62"/>
        <v>23128342.891834803</v>
      </c>
      <c r="R553" t="b">
        <f t="shared" si="56"/>
        <v>0</v>
      </c>
      <c r="S553" t="b">
        <f t="shared" si="57"/>
        <v>0</v>
      </c>
      <c r="T553" t="b">
        <f t="shared" si="58"/>
        <v>0</v>
      </c>
    </row>
    <row r="554" spans="2:20" x14ac:dyDescent="0.35">
      <c r="B554" s="1">
        <v>44643</v>
      </c>
      <c r="C554" s="4">
        <v>1239.90661621094</v>
      </c>
      <c r="D554" s="4">
        <v>3378.29663085938</v>
      </c>
      <c r="F554" s="1">
        <v>44643</v>
      </c>
      <c r="G554" s="5">
        <f t="shared" si="59"/>
        <v>3.3918769953952877E-3</v>
      </c>
      <c r="H554" s="5">
        <f t="shared" si="60"/>
        <v>1.9706482459941753E-3</v>
      </c>
      <c r="N554" s="1">
        <v>44643</v>
      </c>
      <c r="O554">
        <f t="shared" si="61"/>
        <v>2.6812626206947315E-3</v>
      </c>
      <c r="P554" s="22">
        <f t="shared" si="62"/>
        <v>2681262.6206947314</v>
      </c>
      <c r="R554" t="b">
        <f t="shared" si="56"/>
        <v>0</v>
      </c>
      <c r="S554" t="b">
        <f t="shared" si="57"/>
        <v>0</v>
      </c>
      <c r="T554" t="b">
        <f t="shared" si="58"/>
        <v>0</v>
      </c>
    </row>
    <row r="555" spans="2:20" x14ac:dyDescent="0.35">
      <c r="B555" s="1">
        <v>44644</v>
      </c>
      <c r="C555" s="4">
        <v>1258.55627441406</v>
      </c>
      <c r="D555" s="4">
        <v>3416.33203125</v>
      </c>
      <c r="F555" s="1">
        <v>44644</v>
      </c>
      <c r="G555" s="5">
        <f t="shared" si="59"/>
        <v>1.4929182785869709E-2</v>
      </c>
      <c r="H555" s="5">
        <f t="shared" si="60"/>
        <v>1.1195842946804011E-2</v>
      </c>
      <c r="N555" s="1">
        <v>44644</v>
      </c>
      <c r="O555">
        <f t="shared" si="61"/>
        <v>1.306251286633686E-2</v>
      </c>
      <c r="P555" s="22">
        <f t="shared" si="62"/>
        <v>13062512.86633686</v>
      </c>
      <c r="R555" t="b">
        <f t="shared" si="56"/>
        <v>0</v>
      </c>
      <c r="S555" t="b">
        <f t="shared" si="57"/>
        <v>0</v>
      </c>
      <c r="T555" t="b">
        <f t="shared" si="58"/>
        <v>0</v>
      </c>
    </row>
    <row r="556" spans="2:20" x14ac:dyDescent="0.35">
      <c r="B556" s="1">
        <v>44645</v>
      </c>
      <c r="C556" s="4">
        <v>1267.73474121094</v>
      </c>
      <c r="D556" s="4">
        <v>3378.02294921875</v>
      </c>
      <c r="F556" s="1">
        <v>44645</v>
      </c>
      <c r="G556" s="5">
        <f t="shared" si="59"/>
        <v>7.2663894425839259E-3</v>
      </c>
      <c r="H556" s="5">
        <f t="shared" si="60"/>
        <v>-1.127685795431997E-2</v>
      </c>
      <c r="N556" s="1">
        <v>44645</v>
      </c>
      <c r="O556">
        <f t="shared" si="61"/>
        <v>-2.0052342558680219E-3</v>
      </c>
      <c r="P556" s="22">
        <f t="shared" si="62"/>
        <v>-2005234.2558680219</v>
      </c>
      <c r="R556" t="b">
        <f t="shared" si="56"/>
        <v>0</v>
      </c>
      <c r="S556" t="b">
        <f t="shared" si="57"/>
        <v>0</v>
      </c>
      <c r="T556" t="b">
        <f t="shared" si="58"/>
        <v>0</v>
      </c>
    </row>
    <row r="557" spans="2:20" x14ac:dyDescent="0.35">
      <c r="B557" s="1">
        <v>44648</v>
      </c>
      <c r="C557" s="4">
        <v>1279.91540527344</v>
      </c>
      <c r="D557" s="4">
        <v>3376.2919921875</v>
      </c>
      <c r="F557" s="1">
        <v>44648</v>
      </c>
      <c r="G557" s="5">
        <f t="shared" si="59"/>
        <v>9.5623466151953645E-3</v>
      </c>
      <c r="H557" s="5">
        <f t="shared" si="60"/>
        <v>-5.1254852169630642E-4</v>
      </c>
      <c r="N557" s="1">
        <v>44648</v>
      </c>
      <c r="O557">
        <f t="shared" si="61"/>
        <v>4.5248990467495294E-3</v>
      </c>
      <c r="P557" s="22">
        <f t="shared" si="62"/>
        <v>4524899.0467495294</v>
      </c>
      <c r="R557" t="b">
        <f t="shared" si="56"/>
        <v>0</v>
      </c>
      <c r="S557" t="b">
        <f t="shared" si="57"/>
        <v>0</v>
      </c>
      <c r="T557" t="b">
        <f t="shared" si="58"/>
        <v>0</v>
      </c>
    </row>
    <row r="558" spans="2:20" x14ac:dyDescent="0.35">
      <c r="B558" s="1">
        <v>44649</v>
      </c>
      <c r="C558" s="4">
        <v>1280.15954589844</v>
      </c>
      <c r="D558" s="4">
        <v>3375.29028320312</v>
      </c>
      <c r="F558" s="1">
        <v>44649</v>
      </c>
      <c r="G558" s="5">
        <f t="shared" si="59"/>
        <v>1.9072927972541974E-4</v>
      </c>
      <c r="H558" s="5">
        <f t="shared" si="60"/>
        <v>-2.9673310666190265E-4</v>
      </c>
      <c r="N558" s="1">
        <v>44649</v>
      </c>
      <c r="O558">
        <f t="shared" si="61"/>
        <v>-5.3001913468241454E-5</v>
      </c>
      <c r="P558" s="22">
        <f t="shared" si="62"/>
        <v>-53001.913468241451</v>
      </c>
      <c r="R558" t="b">
        <f t="shared" si="56"/>
        <v>0</v>
      </c>
      <c r="S558" t="b">
        <f t="shared" si="57"/>
        <v>0</v>
      </c>
      <c r="T558" t="b">
        <f t="shared" si="58"/>
        <v>0</v>
      </c>
    </row>
    <row r="559" spans="2:20" x14ac:dyDescent="0.35">
      <c r="B559" s="1">
        <v>44650</v>
      </c>
      <c r="C559" s="4">
        <v>1304.98498535156</v>
      </c>
      <c r="D559" s="4">
        <v>3398.70336914062</v>
      </c>
      <c r="F559" s="1">
        <v>44650</v>
      </c>
      <c r="G559" s="5">
        <f t="shared" si="59"/>
        <v>1.9206819833626043E-2</v>
      </c>
      <c r="H559" s="5">
        <f t="shared" si="60"/>
        <v>6.9126664038429084E-3</v>
      </c>
      <c r="N559" s="1">
        <v>44650</v>
      </c>
      <c r="O559">
        <f t="shared" si="61"/>
        <v>1.3059743118734476E-2</v>
      </c>
      <c r="P559" s="22">
        <f t="shared" si="62"/>
        <v>13059743.118734475</v>
      </c>
      <c r="R559" t="b">
        <f t="shared" si="56"/>
        <v>0</v>
      </c>
      <c r="S559" t="b">
        <f t="shared" si="57"/>
        <v>0</v>
      </c>
      <c r="T559" t="b">
        <f t="shared" si="58"/>
        <v>0</v>
      </c>
    </row>
    <row r="560" spans="2:20" x14ac:dyDescent="0.35">
      <c r="B560" s="1">
        <v>44651</v>
      </c>
      <c r="C560" s="4">
        <v>1285.92041015625</v>
      </c>
      <c r="D560" s="4">
        <v>3406.12866210938</v>
      </c>
      <c r="F560" s="1">
        <v>44651</v>
      </c>
      <c r="G560" s="5">
        <f t="shared" si="59"/>
        <v>-1.4716800789132839E-2</v>
      </c>
      <c r="H560" s="5">
        <f t="shared" si="60"/>
        <v>2.1823597942443656E-3</v>
      </c>
      <c r="N560" s="1">
        <v>44651</v>
      </c>
      <c r="O560">
        <f t="shared" si="61"/>
        <v>-6.2672204974442373E-3</v>
      </c>
      <c r="P560" s="22">
        <f t="shared" si="62"/>
        <v>-6267220.4974442376</v>
      </c>
      <c r="R560" t="b">
        <f t="shared" si="56"/>
        <v>0</v>
      </c>
      <c r="S560" t="b">
        <f t="shared" si="57"/>
        <v>0</v>
      </c>
      <c r="T560" t="b">
        <f t="shared" si="58"/>
        <v>0</v>
      </c>
    </row>
    <row r="561" spans="2:20" x14ac:dyDescent="0.35">
      <c r="B561" s="1">
        <v>44652</v>
      </c>
      <c r="C561" s="4">
        <v>1295.92858886719</v>
      </c>
      <c r="D561" s="4">
        <v>3422.57250976562</v>
      </c>
      <c r="F561" s="1">
        <v>44652</v>
      </c>
      <c r="G561" s="5">
        <f t="shared" si="59"/>
        <v>7.7527607876298008E-3</v>
      </c>
      <c r="H561" s="5">
        <f t="shared" si="60"/>
        <v>4.8161074930010992E-3</v>
      </c>
      <c r="N561" s="1">
        <v>44652</v>
      </c>
      <c r="O561">
        <f t="shared" si="61"/>
        <v>6.2844341403154504E-3</v>
      </c>
      <c r="P561" s="22">
        <f t="shared" si="62"/>
        <v>6284434.1403154507</v>
      </c>
      <c r="R561" t="b">
        <f t="shared" si="56"/>
        <v>0</v>
      </c>
      <c r="S561" t="b">
        <f t="shared" si="57"/>
        <v>0</v>
      </c>
      <c r="T561" t="b">
        <f t="shared" si="58"/>
        <v>0</v>
      </c>
    </row>
    <row r="562" spans="2:20" x14ac:dyDescent="0.35">
      <c r="B562" s="1">
        <v>44655</v>
      </c>
      <c r="C562" s="4">
        <v>1300.12731933594</v>
      </c>
      <c r="D562" s="4">
        <v>3434.3701171875</v>
      </c>
      <c r="F562" s="1">
        <v>44655</v>
      </c>
      <c r="G562" s="5">
        <f t="shared" si="59"/>
        <v>3.2347023933729045E-3</v>
      </c>
      <c r="H562" s="5">
        <f t="shared" si="60"/>
        <v>3.4410727068868584E-3</v>
      </c>
      <c r="N562" s="1">
        <v>44655</v>
      </c>
      <c r="O562">
        <f t="shared" si="61"/>
        <v>3.3378875501298812E-3</v>
      </c>
      <c r="P562" s="22">
        <f t="shared" si="62"/>
        <v>3337887.5501298811</v>
      </c>
      <c r="R562" t="b">
        <f t="shared" si="56"/>
        <v>0</v>
      </c>
      <c r="S562" t="b">
        <f t="shared" si="57"/>
        <v>0</v>
      </c>
      <c r="T562" t="b">
        <f t="shared" si="58"/>
        <v>0</v>
      </c>
    </row>
    <row r="563" spans="2:20" x14ac:dyDescent="0.35">
      <c r="B563" s="1">
        <v>44656</v>
      </c>
      <c r="C563" s="4">
        <v>1281.74609375</v>
      </c>
      <c r="D563" s="4">
        <v>3474.68286132812</v>
      </c>
      <c r="F563" s="1">
        <v>44656</v>
      </c>
      <c r="G563" s="5">
        <f t="shared" si="59"/>
        <v>-1.4238913536761051E-2</v>
      </c>
      <c r="H563" s="5">
        <f t="shared" si="60"/>
        <v>1.1669675063085758E-2</v>
      </c>
      <c r="N563" s="1">
        <v>44656</v>
      </c>
      <c r="O563">
        <f t="shared" si="61"/>
        <v>-1.2846192368376466E-3</v>
      </c>
      <c r="P563" s="22">
        <f t="shared" si="62"/>
        <v>-1284619.2368376467</v>
      </c>
      <c r="R563" t="b">
        <f t="shared" si="56"/>
        <v>0</v>
      </c>
      <c r="S563" t="b">
        <f t="shared" si="57"/>
        <v>0</v>
      </c>
      <c r="T563" t="b">
        <f t="shared" si="58"/>
        <v>0</v>
      </c>
    </row>
    <row r="564" spans="2:20" x14ac:dyDescent="0.35">
      <c r="B564" s="1">
        <v>44657</v>
      </c>
      <c r="C564" s="4">
        <v>1278.79248046875</v>
      </c>
      <c r="D564" s="4">
        <v>3421.93432617188</v>
      </c>
      <c r="F564" s="1">
        <v>44657</v>
      </c>
      <c r="G564" s="5">
        <f t="shared" si="59"/>
        <v>-2.3070260460101868E-3</v>
      </c>
      <c r="H564" s="5">
        <f t="shared" si="60"/>
        <v>-1.5297228289573599E-2</v>
      </c>
      <c r="N564" s="1">
        <v>44657</v>
      </c>
      <c r="O564">
        <f t="shared" si="61"/>
        <v>-8.8021271677918931E-3</v>
      </c>
      <c r="P564" s="22">
        <f t="shared" si="62"/>
        <v>-8802127.1677918937</v>
      </c>
      <c r="R564" t="b">
        <f t="shared" si="56"/>
        <v>0</v>
      </c>
      <c r="S564" t="b">
        <f t="shared" si="57"/>
        <v>0</v>
      </c>
      <c r="T564" t="b">
        <f t="shared" si="58"/>
        <v>0</v>
      </c>
    </row>
    <row r="565" spans="2:20" x14ac:dyDescent="0.35">
      <c r="B565" s="1">
        <v>44658</v>
      </c>
      <c r="C565" s="4">
        <v>1255.55383300781</v>
      </c>
      <c r="D565" s="4">
        <v>3357.0693359375</v>
      </c>
      <c r="F565" s="1">
        <v>44658</v>
      </c>
      <c r="G565" s="5">
        <f t="shared" si="59"/>
        <v>-1.8339481599382781E-2</v>
      </c>
      <c r="H565" s="5">
        <f t="shared" si="60"/>
        <v>-1.9137611713825463E-2</v>
      </c>
      <c r="N565" s="1">
        <v>44658</v>
      </c>
      <c r="O565">
        <f t="shared" si="61"/>
        <v>-1.873854665660412E-2</v>
      </c>
      <c r="P565" s="22">
        <f t="shared" si="62"/>
        <v>-18738546.656604119</v>
      </c>
      <c r="R565" t="b">
        <f t="shared" si="56"/>
        <v>0</v>
      </c>
      <c r="S565" t="b">
        <f t="shared" si="57"/>
        <v>0</v>
      </c>
      <c r="T565" t="b">
        <f t="shared" si="58"/>
        <v>0</v>
      </c>
    </row>
    <row r="566" spans="2:20" x14ac:dyDescent="0.35">
      <c r="B566" s="1">
        <v>44659</v>
      </c>
      <c r="C566" s="4">
        <v>1277.52307128906</v>
      </c>
      <c r="D566" s="4">
        <v>3358.80078125</v>
      </c>
      <c r="F566" s="1">
        <v>44659</v>
      </c>
      <c r="G566" s="5">
        <f t="shared" si="59"/>
        <v>1.7346326209659417E-2</v>
      </c>
      <c r="H566" s="5">
        <f t="shared" si="60"/>
        <v>5.1562800371343892E-4</v>
      </c>
      <c r="N566" s="1">
        <v>44659</v>
      </c>
      <c r="O566">
        <f t="shared" si="61"/>
        <v>8.9309771066864285E-3</v>
      </c>
      <c r="P566" s="22">
        <f t="shared" si="62"/>
        <v>8930977.1066864282</v>
      </c>
      <c r="R566" t="b">
        <f t="shared" si="56"/>
        <v>0</v>
      </c>
      <c r="S566" t="b">
        <f t="shared" si="57"/>
        <v>0</v>
      </c>
      <c r="T566" t="b">
        <f t="shared" si="58"/>
        <v>0</v>
      </c>
    </row>
    <row r="567" spans="2:20" x14ac:dyDescent="0.35">
      <c r="B567" s="1">
        <v>44662</v>
      </c>
      <c r="C567" s="4">
        <v>1274.13024902344</v>
      </c>
      <c r="D567" s="4">
        <v>3367.50073242188</v>
      </c>
      <c r="F567" s="1">
        <v>44662</v>
      </c>
      <c r="G567" s="5">
        <f t="shared" si="59"/>
        <v>-2.6593144437773715E-3</v>
      </c>
      <c r="H567" s="5">
        <f t="shared" si="60"/>
        <v>2.586846874380125E-3</v>
      </c>
      <c r="N567" s="1">
        <v>44662</v>
      </c>
      <c r="O567">
        <f t="shared" si="61"/>
        <v>-3.6233784698623235E-5</v>
      </c>
      <c r="P567" s="22">
        <f t="shared" si="62"/>
        <v>-36233.784698623233</v>
      </c>
      <c r="R567" t="b">
        <f t="shared" si="56"/>
        <v>0</v>
      </c>
      <c r="S567" t="b">
        <f t="shared" si="57"/>
        <v>0</v>
      </c>
      <c r="T567" t="b">
        <f t="shared" si="58"/>
        <v>0</v>
      </c>
    </row>
    <row r="568" spans="2:20" x14ac:dyDescent="0.35">
      <c r="B568" s="1">
        <v>44663</v>
      </c>
      <c r="C568" s="4">
        <v>1249.890625</v>
      </c>
      <c r="D568" s="4">
        <v>3362.9912109375</v>
      </c>
      <c r="F568" s="1">
        <v>44663</v>
      </c>
      <c r="G568" s="5">
        <f t="shared" si="59"/>
        <v>-1.9207740720472662E-2</v>
      </c>
      <c r="H568" s="5">
        <f t="shared" si="60"/>
        <v>-1.3400275038235731E-3</v>
      </c>
      <c r="N568" s="1">
        <v>44663</v>
      </c>
      <c r="O568">
        <f t="shared" si="61"/>
        <v>-1.0273884112148118E-2</v>
      </c>
      <c r="P568" s="22">
        <f t="shared" si="62"/>
        <v>-10273884.112148117</v>
      </c>
      <c r="R568" t="b">
        <f t="shared" si="56"/>
        <v>0</v>
      </c>
      <c r="S568" t="b">
        <f t="shared" si="57"/>
        <v>0</v>
      </c>
      <c r="T568" t="b">
        <f t="shared" si="58"/>
        <v>0</v>
      </c>
    </row>
    <row r="569" spans="2:20" x14ac:dyDescent="0.35">
      <c r="B569" s="1">
        <v>44664</v>
      </c>
      <c r="C569" s="4">
        <v>1246.13146972656</v>
      </c>
      <c r="D569" s="4">
        <v>3335.52416992188</v>
      </c>
      <c r="F569" s="1">
        <v>44664</v>
      </c>
      <c r="G569" s="5">
        <f t="shared" si="59"/>
        <v>-3.0121192625443523E-3</v>
      </c>
      <c r="H569" s="5">
        <f t="shared" si="60"/>
        <v>-8.2009798880824242E-3</v>
      </c>
      <c r="N569" s="1">
        <v>44664</v>
      </c>
      <c r="O569">
        <f t="shared" si="61"/>
        <v>-5.6065495753133878E-3</v>
      </c>
      <c r="P569" s="22">
        <f t="shared" si="62"/>
        <v>-5606549.5753133874</v>
      </c>
      <c r="R569" t="b">
        <f t="shared" si="56"/>
        <v>0</v>
      </c>
      <c r="S569" t="b">
        <f t="shared" si="57"/>
        <v>0</v>
      </c>
      <c r="T569" t="b">
        <f t="shared" si="58"/>
        <v>0</v>
      </c>
    </row>
    <row r="570" spans="2:20" x14ac:dyDescent="0.35">
      <c r="B570" s="1">
        <v>44669</v>
      </c>
      <c r="C570" s="4">
        <v>1242.0791015625</v>
      </c>
      <c r="D570" s="4">
        <v>3214.49462890625</v>
      </c>
      <c r="F570" s="1">
        <v>44669</v>
      </c>
      <c r="G570" s="5">
        <f t="shared" si="59"/>
        <v>-3.2572578813836197E-3</v>
      </c>
      <c r="H570" s="5">
        <f t="shared" si="60"/>
        <v>-3.6959685705012769E-2</v>
      </c>
      <c r="N570" s="1">
        <v>44669</v>
      </c>
      <c r="O570">
        <f t="shared" si="61"/>
        <v>-2.0108471793198194E-2</v>
      </c>
      <c r="P570" s="22">
        <f t="shared" si="62"/>
        <v>-20108471.793198194</v>
      </c>
      <c r="R570" t="b">
        <f t="shared" si="56"/>
        <v>0</v>
      </c>
      <c r="S570" t="b">
        <f t="shared" si="57"/>
        <v>0</v>
      </c>
      <c r="T570" t="b">
        <f t="shared" si="58"/>
        <v>0</v>
      </c>
    </row>
    <row r="571" spans="2:20" x14ac:dyDescent="0.35">
      <c r="B571" s="1">
        <v>44670</v>
      </c>
      <c r="C571" s="4">
        <v>1288.11743164062</v>
      </c>
      <c r="D571" s="4">
        <v>3165.16284179688</v>
      </c>
      <c r="F571" s="1">
        <v>44670</v>
      </c>
      <c r="G571" s="5">
        <f t="shared" si="59"/>
        <v>3.6395126818187046E-2</v>
      </c>
      <c r="H571" s="5">
        <f t="shared" si="60"/>
        <v>-1.5465648625363324E-2</v>
      </c>
      <c r="N571" s="1">
        <v>44670</v>
      </c>
      <c r="O571">
        <f t="shared" si="61"/>
        <v>1.0464739096411862E-2</v>
      </c>
      <c r="P571" s="22">
        <f t="shared" si="62"/>
        <v>10464739.096411861</v>
      </c>
      <c r="R571" t="b">
        <f t="shared" si="56"/>
        <v>0</v>
      </c>
      <c r="S571" t="b">
        <f t="shared" si="57"/>
        <v>0</v>
      </c>
      <c r="T571" t="b">
        <f t="shared" si="58"/>
        <v>0</v>
      </c>
    </row>
    <row r="572" spans="2:20" x14ac:dyDescent="0.35">
      <c r="B572" s="1">
        <v>44671</v>
      </c>
      <c r="C572" s="4">
        <v>1327.14978027344</v>
      </c>
      <c r="D572" s="4">
        <v>3239.54809570312</v>
      </c>
      <c r="F572" s="1">
        <v>44671</v>
      </c>
      <c r="G572" s="5">
        <f t="shared" si="59"/>
        <v>2.9851823164423006E-2</v>
      </c>
      <c r="H572" s="5">
        <f t="shared" si="60"/>
        <v>2.3229338364334544E-2</v>
      </c>
      <c r="N572" s="1">
        <v>44671</v>
      </c>
      <c r="O572">
        <f t="shared" si="61"/>
        <v>2.6540580764378777E-2</v>
      </c>
      <c r="P572" s="22">
        <f t="shared" si="62"/>
        <v>26540580.764378775</v>
      </c>
      <c r="R572" t="b">
        <f t="shared" si="56"/>
        <v>0</v>
      </c>
      <c r="S572" t="b">
        <f t="shared" si="57"/>
        <v>0</v>
      </c>
      <c r="T572" t="b">
        <f t="shared" si="58"/>
        <v>0</v>
      </c>
    </row>
    <row r="573" spans="2:20" x14ac:dyDescent="0.35">
      <c r="B573" s="1">
        <v>44672</v>
      </c>
      <c r="C573" s="4">
        <v>1358.27307128906</v>
      </c>
      <c r="D573" s="4">
        <v>3306.96313476562</v>
      </c>
      <c r="F573" s="1">
        <v>44672</v>
      </c>
      <c r="G573" s="5">
        <f t="shared" si="59"/>
        <v>2.3180472020860182E-2</v>
      </c>
      <c r="H573" s="5">
        <f t="shared" si="60"/>
        <v>2.0596442859248776E-2</v>
      </c>
      <c r="N573" s="1">
        <v>44672</v>
      </c>
      <c r="O573">
        <f t="shared" si="61"/>
        <v>2.1888457440054479E-2</v>
      </c>
      <c r="P573" s="22">
        <f t="shared" si="62"/>
        <v>21888457.44005448</v>
      </c>
      <c r="R573" t="b">
        <f t="shared" si="56"/>
        <v>0</v>
      </c>
      <c r="S573" t="b">
        <f t="shared" si="57"/>
        <v>0</v>
      </c>
      <c r="T573" t="b">
        <f t="shared" si="58"/>
        <v>0</v>
      </c>
    </row>
    <row r="574" spans="2:20" x14ac:dyDescent="0.35">
      <c r="B574" s="1">
        <v>44673</v>
      </c>
      <c r="C574" s="4">
        <v>1346.70263671875</v>
      </c>
      <c r="D574" s="4">
        <v>3290.47412109375</v>
      </c>
      <c r="F574" s="1">
        <v>44673</v>
      </c>
      <c r="G574" s="5">
        <f t="shared" si="59"/>
        <v>-8.5549789624565428E-3</v>
      </c>
      <c r="H574" s="5">
        <f t="shared" si="60"/>
        <v>-4.9986221514703635E-3</v>
      </c>
      <c r="N574" s="1">
        <v>44673</v>
      </c>
      <c r="O574">
        <f t="shared" si="61"/>
        <v>-6.7768005569634531E-3</v>
      </c>
      <c r="P574" s="22">
        <f t="shared" si="62"/>
        <v>-6776800.5569634531</v>
      </c>
      <c r="R574" t="b">
        <f t="shared" si="56"/>
        <v>0</v>
      </c>
      <c r="S574" t="b">
        <f t="shared" si="57"/>
        <v>0</v>
      </c>
      <c r="T574" t="b">
        <f t="shared" si="58"/>
        <v>0</v>
      </c>
    </row>
    <row r="575" spans="2:20" x14ac:dyDescent="0.35">
      <c r="B575" s="1">
        <v>44676</v>
      </c>
      <c r="C575" s="4">
        <v>1315.65246582031</v>
      </c>
      <c r="D575" s="4">
        <v>3232.03198242188</v>
      </c>
      <c r="F575" s="1">
        <v>44676</v>
      </c>
      <c r="G575" s="5">
        <f t="shared" si="59"/>
        <v>-2.3326399079236986E-2</v>
      </c>
      <c r="H575" s="5">
        <f t="shared" si="60"/>
        <v>-1.7920627988193969E-2</v>
      </c>
      <c r="N575" s="1">
        <v>44676</v>
      </c>
      <c r="O575">
        <f t="shared" si="61"/>
        <v>-2.0623513533715478E-2</v>
      </c>
      <c r="P575" s="22">
        <f t="shared" si="62"/>
        <v>-20623513.533715479</v>
      </c>
      <c r="R575" t="b">
        <f t="shared" si="56"/>
        <v>0</v>
      </c>
      <c r="S575" t="b">
        <f t="shared" si="57"/>
        <v>0</v>
      </c>
      <c r="T575" t="b">
        <f t="shared" si="58"/>
        <v>0</v>
      </c>
    </row>
    <row r="576" spans="2:20" x14ac:dyDescent="0.35">
      <c r="B576" s="1">
        <v>44677</v>
      </c>
      <c r="C576" s="4">
        <v>1355.12426757812</v>
      </c>
      <c r="D576" s="4">
        <v>3229.25317382812</v>
      </c>
      <c r="F576" s="1">
        <v>44677</v>
      </c>
      <c r="G576" s="5">
        <f t="shared" si="59"/>
        <v>2.9560446212569893E-2</v>
      </c>
      <c r="H576" s="5">
        <f t="shared" si="60"/>
        <v>-8.6014119416955807E-4</v>
      </c>
      <c r="N576" s="1">
        <v>44677</v>
      </c>
      <c r="O576">
        <f t="shared" si="61"/>
        <v>1.4350152509200168E-2</v>
      </c>
      <c r="P576" s="22">
        <f t="shared" si="62"/>
        <v>14350152.509200167</v>
      </c>
      <c r="R576" t="b">
        <f t="shared" si="56"/>
        <v>0</v>
      </c>
      <c r="S576" t="b">
        <f t="shared" si="57"/>
        <v>0</v>
      </c>
      <c r="T576" t="b">
        <f t="shared" si="58"/>
        <v>0</v>
      </c>
    </row>
    <row r="577" spans="2:20" x14ac:dyDescent="0.35">
      <c r="B577" s="1">
        <v>44678</v>
      </c>
      <c r="C577" s="4">
        <v>1356.1982421875</v>
      </c>
      <c r="D577" s="4">
        <v>3244.42163085938</v>
      </c>
      <c r="F577" s="1">
        <v>44678</v>
      </c>
      <c r="G577" s="5">
        <f t="shared" si="59"/>
        <v>7.922146197517141E-4</v>
      </c>
      <c r="H577" s="5">
        <f t="shared" si="60"/>
        <v>4.6862053618142267E-3</v>
      </c>
      <c r="N577" s="1">
        <v>44678</v>
      </c>
      <c r="O577">
        <f t="shared" si="61"/>
        <v>2.7392099907829703E-3</v>
      </c>
      <c r="P577" s="22">
        <f t="shared" si="62"/>
        <v>2739209.9907829701</v>
      </c>
      <c r="R577" t="b">
        <f t="shared" si="56"/>
        <v>0</v>
      </c>
      <c r="S577" t="b">
        <f t="shared" si="57"/>
        <v>0</v>
      </c>
      <c r="T577" t="b">
        <f t="shared" si="58"/>
        <v>0</v>
      </c>
    </row>
    <row r="578" spans="2:20" x14ac:dyDescent="0.35">
      <c r="B578" s="1">
        <v>44679</v>
      </c>
      <c r="C578" s="4">
        <v>1376.361328125</v>
      </c>
      <c r="D578" s="4">
        <v>3265.10180664062</v>
      </c>
      <c r="F578" s="1">
        <v>44679</v>
      </c>
      <c r="G578" s="5">
        <f t="shared" si="59"/>
        <v>1.4757923017681614E-2</v>
      </c>
      <c r="H578" s="5">
        <f t="shared" si="60"/>
        <v>6.3538431203414292E-3</v>
      </c>
      <c r="N578" s="1">
        <v>44679</v>
      </c>
      <c r="O578">
        <f t="shared" si="61"/>
        <v>1.0555883069011521E-2</v>
      </c>
      <c r="P578" s="22">
        <f t="shared" si="62"/>
        <v>10555883.069011521</v>
      </c>
      <c r="R578" t="b">
        <f t="shared" si="56"/>
        <v>0</v>
      </c>
      <c r="S578" t="b">
        <f t="shared" si="57"/>
        <v>0</v>
      </c>
      <c r="T578" t="b">
        <f t="shared" si="58"/>
        <v>0</v>
      </c>
    </row>
    <row r="579" spans="2:20" x14ac:dyDescent="0.35">
      <c r="B579" s="1">
        <v>44680</v>
      </c>
      <c r="C579" s="4">
        <v>1362.49609375</v>
      </c>
      <c r="D579" s="4">
        <v>3234.21875</v>
      </c>
      <c r="F579" s="1">
        <v>44680</v>
      </c>
      <c r="G579" s="5">
        <f t="shared" si="59"/>
        <v>-1.012491757503821E-2</v>
      </c>
      <c r="H579" s="5">
        <f t="shared" si="60"/>
        <v>-9.5035438891713387E-3</v>
      </c>
      <c r="N579" s="1">
        <v>44680</v>
      </c>
      <c r="O579">
        <f t="shared" si="61"/>
        <v>-9.8142307321047745E-3</v>
      </c>
      <c r="P579" s="22">
        <f t="shared" si="62"/>
        <v>-9814230.7321047746</v>
      </c>
      <c r="R579" t="b">
        <f t="shared" si="56"/>
        <v>0</v>
      </c>
      <c r="S579" t="b">
        <f t="shared" si="57"/>
        <v>0</v>
      </c>
      <c r="T579" t="b">
        <f t="shared" si="58"/>
        <v>0</v>
      </c>
    </row>
    <row r="580" spans="2:20" x14ac:dyDescent="0.35">
      <c r="B580" s="1">
        <v>44685</v>
      </c>
      <c r="C580" s="4">
        <v>1314.82238769531</v>
      </c>
      <c r="D580" s="4">
        <v>3172.58764648438</v>
      </c>
      <c r="F580" s="1">
        <v>44685</v>
      </c>
      <c r="G580" s="5">
        <f t="shared" si="59"/>
        <v>-3.5616790462633031E-2</v>
      </c>
      <c r="H580" s="5">
        <f t="shared" si="60"/>
        <v>-1.9239852389807598E-2</v>
      </c>
      <c r="N580" s="1">
        <v>44685</v>
      </c>
      <c r="O580">
        <f t="shared" si="61"/>
        <v>-2.7428321426220315E-2</v>
      </c>
      <c r="P580" s="22">
        <f t="shared" si="62"/>
        <v>-27428321.426220313</v>
      </c>
      <c r="R580" t="b">
        <f t="shared" si="56"/>
        <v>0</v>
      </c>
      <c r="S580" t="b">
        <f t="shared" si="57"/>
        <v>0</v>
      </c>
      <c r="T580" t="b">
        <f t="shared" si="58"/>
        <v>0</v>
      </c>
    </row>
    <row r="581" spans="2:20" x14ac:dyDescent="0.35">
      <c r="B581" s="1">
        <v>44686</v>
      </c>
      <c r="C581" s="4">
        <v>1289.240234375</v>
      </c>
      <c r="D581" s="4">
        <v>3200.69287109375</v>
      </c>
      <c r="F581" s="1">
        <v>44686</v>
      </c>
      <c r="G581" s="5">
        <f t="shared" si="59"/>
        <v>-1.9648510851606359E-2</v>
      </c>
      <c r="H581" s="5">
        <f t="shared" si="60"/>
        <v>8.8197614147058935E-3</v>
      </c>
      <c r="N581" s="1">
        <v>44686</v>
      </c>
      <c r="O581">
        <f t="shared" si="61"/>
        <v>-5.4143747184502329E-3</v>
      </c>
      <c r="P581" s="22">
        <f t="shared" si="62"/>
        <v>-5414374.7184502333</v>
      </c>
      <c r="R581" t="b">
        <f t="shared" ref="R581:R644" si="63">$Y$4&gt;P581</f>
        <v>0</v>
      </c>
      <c r="S581" t="b">
        <f t="shared" ref="S581:S644" si="64">$Y$5&gt;P581</f>
        <v>0</v>
      </c>
      <c r="T581" t="b">
        <f t="shared" ref="T581:T644" si="65">$Y$6&gt;P581</f>
        <v>0</v>
      </c>
    </row>
    <row r="582" spans="2:20" x14ac:dyDescent="0.35">
      <c r="B582" s="1">
        <v>44687</v>
      </c>
      <c r="C582" s="4">
        <v>1279.67126464844</v>
      </c>
      <c r="D582" s="4">
        <v>3127.53759765625</v>
      </c>
      <c r="F582" s="1">
        <v>44687</v>
      </c>
      <c r="G582" s="5">
        <f t="shared" ref="G582:G645" si="66">LN(C582/C581)</f>
        <v>-7.4498588113740974E-3</v>
      </c>
      <c r="H582" s="5">
        <f t="shared" ref="H582:H645" si="67">LN(D582/D581)</f>
        <v>-2.3121323665561879E-2</v>
      </c>
      <c r="N582" s="1">
        <v>44687</v>
      </c>
      <c r="O582">
        <f t="shared" ref="O582:O645" si="68">SUMPRODUCT($J$4:$K$4,G582:H582)</f>
        <v>-1.5285591238467988E-2</v>
      </c>
      <c r="P582" s="22">
        <f t="shared" ref="P582:P645" si="69">O582*$L$7</f>
        <v>-15285591.238467988</v>
      </c>
      <c r="R582" t="b">
        <f t="shared" si="63"/>
        <v>0</v>
      </c>
      <c r="S582" t="b">
        <f t="shared" si="64"/>
        <v>0</v>
      </c>
      <c r="T582" t="b">
        <f t="shared" si="65"/>
        <v>0</v>
      </c>
    </row>
    <row r="583" spans="2:20" x14ac:dyDescent="0.35">
      <c r="B583" s="1">
        <v>44690</v>
      </c>
      <c r="C583" s="4">
        <v>1228.89758300781</v>
      </c>
      <c r="D583" s="4">
        <v>3139.47216796875</v>
      </c>
      <c r="F583" s="1">
        <v>44690</v>
      </c>
      <c r="G583" s="5">
        <f t="shared" si="66"/>
        <v>-4.0485726939802895E-2</v>
      </c>
      <c r="H583" s="5">
        <f t="shared" si="67"/>
        <v>3.8087014975054954E-3</v>
      </c>
      <c r="N583" s="1">
        <v>44690</v>
      </c>
      <c r="O583">
        <f t="shared" si="68"/>
        <v>-1.8338512721148701E-2</v>
      </c>
      <c r="P583" s="22">
        <f t="shared" si="69"/>
        <v>-18338512.7211487</v>
      </c>
      <c r="R583" t="b">
        <f t="shared" si="63"/>
        <v>0</v>
      </c>
      <c r="S583" t="b">
        <f t="shared" si="64"/>
        <v>0</v>
      </c>
      <c r="T583" t="b">
        <f t="shared" si="65"/>
        <v>0</v>
      </c>
    </row>
    <row r="584" spans="2:20" x14ac:dyDescent="0.35">
      <c r="B584" s="1">
        <v>44691</v>
      </c>
      <c r="C584" s="4">
        <v>1207.46496582031</v>
      </c>
      <c r="D584" s="4">
        <v>3131.40966796875</v>
      </c>
      <c r="F584" s="1">
        <v>44691</v>
      </c>
      <c r="G584" s="5">
        <f t="shared" si="66"/>
        <v>-1.7594401202984781E-2</v>
      </c>
      <c r="H584" s="5">
        <f t="shared" si="67"/>
        <v>-2.5714100994003153E-3</v>
      </c>
      <c r="N584" s="1">
        <v>44691</v>
      </c>
      <c r="O584">
        <f t="shared" si="68"/>
        <v>-1.0082905651192547E-2</v>
      </c>
      <c r="P584" s="22">
        <f t="shared" si="69"/>
        <v>-10082905.651192548</v>
      </c>
      <c r="R584" t="b">
        <f t="shared" si="63"/>
        <v>0</v>
      </c>
      <c r="S584" t="b">
        <f t="shared" si="64"/>
        <v>0</v>
      </c>
      <c r="T584" t="b">
        <f t="shared" si="65"/>
        <v>0</v>
      </c>
    </row>
    <row r="585" spans="2:20" x14ac:dyDescent="0.35">
      <c r="B585" s="1">
        <v>44692</v>
      </c>
      <c r="C585" s="4">
        <v>1195.99206542969</v>
      </c>
      <c r="D585" s="4">
        <v>3109.2265625</v>
      </c>
      <c r="F585" s="1">
        <v>44692</v>
      </c>
      <c r="G585" s="5">
        <f t="shared" si="66"/>
        <v>-9.5470710599527935E-3</v>
      </c>
      <c r="H585" s="5">
        <f t="shared" si="67"/>
        <v>-7.1092747856434952E-3</v>
      </c>
      <c r="N585" s="1">
        <v>44692</v>
      </c>
      <c r="O585">
        <f t="shared" si="68"/>
        <v>-8.3281729227981452E-3</v>
      </c>
      <c r="P585" s="22">
        <f t="shared" si="69"/>
        <v>-8328172.9227981456</v>
      </c>
      <c r="R585" t="b">
        <f t="shared" si="63"/>
        <v>0</v>
      </c>
      <c r="S585" t="b">
        <f t="shared" si="64"/>
        <v>0</v>
      </c>
      <c r="T585" t="b">
        <f t="shared" si="65"/>
        <v>0</v>
      </c>
    </row>
    <row r="586" spans="2:20" x14ac:dyDescent="0.35">
      <c r="B586" s="1">
        <v>44693</v>
      </c>
      <c r="C586" s="4">
        <v>1172.16748046875</v>
      </c>
      <c r="D586" s="4">
        <v>3107.4951171875</v>
      </c>
      <c r="F586" s="1">
        <v>44693</v>
      </c>
      <c r="G586" s="5">
        <f t="shared" si="66"/>
        <v>-2.0121438881088062E-2</v>
      </c>
      <c r="H586" s="5">
        <f t="shared" si="67"/>
        <v>-5.5702842960681702E-4</v>
      </c>
      <c r="N586" s="1">
        <v>44693</v>
      </c>
      <c r="O586">
        <f t="shared" si="68"/>
        <v>-1.0339233655347439E-2</v>
      </c>
      <c r="P586" s="22">
        <f t="shared" si="69"/>
        <v>-10339233.655347439</v>
      </c>
      <c r="R586" t="b">
        <f t="shared" si="63"/>
        <v>0</v>
      </c>
      <c r="S586" t="b">
        <f t="shared" si="64"/>
        <v>0</v>
      </c>
      <c r="T586" t="b">
        <f t="shared" si="65"/>
        <v>0</v>
      </c>
    </row>
    <row r="587" spans="2:20" x14ac:dyDescent="0.35">
      <c r="B587" s="1">
        <v>44694</v>
      </c>
      <c r="C587" s="4">
        <v>1185.39807128906</v>
      </c>
      <c r="D587" s="4">
        <v>3109.72680664062</v>
      </c>
      <c r="F587" s="1">
        <v>44694</v>
      </c>
      <c r="G587" s="5">
        <f t="shared" si="66"/>
        <v>1.1224060946092001E-2</v>
      </c>
      <c r="H587" s="5">
        <f t="shared" si="67"/>
        <v>7.1790570653930364E-4</v>
      </c>
      <c r="N587" s="1">
        <v>44694</v>
      </c>
      <c r="O587">
        <f t="shared" si="68"/>
        <v>5.9709833263156525E-3</v>
      </c>
      <c r="P587" s="22">
        <f t="shared" si="69"/>
        <v>5970983.3263156526</v>
      </c>
      <c r="R587" t="b">
        <f t="shared" si="63"/>
        <v>0</v>
      </c>
      <c r="S587" t="b">
        <f t="shared" si="64"/>
        <v>0</v>
      </c>
      <c r="T587" t="b">
        <f t="shared" si="65"/>
        <v>0</v>
      </c>
    </row>
    <row r="588" spans="2:20" x14ac:dyDescent="0.35">
      <c r="B588" s="1">
        <v>44697</v>
      </c>
      <c r="C588" s="4">
        <v>1185.08068847656</v>
      </c>
      <c r="D588" s="4">
        <v>3076.20166015625</v>
      </c>
      <c r="F588" s="1">
        <v>44697</v>
      </c>
      <c r="G588" s="5">
        <f t="shared" si="66"/>
        <v>-2.6777950495359879E-4</v>
      </c>
      <c r="H588" s="5">
        <f t="shared" si="67"/>
        <v>-1.0839270095725384E-2</v>
      </c>
      <c r="N588" s="1">
        <v>44697</v>
      </c>
      <c r="O588">
        <f t="shared" si="68"/>
        <v>-5.5535248003394915E-3</v>
      </c>
      <c r="P588" s="22">
        <f t="shared" si="69"/>
        <v>-5553524.8003394911</v>
      </c>
      <c r="R588" t="b">
        <f t="shared" si="63"/>
        <v>0</v>
      </c>
      <c r="S588" t="b">
        <f t="shared" si="64"/>
        <v>0</v>
      </c>
      <c r="T588" t="b">
        <f t="shared" si="65"/>
        <v>0</v>
      </c>
    </row>
    <row r="589" spans="2:20" x14ac:dyDescent="0.35">
      <c r="B589" s="1">
        <v>44698</v>
      </c>
      <c r="C589" s="4">
        <v>1235.5126953125</v>
      </c>
      <c r="D589" s="4">
        <v>3145.02978515625</v>
      </c>
      <c r="F589" s="1">
        <v>44698</v>
      </c>
      <c r="G589" s="5">
        <f t="shared" si="66"/>
        <v>4.1675158028528017E-2</v>
      </c>
      <c r="H589" s="5">
        <f t="shared" si="67"/>
        <v>2.2127752032442168E-2</v>
      </c>
      <c r="N589" s="1">
        <v>44698</v>
      </c>
      <c r="O589">
        <f t="shared" si="68"/>
        <v>3.1901455030485096E-2</v>
      </c>
      <c r="P589" s="22">
        <f t="shared" si="69"/>
        <v>31901455.030485097</v>
      </c>
      <c r="R589" t="b">
        <f t="shared" si="63"/>
        <v>0</v>
      </c>
      <c r="S589" t="b">
        <f t="shared" si="64"/>
        <v>0</v>
      </c>
      <c r="T589" t="b">
        <f t="shared" si="65"/>
        <v>0</v>
      </c>
    </row>
    <row r="590" spans="2:20" x14ac:dyDescent="0.35">
      <c r="B590" s="1">
        <v>44699</v>
      </c>
      <c r="C590" s="4">
        <v>1239.46728515625</v>
      </c>
      <c r="D590" s="4">
        <v>3142.1142578125</v>
      </c>
      <c r="F590" s="1">
        <v>44699</v>
      </c>
      <c r="G590" s="5">
        <f t="shared" si="66"/>
        <v>3.1956567248108002E-3</v>
      </c>
      <c r="H590" s="5">
        <f t="shared" si="67"/>
        <v>-9.2745689706269215E-4</v>
      </c>
      <c r="N590" s="1">
        <v>44699</v>
      </c>
      <c r="O590">
        <f t="shared" si="68"/>
        <v>1.1340999138740541E-3</v>
      </c>
      <c r="P590" s="22">
        <f t="shared" si="69"/>
        <v>1134099.9138740541</v>
      </c>
      <c r="R590" t="b">
        <f t="shared" si="63"/>
        <v>0</v>
      </c>
      <c r="S590" t="b">
        <f t="shared" si="64"/>
        <v>0</v>
      </c>
      <c r="T590" t="b">
        <f t="shared" si="65"/>
        <v>0</v>
      </c>
    </row>
    <row r="591" spans="2:20" x14ac:dyDescent="0.35">
      <c r="B591" s="1">
        <v>44700</v>
      </c>
      <c r="C591" s="4">
        <v>1210.36999511719</v>
      </c>
      <c r="D591" s="4">
        <v>2979.6787109375</v>
      </c>
      <c r="F591" s="1">
        <v>44700</v>
      </c>
      <c r="G591" s="5">
        <f t="shared" si="66"/>
        <v>-2.3755584607982733E-2</v>
      </c>
      <c r="H591" s="5">
        <f t="shared" si="67"/>
        <v>-5.3080424265211507E-2</v>
      </c>
      <c r="N591" s="1">
        <v>44700</v>
      </c>
      <c r="O591">
        <f t="shared" si="68"/>
        <v>-3.8418004436597118E-2</v>
      </c>
      <c r="P591" s="22">
        <f t="shared" si="69"/>
        <v>-38418004.436597116</v>
      </c>
      <c r="R591" t="b">
        <f t="shared" si="63"/>
        <v>1</v>
      </c>
      <c r="S591" t="b">
        <f t="shared" si="64"/>
        <v>1</v>
      </c>
      <c r="T591" t="b">
        <f t="shared" si="65"/>
        <v>0</v>
      </c>
    </row>
    <row r="592" spans="2:20" x14ac:dyDescent="0.35">
      <c r="B592" s="1">
        <v>44701</v>
      </c>
      <c r="C592" s="4">
        <v>1280.15954589844</v>
      </c>
      <c r="D592" s="4">
        <v>3000.81469726562</v>
      </c>
      <c r="F592" s="1">
        <v>44701</v>
      </c>
      <c r="G592" s="5">
        <f t="shared" si="66"/>
        <v>5.6058621441382732E-2</v>
      </c>
      <c r="H592" s="5">
        <f t="shared" si="67"/>
        <v>7.0683379728103193E-3</v>
      </c>
      <c r="N592" s="1">
        <v>44701</v>
      </c>
      <c r="O592">
        <f t="shared" si="68"/>
        <v>3.1563479707096526E-2</v>
      </c>
      <c r="P592" s="22">
        <f t="shared" si="69"/>
        <v>31563479.707096525</v>
      </c>
      <c r="R592" t="b">
        <f t="shared" si="63"/>
        <v>0</v>
      </c>
      <c r="S592" t="b">
        <f t="shared" si="64"/>
        <v>0</v>
      </c>
      <c r="T592" t="b">
        <f t="shared" si="65"/>
        <v>0</v>
      </c>
    </row>
    <row r="593" spans="2:20" x14ac:dyDescent="0.35">
      <c r="B593" s="1">
        <v>44704</v>
      </c>
      <c r="C593" s="4">
        <v>1272.25048828125</v>
      </c>
      <c r="D593" s="4">
        <v>3025.45825195312</v>
      </c>
      <c r="F593" s="1">
        <v>44704</v>
      </c>
      <c r="G593" s="5">
        <f t="shared" si="66"/>
        <v>-6.1973451169029707E-3</v>
      </c>
      <c r="H593" s="5">
        <f t="shared" si="67"/>
        <v>8.1787507025728734E-3</v>
      </c>
      <c r="N593" s="1">
        <v>44704</v>
      </c>
      <c r="O593">
        <f t="shared" si="68"/>
        <v>9.9070279283495133E-4</v>
      </c>
      <c r="P593" s="22">
        <f t="shared" si="69"/>
        <v>990702.79283495131</v>
      </c>
      <c r="R593" t="b">
        <f t="shared" si="63"/>
        <v>0</v>
      </c>
      <c r="S593" t="b">
        <f t="shared" si="64"/>
        <v>0</v>
      </c>
      <c r="T593" t="b">
        <f t="shared" si="65"/>
        <v>0</v>
      </c>
    </row>
    <row r="594" spans="2:20" x14ac:dyDescent="0.35">
      <c r="B594" s="1">
        <v>44705</v>
      </c>
      <c r="C594" s="4">
        <v>1277.15698242188</v>
      </c>
      <c r="D594" s="4">
        <v>2995.4853515625</v>
      </c>
      <c r="F594" s="1">
        <v>44705</v>
      </c>
      <c r="G594" s="5">
        <f t="shared" si="66"/>
        <v>3.8491298506146748E-3</v>
      </c>
      <c r="H594" s="5">
        <f t="shared" si="67"/>
        <v>-9.9562958764198451E-3</v>
      </c>
      <c r="N594" s="1">
        <v>44705</v>
      </c>
      <c r="O594">
        <f t="shared" si="68"/>
        <v>-3.0535830129025852E-3</v>
      </c>
      <c r="P594" s="22">
        <f t="shared" si="69"/>
        <v>-3053583.0129025853</v>
      </c>
      <c r="R594" t="b">
        <f t="shared" si="63"/>
        <v>0</v>
      </c>
      <c r="S594" t="b">
        <f t="shared" si="64"/>
        <v>0</v>
      </c>
      <c r="T594" t="b">
        <f t="shared" si="65"/>
        <v>0</v>
      </c>
    </row>
    <row r="595" spans="2:20" x14ac:dyDescent="0.35">
      <c r="B595" s="1">
        <v>44706</v>
      </c>
      <c r="C595" s="4">
        <v>1274.78930664062</v>
      </c>
      <c r="D595" s="4">
        <v>2904.27416992188</v>
      </c>
      <c r="F595" s="1">
        <v>44706</v>
      </c>
      <c r="G595" s="5">
        <f t="shared" si="66"/>
        <v>-1.8555848692990613E-3</v>
      </c>
      <c r="H595" s="5">
        <f t="shared" si="67"/>
        <v>-3.092276874594075E-2</v>
      </c>
      <c r="N595" s="1">
        <v>44706</v>
      </c>
      <c r="O595">
        <f t="shared" si="68"/>
        <v>-1.6389176807619907E-2</v>
      </c>
      <c r="P595" s="22">
        <f t="shared" si="69"/>
        <v>-16389176.807619907</v>
      </c>
      <c r="R595" t="b">
        <f t="shared" si="63"/>
        <v>0</v>
      </c>
      <c r="S595" t="b">
        <f t="shared" si="64"/>
        <v>0</v>
      </c>
      <c r="T595" t="b">
        <f t="shared" si="65"/>
        <v>0</v>
      </c>
    </row>
    <row r="596" spans="2:20" x14ac:dyDescent="0.35">
      <c r="B596" s="1">
        <v>44707</v>
      </c>
      <c r="C596" s="4">
        <v>1263.21850585938</v>
      </c>
      <c r="D596" s="4">
        <v>2961.13842773438</v>
      </c>
      <c r="F596" s="1">
        <v>44707</v>
      </c>
      <c r="G596" s="5">
        <f t="shared" si="66"/>
        <v>-9.1180814258613498E-3</v>
      </c>
      <c r="H596" s="5">
        <f t="shared" si="67"/>
        <v>1.93902947229166E-2</v>
      </c>
      <c r="N596" s="1">
        <v>44707</v>
      </c>
      <c r="O596">
        <f t="shared" si="68"/>
        <v>5.1361066485276254E-3</v>
      </c>
      <c r="P596" s="22">
        <f t="shared" si="69"/>
        <v>5136106.648527625</v>
      </c>
      <c r="R596" t="b">
        <f t="shared" si="63"/>
        <v>0</v>
      </c>
      <c r="S596" t="b">
        <f t="shared" si="64"/>
        <v>0</v>
      </c>
      <c r="T596" t="b">
        <f t="shared" si="65"/>
        <v>0</v>
      </c>
    </row>
    <row r="597" spans="2:20" x14ac:dyDescent="0.35">
      <c r="B597" s="1">
        <v>44708</v>
      </c>
      <c r="C597" s="4">
        <v>1257.23803710938</v>
      </c>
      <c r="D597" s="4">
        <v>2991.95434570312</v>
      </c>
      <c r="F597" s="1">
        <v>44708</v>
      </c>
      <c r="G597" s="5">
        <f t="shared" si="66"/>
        <v>-4.7455529357660646E-3</v>
      </c>
      <c r="H597" s="5">
        <f t="shared" si="67"/>
        <v>1.0353002847610206E-2</v>
      </c>
      <c r="N597" s="1">
        <v>44708</v>
      </c>
      <c r="O597">
        <f t="shared" si="68"/>
        <v>2.8037249559220707E-3</v>
      </c>
      <c r="P597" s="22">
        <f t="shared" si="69"/>
        <v>2803724.9559220709</v>
      </c>
      <c r="R597" t="b">
        <f t="shared" si="63"/>
        <v>0</v>
      </c>
      <c r="S597" t="b">
        <f t="shared" si="64"/>
        <v>0</v>
      </c>
      <c r="T597" t="b">
        <f t="shared" si="65"/>
        <v>0</v>
      </c>
    </row>
    <row r="598" spans="2:20" x14ac:dyDescent="0.35">
      <c r="B598" s="1">
        <v>44711</v>
      </c>
      <c r="C598" s="4">
        <v>1300.46911621094</v>
      </c>
      <c r="D598" s="4">
        <v>3095.91381835938</v>
      </c>
      <c r="F598" s="1">
        <v>44711</v>
      </c>
      <c r="G598" s="5">
        <f t="shared" si="66"/>
        <v>3.380777709758151E-2</v>
      </c>
      <c r="H598" s="5">
        <f t="shared" si="67"/>
        <v>3.4156317686060832E-2</v>
      </c>
      <c r="N598" s="1">
        <v>44711</v>
      </c>
      <c r="O598">
        <f t="shared" si="68"/>
        <v>3.3982047391821174E-2</v>
      </c>
      <c r="P598" s="22">
        <f t="shared" si="69"/>
        <v>33982047.391821176</v>
      </c>
      <c r="R598" t="b">
        <f t="shared" si="63"/>
        <v>0</v>
      </c>
      <c r="S598" t="b">
        <f t="shared" si="64"/>
        <v>0</v>
      </c>
      <c r="T598" t="b">
        <f t="shared" si="65"/>
        <v>0</v>
      </c>
    </row>
    <row r="599" spans="2:20" x14ac:dyDescent="0.35">
      <c r="B599" s="1">
        <v>44712</v>
      </c>
      <c r="C599" s="4">
        <v>1285.89599609375</v>
      </c>
      <c r="D599" s="4">
        <v>3086.05493164062</v>
      </c>
      <c r="F599" s="1">
        <v>44712</v>
      </c>
      <c r="G599" s="5">
        <f t="shared" si="66"/>
        <v>-1.1269309407617532E-2</v>
      </c>
      <c r="H599" s="5">
        <f t="shared" si="67"/>
        <v>-3.1895648378668716E-3</v>
      </c>
      <c r="N599" s="1">
        <v>44712</v>
      </c>
      <c r="O599">
        <f t="shared" si="68"/>
        <v>-7.2294371227422018E-3</v>
      </c>
      <c r="P599" s="22">
        <f t="shared" si="69"/>
        <v>-7229437.1227422021</v>
      </c>
      <c r="R599" t="b">
        <f t="shared" si="63"/>
        <v>0</v>
      </c>
      <c r="S599" t="b">
        <f t="shared" si="64"/>
        <v>0</v>
      </c>
      <c r="T599" t="b">
        <f t="shared" si="65"/>
        <v>0</v>
      </c>
    </row>
    <row r="600" spans="2:20" x14ac:dyDescent="0.35">
      <c r="B600" s="1">
        <v>44713</v>
      </c>
      <c r="C600" s="4">
        <v>1285.06604003906</v>
      </c>
      <c r="D600" s="4">
        <v>3078.44189453125</v>
      </c>
      <c r="F600" s="1">
        <v>44713</v>
      </c>
      <c r="G600" s="5">
        <f t="shared" si="66"/>
        <v>-6.4563853674710556E-4</v>
      </c>
      <c r="H600" s="5">
        <f t="shared" si="67"/>
        <v>-2.46996346805297E-3</v>
      </c>
      <c r="N600" s="1">
        <v>44713</v>
      </c>
      <c r="O600">
        <f t="shared" si="68"/>
        <v>-1.5578010024000378E-3</v>
      </c>
      <c r="P600" s="22">
        <f t="shared" si="69"/>
        <v>-1557801.0024000378</v>
      </c>
      <c r="R600" t="b">
        <f t="shared" si="63"/>
        <v>0</v>
      </c>
      <c r="S600" t="b">
        <f t="shared" si="64"/>
        <v>0</v>
      </c>
      <c r="T600" t="b">
        <f t="shared" si="65"/>
        <v>0</v>
      </c>
    </row>
    <row r="601" spans="2:20" x14ac:dyDescent="0.35">
      <c r="B601" s="1">
        <v>44714</v>
      </c>
      <c r="C601" s="4">
        <v>1330.12780761719</v>
      </c>
      <c r="D601" s="4">
        <v>3139.38745117188</v>
      </c>
      <c r="F601" s="1">
        <v>44714</v>
      </c>
      <c r="G601" s="5">
        <f t="shared" si="66"/>
        <v>3.4464923516403838E-2</v>
      </c>
      <c r="H601" s="5">
        <f t="shared" si="67"/>
        <v>1.9604111058215839E-2</v>
      </c>
      <c r="N601" s="1">
        <v>44714</v>
      </c>
      <c r="O601">
        <f t="shared" si="68"/>
        <v>2.7034517287309837E-2</v>
      </c>
      <c r="P601" s="22">
        <f t="shared" si="69"/>
        <v>27034517.287309837</v>
      </c>
      <c r="R601" t="b">
        <f t="shared" si="63"/>
        <v>0</v>
      </c>
      <c r="S601" t="b">
        <f t="shared" si="64"/>
        <v>0</v>
      </c>
      <c r="T601" t="b">
        <f t="shared" si="65"/>
        <v>0</v>
      </c>
    </row>
    <row r="602" spans="2:20" x14ac:dyDescent="0.35">
      <c r="B602" s="1">
        <v>44715</v>
      </c>
      <c r="C602" s="4">
        <v>1356.97937011719</v>
      </c>
      <c r="D602" s="4">
        <v>3153.92456054688</v>
      </c>
      <c r="F602" s="1">
        <v>44715</v>
      </c>
      <c r="G602" s="5">
        <f t="shared" si="66"/>
        <v>1.9986144601104244E-2</v>
      </c>
      <c r="H602" s="5">
        <f t="shared" si="67"/>
        <v>4.6198679498487506E-3</v>
      </c>
      <c r="N602" s="1">
        <v>44715</v>
      </c>
      <c r="O602">
        <f t="shared" si="68"/>
        <v>1.2303006275476498E-2</v>
      </c>
      <c r="P602" s="22">
        <f t="shared" si="69"/>
        <v>12303006.275476497</v>
      </c>
      <c r="R602" t="b">
        <f t="shared" si="63"/>
        <v>0</v>
      </c>
      <c r="S602" t="b">
        <f t="shared" si="64"/>
        <v>0</v>
      </c>
      <c r="T602" t="b">
        <f t="shared" si="65"/>
        <v>0</v>
      </c>
    </row>
    <row r="603" spans="2:20" x14ac:dyDescent="0.35">
      <c r="B603" s="1">
        <v>44718</v>
      </c>
      <c r="C603" s="4">
        <v>1350.82775878906</v>
      </c>
      <c r="D603" s="4">
        <v>3146.08227539062</v>
      </c>
      <c r="F603" s="1">
        <v>44718</v>
      </c>
      <c r="G603" s="5">
        <f t="shared" si="66"/>
        <v>-4.5436189642323356E-3</v>
      </c>
      <c r="H603" s="5">
        <f t="shared" si="67"/>
        <v>-2.4896129198392035E-3</v>
      </c>
      <c r="N603" s="1">
        <v>44718</v>
      </c>
      <c r="O603">
        <f t="shared" si="68"/>
        <v>-3.5166159420357695E-3</v>
      </c>
      <c r="P603" s="22">
        <f t="shared" si="69"/>
        <v>-3516615.9420357696</v>
      </c>
      <c r="R603" t="b">
        <f t="shared" si="63"/>
        <v>0</v>
      </c>
      <c r="S603" t="b">
        <f t="shared" si="64"/>
        <v>0</v>
      </c>
      <c r="T603" t="b">
        <f t="shared" si="65"/>
        <v>0</v>
      </c>
    </row>
    <row r="604" spans="2:20" x14ac:dyDescent="0.35">
      <c r="B604" s="1">
        <v>44719</v>
      </c>
      <c r="C604" s="4">
        <v>1353.56188964844</v>
      </c>
      <c r="D604" s="4">
        <v>3083.486328125</v>
      </c>
      <c r="F604" s="1">
        <v>44719</v>
      </c>
      <c r="G604" s="5">
        <f t="shared" si="66"/>
        <v>2.021995456529673E-3</v>
      </c>
      <c r="H604" s="5">
        <f t="shared" si="67"/>
        <v>-2.0097075117488122E-2</v>
      </c>
      <c r="N604" s="1">
        <v>44719</v>
      </c>
      <c r="O604">
        <f t="shared" si="68"/>
        <v>-9.0375398304792243E-3</v>
      </c>
      <c r="P604" s="22">
        <f t="shared" si="69"/>
        <v>-9037539.8304792251</v>
      </c>
      <c r="R604" t="b">
        <f t="shared" si="63"/>
        <v>0</v>
      </c>
      <c r="S604" t="b">
        <f t="shared" si="64"/>
        <v>0</v>
      </c>
      <c r="T604" t="b">
        <f t="shared" si="65"/>
        <v>0</v>
      </c>
    </row>
    <row r="605" spans="2:20" x14ac:dyDescent="0.35">
      <c r="B605" s="1">
        <v>44720</v>
      </c>
      <c r="C605" s="4">
        <v>1330.0302734375</v>
      </c>
      <c r="D605" s="4">
        <v>3121.1357421875</v>
      </c>
      <c r="F605" s="1">
        <v>44720</v>
      </c>
      <c r="G605" s="5">
        <f t="shared" si="66"/>
        <v>-1.7537850705222943E-2</v>
      </c>
      <c r="H605" s="5">
        <f t="shared" si="67"/>
        <v>1.213607395647251E-2</v>
      </c>
      <c r="N605" s="1">
        <v>44720</v>
      </c>
      <c r="O605">
        <f t="shared" si="68"/>
        <v>-2.7008883743752168E-3</v>
      </c>
      <c r="P605" s="22">
        <f t="shared" si="69"/>
        <v>-2700888.3743752167</v>
      </c>
      <c r="R605" t="b">
        <f t="shared" si="63"/>
        <v>0</v>
      </c>
      <c r="S605" t="b">
        <f t="shared" si="64"/>
        <v>0</v>
      </c>
      <c r="T605" t="b">
        <f t="shared" si="65"/>
        <v>0</v>
      </c>
    </row>
    <row r="606" spans="2:20" x14ac:dyDescent="0.35">
      <c r="B606" s="1">
        <v>44721</v>
      </c>
      <c r="C606" s="4">
        <v>1366.30419921875</v>
      </c>
      <c r="D606" s="4">
        <v>3142.689453125</v>
      </c>
      <c r="F606" s="1">
        <v>44721</v>
      </c>
      <c r="G606" s="5">
        <f t="shared" si="66"/>
        <v>2.6907725823549587E-2</v>
      </c>
      <c r="H606" s="5">
        <f t="shared" si="67"/>
        <v>6.8819915415652246E-3</v>
      </c>
      <c r="N606" s="1">
        <v>44721</v>
      </c>
      <c r="O606">
        <f t="shared" si="68"/>
        <v>1.6894858682557405E-2</v>
      </c>
      <c r="P606" s="22">
        <f t="shared" si="69"/>
        <v>16894858.682557404</v>
      </c>
      <c r="R606" t="b">
        <f t="shared" si="63"/>
        <v>0</v>
      </c>
      <c r="S606" t="b">
        <f t="shared" si="64"/>
        <v>0</v>
      </c>
      <c r="T606" t="b">
        <f t="shared" si="65"/>
        <v>0</v>
      </c>
    </row>
    <row r="607" spans="2:20" x14ac:dyDescent="0.35">
      <c r="B607" s="1">
        <v>44722</v>
      </c>
      <c r="C607" s="4">
        <v>1325.00170898438</v>
      </c>
      <c r="D607" s="4">
        <v>3086.55859375</v>
      </c>
      <c r="F607" s="1">
        <v>44722</v>
      </c>
      <c r="G607" s="5">
        <f t="shared" si="66"/>
        <v>-3.0695680544358808E-2</v>
      </c>
      <c r="H607" s="5">
        <f t="shared" si="67"/>
        <v>-1.8022200502625277E-2</v>
      </c>
      <c r="N607" s="1">
        <v>44722</v>
      </c>
      <c r="O607">
        <f t="shared" si="68"/>
        <v>-2.4358940523492044E-2</v>
      </c>
      <c r="P607" s="22">
        <f t="shared" si="69"/>
        <v>-24358940.523492046</v>
      </c>
      <c r="R607" t="b">
        <f t="shared" si="63"/>
        <v>0</v>
      </c>
      <c r="S607" t="b">
        <f t="shared" si="64"/>
        <v>0</v>
      </c>
      <c r="T607" t="b">
        <f t="shared" si="65"/>
        <v>0</v>
      </c>
    </row>
    <row r="608" spans="2:20" x14ac:dyDescent="0.35">
      <c r="B608" s="1">
        <v>44725</v>
      </c>
      <c r="C608" s="4">
        <v>1300.00524902344</v>
      </c>
      <c r="D608" s="4">
        <v>2953.38793945312</v>
      </c>
      <c r="F608" s="1">
        <v>44725</v>
      </c>
      <c r="G608" s="5">
        <f t="shared" si="66"/>
        <v>-1.9045447067207847E-2</v>
      </c>
      <c r="H608" s="5">
        <f t="shared" si="67"/>
        <v>-4.4103781118280137E-2</v>
      </c>
      <c r="N608" s="1">
        <v>44725</v>
      </c>
      <c r="O608">
        <f t="shared" si="68"/>
        <v>-3.1574614092743994E-2</v>
      </c>
      <c r="P608" s="22">
        <f t="shared" si="69"/>
        <v>-31574614.092743993</v>
      </c>
      <c r="R608" t="b">
        <f t="shared" si="63"/>
        <v>0</v>
      </c>
      <c r="S608" t="b">
        <f t="shared" si="64"/>
        <v>0</v>
      </c>
      <c r="T608" t="b">
        <f t="shared" si="65"/>
        <v>0</v>
      </c>
    </row>
    <row r="609" spans="2:20" x14ac:dyDescent="0.35">
      <c r="B609" s="1">
        <v>44726</v>
      </c>
      <c r="C609" s="4">
        <v>1282.69836425781</v>
      </c>
      <c r="D609" s="4">
        <v>2945.22509765625</v>
      </c>
      <c r="F609" s="1">
        <v>44726</v>
      </c>
      <c r="G609" s="5">
        <f t="shared" si="66"/>
        <v>-1.3402346080463118E-2</v>
      </c>
      <c r="H609" s="5">
        <f t="shared" si="67"/>
        <v>-2.767717412993784E-3</v>
      </c>
      <c r="N609" s="1">
        <v>44726</v>
      </c>
      <c r="O609">
        <f t="shared" si="68"/>
        <v>-8.0850317467284511E-3</v>
      </c>
      <c r="P609" s="22">
        <f t="shared" si="69"/>
        <v>-8085031.746728451</v>
      </c>
      <c r="R609" t="b">
        <f t="shared" si="63"/>
        <v>0</v>
      </c>
      <c r="S609" t="b">
        <f t="shared" si="64"/>
        <v>0</v>
      </c>
      <c r="T609" t="b">
        <f t="shared" si="65"/>
        <v>0</v>
      </c>
    </row>
    <row r="610" spans="2:20" x14ac:dyDescent="0.35">
      <c r="B610" s="1">
        <v>44727</v>
      </c>
      <c r="C610" s="4">
        <v>1267.53930664062</v>
      </c>
      <c r="D610" s="4">
        <v>2941.14331054688</v>
      </c>
      <c r="F610" s="1">
        <v>44727</v>
      </c>
      <c r="G610" s="5">
        <f t="shared" si="66"/>
        <v>-1.1888488930542025E-2</v>
      </c>
      <c r="H610" s="5">
        <f t="shared" si="67"/>
        <v>-1.3868611274546513E-3</v>
      </c>
      <c r="N610" s="1">
        <v>44727</v>
      </c>
      <c r="O610">
        <f t="shared" si="68"/>
        <v>-6.6376750289983376E-3</v>
      </c>
      <c r="P610" s="22">
        <f t="shared" si="69"/>
        <v>-6637675.0289983377</v>
      </c>
      <c r="R610" t="b">
        <f t="shared" si="63"/>
        <v>0</v>
      </c>
      <c r="S610" t="b">
        <f t="shared" si="64"/>
        <v>0</v>
      </c>
      <c r="T610" t="b">
        <f t="shared" si="65"/>
        <v>0</v>
      </c>
    </row>
    <row r="611" spans="2:20" x14ac:dyDescent="0.35">
      <c r="B611" s="1">
        <v>44728</v>
      </c>
      <c r="C611" s="4">
        <v>1249.4267578125</v>
      </c>
      <c r="D611" s="4">
        <v>2882.03271484375</v>
      </c>
      <c r="F611" s="1">
        <v>44728</v>
      </c>
      <c r="G611" s="5">
        <f t="shared" si="66"/>
        <v>-1.4392614780736708E-2</v>
      </c>
      <c r="H611" s="5">
        <f t="shared" si="67"/>
        <v>-2.0302537943605637E-2</v>
      </c>
      <c r="N611" s="1">
        <v>44728</v>
      </c>
      <c r="O611">
        <f t="shared" si="68"/>
        <v>-1.7347576362171171E-2</v>
      </c>
      <c r="P611" s="22">
        <f t="shared" si="69"/>
        <v>-17347576.362171173</v>
      </c>
      <c r="R611" t="b">
        <f t="shared" si="63"/>
        <v>0</v>
      </c>
      <c r="S611" t="b">
        <f t="shared" si="64"/>
        <v>0</v>
      </c>
      <c r="T611" t="b">
        <f t="shared" si="65"/>
        <v>0</v>
      </c>
    </row>
    <row r="612" spans="2:20" x14ac:dyDescent="0.35">
      <c r="B612" s="1">
        <v>44729</v>
      </c>
      <c r="C612" s="4">
        <v>1264.12194824219</v>
      </c>
      <c r="D612" s="4">
        <v>2833.33203125</v>
      </c>
      <c r="F612" s="1">
        <v>44729</v>
      </c>
      <c r="G612" s="5">
        <f t="shared" si="66"/>
        <v>1.1692916732730048E-2</v>
      </c>
      <c r="H612" s="5">
        <f t="shared" si="67"/>
        <v>-1.7042433681474883E-2</v>
      </c>
      <c r="N612" s="1">
        <v>44729</v>
      </c>
      <c r="O612">
        <f t="shared" si="68"/>
        <v>-2.6747584743724174E-3</v>
      </c>
      <c r="P612" s="22">
        <f t="shared" si="69"/>
        <v>-2674758.4743724172</v>
      </c>
      <c r="R612" t="b">
        <f t="shared" si="63"/>
        <v>0</v>
      </c>
      <c r="S612" t="b">
        <f t="shared" si="64"/>
        <v>0</v>
      </c>
      <c r="T612" t="b">
        <f t="shared" si="65"/>
        <v>0</v>
      </c>
    </row>
    <row r="613" spans="2:20" x14ac:dyDescent="0.35">
      <c r="B613" s="1">
        <v>44732</v>
      </c>
      <c r="C613" s="4">
        <v>1241.42016601562</v>
      </c>
      <c r="D613" s="4">
        <v>2855.29760742188</v>
      </c>
      <c r="F613" s="1">
        <v>44732</v>
      </c>
      <c r="G613" s="5">
        <f t="shared" si="66"/>
        <v>-1.8121749670019373E-2</v>
      </c>
      <c r="H613" s="5">
        <f t="shared" si="67"/>
        <v>7.7226631842908684E-3</v>
      </c>
      <c r="N613" s="1">
        <v>44732</v>
      </c>
      <c r="O613">
        <f t="shared" si="68"/>
        <v>-5.1995432428642522E-3</v>
      </c>
      <c r="P613" s="22">
        <f t="shared" si="69"/>
        <v>-5199543.2428642521</v>
      </c>
      <c r="R613" t="b">
        <f t="shared" si="63"/>
        <v>0</v>
      </c>
      <c r="S613" t="b">
        <f t="shared" si="64"/>
        <v>0</v>
      </c>
      <c r="T613" t="b">
        <f t="shared" si="65"/>
        <v>0</v>
      </c>
    </row>
    <row r="614" spans="2:20" x14ac:dyDescent="0.35">
      <c r="B614" s="1">
        <v>44733</v>
      </c>
      <c r="C614" s="4">
        <v>1261.80285644531</v>
      </c>
      <c r="D614" s="4">
        <v>2945.9130859375</v>
      </c>
      <c r="F614" s="1">
        <v>44733</v>
      </c>
      <c r="G614" s="5">
        <f t="shared" si="66"/>
        <v>1.6285517297470048E-2</v>
      </c>
      <c r="H614" s="5">
        <f t="shared" si="67"/>
        <v>3.1242736754393079E-2</v>
      </c>
      <c r="N614" s="1">
        <v>44733</v>
      </c>
      <c r="O614">
        <f t="shared" si="68"/>
        <v>2.3764127025931565E-2</v>
      </c>
      <c r="P614" s="22">
        <f t="shared" si="69"/>
        <v>23764127.025931567</v>
      </c>
      <c r="R614" t="b">
        <f t="shared" si="63"/>
        <v>0</v>
      </c>
      <c r="S614" t="b">
        <f t="shared" si="64"/>
        <v>0</v>
      </c>
      <c r="T614" t="b">
        <f t="shared" si="65"/>
        <v>0</v>
      </c>
    </row>
    <row r="615" spans="2:20" x14ac:dyDescent="0.35">
      <c r="B615" s="1">
        <v>44734</v>
      </c>
      <c r="C615" s="4">
        <v>1223.0634765625</v>
      </c>
      <c r="D615" s="4">
        <v>2955.08471679688</v>
      </c>
      <c r="F615" s="1">
        <v>44734</v>
      </c>
      <c r="G615" s="5">
        <f t="shared" si="66"/>
        <v>-3.1182779039405438E-2</v>
      </c>
      <c r="H615" s="5">
        <f t="shared" si="67"/>
        <v>3.1085042059939808E-3</v>
      </c>
      <c r="N615" s="1">
        <v>44734</v>
      </c>
      <c r="O615">
        <f t="shared" si="68"/>
        <v>-1.4037137416705729E-2</v>
      </c>
      <c r="P615" s="22">
        <f t="shared" si="69"/>
        <v>-14037137.416705729</v>
      </c>
      <c r="R615" t="b">
        <f t="shared" si="63"/>
        <v>0</v>
      </c>
      <c r="S615" t="b">
        <f t="shared" si="64"/>
        <v>0</v>
      </c>
      <c r="T615" t="b">
        <f t="shared" si="65"/>
        <v>0</v>
      </c>
    </row>
    <row r="616" spans="2:20" x14ac:dyDescent="0.35">
      <c r="B616" s="1">
        <v>44735</v>
      </c>
      <c r="C616" s="4">
        <v>1203.24206542969</v>
      </c>
      <c r="D616" s="4">
        <v>3034.87744140625</v>
      </c>
      <c r="F616" s="1">
        <v>44735</v>
      </c>
      <c r="G616" s="5">
        <f t="shared" si="66"/>
        <v>-1.6339122801782225E-2</v>
      </c>
      <c r="H616" s="5">
        <f t="shared" si="67"/>
        <v>2.6643722537953156E-2</v>
      </c>
      <c r="N616" s="1">
        <v>44735</v>
      </c>
      <c r="O616">
        <f t="shared" si="68"/>
        <v>5.1522998680854654E-3</v>
      </c>
      <c r="P616" s="22">
        <f t="shared" si="69"/>
        <v>5152299.8680854654</v>
      </c>
      <c r="R616" t="b">
        <f t="shared" si="63"/>
        <v>0</v>
      </c>
      <c r="S616" t="b">
        <f t="shared" si="64"/>
        <v>0</v>
      </c>
      <c r="T616" t="b">
        <f t="shared" si="65"/>
        <v>0</v>
      </c>
    </row>
    <row r="617" spans="2:20" x14ac:dyDescent="0.35">
      <c r="B617" s="1">
        <v>44736</v>
      </c>
      <c r="C617" s="4">
        <v>1220.89086914062</v>
      </c>
      <c r="D617" s="4">
        <v>3020.15673828125</v>
      </c>
      <c r="F617" s="1">
        <v>44736</v>
      </c>
      <c r="G617" s="5">
        <f t="shared" si="66"/>
        <v>1.4561177973952909E-2</v>
      </c>
      <c r="H617" s="5">
        <f t="shared" si="67"/>
        <v>-4.8623118187188898E-3</v>
      </c>
      <c r="N617" s="1">
        <v>44736</v>
      </c>
      <c r="O617">
        <f t="shared" si="68"/>
        <v>4.8494330776170103E-3</v>
      </c>
      <c r="P617" s="22">
        <f t="shared" si="69"/>
        <v>4849433.0776170101</v>
      </c>
      <c r="R617" t="b">
        <f t="shared" si="63"/>
        <v>0</v>
      </c>
      <c r="S617" t="b">
        <f t="shared" si="64"/>
        <v>0</v>
      </c>
      <c r="T617" t="b">
        <f t="shared" si="65"/>
        <v>0</v>
      </c>
    </row>
    <row r="618" spans="2:20" x14ac:dyDescent="0.35">
      <c r="B618" s="1">
        <v>44739</v>
      </c>
      <c r="C618" s="4">
        <v>1216.59460449219</v>
      </c>
      <c r="D618" s="4">
        <v>3038.22485351562</v>
      </c>
      <c r="F618" s="1">
        <v>44739</v>
      </c>
      <c r="G618" s="5">
        <f t="shared" si="66"/>
        <v>-3.5251648832105159E-3</v>
      </c>
      <c r="H618" s="5">
        <f t="shared" si="67"/>
        <v>5.9646849670051674E-3</v>
      </c>
      <c r="N618" s="1">
        <v>44739</v>
      </c>
      <c r="O618">
        <f t="shared" si="68"/>
        <v>1.2197600418973257E-3</v>
      </c>
      <c r="P618" s="22">
        <f t="shared" si="69"/>
        <v>1219760.0418973258</v>
      </c>
      <c r="R618" t="b">
        <f t="shared" si="63"/>
        <v>0</v>
      </c>
      <c r="S618" t="b">
        <f t="shared" si="64"/>
        <v>0</v>
      </c>
      <c r="T618" t="b">
        <f t="shared" si="65"/>
        <v>0</v>
      </c>
    </row>
    <row r="619" spans="2:20" x14ac:dyDescent="0.35">
      <c r="B619" s="1">
        <v>44740</v>
      </c>
      <c r="C619" s="4">
        <v>1234.68273925781</v>
      </c>
      <c r="D619" s="4">
        <v>3044.0029296875</v>
      </c>
      <c r="F619" s="1">
        <v>44740</v>
      </c>
      <c r="G619" s="5">
        <f t="shared" si="66"/>
        <v>1.4758397800826774E-2</v>
      </c>
      <c r="H619" s="5">
        <f t="shared" si="67"/>
        <v>1.8999873454432327E-3</v>
      </c>
      <c r="N619" s="1">
        <v>44740</v>
      </c>
      <c r="O619">
        <f t="shared" si="68"/>
        <v>8.3291925731350039E-3</v>
      </c>
      <c r="P619" s="22">
        <f t="shared" si="69"/>
        <v>8329192.5731350034</v>
      </c>
      <c r="R619" t="b">
        <f t="shared" si="63"/>
        <v>0</v>
      </c>
      <c r="S619" t="b">
        <f t="shared" si="64"/>
        <v>0</v>
      </c>
      <c r="T619" t="b">
        <f t="shared" si="65"/>
        <v>0</v>
      </c>
    </row>
    <row r="620" spans="2:20" x14ac:dyDescent="0.35">
      <c r="B620" s="1">
        <v>44741</v>
      </c>
      <c r="C620" s="4">
        <v>1259.11779785156</v>
      </c>
      <c r="D620" s="4">
        <v>3018.41430664062</v>
      </c>
      <c r="F620" s="1">
        <v>44741</v>
      </c>
      <c r="G620" s="5">
        <f t="shared" si="66"/>
        <v>1.9597269512828593E-2</v>
      </c>
      <c r="H620" s="5">
        <f t="shared" si="67"/>
        <v>-8.4417729794859127E-3</v>
      </c>
      <c r="N620" s="1">
        <v>44741</v>
      </c>
      <c r="O620">
        <f t="shared" si="68"/>
        <v>5.57774826667134E-3</v>
      </c>
      <c r="P620" s="22">
        <f t="shared" si="69"/>
        <v>5577748.26667134</v>
      </c>
      <c r="R620" t="b">
        <f t="shared" si="63"/>
        <v>0</v>
      </c>
      <c r="S620" t="b">
        <f t="shared" si="64"/>
        <v>0</v>
      </c>
      <c r="T620" t="b">
        <f t="shared" si="65"/>
        <v>0</v>
      </c>
    </row>
    <row r="621" spans="2:20" x14ac:dyDescent="0.35">
      <c r="B621" s="1">
        <v>44742</v>
      </c>
      <c r="C621" s="4">
        <v>1266.44104003906</v>
      </c>
      <c r="D621" s="4">
        <v>2994.75170898438</v>
      </c>
      <c r="F621" s="1">
        <v>44742</v>
      </c>
      <c r="G621" s="5">
        <f t="shared" si="66"/>
        <v>5.7993206115796525E-3</v>
      </c>
      <c r="H621" s="5">
        <f t="shared" si="67"/>
        <v>-7.8703031768509388E-3</v>
      </c>
      <c r="N621" s="1">
        <v>44742</v>
      </c>
      <c r="O621">
        <f t="shared" si="68"/>
        <v>-1.0354912826356431E-3</v>
      </c>
      <c r="P621" s="22">
        <f t="shared" si="69"/>
        <v>-1035491.2826356431</v>
      </c>
      <c r="R621" t="b">
        <f t="shared" si="63"/>
        <v>0</v>
      </c>
      <c r="S621" t="b">
        <f t="shared" si="64"/>
        <v>0</v>
      </c>
      <c r="T621" t="b">
        <f t="shared" si="65"/>
        <v>0</v>
      </c>
    </row>
    <row r="622" spans="2:20" x14ac:dyDescent="0.35">
      <c r="B622" s="1">
        <v>44743</v>
      </c>
      <c r="C622" s="4">
        <v>1176.0732421875</v>
      </c>
      <c r="D622" s="4">
        <v>3041.43432617188</v>
      </c>
      <c r="F622" s="1">
        <v>44743</v>
      </c>
      <c r="G622" s="5">
        <f t="shared" si="66"/>
        <v>-7.4029507604154804E-2</v>
      </c>
      <c r="H622" s="5">
        <f t="shared" si="67"/>
        <v>1.5467895677542911E-2</v>
      </c>
      <c r="N622" s="1">
        <v>44743</v>
      </c>
      <c r="O622">
        <f t="shared" si="68"/>
        <v>-2.9280805963305945E-2</v>
      </c>
      <c r="P622" s="22">
        <f t="shared" si="69"/>
        <v>-29280805.963305946</v>
      </c>
      <c r="R622" t="b">
        <f t="shared" si="63"/>
        <v>0</v>
      </c>
      <c r="S622" t="b">
        <f t="shared" si="64"/>
        <v>0</v>
      </c>
      <c r="T622" t="b">
        <f t="shared" si="65"/>
        <v>0</v>
      </c>
    </row>
    <row r="623" spans="2:20" x14ac:dyDescent="0.35">
      <c r="B623" s="1">
        <v>44746</v>
      </c>
      <c r="C623" s="4">
        <v>1178.51428222656</v>
      </c>
      <c r="D623" s="4">
        <v>2966.68627929688</v>
      </c>
      <c r="F623" s="1">
        <v>44746</v>
      </c>
      <c r="G623" s="5">
        <f t="shared" si="66"/>
        <v>2.0734339991851209E-3</v>
      </c>
      <c r="H623" s="5">
        <f t="shared" si="67"/>
        <v>-2.4883622919718327E-2</v>
      </c>
      <c r="N623" s="1">
        <v>44746</v>
      </c>
      <c r="O623">
        <f t="shared" si="68"/>
        <v>-1.1405094460266604E-2</v>
      </c>
      <c r="P623" s="22">
        <f t="shared" si="69"/>
        <v>-11405094.460266603</v>
      </c>
      <c r="R623" t="b">
        <f t="shared" si="63"/>
        <v>0</v>
      </c>
      <c r="S623" t="b">
        <f t="shared" si="64"/>
        <v>0</v>
      </c>
      <c r="T623" t="b">
        <f t="shared" si="65"/>
        <v>0</v>
      </c>
    </row>
    <row r="624" spans="2:20" x14ac:dyDescent="0.35">
      <c r="B624" s="1">
        <v>44747</v>
      </c>
      <c r="C624" s="4">
        <v>1187.91223144531</v>
      </c>
      <c r="D624" s="4">
        <v>2949.71899414062</v>
      </c>
      <c r="F624" s="1">
        <v>44747</v>
      </c>
      <c r="G624" s="5">
        <f t="shared" si="66"/>
        <v>7.9427766485196758E-3</v>
      </c>
      <c r="H624" s="5">
        <f t="shared" si="67"/>
        <v>-5.7356894560326166E-3</v>
      </c>
      <c r="N624" s="1">
        <v>44747</v>
      </c>
      <c r="O624">
        <f t="shared" si="68"/>
        <v>1.1035435962435296E-3</v>
      </c>
      <c r="P624" s="22">
        <f t="shared" si="69"/>
        <v>1103543.5962435296</v>
      </c>
      <c r="R624" t="b">
        <f t="shared" si="63"/>
        <v>0</v>
      </c>
      <c r="S624" t="b">
        <f t="shared" si="64"/>
        <v>0</v>
      </c>
      <c r="T624" t="b">
        <f t="shared" si="65"/>
        <v>0</v>
      </c>
    </row>
    <row r="625" spans="2:20" x14ac:dyDescent="0.35">
      <c r="B625" s="1">
        <v>44748</v>
      </c>
      <c r="C625" s="4">
        <v>1177.53784179688</v>
      </c>
      <c r="D625" s="4">
        <v>2990.21142578125</v>
      </c>
      <c r="F625" s="1">
        <v>44748</v>
      </c>
      <c r="G625" s="5">
        <f t="shared" si="66"/>
        <v>-8.7716551572999228E-3</v>
      </c>
      <c r="H625" s="5">
        <f t="shared" si="67"/>
        <v>1.3634186275273782E-2</v>
      </c>
      <c r="N625" s="1">
        <v>44748</v>
      </c>
      <c r="O625">
        <f t="shared" si="68"/>
        <v>2.4312655589869298E-3</v>
      </c>
      <c r="P625" s="22">
        <f t="shared" si="69"/>
        <v>2431265.5589869297</v>
      </c>
      <c r="R625" t="b">
        <f t="shared" si="63"/>
        <v>0</v>
      </c>
      <c r="S625" t="b">
        <f t="shared" si="64"/>
        <v>0</v>
      </c>
      <c r="T625" t="b">
        <f t="shared" si="65"/>
        <v>0</v>
      </c>
    </row>
    <row r="626" spans="2:20" x14ac:dyDescent="0.35">
      <c r="B626" s="1">
        <v>44749</v>
      </c>
      <c r="C626" s="4">
        <v>1165.67431640625</v>
      </c>
      <c r="D626" s="4">
        <v>3014.65405273438</v>
      </c>
      <c r="F626" s="1">
        <v>44749</v>
      </c>
      <c r="G626" s="5">
        <f t="shared" si="66"/>
        <v>-1.0125951862880286E-2</v>
      </c>
      <c r="H626" s="5">
        <f t="shared" si="67"/>
        <v>8.1409856844735801E-3</v>
      </c>
      <c r="N626" s="1">
        <v>44749</v>
      </c>
      <c r="O626">
        <f t="shared" si="68"/>
        <v>-9.9248308920335277E-4</v>
      </c>
      <c r="P626" s="22">
        <f t="shared" si="69"/>
        <v>-992483.08920335281</v>
      </c>
      <c r="R626" t="b">
        <f t="shared" si="63"/>
        <v>0</v>
      </c>
      <c r="S626" t="b">
        <f t="shared" si="64"/>
        <v>0</v>
      </c>
      <c r="T626" t="b">
        <f t="shared" si="65"/>
        <v>0</v>
      </c>
    </row>
    <row r="627" spans="2:20" x14ac:dyDescent="0.35">
      <c r="B627" s="1">
        <v>44750</v>
      </c>
      <c r="C627" s="4">
        <v>1167.55407714844</v>
      </c>
      <c r="D627" s="4">
        <v>2994.38452148438</v>
      </c>
      <c r="F627" s="1">
        <v>44750</v>
      </c>
      <c r="G627" s="5">
        <f t="shared" si="66"/>
        <v>1.6112963086518486E-3</v>
      </c>
      <c r="H627" s="5">
        <f t="shared" si="67"/>
        <v>-6.7463731103676481E-3</v>
      </c>
      <c r="N627" s="1">
        <v>44750</v>
      </c>
      <c r="O627">
        <f t="shared" si="68"/>
        <v>-2.5675384008578997E-3</v>
      </c>
      <c r="P627" s="22">
        <f t="shared" si="69"/>
        <v>-2567538.4008578998</v>
      </c>
      <c r="R627" t="b">
        <f t="shared" si="63"/>
        <v>0</v>
      </c>
      <c r="S627" t="b">
        <f t="shared" si="64"/>
        <v>0</v>
      </c>
      <c r="T627" t="b">
        <f t="shared" si="65"/>
        <v>0</v>
      </c>
    </row>
    <row r="628" spans="2:20" x14ac:dyDescent="0.35">
      <c r="B628" s="1">
        <v>44753</v>
      </c>
      <c r="C628" s="4">
        <v>1183.0302734375</v>
      </c>
      <c r="D628" s="4">
        <v>2855.34326171875</v>
      </c>
      <c r="F628" s="1">
        <v>44753</v>
      </c>
      <c r="G628" s="5">
        <f t="shared" si="66"/>
        <v>1.3168146819074326E-2</v>
      </c>
      <c r="H628" s="5">
        <f t="shared" si="67"/>
        <v>-4.7546640784320325E-2</v>
      </c>
      <c r="N628" s="1">
        <v>44753</v>
      </c>
      <c r="O628">
        <f t="shared" si="68"/>
        <v>-1.7189246982622999E-2</v>
      </c>
      <c r="P628" s="22">
        <f t="shared" si="69"/>
        <v>-17189246.982623</v>
      </c>
      <c r="R628" t="b">
        <f t="shared" si="63"/>
        <v>0</v>
      </c>
      <c r="S628" t="b">
        <f t="shared" si="64"/>
        <v>0</v>
      </c>
      <c r="T628" t="b">
        <f t="shared" si="65"/>
        <v>0</v>
      </c>
    </row>
    <row r="629" spans="2:20" x14ac:dyDescent="0.35">
      <c r="B629" s="1">
        <v>44754</v>
      </c>
      <c r="C629" s="4">
        <v>1181.54113769531</v>
      </c>
      <c r="D629" s="4">
        <v>2829.11254882812</v>
      </c>
      <c r="F629" s="1">
        <v>44754</v>
      </c>
      <c r="G629" s="5">
        <f t="shared" si="66"/>
        <v>-1.2595398320792385E-3</v>
      </c>
      <c r="H629" s="5">
        <f t="shared" si="67"/>
        <v>-9.2289921661712505E-3</v>
      </c>
      <c r="N629" s="1">
        <v>44754</v>
      </c>
      <c r="O629">
        <f t="shared" si="68"/>
        <v>-5.244265999125244E-3</v>
      </c>
      <c r="P629" s="22">
        <f t="shared" si="69"/>
        <v>-5244265.9991252441</v>
      </c>
      <c r="R629" t="b">
        <f t="shared" si="63"/>
        <v>0</v>
      </c>
      <c r="S629" t="b">
        <f t="shared" si="64"/>
        <v>0</v>
      </c>
      <c r="T629" t="b">
        <f t="shared" si="65"/>
        <v>0</v>
      </c>
    </row>
    <row r="630" spans="2:20" x14ac:dyDescent="0.35">
      <c r="B630" s="1">
        <v>44755</v>
      </c>
      <c r="C630" s="4">
        <v>1160.62133789062</v>
      </c>
      <c r="D630" s="4">
        <v>2786.83203125</v>
      </c>
      <c r="F630" s="1">
        <v>44755</v>
      </c>
      <c r="G630" s="5">
        <f t="shared" si="66"/>
        <v>-1.7864137402864379E-2</v>
      </c>
      <c r="H630" s="5">
        <f t="shared" si="67"/>
        <v>-1.505759746440836E-2</v>
      </c>
      <c r="N630" s="1">
        <v>44755</v>
      </c>
      <c r="O630">
        <f t="shared" si="68"/>
        <v>-1.646086743363637E-2</v>
      </c>
      <c r="P630" s="22">
        <f t="shared" si="69"/>
        <v>-16460867.433636371</v>
      </c>
      <c r="R630" t="b">
        <f t="shared" si="63"/>
        <v>0</v>
      </c>
      <c r="S630" t="b">
        <f t="shared" si="64"/>
        <v>0</v>
      </c>
      <c r="T630" t="b">
        <f t="shared" si="65"/>
        <v>0</v>
      </c>
    </row>
    <row r="631" spans="2:20" x14ac:dyDescent="0.35">
      <c r="B631" s="1">
        <v>44756</v>
      </c>
      <c r="C631" s="4">
        <v>1170.21472167969</v>
      </c>
      <c r="D631" s="4">
        <v>2757.54296875</v>
      </c>
      <c r="F631" s="1">
        <v>44756</v>
      </c>
      <c r="G631" s="5">
        <f t="shared" si="66"/>
        <v>8.2317569455097415E-3</v>
      </c>
      <c r="H631" s="5">
        <f t="shared" si="67"/>
        <v>-1.056542349914621E-2</v>
      </c>
      <c r="N631" s="1">
        <v>44756</v>
      </c>
      <c r="O631">
        <f t="shared" si="68"/>
        <v>-1.1668332768182341E-3</v>
      </c>
      <c r="P631" s="22">
        <f t="shared" si="69"/>
        <v>-1166833.276818234</v>
      </c>
      <c r="R631" t="b">
        <f t="shared" si="63"/>
        <v>0</v>
      </c>
      <c r="S631" t="b">
        <f t="shared" si="64"/>
        <v>0</v>
      </c>
      <c r="T631" t="b">
        <f t="shared" si="65"/>
        <v>0</v>
      </c>
    </row>
    <row r="632" spans="2:20" x14ac:dyDescent="0.35">
      <c r="B632" s="1">
        <v>44757</v>
      </c>
      <c r="C632" s="4">
        <v>1172.46044921875</v>
      </c>
      <c r="D632" s="4">
        <v>2752.80737304688</v>
      </c>
      <c r="F632" s="1">
        <v>44757</v>
      </c>
      <c r="G632" s="5">
        <f t="shared" si="66"/>
        <v>1.9172339851963509E-3</v>
      </c>
      <c r="H632" s="5">
        <f t="shared" si="67"/>
        <v>-1.718800647956729E-3</v>
      </c>
      <c r="N632" s="1">
        <v>44757</v>
      </c>
      <c r="O632">
        <f t="shared" si="68"/>
        <v>9.9216668619810946E-5</v>
      </c>
      <c r="P632" s="22">
        <f t="shared" si="69"/>
        <v>99216.668619810953</v>
      </c>
      <c r="R632" t="b">
        <f t="shared" si="63"/>
        <v>0</v>
      </c>
      <c r="S632" t="b">
        <f t="shared" si="64"/>
        <v>0</v>
      </c>
      <c r="T632" t="b">
        <f t="shared" si="65"/>
        <v>0</v>
      </c>
    </row>
    <row r="633" spans="2:20" x14ac:dyDescent="0.35">
      <c r="B633" s="1">
        <v>44760</v>
      </c>
      <c r="C633" s="4">
        <v>1182.517578125</v>
      </c>
      <c r="D633" s="4">
        <v>2814.23486328125</v>
      </c>
      <c r="F633" s="1">
        <v>44760</v>
      </c>
      <c r="G633" s="5">
        <f t="shared" si="66"/>
        <v>8.541217735686512E-3</v>
      </c>
      <c r="H633" s="5">
        <f t="shared" si="67"/>
        <v>2.2069163762125931E-2</v>
      </c>
      <c r="N633" s="1">
        <v>44760</v>
      </c>
      <c r="O633">
        <f t="shared" si="68"/>
        <v>1.5305190748906222E-2</v>
      </c>
      <c r="P633" s="22">
        <f t="shared" si="69"/>
        <v>15305190.748906221</v>
      </c>
      <c r="R633" t="b">
        <f t="shared" si="63"/>
        <v>0</v>
      </c>
      <c r="S633" t="b">
        <f t="shared" si="64"/>
        <v>0</v>
      </c>
      <c r="T633" t="b">
        <f t="shared" si="65"/>
        <v>0</v>
      </c>
    </row>
    <row r="634" spans="2:20" x14ac:dyDescent="0.35">
      <c r="B634" s="1">
        <v>44761</v>
      </c>
      <c r="C634" s="4">
        <v>1191.81799316406</v>
      </c>
      <c r="D634" s="4">
        <v>2827.79931640625</v>
      </c>
      <c r="F634" s="1">
        <v>44761</v>
      </c>
      <c r="G634" s="5">
        <f t="shared" si="66"/>
        <v>7.8341601907481583E-3</v>
      </c>
      <c r="H634" s="5">
        <f t="shared" si="67"/>
        <v>4.8083647945362925E-3</v>
      </c>
      <c r="N634" s="1">
        <v>44761</v>
      </c>
      <c r="O634">
        <f t="shared" si="68"/>
        <v>6.321262492642225E-3</v>
      </c>
      <c r="P634" s="22">
        <f t="shared" si="69"/>
        <v>6321262.4926422248</v>
      </c>
      <c r="R634" t="b">
        <f t="shared" si="63"/>
        <v>0</v>
      </c>
      <c r="S634" t="b">
        <f t="shared" si="64"/>
        <v>0</v>
      </c>
      <c r="T634" t="b">
        <f t="shared" si="65"/>
        <v>0</v>
      </c>
    </row>
    <row r="635" spans="2:20" x14ac:dyDescent="0.35">
      <c r="B635" s="1">
        <v>44762</v>
      </c>
      <c r="C635" s="4">
        <v>1221.20812988281</v>
      </c>
      <c r="D635" s="4">
        <v>2909.50341796875</v>
      </c>
      <c r="F635" s="1">
        <v>44762</v>
      </c>
      <c r="G635" s="5">
        <f t="shared" si="66"/>
        <v>2.4360772460440307E-2</v>
      </c>
      <c r="H635" s="5">
        <f t="shared" si="67"/>
        <v>2.8483637440368005E-2</v>
      </c>
      <c r="N635" s="1">
        <v>44762</v>
      </c>
      <c r="O635">
        <f t="shared" si="68"/>
        <v>2.6422204950404156E-2</v>
      </c>
      <c r="P635" s="22">
        <f t="shared" si="69"/>
        <v>26422204.950404156</v>
      </c>
      <c r="R635" t="b">
        <f t="shared" si="63"/>
        <v>0</v>
      </c>
      <c r="S635" t="b">
        <f t="shared" si="64"/>
        <v>0</v>
      </c>
      <c r="T635" t="b">
        <f t="shared" si="65"/>
        <v>0</v>
      </c>
    </row>
    <row r="636" spans="2:20" x14ac:dyDescent="0.35">
      <c r="B636" s="1">
        <v>44763</v>
      </c>
      <c r="C636" s="4">
        <v>1214.37329101562</v>
      </c>
      <c r="D636" s="4">
        <v>2922.14794921875</v>
      </c>
      <c r="F636" s="1">
        <v>44763</v>
      </c>
      <c r="G636" s="5">
        <f t="shared" si="66"/>
        <v>-5.6125052934869772E-3</v>
      </c>
      <c r="H636" s="5">
        <f t="shared" si="67"/>
        <v>4.3365250318794391E-3</v>
      </c>
      <c r="N636" s="1">
        <v>44763</v>
      </c>
      <c r="O636">
        <f t="shared" si="68"/>
        <v>-6.3799013080376903E-4</v>
      </c>
      <c r="P636" s="22">
        <f t="shared" si="69"/>
        <v>-637990.13080376899</v>
      </c>
      <c r="R636" t="b">
        <f t="shared" si="63"/>
        <v>0</v>
      </c>
      <c r="S636" t="b">
        <f t="shared" si="64"/>
        <v>0</v>
      </c>
      <c r="T636" t="b">
        <f t="shared" si="65"/>
        <v>0</v>
      </c>
    </row>
    <row r="637" spans="2:20" x14ac:dyDescent="0.35">
      <c r="B637" s="1">
        <v>44764</v>
      </c>
      <c r="C637" s="4">
        <v>1221.9404296875</v>
      </c>
      <c r="D637" s="4">
        <v>2915.98681640625</v>
      </c>
      <c r="F637" s="1">
        <v>44764</v>
      </c>
      <c r="G637" s="5">
        <f t="shared" si="66"/>
        <v>6.2119774981155848E-3</v>
      </c>
      <c r="H637" s="5">
        <f t="shared" si="67"/>
        <v>-2.1106518938277868E-3</v>
      </c>
      <c r="N637" s="1">
        <v>44764</v>
      </c>
      <c r="O637">
        <f t="shared" si="68"/>
        <v>2.050662802143899E-3</v>
      </c>
      <c r="P637" s="22">
        <f t="shared" si="69"/>
        <v>2050662.802143899</v>
      </c>
      <c r="R637" t="b">
        <f t="shared" si="63"/>
        <v>0</v>
      </c>
      <c r="S637" t="b">
        <f t="shared" si="64"/>
        <v>0</v>
      </c>
      <c r="T637" t="b">
        <f t="shared" si="65"/>
        <v>0</v>
      </c>
    </row>
    <row r="638" spans="2:20" x14ac:dyDescent="0.35">
      <c r="B638" s="1">
        <v>44767</v>
      </c>
      <c r="C638" s="4">
        <v>1181.54113769531</v>
      </c>
      <c r="D638" s="4">
        <v>2912.583984375</v>
      </c>
      <c r="F638" s="1">
        <v>44767</v>
      </c>
      <c r="G638" s="5">
        <f t="shared" si="66"/>
        <v>-3.3620476119345495E-2</v>
      </c>
      <c r="H638" s="5">
        <f t="shared" si="67"/>
        <v>-1.1676387005221628E-3</v>
      </c>
      <c r="N638" s="1">
        <v>44767</v>
      </c>
      <c r="O638">
        <f t="shared" si="68"/>
        <v>-1.7394057409933827E-2</v>
      </c>
      <c r="P638" s="22">
        <f t="shared" si="69"/>
        <v>-17394057.409933828</v>
      </c>
      <c r="R638" t="b">
        <f t="shared" si="63"/>
        <v>0</v>
      </c>
      <c r="S638" t="b">
        <f t="shared" si="64"/>
        <v>0</v>
      </c>
      <c r="T638" t="b">
        <f t="shared" si="65"/>
        <v>0</v>
      </c>
    </row>
    <row r="639" spans="2:20" x14ac:dyDescent="0.35">
      <c r="B639" s="1">
        <v>44768</v>
      </c>
      <c r="C639" s="4">
        <v>1181.71203613281</v>
      </c>
      <c r="D639" s="4">
        <v>2865.27197265625</v>
      </c>
      <c r="F639" s="1">
        <v>44768</v>
      </c>
      <c r="G639" s="5">
        <f t="shared" si="66"/>
        <v>1.4462981765187358E-4</v>
      </c>
      <c r="H639" s="5">
        <f t="shared" si="67"/>
        <v>-1.6377379277879776E-2</v>
      </c>
      <c r="N639" s="1">
        <v>44768</v>
      </c>
      <c r="O639">
        <f t="shared" si="68"/>
        <v>-8.1163747301139511E-3</v>
      </c>
      <c r="P639" s="22">
        <f t="shared" si="69"/>
        <v>-8116374.7301139515</v>
      </c>
      <c r="R639" t="b">
        <f t="shared" si="63"/>
        <v>0</v>
      </c>
      <c r="S639" t="b">
        <f t="shared" si="64"/>
        <v>0</v>
      </c>
      <c r="T639" t="b">
        <f t="shared" si="65"/>
        <v>0</v>
      </c>
    </row>
    <row r="640" spans="2:20" x14ac:dyDescent="0.35">
      <c r="B640" s="1">
        <v>44769</v>
      </c>
      <c r="C640" s="4">
        <v>1181.10180664062</v>
      </c>
      <c r="D640" s="4">
        <v>2931.94116210938</v>
      </c>
      <c r="F640" s="1">
        <v>44769</v>
      </c>
      <c r="G640" s="5">
        <f t="shared" si="66"/>
        <v>-5.1652778963004941E-4</v>
      </c>
      <c r="H640" s="5">
        <f t="shared" si="67"/>
        <v>2.300144129455586E-2</v>
      </c>
      <c r="N640" s="1">
        <v>44769</v>
      </c>
      <c r="O640">
        <f t="shared" si="68"/>
        <v>1.1242456752462906E-2</v>
      </c>
      <c r="P640" s="22">
        <f t="shared" si="69"/>
        <v>11242456.752462907</v>
      </c>
      <c r="R640" t="b">
        <f t="shared" si="63"/>
        <v>0</v>
      </c>
      <c r="S640" t="b">
        <f t="shared" si="64"/>
        <v>0</v>
      </c>
      <c r="T640" t="b">
        <f t="shared" si="65"/>
        <v>0</v>
      </c>
    </row>
    <row r="641" spans="2:20" x14ac:dyDescent="0.35">
      <c r="B641" s="1">
        <v>44770</v>
      </c>
      <c r="C641" s="4">
        <v>1199.65380859375</v>
      </c>
      <c r="D641" s="4">
        <v>2998.01318359375</v>
      </c>
      <c r="F641" s="1">
        <v>44770</v>
      </c>
      <c r="G641" s="5">
        <f t="shared" si="66"/>
        <v>1.5585285073403347E-2</v>
      </c>
      <c r="H641" s="5">
        <f t="shared" si="67"/>
        <v>2.2285080803969078E-2</v>
      </c>
      <c r="N641" s="1">
        <v>44770</v>
      </c>
      <c r="O641">
        <f t="shared" si="68"/>
        <v>1.8935182938686214E-2</v>
      </c>
      <c r="P641" s="22">
        <f t="shared" si="69"/>
        <v>18935182.938686214</v>
      </c>
      <c r="R641" t="b">
        <f t="shared" si="63"/>
        <v>0</v>
      </c>
      <c r="S641" t="b">
        <f t="shared" si="64"/>
        <v>0</v>
      </c>
      <c r="T641" t="b">
        <f t="shared" si="65"/>
        <v>0</v>
      </c>
    </row>
    <row r="642" spans="2:20" x14ac:dyDescent="0.35">
      <c r="B642" s="1">
        <v>44771</v>
      </c>
      <c r="C642" s="4">
        <v>1224.79663085938</v>
      </c>
      <c r="D642" s="4">
        <v>3035.34814453125</v>
      </c>
      <c r="F642" s="1">
        <v>44771</v>
      </c>
      <c r="G642" s="5">
        <f t="shared" si="66"/>
        <v>2.0741792256226323E-2</v>
      </c>
      <c r="H642" s="5">
        <f t="shared" si="67"/>
        <v>1.2376330694130902E-2</v>
      </c>
      <c r="N642" s="1">
        <v>44771</v>
      </c>
      <c r="O642">
        <f t="shared" si="68"/>
        <v>1.6559061475178612E-2</v>
      </c>
      <c r="P642" s="22">
        <f t="shared" si="69"/>
        <v>16559061.475178612</v>
      </c>
      <c r="R642" t="b">
        <f t="shared" si="63"/>
        <v>0</v>
      </c>
      <c r="S642" t="b">
        <f t="shared" si="64"/>
        <v>0</v>
      </c>
      <c r="T642" t="b">
        <f t="shared" si="65"/>
        <v>0</v>
      </c>
    </row>
    <row r="643" spans="2:20" x14ac:dyDescent="0.35">
      <c r="B643" s="1">
        <v>44774</v>
      </c>
      <c r="C643" s="4">
        <v>1257.18933105469</v>
      </c>
      <c r="D643" s="4">
        <v>3033.87670898438</v>
      </c>
      <c r="F643" s="1">
        <v>44774</v>
      </c>
      <c r="G643" s="5">
        <f t="shared" si="66"/>
        <v>2.6103725040389464E-2</v>
      </c>
      <c r="H643" s="5">
        <f t="shared" si="67"/>
        <v>-4.8488418577770332E-4</v>
      </c>
      <c r="N643" s="1">
        <v>44774</v>
      </c>
      <c r="O643">
        <f t="shared" si="68"/>
        <v>1.280942042730588E-2</v>
      </c>
      <c r="P643" s="22">
        <f t="shared" si="69"/>
        <v>12809420.427305881</v>
      </c>
      <c r="R643" t="b">
        <f t="shared" si="63"/>
        <v>0</v>
      </c>
      <c r="S643" t="b">
        <f t="shared" si="64"/>
        <v>0</v>
      </c>
      <c r="T643" t="b">
        <f t="shared" si="65"/>
        <v>0</v>
      </c>
    </row>
    <row r="644" spans="2:20" x14ac:dyDescent="0.35">
      <c r="B644" s="1">
        <v>44775</v>
      </c>
      <c r="C644" s="4">
        <v>1261.09509277344</v>
      </c>
      <c r="D644" s="4">
        <v>3025.46240234375</v>
      </c>
      <c r="F644" s="1">
        <v>44775</v>
      </c>
      <c r="G644" s="5">
        <f t="shared" si="66"/>
        <v>3.1019251150053583E-3</v>
      </c>
      <c r="H644" s="5">
        <f t="shared" si="67"/>
        <v>-2.7773035621937742E-3</v>
      </c>
      <c r="N644" s="1">
        <v>44775</v>
      </c>
      <c r="O644">
        <f t="shared" si="68"/>
        <v>1.6231077640579202E-4</v>
      </c>
      <c r="P644" s="22">
        <f t="shared" si="69"/>
        <v>162310.77640579201</v>
      </c>
      <c r="R644" t="b">
        <f t="shared" si="63"/>
        <v>0</v>
      </c>
      <c r="S644" t="b">
        <f t="shared" si="64"/>
        <v>0</v>
      </c>
      <c r="T644" t="b">
        <f t="shared" si="65"/>
        <v>0</v>
      </c>
    </row>
    <row r="645" spans="2:20" x14ac:dyDescent="0.35">
      <c r="B645" s="1">
        <v>44776</v>
      </c>
      <c r="C645" s="4">
        <v>1272.17736816406</v>
      </c>
      <c r="D645" s="4">
        <v>3071.02807617188</v>
      </c>
      <c r="F645" s="1">
        <v>44776</v>
      </c>
      <c r="G645" s="5">
        <f t="shared" si="66"/>
        <v>8.7494308326045763E-3</v>
      </c>
      <c r="H645" s="5">
        <f t="shared" si="67"/>
        <v>1.494844369199997E-2</v>
      </c>
      <c r="N645" s="1">
        <v>44776</v>
      </c>
      <c r="O645">
        <f t="shared" si="68"/>
        <v>1.1848937262302274E-2</v>
      </c>
      <c r="P645" s="22">
        <f t="shared" si="69"/>
        <v>11848937.262302274</v>
      </c>
      <c r="R645" t="b">
        <f t="shared" ref="R645:R708" si="70">$Y$4&gt;P645</f>
        <v>0</v>
      </c>
      <c r="S645" t="b">
        <f t="shared" ref="S645:S708" si="71">$Y$5&gt;P645</f>
        <v>0</v>
      </c>
      <c r="T645" t="b">
        <f t="shared" ref="T645:T708" si="72">$Y$6&gt;P645</f>
        <v>0</v>
      </c>
    </row>
    <row r="646" spans="2:20" x14ac:dyDescent="0.35">
      <c r="B646" s="1">
        <v>44777</v>
      </c>
      <c r="C646" s="4">
        <v>1255.3828125</v>
      </c>
      <c r="D646" s="4">
        <v>3084.4072265625</v>
      </c>
      <c r="F646" s="1">
        <v>44777</v>
      </c>
      <c r="G646" s="5">
        <f t="shared" ref="G646:G709" si="73">LN(C646/C645)</f>
        <v>-1.3289339625505051E-2</v>
      </c>
      <c r="H646" s="5">
        <f t="shared" ref="H646:H709" si="74">LN(D646/D645)</f>
        <v>4.34710814160498E-3</v>
      </c>
      <c r="N646" s="1">
        <v>44777</v>
      </c>
      <c r="O646">
        <f t="shared" ref="O646:O709" si="75">SUMPRODUCT($J$4:$K$4,G646:H646)</f>
        <v>-4.4711157419500356E-3</v>
      </c>
      <c r="P646" s="22">
        <f t="shared" ref="P646:P709" si="76">O646*$L$7</f>
        <v>-4471115.741950036</v>
      </c>
      <c r="R646" t="b">
        <f t="shared" si="70"/>
        <v>0</v>
      </c>
      <c r="S646" t="b">
        <f t="shared" si="71"/>
        <v>0</v>
      </c>
      <c r="T646" t="b">
        <f t="shared" si="72"/>
        <v>0</v>
      </c>
    </row>
    <row r="647" spans="2:20" x14ac:dyDescent="0.35">
      <c r="B647" s="1">
        <v>44778</v>
      </c>
      <c r="C647" s="4">
        <v>1237.09948730469</v>
      </c>
      <c r="D647" s="4">
        <v>3094.61474609375</v>
      </c>
      <c r="F647" s="1">
        <v>44778</v>
      </c>
      <c r="G647" s="5">
        <f t="shared" si="73"/>
        <v>-1.4671039498705032E-2</v>
      </c>
      <c r="H647" s="5">
        <f t="shared" si="74"/>
        <v>3.3039302536295194E-3</v>
      </c>
      <c r="N647" s="1">
        <v>44778</v>
      </c>
      <c r="O647">
        <f t="shared" si="75"/>
        <v>-5.6835546225377561E-3</v>
      </c>
      <c r="P647" s="22">
        <f t="shared" si="76"/>
        <v>-5683554.6225377563</v>
      </c>
      <c r="R647" t="b">
        <f t="shared" si="70"/>
        <v>0</v>
      </c>
      <c r="S647" t="b">
        <f t="shared" si="71"/>
        <v>0</v>
      </c>
      <c r="T647" t="b">
        <f t="shared" si="72"/>
        <v>0</v>
      </c>
    </row>
    <row r="648" spans="2:20" x14ac:dyDescent="0.35">
      <c r="B648" s="1">
        <v>44781</v>
      </c>
      <c r="C648" s="4">
        <v>1253.13708496094</v>
      </c>
      <c r="D648" s="4">
        <v>3102.615234375</v>
      </c>
      <c r="F648" s="1">
        <v>44781</v>
      </c>
      <c r="G648" s="5">
        <f t="shared" si="73"/>
        <v>1.2880558872035005E-2</v>
      </c>
      <c r="H648" s="5">
        <f t="shared" si="74"/>
        <v>2.5819576653027284E-3</v>
      </c>
      <c r="N648" s="1">
        <v>44781</v>
      </c>
      <c r="O648">
        <f t="shared" si="75"/>
        <v>7.7312582686688671E-3</v>
      </c>
      <c r="P648" s="22">
        <f t="shared" si="76"/>
        <v>7731258.2686688667</v>
      </c>
      <c r="R648" t="b">
        <f t="shared" si="70"/>
        <v>0</v>
      </c>
      <c r="S648" t="b">
        <f t="shared" si="71"/>
        <v>0</v>
      </c>
      <c r="T648" t="b">
        <f t="shared" si="72"/>
        <v>0</v>
      </c>
    </row>
    <row r="649" spans="2:20" x14ac:dyDescent="0.35">
      <c r="B649" s="1">
        <v>44783</v>
      </c>
      <c r="C649" s="4">
        <v>1260.53344726562</v>
      </c>
      <c r="D649" s="4">
        <v>3086.10913085938</v>
      </c>
      <c r="F649" s="1">
        <v>44783</v>
      </c>
      <c r="G649" s="5">
        <f t="shared" si="73"/>
        <v>5.8849268875681192E-3</v>
      </c>
      <c r="H649" s="5">
        <f t="shared" si="74"/>
        <v>-5.3342633087848151E-3</v>
      </c>
      <c r="N649" s="1">
        <v>44783</v>
      </c>
      <c r="O649">
        <f t="shared" si="75"/>
        <v>2.7533178939165206E-4</v>
      </c>
      <c r="P649" s="22">
        <f t="shared" si="76"/>
        <v>275331.78939165204</v>
      </c>
      <c r="R649" t="b">
        <f t="shared" si="70"/>
        <v>0</v>
      </c>
      <c r="S649" t="b">
        <f t="shared" si="71"/>
        <v>0</v>
      </c>
      <c r="T649" t="b">
        <f t="shared" si="72"/>
        <v>0</v>
      </c>
    </row>
    <row r="650" spans="2:20" x14ac:dyDescent="0.35">
      <c r="B650" s="1">
        <v>44784</v>
      </c>
      <c r="C650" s="4">
        <v>1264.56127929688</v>
      </c>
      <c r="D650" s="4">
        <v>3147.21484375</v>
      </c>
      <c r="F650" s="1">
        <v>44784</v>
      </c>
      <c r="G650" s="5">
        <f t="shared" si="73"/>
        <v>3.1902450272847062E-3</v>
      </c>
      <c r="H650" s="5">
        <f t="shared" si="74"/>
        <v>1.9606768612020372E-2</v>
      </c>
      <c r="N650" s="1">
        <v>44784</v>
      </c>
      <c r="O650">
        <f t="shared" si="75"/>
        <v>1.139850681965254E-2</v>
      </c>
      <c r="P650" s="22">
        <f t="shared" si="76"/>
        <v>11398506.819652539</v>
      </c>
      <c r="R650" t="b">
        <f t="shared" si="70"/>
        <v>0</v>
      </c>
      <c r="S650" t="b">
        <f t="shared" si="71"/>
        <v>0</v>
      </c>
      <c r="T650" t="b">
        <f t="shared" si="72"/>
        <v>0</v>
      </c>
    </row>
    <row r="651" spans="2:20" x14ac:dyDescent="0.35">
      <c r="B651" s="1">
        <v>44785</v>
      </c>
      <c r="C651" s="4">
        <v>1285.28576660156</v>
      </c>
      <c r="D651" s="4">
        <v>3126.38696289062</v>
      </c>
      <c r="F651" s="1">
        <v>44785</v>
      </c>
      <c r="G651" s="5">
        <f t="shared" si="73"/>
        <v>1.6255832843085505E-2</v>
      </c>
      <c r="H651" s="5">
        <f t="shared" si="74"/>
        <v>-6.6398722847678523E-3</v>
      </c>
      <c r="N651" s="1">
        <v>44785</v>
      </c>
      <c r="O651">
        <f t="shared" si="75"/>
        <v>4.8079802791588262E-3</v>
      </c>
      <c r="P651" s="22">
        <f t="shared" si="76"/>
        <v>4807980.279158826</v>
      </c>
      <c r="R651" t="b">
        <f t="shared" si="70"/>
        <v>0</v>
      </c>
      <c r="S651" t="b">
        <f t="shared" si="71"/>
        <v>0</v>
      </c>
      <c r="T651" t="b">
        <f t="shared" si="72"/>
        <v>0</v>
      </c>
    </row>
    <row r="652" spans="2:20" x14ac:dyDescent="0.35">
      <c r="B652" s="1">
        <v>44789</v>
      </c>
      <c r="C652" s="4">
        <v>1294.02478027344</v>
      </c>
      <c r="D652" s="4">
        <v>3120.08764648438</v>
      </c>
      <c r="F652" s="1">
        <v>44789</v>
      </c>
      <c r="G652" s="5">
        <f t="shared" si="73"/>
        <v>6.776265946043753E-3</v>
      </c>
      <c r="H652" s="5">
        <f t="shared" si="74"/>
        <v>-2.0169196020537478E-3</v>
      </c>
      <c r="N652" s="1">
        <v>44789</v>
      </c>
      <c r="O652">
        <f t="shared" si="75"/>
        <v>2.3796731719950026E-3</v>
      </c>
      <c r="P652" s="22">
        <f t="shared" si="76"/>
        <v>2379673.1719950028</v>
      </c>
      <c r="R652" t="b">
        <f t="shared" si="70"/>
        <v>0</v>
      </c>
      <c r="S652" t="b">
        <f t="shared" si="71"/>
        <v>0</v>
      </c>
      <c r="T652" t="b">
        <f t="shared" si="72"/>
        <v>0</v>
      </c>
    </row>
    <row r="653" spans="2:20" x14ac:dyDescent="0.35">
      <c r="B653" s="1">
        <v>44790</v>
      </c>
      <c r="C653" s="4">
        <v>1300.81091308594</v>
      </c>
      <c r="D653" s="4">
        <v>3127.16772460938</v>
      </c>
      <c r="F653" s="1">
        <v>44790</v>
      </c>
      <c r="G653" s="5">
        <f t="shared" si="73"/>
        <v>5.2305032655475181E-3</v>
      </c>
      <c r="H653" s="5">
        <f t="shared" si="74"/>
        <v>2.266621335494223E-3</v>
      </c>
      <c r="N653" s="1">
        <v>44790</v>
      </c>
      <c r="O653">
        <f t="shared" si="75"/>
        <v>3.7485623005208708E-3</v>
      </c>
      <c r="P653" s="22">
        <f t="shared" si="76"/>
        <v>3748562.3005208708</v>
      </c>
      <c r="R653" t="b">
        <f t="shared" si="70"/>
        <v>0</v>
      </c>
      <c r="S653" t="b">
        <f t="shared" si="71"/>
        <v>0</v>
      </c>
      <c r="T653" t="b">
        <f t="shared" si="72"/>
        <v>0</v>
      </c>
    </row>
    <row r="654" spans="2:20" x14ac:dyDescent="0.35">
      <c r="B654" s="1">
        <v>44791</v>
      </c>
      <c r="C654" s="4">
        <v>1306.80285644531</v>
      </c>
      <c r="D654" s="4">
        <v>3109.32836914062</v>
      </c>
      <c r="F654" s="1">
        <v>44791</v>
      </c>
      <c r="G654" s="5">
        <f t="shared" si="73"/>
        <v>4.5957372795003412E-3</v>
      </c>
      <c r="H654" s="5">
        <f t="shared" si="74"/>
        <v>-5.7209701911655414E-3</v>
      </c>
      <c r="N654" s="1">
        <v>44791</v>
      </c>
      <c r="O654">
        <f t="shared" si="75"/>
        <v>-5.6261645583260012E-4</v>
      </c>
      <c r="P654" s="22">
        <f t="shared" si="76"/>
        <v>-562616.45583260013</v>
      </c>
      <c r="R654" t="b">
        <f t="shared" si="70"/>
        <v>0</v>
      </c>
      <c r="S654" t="b">
        <f t="shared" si="71"/>
        <v>0</v>
      </c>
      <c r="T654" t="b">
        <f t="shared" si="72"/>
        <v>0</v>
      </c>
    </row>
    <row r="655" spans="2:20" x14ac:dyDescent="0.35">
      <c r="B655" s="1">
        <v>44792</v>
      </c>
      <c r="C655" s="4">
        <v>1283.69396972656</v>
      </c>
      <c r="D655" s="4">
        <v>3113.00708007812</v>
      </c>
      <c r="F655" s="1">
        <v>44792</v>
      </c>
      <c r="G655" s="5">
        <f t="shared" si="73"/>
        <v>-1.7841751048924399E-2</v>
      </c>
      <c r="H655" s="5">
        <f t="shared" si="74"/>
        <v>1.1824214223515451E-3</v>
      </c>
      <c r="N655" s="1">
        <v>44792</v>
      </c>
      <c r="O655">
        <f t="shared" si="75"/>
        <v>-8.3296648132864266E-3</v>
      </c>
      <c r="P655" s="22">
        <f t="shared" si="76"/>
        <v>-8329664.8132864265</v>
      </c>
      <c r="R655" t="b">
        <f t="shared" si="70"/>
        <v>0</v>
      </c>
      <c r="S655" t="b">
        <f t="shared" si="71"/>
        <v>0</v>
      </c>
      <c r="T655" t="b">
        <f t="shared" si="72"/>
        <v>0</v>
      </c>
    </row>
    <row r="656" spans="2:20" x14ac:dyDescent="0.35">
      <c r="B656" s="1">
        <v>44795</v>
      </c>
      <c r="C656" s="4">
        <v>1280.30493164062</v>
      </c>
      <c r="D656" s="4">
        <v>3084.49926757812</v>
      </c>
      <c r="F656" s="1">
        <v>44795</v>
      </c>
      <c r="G656" s="5">
        <f t="shared" si="73"/>
        <v>-2.6435581214916079E-3</v>
      </c>
      <c r="H656" s="5">
        <f t="shared" si="74"/>
        <v>-9.1998336002763244E-3</v>
      </c>
      <c r="N656" s="1">
        <v>44795</v>
      </c>
      <c r="O656">
        <f t="shared" si="75"/>
        <v>-5.9216958608839659E-3</v>
      </c>
      <c r="P656" s="22">
        <f t="shared" si="76"/>
        <v>-5921695.8608839661</v>
      </c>
      <c r="R656" t="b">
        <f t="shared" si="70"/>
        <v>0</v>
      </c>
      <c r="S656" t="b">
        <f t="shared" si="71"/>
        <v>0</v>
      </c>
      <c r="T656" t="b">
        <f t="shared" si="72"/>
        <v>0</v>
      </c>
    </row>
    <row r="657" spans="2:20" x14ac:dyDescent="0.35">
      <c r="B657" s="1">
        <v>44796</v>
      </c>
      <c r="C657" s="4">
        <v>1300.34436035156</v>
      </c>
      <c r="D657" s="4">
        <v>3019.66967773438</v>
      </c>
      <c r="F657" s="1">
        <v>44796</v>
      </c>
      <c r="G657" s="5">
        <f t="shared" si="73"/>
        <v>1.5530844563756328E-2</v>
      </c>
      <c r="H657" s="5">
        <f t="shared" si="74"/>
        <v>-2.1241885044249526E-2</v>
      </c>
      <c r="N657" s="1">
        <v>44796</v>
      </c>
      <c r="O657">
        <f t="shared" si="75"/>
        <v>-2.8555202402465989E-3</v>
      </c>
      <c r="P657" s="22">
        <f t="shared" si="76"/>
        <v>-2855520.2402465991</v>
      </c>
      <c r="R657" t="b">
        <f t="shared" si="70"/>
        <v>0</v>
      </c>
      <c r="S657" t="b">
        <f t="shared" si="71"/>
        <v>0</v>
      </c>
      <c r="T657" t="b">
        <f t="shared" si="72"/>
        <v>0</v>
      </c>
    </row>
    <row r="658" spans="2:20" x14ac:dyDescent="0.35">
      <c r="B658" s="1">
        <v>44797</v>
      </c>
      <c r="C658" s="4">
        <v>1296.19384765625</v>
      </c>
      <c r="D658" s="4">
        <v>2993.55346679688</v>
      </c>
      <c r="F658" s="1">
        <v>44797</v>
      </c>
      <c r="G658" s="5">
        <f t="shared" si="73"/>
        <v>-3.1969614138985555E-3</v>
      </c>
      <c r="H658" s="5">
        <f t="shared" si="74"/>
        <v>-8.6863149827466953E-3</v>
      </c>
      <c r="N658" s="1">
        <v>44797</v>
      </c>
      <c r="O658">
        <f t="shared" si="75"/>
        <v>-5.9416381983226256E-3</v>
      </c>
      <c r="P658" s="22">
        <f t="shared" si="76"/>
        <v>-5941638.1983226258</v>
      </c>
      <c r="R658" t="b">
        <f t="shared" si="70"/>
        <v>0</v>
      </c>
      <c r="S658" t="b">
        <f t="shared" si="71"/>
        <v>0</v>
      </c>
      <c r="T658" t="b">
        <f t="shared" si="72"/>
        <v>0</v>
      </c>
    </row>
    <row r="659" spans="2:20" x14ac:dyDescent="0.35">
      <c r="B659" s="1">
        <v>44798</v>
      </c>
      <c r="C659" s="4">
        <v>1291.99462890625</v>
      </c>
      <c r="D659" s="4">
        <v>2959.298828125</v>
      </c>
      <c r="F659" s="1">
        <v>44798</v>
      </c>
      <c r="G659" s="5">
        <f t="shared" si="73"/>
        <v>-3.244912395406958E-3</v>
      </c>
      <c r="H659" s="5">
        <f t="shared" si="74"/>
        <v>-1.1508774303446052E-2</v>
      </c>
      <c r="N659" s="1">
        <v>44798</v>
      </c>
      <c r="O659">
        <f t="shared" si="75"/>
        <v>-7.3768433494265052E-3</v>
      </c>
      <c r="P659" s="22">
        <f t="shared" si="76"/>
        <v>-7376843.3494265052</v>
      </c>
      <c r="R659" t="b">
        <f t="shared" si="70"/>
        <v>0</v>
      </c>
      <c r="S659" t="b">
        <f t="shared" si="71"/>
        <v>0</v>
      </c>
      <c r="T659" t="b">
        <f t="shared" si="72"/>
        <v>0</v>
      </c>
    </row>
    <row r="660" spans="2:20" x14ac:dyDescent="0.35">
      <c r="B660" s="1">
        <v>44799</v>
      </c>
      <c r="C660" s="4">
        <v>1286.22351074219</v>
      </c>
      <c r="D660" s="4">
        <v>2962.5634765625</v>
      </c>
      <c r="F660" s="1">
        <v>44799</v>
      </c>
      <c r="G660" s="5">
        <f t="shared" si="73"/>
        <v>-4.4768343795726986E-3</v>
      </c>
      <c r="H660" s="5">
        <f t="shared" si="74"/>
        <v>1.1025750347636442E-3</v>
      </c>
      <c r="N660" s="1">
        <v>44799</v>
      </c>
      <c r="O660">
        <f t="shared" si="75"/>
        <v>-1.6871296724045273E-3</v>
      </c>
      <c r="P660" s="22">
        <f t="shared" si="76"/>
        <v>-1687129.6724045274</v>
      </c>
      <c r="R660" t="b">
        <f t="shared" si="70"/>
        <v>0</v>
      </c>
      <c r="S660" t="b">
        <f t="shared" si="71"/>
        <v>0</v>
      </c>
      <c r="T660" t="b">
        <f t="shared" si="72"/>
        <v>0</v>
      </c>
    </row>
    <row r="661" spans="2:20" x14ac:dyDescent="0.35">
      <c r="B661" s="1">
        <v>44802</v>
      </c>
      <c r="C661" s="4">
        <v>1275.44250488281</v>
      </c>
      <c r="D661" s="4">
        <v>2881.6865234375</v>
      </c>
      <c r="F661" s="1">
        <v>44802</v>
      </c>
      <c r="G661" s="5">
        <f t="shared" si="73"/>
        <v>-8.4172327276288601E-3</v>
      </c>
      <c r="H661" s="5">
        <f t="shared" si="74"/>
        <v>-2.7679211751654751E-2</v>
      </c>
      <c r="N661" s="1">
        <v>44802</v>
      </c>
      <c r="O661">
        <f t="shared" si="75"/>
        <v>-1.8048222239641806E-2</v>
      </c>
      <c r="P661" s="22">
        <f t="shared" si="76"/>
        <v>-18048222.239641804</v>
      </c>
      <c r="R661" t="b">
        <f t="shared" si="70"/>
        <v>0</v>
      </c>
      <c r="S661" t="b">
        <f t="shared" si="71"/>
        <v>0</v>
      </c>
      <c r="T661" t="b">
        <f t="shared" si="72"/>
        <v>0</v>
      </c>
    </row>
    <row r="662" spans="2:20" x14ac:dyDescent="0.35">
      <c r="B662" s="1">
        <v>44803</v>
      </c>
      <c r="C662" s="4">
        <v>1296.21862792969</v>
      </c>
      <c r="D662" s="4">
        <v>2953.32177734375</v>
      </c>
      <c r="F662" s="1">
        <v>44803</v>
      </c>
      <c r="G662" s="5">
        <f t="shared" si="73"/>
        <v>1.6158097041714926E-2</v>
      </c>
      <c r="H662" s="5">
        <f t="shared" si="74"/>
        <v>2.4554841910124189E-2</v>
      </c>
      <c r="N662" s="1">
        <v>44803</v>
      </c>
      <c r="O662">
        <f t="shared" si="75"/>
        <v>2.0356469475919556E-2</v>
      </c>
      <c r="P662" s="22">
        <f t="shared" si="76"/>
        <v>20356469.475919556</v>
      </c>
      <c r="R662" t="b">
        <f t="shared" si="70"/>
        <v>0</v>
      </c>
      <c r="S662" t="b">
        <f t="shared" si="71"/>
        <v>0</v>
      </c>
      <c r="T662" t="b">
        <f t="shared" si="72"/>
        <v>0</v>
      </c>
    </row>
    <row r="663" spans="2:20" x14ac:dyDescent="0.35">
      <c r="B663" s="1">
        <v>44805</v>
      </c>
      <c r="C663" s="4">
        <v>1257.46594238281</v>
      </c>
      <c r="D663" s="4">
        <v>2879.708984375</v>
      </c>
      <c r="F663" s="1">
        <v>44805</v>
      </c>
      <c r="G663" s="5">
        <f t="shared" si="73"/>
        <v>-3.0352739060185915E-2</v>
      </c>
      <c r="H663" s="5">
        <f t="shared" si="74"/>
        <v>-2.5241321127695213E-2</v>
      </c>
      <c r="N663" s="1">
        <v>44805</v>
      </c>
      <c r="O663">
        <f t="shared" si="75"/>
        <v>-2.7797030093940564E-2</v>
      </c>
      <c r="P663" s="22">
        <f t="shared" si="76"/>
        <v>-27797030.093940563</v>
      </c>
      <c r="R663" t="b">
        <f t="shared" si="70"/>
        <v>0</v>
      </c>
      <c r="S663" t="b">
        <f t="shared" si="71"/>
        <v>0</v>
      </c>
      <c r="T663" t="b">
        <f t="shared" si="72"/>
        <v>0</v>
      </c>
    </row>
    <row r="664" spans="2:20" x14ac:dyDescent="0.35">
      <c r="B664" s="1">
        <v>44806</v>
      </c>
      <c r="C664" s="4">
        <v>1242.53479003906</v>
      </c>
      <c r="D664" s="4">
        <v>2877.96215820312</v>
      </c>
      <c r="F664" s="1">
        <v>44806</v>
      </c>
      <c r="G664" s="5">
        <f t="shared" si="73"/>
        <v>-1.194506040470155E-2</v>
      </c>
      <c r="H664" s="5">
        <f t="shared" si="74"/>
        <v>-6.0678221531565196E-4</v>
      </c>
      <c r="N664" s="1">
        <v>44806</v>
      </c>
      <c r="O664">
        <f t="shared" si="75"/>
        <v>-6.2759213100086015E-3</v>
      </c>
      <c r="P664" s="22">
        <f t="shared" si="76"/>
        <v>-6275921.3100086013</v>
      </c>
      <c r="R664" t="b">
        <f t="shared" si="70"/>
        <v>0</v>
      </c>
      <c r="S664" t="b">
        <f t="shared" si="71"/>
        <v>0</v>
      </c>
      <c r="T664" t="b">
        <f t="shared" si="72"/>
        <v>0</v>
      </c>
    </row>
    <row r="665" spans="2:20" x14ac:dyDescent="0.35">
      <c r="B665" s="1">
        <v>44809</v>
      </c>
      <c r="C665" s="4">
        <v>1262.40222167969</v>
      </c>
      <c r="D665" s="4">
        <v>2880.9052734375</v>
      </c>
      <c r="F665" s="1">
        <v>44809</v>
      </c>
      <c r="G665" s="5">
        <f t="shared" si="73"/>
        <v>1.5862952365520433E-2</v>
      </c>
      <c r="H665" s="5">
        <f t="shared" si="74"/>
        <v>1.0221160759623434E-3</v>
      </c>
      <c r="N665" s="1">
        <v>44809</v>
      </c>
      <c r="O665">
        <f t="shared" si="75"/>
        <v>8.4425342207413885E-3</v>
      </c>
      <c r="P665" s="22">
        <f t="shared" si="76"/>
        <v>8442534.2207413893</v>
      </c>
      <c r="R665" t="b">
        <f t="shared" si="70"/>
        <v>0</v>
      </c>
      <c r="S665" t="b">
        <f t="shared" si="71"/>
        <v>0</v>
      </c>
      <c r="T665" t="b">
        <f t="shared" si="72"/>
        <v>0</v>
      </c>
    </row>
    <row r="666" spans="2:20" x14ac:dyDescent="0.35">
      <c r="B666" s="1">
        <v>44810</v>
      </c>
      <c r="C666" s="4">
        <v>1274.7548828125</v>
      </c>
      <c r="D666" s="4">
        <v>2877.22680664062</v>
      </c>
      <c r="F666" s="1">
        <v>44810</v>
      </c>
      <c r="G666" s="5">
        <f t="shared" si="73"/>
        <v>9.7374803601049543E-3</v>
      </c>
      <c r="H666" s="5">
        <f t="shared" si="74"/>
        <v>-1.2776599237816751E-3</v>
      </c>
      <c r="N666" s="1">
        <v>44810</v>
      </c>
      <c r="O666">
        <f t="shared" si="75"/>
        <v>4.2299102181616397E-3</v>
      </c>
      <c r="P666" s="22">
        <f t="shared" si="76"/>
        <v>4229910.2181616398</v>
      </c>
      <c r="R666" t="b">
        <f t="shared" si="70"/>
        <v>0</v>
      </c>
      <c r="S666" t="b">
        <f t="shared" si="71"/>
        <v>0</v>
      </c>
      <c r="T666" t="b">
        <f t="shared" si="72"/>
        <v>0</v>
      </c>
    </row>
    <row r="667" spans="2:20" x14ac:dyDescent="0.35">
      <c r="B667" s="1">
        <v>44811</v>
      </c>
      <c r="C667" s="4">
        <v>1267.75573730469</v>
      </c>
      <c r="D667" s="4">
        <v>2897.68725585938</v>
      </c>
      <c r="F667" s="1">
        <v>44811</v>
      </c>
      <c r="G667" s="5">
        <f t="shared" si="73"/>
        <v>-5.5057100904554188E-3</v>
      </c>
      <c r="H667" s="5">
        <f t="shared" si="74"/>
        <v>7.0860049551145507E-3</v>
      </c>
      <c r="N667" s="1">
        <v>44811</v>
      </c>
      <c r="O667">
        <f t="shared" si="75"/>
        <v>7.9014743232956597E-4</v>
      </c>
      <c r="P667" s="22">
        <f t="shared" si="76"/>
        <v>790147.43232956599</v>
      </c>
      <c r="R667" t="b">
        <f t="shared" si="70"/>
        <v>0</v>
      </c>
      <c r="S667" t="b">
        <f t="shared" si="71"/>
        <v>0</v>
      </c>
      <c r="T667" t="b">
        <f t="shared" si="72"/>
        <v>0</v>
      </c>
    </row>
    <row r="668" spans="2:20" x14ac:dyDescent="0.35">
      <c r="B668" s="1">
        <v>44812</v>
      </c>
      <c r="C668" s="4">
        <v>1269.74499511719</v>
      </c>
      <c r="D668" s="4">
        <v>2914.92944335938</v>
      </c>
      <c r="F668" s="1">
        <v>44812</v>
      </c>
      <c r="G668" s="5">
        <f t="shared" si="73"/>
        <v>1.5678877996719762E-3</v>
      </c>
      <c r="H668" s="5">
        <f t="shared" si="74"/>
        <v>5.9326939878407668E-3</v>
      </c>
      <c r="N668" s="1">
        <v>44812</v>
      </c>
      <c r="O668">
        <f t="shared" si="75"/>
        <v>3.7502908937563717E-3</v>
      </c>
      <c r="P668" s="22">
        <f t="shared" si="76"/>
        <v>3750290.8937563719</v>
      </c>
      <c r="R668" t="b">
        <f t="shared" si="70"/>
        <v>0</v>
      </c>
      <c r="S668" t="b">
        <f t="shared" si="71"/>
        <v>0</v>
      </c>
      <c r="T668" t="b">
        <f t="shared" si="72"/>
        <v>0</v>
      </c>
    </row>
    <row r="669" spans="2:20" x14ac:dyDescent="0.35">
      <c r="B669" s="1">
        <v>44813</v>
      </c>
      <c r="C669" s="4">
        <v>1261.591796875</v>
      </c>
      <c r="D669" s="4">
        <v>2958.56323242188</v>
      </c>
      <c r="F669" s="1">
        <v>44813</v>
      </c>
      <c r="G669" s="5">
        <f t="shared" si="73"/>
        <v>-6.4418345773348609E-3</v>
      </c>
      <c r="H669" s="5">
        <f t="shared" si="74"/>
        <v>1.485814121181976E-2</v>
      </c>
      <c r="N669" s="1">
        <v>44813</v>
      </c>
      <c r="O669">
        <f t="shared" si="75"/>
        <v>4.2081533172424494E-3</v>
      </c>
      <c r="P669" s="22">
        <f t="shared" si="76"/>
        <v>4208153.3172424491</v>
      </c>
      <c r="R669" t="b">
        <f t="shared" si="70"/>
        <v>0</v>
      </c>
      <c r="S669" t="b">
        <f t="shared" si="71"/>
        <v>0</v>
      </c>
      <c r="T669" t="b">
        <f t="shared" si="72"/>
        <v>0</v>
      </c>
    </row>
    <row r="670" spans="2:20" x14ac:dyDescent="0.35">
      <c r="B670" s="1">
        <v>44816</v>
      </c>
      <c r="C670" s="4">
        <v>1275.83544921875</v>
      </c>
      <c r="D670" s="4">
        <v>2980.63330078125</v>
      </c>
      <c r="F670" s="1">
        <v>44816</v>
      </c>
      <c r="G670" s="5">
        <f t="shared" si="73"/>
        <v>1.1226963828650145E-2</v>
      </c>
      <c r="H670" s="5">
        <f t="shared" si="74"/>
        <v>7.4320389375739518E-3</v>
      </c>
      <c r="N670" s="1">
        <v>44816</v>
      </c>
      <c r="O670">
        <f t="shared" si="75"/>
        <v>9.3295013831120478E-3</v>
      </c>
      <c r="P670" s="22">
        <f t="shared" si="76"/>
        <v>9329501.3831120469</v>
      </c>
      <c r="R670" t="b">
        <f t="shared" si="70"/>
        <v>0</v>
      </c>
      <c r="S670" t="b">
        <f t="shared" si="71"/>
        <v>0</v>
      </c>
      <c r="T670" t="b">
        <f t="shared" si="72"/>
        <v>0</v>
      </c>
    </row>
    <row r="671" spans="2:20" x14ac:dyDescent="0.35">
      <c r="B671" s="1">
        <v>44817</v>
      </c>
      <c r="C671" s="4">
        <v>1286.91088867188</v>
      </c>
      <c r="D671" s="4">
        <v>2969.68994140625</v>
      </c>
      <c r="F671" s="1">
        <v>44817</v>
      </c>
      <c r="G671" s="5">
        <f t="shared" si="73"/>
        <v>8.6434683313840847E-3</v>
      </c>
      <c r="H671" s="5">
        <f t="shared" si="74"/>
        <v>-3.6782444474863563E-3</v>
      </c>
      <c r="N671" s="1">
        <v>44817</v>
      </c>
      <c r="O671">
        <f t="shared" si="75"/>
        <v>2.4826119419488644E-3</v>
      </c>
      <c r="P671" s="22">
        <f t="shared" si="76"/>
        <v>2482611.9419488646</v>
      </c>
      <c r="R671" t="b">
        <f t="shared" si="70"/>
        <v>0</v>
      </c>
      <c r="S671" t="b">
        <f t="shared" si="71"/>
        <v>0</v>
      </c>
      <c r="T671" t="b">
        <f t="shared" si="72"/>
        <v>0</v>
      </c>
    </row>
    <row r="672" spans="2:20" x14ac:dyDescent="0.35">
      <c r="B672" s="1">
        <v>44818</v>
      </c>
      <c r="C672" s="4">
        <v>1271.02209472656</v>
      </c>
      <c r="D672" s="4">
        <v>2869.8701171875</v>
      </c>
      <c r="F672" s="1">
        <v>44818</v>
      </c>
      <c r="G672" s="5">
        <f t="shared" si="73"/>
        <v>-1.2423310854901198E-2</v>
      </c>
      <c r="H672" s="5">
        <f t="shared" si="74"/>
        <v>-3.4190777119856797E-2</v>
      </c>
      <c r="N672" s="1">
        <v>44818</v>
      </c>
      <c r="O672">
        <f t="shared" si="75"/>
        <v>-2.3307043987378998E-2</v>
      </c>
      <c r="P672" s="22">
        <f t="shared" si="76"/>
        <v>-23307043.987378996</v>
      </c>
      <c r="R672" t="b">
        <f t="shared" si="70"/>
        <v>0</v>
      </c>
      <c r="S672" t="b">
        <f t="shared" si="71"/>
        <v>0</v>
      </c>
      <c r="T672" t="b">
        <f t="shared" si="72"/>
        <v>0</v>
      </c>
    </row>
    <row r="673" spans="2:20" x14ac:dyDescent="0.35">
      <c r="B673" s="1">
        <v>44819</v>
      </c>
      <c r="C673" s="4">
        <v>1258.22729492188</v>
      </c>
      <c r="D673" s="4">
        <v>2854.69702148438</v>
      </c>
      <c r="F673" s="1">
        <v>44819</v>
      </c>
      <c r="G673" s="5">
        <f t="shared" si="73"/>
        <v>-1.011755424493219E-2</v>
      </c>
      <c r="H673" s="5">
        <f t="shared" si="74"/>
        <v>-5.3010580075033174E-3</v>
      </c>
      <c r="N673" s="1">
        <v>44819</v>
      </c>
      <c r="O673">
        <f t="shared" si="75"/>
        <v>-7.7093061262177541E-3</v>
      </c>
      <c r="P673" s="22">
        <f t="shared" si="76"/>
        <v>-7709306.1262177546</v>
      </c>
      <c r="R673" t="b">
        <f t="shared" si="70"/>
        <v>0</v>
      </c>
      <c r="S673" t="b">
        <f t="shared" si="71"/>
        <v>0</v>
      </c>
      <c r="T673" t="b">
        <f t="shared" si="72"/>
        <v>0</v>
      </c>
    </row>
    <row r="674" spans="2:20" x14ac:dyDescent="0.35">
      <c r="B674" s="1">
        <v>44820</v>
      </c>
      <c r="C674" s="4">
        <v>1227.55432128906</v>
      </c>
      <c r="D674" s="4">
        <v>2766.69287109375</v>
      </c>
      <c r="F674" s="1">
        <v>44820</v>
      </c>
      <c r="G674" s="5">
        <f t="shared" si="73"/>
        <v>-2.4679988242445106E-2</v>
      </c>
      <c r="H674" s="5">
        <f t="shared" si="74"/>
        <v>-3.1313017835349975E-2</v>
      </c>
      <c r="N674" s="1">
        <v>44820</v>
      </c>
      <c r="O674">
        <f t="shared" si="75"/>
        <v>-2.799650303889754E-2</v>
      </c>
      <c r="P674" s="22">
        <f t="shared" si="76"/>
        <v>-27996503.03889754</v>
      </c>
      <c r="R674" t="b">
        <f t="shared" si="70"/>
        <v>0</v>
      </c>
      <c r="S674" t="b">
        <f t="shared" si="71"/>
        <v>0</v>
      </c>
      <c r="T674" t="b">
        <f t="shared" si="72"/>
        <v>0</v>
      </c>
    </row>
    <row r="675" spans="2:20" x14ac:dyDescent="0.35">
      <c r="B675" s="1">
        <v>44823</v>
      </c>
      <c r="C675" s="4">
        <v>1229.05249023438</v>
      </c>
      <c r="D675" s="4">
        <v>2784.99267578125</v>
      </c>
      <c r="F675" s="1">
        <v>44823</v>
      </c>
      <c r="G675" s="5">
        <f t="shared" si="73"/>
        <v>1.2197060791541252E-3</v>
      </c>
      <c r="H675" s="5">
        <f t="shared" si="74"/>
        <v>6.5925459254729014E-3</v>
      </c>
      <c r="N675" s="1">
        <v>44823</v>
      </c>
      <c r="O675">
        <f t="shared" si="75"/>
        <v>3.9061260023135133E-3</v>
      </c>
      <c r="P675" s="22">
        <f t="shared" si="76"/>
        <v>3906126.0023135133</v>
      </c>
      <c r="R675" t="b">
        <f t="shared" si="70"/>
        <v>0</v>
      </c>
      <c r="S675" t="b">
        <f t="shared" si="71"/>
        <v>0</v>
      </c>
      <c r="T675" t="b">
        <f t="shared" si="72"/>
        <v>0</v>
      </c>
    </row>
    <row r="676" spans="2:20" x14ac:dyDescent="0.35">
      <c r="B676" s="1">
        <v>44824</v>
      </c>
      <c r="C676" s="4">
        <v>1228.90515136719</v>
      </c>
      <c r="D676" s="4">
        <v>2796.80883789062</v>
      </c>
      <c r="F676" s="1">
        <v>44824</v>
      </c>
      <c r="G676" s="5">
        <f t="shared" si="73"/>
        <v>-1.1988723066068769E-4</v>
      </c>
      <c r="H676" s="5">
        <f t="shared" si="74"/>
        <v>4.2338229802933291E-3</v>
      </c>
      <c r="N676" s="1">
        <v>44824</v>
      </c>
      <c r="O676">
        <f t="shared" si="75"/>
        <v>2.0569678748163208E-3</v>
      </c>
      <c r="P676" s="22">
        <f t="shared" si="76"/>
        <v>2056967.8748163208</v>
      </c>
      <c r="R676" t="b">
        <f t="shared" si="70"/>
        <v>0</v>
      </c>
      <c r="S676" t="b">
        <f t="shared" si="71"/>
        <v>0</v>
      </c>
      <c r="T676" t="b">
        <f t="shared" si="72"/>
        <v>0</v>
      </c>
    </row>
    <row r="677" spans="2:20" x14ac:dyDescent="0.35">
      <c r="B677" s="1">
        <v>44825</v>
      </c>
      <c r="C677" s="4">
        <v>1232.44140625</v>
      </c>
      <c r="D677" s="4">
        <v>2760.34814453125</v>
      </c>
      <c r="F677" s="1">
        <v>44825</v>
      </c>
      <c r="G677" s="5">
        <f t="shared" si="73"/>
        <v>2.8734330848219749E-3</v>
      </c>
      <c r="H677" s="5">
        <f t="shared" si="74"/>
        <v>-1.31222553779434E-2</v>
      </c>
      <c r="N677" s="1">
        <v>44825</v>
      </c>
      <c r="O677">
        <f t="shared" si="75"/>
        <v>-5.1244111465607121E-3</v>
      </c>
      <c r="P677" s="22">
        <f t="shared" si="76"/>
        <v>-5124411.1465607118</v>
      </c>
      <c r="R677" t="b">
        <f t="shared" si="70"/>
        <v>0</v>
      </c>
      <c r="S677" t="b">
        <f t="shared" si="71"/>
        <v>0</v>
      </c>
      <c r="T677" t="b">
        <f t="shared" si="72"/>
        <v>0</v>
      </c>
    </row>
    <row r="678" spans="2:20" x14ac:dyDescent="0.35">
      <c r="B678" s="1">
        <v>44826</v>
      </c>
      <c r="C678" s="4">
        <v>1220.97290039062</v>
      </c>
      <c r="D678" s="4">
        <v>2765.72705078125</v>
      </c>
      <c r="F678" s="1">
        <v>44826</v>
      </c>
      <c r="G678" s="5">
        <f t="shared" si="73"/>
        <v>-9.3490849566811567E-3</v>
      </c>
      <c r="H678" s="5">
        <f t="shared" si="74"/>
        <v>1.9467371538137573E-3</v>
      </c>
      <c r="N678" s="1">
        <v>44826</v>
      </c>
      <c r="O678">
        <f t="shared" si="75"/>
        <v>-3.7011739014336997E-3</v>
      </c>
      <c r="P678" s="22">
        <f t="shared" si="76"/>
        <v>-3701173.9014336998</v>
      </c>
      <c r="R678" t="b">
        <f t="shared" si="70"/>
        <v>0</v>
      </c>
      <c r="S678" t="b">
        <f t="shared" si="71"/>
        <v>0</v>
      </c>
      <c r="T678" t="b">
        <f t="shared" si="72"/>
        <v>0</v>
      </c>
    </row>
    <row r="679" spans="2:20" x14ac:dyDescent="0.35">
      <c r="B679" s="1">
        <v>44827</v>
      </c>
      <c r="C679" s="4">
        <v>1198.109375</v>
      </c>
      <c r="D679" s="4">
        <v>2742.92163085938</v>
      </c>
      <c r="F679" s="1">
        <v>44827</v>
      </c>
      <c r="G679" s="5">
        <f t="shared" si="73"/>
        <v>-1.8903206757476674E-2</v>
      </c>
      <c r="H679" s="5">
        <f t="shared" si="74"/>
        <v>-8.2799072980404738E-3</v>
      </c>
      <c r="N679" s="1">
        <v>44827</v>
      </c>
      <c r="O679">
        <f t="shared" si="75"/>
        <v>-1.3591557027758574E-2</v>
      </c>
      <c r="P679" s="22">
        <f t="shared" si="76"/>
        <v>-13591557.027758574</v>
      </c>
      <c r="R679" t="b">
        <f t="shared" si="70"/>
        <v>0</v>
      </c>
      <c r="S679" t="b">
        <f t="shared" si="71"/>
        <v>0</v>
      </c>
      <c r="T679" t="b">
        <f t="shared" si="72"/>
        <v>0</v>
      </c>
    </row>
    <row r="680" spans="2:20" x14ac:dyDescent="0.35">
      <c r="B680" s="1">
        <v>44830</v>
      </c>
      <c r="C680" s="4">
        <v>1167.73132324219</v>
      </c>
      <c r="D680" s="4">
        <v>2753.91064453125</v>
      </c>
      <c r="F680" s="1">
        <v>44830</v>
      </c>
      <c r="G680" s="5">
        <f t="shared" si="73"/>
        <v>-2.5681967048499444E-2</v>
      </c>
      <c r="H680" s="5">
        <f t="shared" si="74"/>
        <v>3.9983131232608077E-3</v>
      </c>
      <c r="N680" s="1">
        <v>44830</v>
      </c>
      <c r="O680">
        <f t="shared" si="75"/>
        <v>-1.0841826962619318E-2</v>
      </c>
      <c r="P680" s="22">
        <f t="shared" si="76"/>
        <v>-10841826.962619318</v>
      </c>
      <c r="R680" t="b">
        <f t="shared" si="70"/>
        <v>0</v>
      </c>
      <c r="S680" t="b">
        <f t="shared" si="71"/>
        <v>0</v>
      </c>
      <c r="T680" t="b">
        <f t="shared" si="72"/>
        <v>0</v>
      </c>
    </row>
    <row r="681" spans="2:20" x14ac:dyDescent="0.35">
      <c r="B681" s="1">
        <v>44831</v>
      </c>
      <c r="C681" s="4">
        <v>1176.52282714844</v>
      </c>
      <c r="D681" s="4">
        <v>2775.888671875</v>
      </c>
      <c r="F681" s="1">
        <v>44831</v>
      </c>
      <c r="G681" s="5">
        <f t="shared" si="73"/>
        <v>7.5005051141506587E-3</v>
      </c>
      <c r="H681" s="5">
        <f t="shared" si="74"/>
        <v>7.9489839728391336E-3</v>
      </c>
      <c r="N681" s="1">
        <v>44831</v>
      </c>
      <c r="O681">
        <f t="shared" si="75"/>
        <v>7.7247445434948962E-3</v>
      </c>
      <c r="P681" s="22">
        <f t="shared" si="76"/>
        <v>7724744.543494896</v>
      </c>
      <c r="R681" t="b">
        <f t="shared" si="70"/>
        <v>0</v>
      </c>
      <c r="S681" t="b">
        <f t="shared" si="71"/>
        <v>0</v>
      </c>
      <c r="T681" t="b">
        <f t="shared" si="72"/>
        <v>0</v>
      </c>
    </row>
    <row r="682" spans="2:20" x14ac:dyDescent="0.35">
      <c r="B682" s="1">
        <v>44832</v>
      </c>
      <c r="C682" s="4">
        <v>1145.43273925781</v>
      </c>
      <c r="D682" s="4">
        <v>2793.08471679688</v>
      </c>
      <c r="F682" s="1">
        <v>44832</v>
      </c>
      <c r="G682" s="5">
        <f t="shared" si="73"/>
        <v>-2.6780827766188807E-2</v>
      </c>
      <c r="H682" s="5">
        <f t="shared" si="74"/>
        <v>6.1756802825429892E-3</v>
      </c>
      <c r="N682" s="1">
        <v>44832</v>
      </c>
      <c r="O682">
        <f t="shared" si="75"/>
        <v>-1.0302573741822909E-2</v>
      </c>
      <c r="P682" s="22">
        <f t="shared" si="76"/>
        <v>-10302573.74182291</v>
      </c>
      <c r="R682" t="b">
        <f t="shared" si="70"/>
        <v>0</v>
      </c>
      <c r="S682" t="b">
        <f t="shared" si="71"/>
        <v>0</v>
      </c>
      <c r="T682" t="b">
        <f t="shared" si="72"/>
        <v>0</v>
      </c>
    </row>
    <row r="683" spans="2:20" x14ac:dyDescent="0.35">
      <c r="B683" s="1">
        <v>44833</v>
      </c>
      <c r="C683" s="4">
        <v>1142.0927734375</v>
      </c>
      <c r="D683" s="4">
        <v>2756.3017578125</v>
      </c>
      <c r="F683" s="1">
        <v>44833</v>
      </c>
      <c r="G683" s="5">
        <f t="shared" si="73"/>
        <v>-2.9201582016792171E-3</v>
      </c>
      <c r="H683" s="5">
        <f t="shared" si="74"/>
        <v>-1.3256779950116574E-2</v>
      </c>
      <c r="N683" s="1">
        <v>44833</v>
      </c>
      <c r="O683">
        <f t="shared" si="75"/>
        <v>-8.0884690758978948E-3</v>
      </c>
      <c r="P683" s="22">
        <f t="shared" si="76"/>
        <v>-8088469.0758978948</v>
      </c>
      <c r="R683" t="b">
        <f t="shared" si="70"/>
        <v>0</v>
      </c>
      <c r="S683" t="b">
        <f t="shared" si="71"/>
        <v>0</v>
      </c>
      <c r="T683" t="b">
        <f t="shared" si="72"/>
        <v>0</v>
      </c>
    </row>
    <row r="684" spans="2:20" x14ac:dyDescent="0.35">
      <c r="B684" s="1">
        <v>44834</v>
      </c>
      <c r="C684" s="4">
        <v>1167.82946777344</v>
      </c>
      <c r="D684" s="4">
        <v>2762.96923828125</v>
      </c>
      <c r="F684" s="1">
        <v>44834</v>
      </c>
      <c r="G684" s="5">
        <f t="shared" si="73"/>
        <v>2.2284524507545922E-2</v>
      </c>
      <c r="H684" s="5">
        <f t="shared" si="74"/>
        <v>2.4160740492257383E-3</v>
      </c>
      <c r="N684" s="1">
        <v>44834</v>
      </c>
      <c r="O684">
        <f t="shared" si="75"/>
        <v>1.235029927838583E-2</v>
      </c>
      <c r="P684" s="22">
        <f t="shared" si="76"/>
        <v>12350299.278385831</v>
      </c>
      <c r="R684" t="b">
        <f t="shared" si="70"/>
        <v>0</v>
      </c>
      <c r="S684" t="b">
        <f t="shared" si="71"/>
        <v>0</v>
      </c>
      <c r="T684" t="b">
        <f t="shared" si="72"/>
        <v>0</v>
      </c>
    </row>
    <row r="685" spans="2:20" x14ac:dyDescent="0.35">
      <c r="B685" s="1">
        <v>44837</v>
      </c>
      <c r="C685" s="4">
        <v>1166.15954589844</v>
      </c>
      <c r="D685" s="4">
        <v>2745.58862304688</v>
      </c>
      <c r="F685" s="1">
        <v>44837</v>
      </c>
      <c r="G685" s="5">
        <f t="shared" si="73"/>
        <v>-1.43095974331393E-3</v>
      </c>
      <c r="H685" s="5">
        <f t="shared" si="74"/>
        <v>-6.3104258314721157E-3</v>
      </c>
      <c r="N685" s="1">
        <v>44837</v>
      </c>
      <c r="O685">
        <f t="shared" si="75"/>
        <v>-3.870692787393023E-3</v>
      </c>
      <c r="P685" s="22">
        <f t="shared" si="76"/>
        <v>-3870692.7873930228</v>
      </c>
      <c r="R685" t="b">
        <f t="shared" si="70"/>
        <v>0</v>
      </c>
      <c r="S685" t="b">
        <f t="shared" si="71"/>
        <v>0</v>
      </c>
      <c r="T685" t="b">
        <f t="shared" si="72"/>
        <v>0</v>
      </c>
    </row>
    <row r="686" spans="2:20" x14ac:dyDescent="0.35">
      <c r="B686" s="1">
        <v>44838</v>
      </c>
      <c r="C686" s="4">
        <v>1185.19189453125</v>
      </c>
      <c r="D686" s="4">
        <v>2843.79956054688</v>
      </c>
      <c r="F686" s="1">
        <v>44838</v>
      </c>
      <c r="G686" s="5">
        <f t="shared" si="73"/>
        <v>1.6188787405590911E-2</v>
      </c>
      <c r="H686" s="5">
        <f t="shared" si="74"/>
        <v>3.5145544850743678E-2</v>
      </c>
      <c r="N686" s="1">
        <v>44838</v>
      </c>
      <c r="O686">
        <f t="shared" si="75"/>
        <v>2.5667166128167294E-2</v>
      </c>
      <c r="P686" s="22">
        <f t="shared" si="76"/>
        <v>25667166.128167294</v>
      </c>
      <c r="R686" t="b">
        <f t="shared" si="70"/>
        <v>0</v>
      </c>
      <c r="S686" t="b">
        <f t="shared" si="71"/>
        <v>0</v>
      </c>
      <c r="T686" t="b">
        <f t="shared" si="72"/>
        <v>0</v>
      </c>
    </row>
    <row r="687" spans="2:20" x14ac:dyDescent="0.35">
      <c r="B687" s="1">
        <v>44840</v>
      </c>
      <c r="C687" s="4">
        <v>1189.90710449219</v>
      </c>
      <c r="D687" s="4">
        <v>2855.01806640625</v>
      </c>
      <c r="F687" s="1">
        <v>44840</v>
      </c>
      <c r="G687" s="5">
        <f t="shared" si="73"/>
        <v>3.9705428342709003E-3</v>
      </c>
      <c r="H687" s="5">
        <f t="shared" si="74"/>
        <v>3.9371396262536662E-3</v>
      </c>
      <c r="N687" s="1">
        <v>44840</v>
      </c>
      <c r="O687">
        <f t="shared" si="75"/>
        <v>3.9538412302622828E-3</v>
      </c>
      <c r="P687" s="22">
        <f t="shared" si="76"/>
        <v>3953841.2302622828</v>
      </c>
      <c r="R687" t="b">
        <f t="shared" si="70"/>
        <v>0</v>
      </c>
      <c r="S687" t="b">
        <f t="shared" si="71"/>
        <v>0</v>
      </c>
      <c r="T687" t="b">
        <f t="shared" si="72"/>
        <v>0</v>
      </c>
    </row>
    <row r="688" spans="2:20" x14ac:dyDescent="0.35">
      <c r="B688" s="1">
        <v>44841</v>
      </c>
      <c r="C688" s="4">
        <v>1195.11340332031</v>
      </c>
      <c r="D688" s="4">
        <v>2818.46533203125</v>
      </c>
      <c r="F688" s="1">
        <v>44841</v>
      </c>
      <c r="G688" s="5">
        <f t="shared" si="73"/>
        <v>4.3658384325315587E-3</v>
      </c>
      <c r="H688" s="5">
        <f t="shared" si="74"/>
        <v>-1.2885642760857319E-2</v>
      </c>
      <c r="N688" s="1">
        <v>44841</v>
      </c>
      <c r="O688">
        <f t="shared" si="75"/>
        <v>-4.2599021641628806E-3</v>
      </c>
      <c r="P688" s="22">
        <f t="shared" si="76"/>
        <v>-4259902.1641628807</v>
      </c>
      <c r="R688" t="b">
        <f t="shared" si="70"/>
        <v>0</v>
      </c>
      <c r="S688" t="b">
        <f t="shared" si="71"/>
        <v>0</v>
      </c>
      <c r="T688" t="b">
        <f t="shared" si="72"/>
        <v>0</v>
      </c>
    </row>
    <row r="689" spans="2:20" x14ac:dyDescent="0.35">
      <c r="B689" s="1">
        <v>44844</v>
      </c>
      <c r="C689" s="4">
        <v>1181.6064453125</v>
      </c>
      <c r="D689" s="4">
        <v>2870.19165039062</v>
      </c>
      <c r="F689" s="1">
        <v>44844</v>
      </c>
      <c r="G689" s="5">
        <f t="shared" si="73"/>
        <v>-1.1366172103773433E-2</v>
      </c>
      <c r="H689" s="5">
        <f t="shared" si="74"/>
        <v>1.8186276366351301E-2</v>
      </c>
      <c r="N689" s="1">
        <v>44844</v>
      </c>
      <c r="O689">
        <f t="shared" si="75"/>
        <v>3.4100521312889339E-3</v>
      </c>
      <c r="P689" s="22">
        <f t="shared" si="76"/>
        <v>3410052.131288934</v>
      </c>
      <c r="R689" t="b">
        <f t="shared" si="70"/>
        <v>0</v>
      </c>
      <c r="S689" t="b">
        <f t="shared" si="71"/>
        <v>0</v>
      </c>
      <c r="T689" t="b">
        <f t="shared" si="72"/>
        <v>0</v>
      </c>
    </row>
    <row r="690" spans="2:20" x14ac:dyDescent="0.35">
      <c r="B690" s="1">
        <v>44845</v>
      </c>
      <c r="C690" s="4">
        <v>1157.78540039062</v>
      </c>
      <c r="D690" s="4">
        <v>2822.14379882812</v>
      </c>
      <c r="F690" s="1">
        <v>44845</v>
      </c>
      <c r="G690" s="5">
        <f t="shared" si="73"/>
        <v>-2.0365864155147167E-2</v>
      </c>
      <c r="H690" s="5">
        <f t="shared" si="74"/>
        <v>-1.68819961962496E-2</v>
      </c>
      <c r="N690" s="1">
        <v>44845</v>
      </c>
      <c r="O690">
        <f t="shared" si="75"/>
        <v>-1.8623930175698383E-2</v>
      </c>
      <c r="P690" s="22">
        <f t="shared" si="76"/>
        <v>-18623930.175698385</v>
      </c>
      <c r="R690" t="b">
        <f t="shared" si="70"/>
        <v>0</v>
      </c>
      <c r="S690" t="b">
        <f t="shared" si="71"/>
        <v>0</v>
      </c>
      <c r="T690" t="b">
        <f t="shared" si="72"/>
        <v>0</v>
      </c>
    </row>
    <row r="691" spans="2:20" x14ac:dyDescent="0.35">
      <c r="B691" s="1">
        <v>44846</v>
      </c>
      <c r="C691" s="4">
        <v>1166.52795410156</v>
      </c>
      <c r="D691" s="4">
        <v>2851.38598632812</v>
      </c>
      <c r="F691" s="1">
        <v>44846</v>
      </c>
      <c r="G691" s="5">
        <f t="shared" si="73"/>
        <v>7.522733476135743E-3</v>
      </c>
      <c r="H691" s="5">
        <f t="shared" si="74"/>
        <v>1.0308378576639412E-2</v>
      </c>
      <c r="N691" s="1">
        <v>44846</v>
      </c>
      <c r="O691">
        <f t="shared" si="75"/>
        <v>8.9155560263875777E-3</v>
      </c>
      <c r="P691" s="22">
        <f t="shared" si="76"/>
        <v>8915556.0263875779</v>
      </c>
      <c r="R691" t="b">
        <f t="shared" si="70"/>
        <v>0</v>
      </c>
      <c r="S691" t="b">
        <f t="shared" si="71"/>
        <v>0</v>
      </c>
      <c r="T691" t="b">
        <f t="shared" si="72"/>
        <v>0</v>
      </c>
    </row>
    <row r="692" spans="2:20" x14ac:dyDescent="0.35">
      <c r="B692" s="1">
        <v>44847</v>
      </c>
      <c r="C692" s="4">
        <v>1170.85021972656</v>
      </c>
      <c r="D692" s="4">
        <v>2851.662109375</v>
      </c>
      <c r="F692" s="1">
        <v>44847</v>
      </c>
      <c r="G692" s="5">
        <f t="shared" si="73"/>
        <v>3.6983921558743885E-3</v>
      </c>
      <c r="H692" s="5">
        <f t="shared" si="74"/>
        <v>9.6833497618132965E-5</v>
      </c>
      <c r="N692" s="1">
        <v>44847</v>
      </c>
      <c r="O692">
        <f t="shared" si="75"/>
        <v>1.8976128267462608E-3</v>
      </c>
      <c r="P692" s="22">
        <f t="shared" si="76"/>
        <v>1897612.8267462607</v>
      </c>
      <c r="R692" t="b">
        <f t="shared" si="70"/>
        <v>0</v>
      </c>
      <c r="S692" t="b">
        <f t="shared" si="71"/>
        <v>0</v>
      </c>
      <c r="T692" t="b">
        <f t="shared" si="72"/>
        <v>0</v>
      </c>
    </row>
    <row r="693" spans="2:20" x14ac:dyDescent="0.35">
      <c r="B693" s="1">
        <v>44848</v>
      </c>
      <c r="C693" s="4">
        <v>1164.53869628906</v>
      </c>
      <c r="D693" s="4">
        <v>2848.53540039062</v>
      </c>
      <c r="F693" s="1">
        <v>44848</v>
      </c>
      <c r="G693" s="5">
        <f t="shared" si="73"/>
        <v>-5.4051286793029198E-3</v>
      </c>
      <c r="H693" s="5">
        <f t="shared" si="74"/>
        <v>-1.0970529679410819E-3</v>
      </c>
      <c r="N693" s="1">
        <v>44848</v>
      </c>
      <c r="O693">
        <f t="shared" si="75"/>
        <v>-3.2510908236220008E-3</v>
      </c>
      <c r="P693" s="22">
        <f t="shared" si="76"/>
        <v>-3251090.8236220009</v>
      </c>
      <c r="R693" t="b">
        <f t="shared" si="70"/>
        <v>0</v>
      </c>
      <c r="S693" t="b">
        <f t="shared" si="71"/>
        <v>0</v>
      </c>
      <c r="T693" t="b">
        <f t="shared" si="72"/>
        <v>0</v>
      </c>
    </row>
    <row r="694" spans="2:20" x14ac:dyDescent="0.35">
      <c r="B694" s="1">
        <v>44851</v>
      </c>
      <c r="C694" s="4">
        <v>1183.69384765625</v>
      </c>
      <c r="D694" s="4">
        <v>2868.81860351562</v>
      </c>
      <c r="F694" s="1">
        <v>44851</v>
      </c>
      <c r="G694" s="5">
        <f t="shared" si="73"/>
        <v>1.6314888660275213E-2</v>
      </c>
      <c r="H694" s="5">
        <f t="shared" si="74"/>
        <v>7.0953410286084392E-3</v>
      </c>
      <c r="N694" s="1">
        <v>44851</v>
      </c>
      <c r="O694">
        <f t="shared" si="75"/>
        <v>1.1705114844441826E-2</v>
      </c>
      <c r="P694" s="22">
        <f t="shared" si="76"/>
        <v>11705114.844441826</v>
      </c>
      <c r="R694" t="b">
        <f t="shared" si="70"/>
        <v>0</v>
      </c>
      <c r="S694" t="b">
        <f t="shared" si="71"/>
        <v>0</v>
      </c>
      <c r="T694" t="b">
        <f t="shared" si="72"/>
        <v>0</v>
      </c>
    </row>
    <row r="695" spans="2:20" x14ac:dyDescent="0.35">
      <c r="B695" s="1">
        <v>44852</v>
      </c>
      <c r="C695" s="4">
        <v>1203.61047363281</v>
      </c>
      <c r="D695" s="4">
        <v>2898.4140625</v>
      </c>
      <c r="F695" s="1">
        <v>44852</v>
      </c>
      <c r="G695" s="5">
        <f t="shared" si="73"/>
        <v>1.66858392464879E-2</v>
      </c>
      <c r="H695" s="5">
        <f t="shared" si="74"/>
        <v>1.026340378145461E-2</v>
      </c>
      <c r="N695" s="1">
        <v>44852</v>
      </c>
      <c r="O695">
        <f t="shared" si="75"/>
        <v>1.3474621513971255E-2</v>
      </c>
      <c r="P695" s="22">
        <f t="shared" si="76"/>
        <v>13474621.513971256</v>
      </c>
      <c r="R695" t="b">
        <f t="shared" si="70"/>
        <v>0</v>
      </c>
      <c r="S695" t="b">
        <f t="shared" si="71"/>
        <v>0</v>
      </c>
      <c r="T695" t="b">
        <f t="shared" si="72"/>
        <v>0</v>
      </c>
    </row>
    <row r="696" spans="2:20" x14ac:dyDescent="0.35">
      <c r="B696" s="1">
        <v>44853</v>
      </c>
      <c r="C696" s="4">
        <v>1226.17919921875</v>
      </c>
      <c r="D696" s="4">
        <v>2877.208984375</v>
      </c>
      <c r="F696" s="1">
        <v>44853</v>
      </c>
      <c r="G696" s="5">
        <f t="shared" si="73"/>
        <v>1.8577224932922517E-2</v>
      </c>
      <c r="H696" s="5">
        <f t="shared" si="74"/>
        <v>-7.3429907850419271E-3</v>
      </c>
      <c r="N696" s="1">
        <v>44853</v>
      </c>
      <c r="O696">
        <f t="shared" si="75"/>
        <v>5.6171170739402945E-3</v>
      </c>
      <c r="P696" s="22">
        <f t="shared" si="76"/>
        <v>5617117.0739402948</v>
      </c>
      <c r="R696" t="b">
        <f t="shared" si="70"/>
        <v>0</v>
      </c>
      <c r="S696" t="b">
        <f t="shared" si="71"/>
        <v>0</v>
      </c>
      <c r="T696" t="b">
        <f t="shared" si="72"/>
        <v>0</v>
      </c>
    </row>
    <row r="697" spans="2:20" x14ac:dyDescent="0.35">
      <c r="B697" s="1">
        <v>44854</v>
      </c>
      <c r="C697" s="4">
        <v>1228.34033203125</v>
      </c>
      <c r="D697" s="4">
        <v>2908.6474609375</v>
      </c>
      <c r="F697" s="1">
        <v>44854</v>
      </c>
      <c r="G697" s="5">
        <f t="shared" si="73"/>
        <v>1.7609420853596275E-3</v>
      </c>
      <c r="H697" s="5">
        <f t="shared" si="74"/>
        <v>1.0867461462467247E-2</v>
      </c>
      <c r="N697" s="1">
        <v>44854</v>
      </c>
      <c r="O697">
        <f t="shared" si="75"/>
        <v>6.314201773913437E-3</v>
      </c>
      <c r="P697" s="22">
        <f t="shared" si="76"/>
        <v>6314201.7739134366</v>
      </c>
      <c r="R697" t="b">
        <f t="shared" si="70"/>
        <v>0</v>
      </c>
      <c r="S697" t="b">
        <f t="shared" si="71"/>
        <v>0</v>
      </c>
      <c r="T697" t="b">
        <f t="shared" si="72"/>
        <v>0</v>
      </c>
    </row>
    <row r="698" spans="2:20" x14ac:dyDescent="0.35">
      <c r="B698" s="1">
        <v>44855</v>
      </c>
      <c r="C698" s="4">
        <v>1214.12121582031</v>
      </c>
      <c r="D698" s="4">
        <v>2894.40283203125</v>
      </c>
      <c r="F698" s="1">
        <v>44855</v>
      </c>
      <c r="G698" s="5">
        <f t="shared" si="73"/>
        <v>-1.1643398736041505E-2</v>
      </c>
      <c r="H698" s="5">
        <f t="shared" si="74"/>
        <v>-4.9093689688406664E-3</v>
      </c>
      <c r="N698" s="1">
        <v>44855</v>
      </c>
      <c r="O698">
        <f t="shared" si="75"/>
        <v>-8.2763838524410847E-3</v>
      </c>
      <c r="P698" s="22">
        <f t="shared" si="76"/>
        <v>-8276383.8524410846</v>
      </c>
      <c r="R698" t="b">
        <f t="shared" si="70"/>
        <v>0</v>
      </c>
      <c r="S698" t="b">
        <f t="shared" si="71"/>
        <v>0</v>
      </c>
      <c r="T698" t="b">
        <f t="shared" si="72"/>
        <v>0</v>
      </c>
    </row>
    <row r="699" spans="2:20" x14ac:dyDescent="0.35">
      <c r="B699" s="1">
        <v>44858</v>
      </c>
      <c r="C699" s="4">
        <v>1217.92785644531</v>
      </c>
      <c r="D699" s="4">
        <v>2915.19311523438</v>
      </c>
      <c r="F699" s="1">
        <v>44858</v>
      </c>
      <c r="G699" s="5">
        <f t="shared" si="73"/>
        <v>3.1304004322755641E-3</v>
      </c>
      <c r="H699" s="5">
        <f t="shared" si="74"/>
        <v>7.1572522917173016E-3</v>
      </c>
      <c r="N699" s="1">
        <v>44858</v>
      </c>
      <c r="O699">
        <f t="shared" si="75"/>
        <v>5.1438263619964326E-3</v>
      </c>
      <c r="P699" s="22">
        <f t="shared" si="76"/>
        <v>5143826.3619964328</v>
      </c>
      <c r="R699" t="b">
        <f t="shared" si="70"/>
        <v>0</v>
      </c>
      <c r="S699" t="b">
        <f t="shared" si="71"/>
        <v>0</v>
      </c>
      <c r="T699" t="b">
        <f t="shared" si="72"/>
        <v>0</v>
      </c>
    </row>
    <row r="700" spans="2:20" x14ac:dyDescent="0.35">
      <c r="B700" s="1">
        <v>44859</v>
      </c>
      <c r="C700" s="4">
        <v>1199.33740234375</v>
      </c>
      <c r="D700" s="4">
        <v>2915.05493164062</v>
      </c>
      <c r="F700" s="1">
        <v>44859</v>
      </c>
      <c r="G700" s="5">
        <f t="shared" si="73"/>
        <v>-1.5381696790646146E-2</v>
      </c>
      <c r="H700" s="5">
        <f t="shared" si="74"/>
        <v>-4.7402303529742252E-5</v>
      </c>
      <c r="N700" s="1">
        <v>44859</v>
      </c>
      <c r="O700">
        <f t="shared" si="75"/>
        <v>-7.7145495470879438E-3</v>
      </c>
      <c r="P700" s="22">
        <f t="shared" si="76"/>
        <v>-7714549.5470879441</v>
      </c>
      <c r="R700" t="b">
        <f t="shared" si="70"/>
        <v>0</v>
      </c>
      <c r="S700" t="b">
        <f t="shared" si="71"/>
        <v>0</v>
      </c>
      <c r="T700" t="b">
        <f t="shared" si="72"/>
        <v>0</v>
      </c>
    </row>
    <row r="701" spans="2:20" x14ac:dyDescent="0.35">
      <c r="B701" s="1">
        <v>44861</v>
      </c>
      <c r="C701" s="4">
        <v>1203.38940429688</v>
      </c>
      <c r="D701" s="4">
        <v>2909.845703125</v>
      </c>
      <c r="F701" s="1">
        <v>44861</v>
      </c>
      <c r="G701" s="5">
        <f t="shared" si="73"/>
        <v>3.3728393783625647E-3</v>
      </c>
      <c r="H701" s="5">
        <f t="shared" si="74"/>
        <v>-1.7886073019934294E-3</v>
      </c>
      <c r="N701" s="1">
        <v>44861</v>
      </c>
      <c r="O701">
        <f t="shared" si="75"/>
        <v>7.9211603818456764E-4</v>
      </c>
      <c r="P701" s="22">
        <f t="shared" si="76"/>
        <v>792116.03818456759</v>
      </c>
      <c r="R701" t="b">
        <f t="shared" si="70"/>
        <v>0</v>
      </c>
      <c r="S701" t="b">
        <f t="shared" si="71"/>
        <v>0</v>
      </c>
      <c r="T701" t="b">
        <f t="shared" si="72"/>
        <v>0</v>
      </c>
    </row>
    <row r="702" spans="2:20" x14ac:dyDescent="0.35">
      <c r="B702" s="1">
        <v>44862</v>
      </c>
      <c r="C702" s="4">
        <v>1240.66833496094</v>
      </c>
      <c r="D702" s="4">
        <v>2916.11547851562</v>
      </c>
      <c r="F702" s="1">
        <v>44862</v>
      </c>
      <c r="G702" s="5">
        <f t="shared" si="73"/>
        <v>3.050813526700764E-2</v>
      </c>
      <c r="H702" s="5">
        <f t="shared" si="74"/>
        <v>2.1523582514929702E-3</v>
      </c>
      <c r="N702" s="1">
        <v>44862</v>
      </c>
      <c r="O702">
        <f t="shared" si="75"/>
        <v>1.6330246759250305E-2</v>
      </c>
      <c r="P702" s="22">
        <f t="shared" si="76"/>
        <v>16330246.759250304</v>
      </c>
      <c r="R702" t="b">
        <f t="shared" si="70"/>
        <v>0</v>
      </c>
      <c r="S702" t="b">
        <f t="shared" si="71"/>
        <v>0</v>
      </c>
      <c r="T702" t="b">
        <f t="shared" si="72"/>
        <v>0</v>
      </c>
    </row>
    <row r="703" spans="2:20" x14ac:dyDescent="0.35">
      <c r="B703" s="1">
        <v>44865</v>
      </c>
      <c r="C703" s="4">
        <v>1252.23510742188</v>
      </c>
      <c r="D703" s="4">
        <v>2943.8662109375</v>
      </c>
      <c r="F703" s="1">
        <v>44865</v>
      </c>
      <c r="G703" s="5">
        <f t="shared" si="73"/>
        <v>9.2798263024464669E-3</v>
      </c>
      <c r="H703" s="5">
        <f t="shared" si="74"/>
        <v>9.4713401315819519E-3</v>
      </c>
      <c r="N703" s="1">
        <v>44865</v>
      </c>
      <c r="O703">
        <f t="shared" si="75"/>
        <v>9.3755832170142085E-3</v>
      </c>
      <c r="P703" s="22">
        <f t="shared" si="76"/>
        <v>9375583.2170142084</v>
      </c>
      <c r="R703" t="b">
        <f t="shared" si="70"/>
        <v>0</v>
      </c>
      <c r="S703" t="b">
        <f t="shared" si="71"/>
        <v>0</v>
      </c>
      <c r="T703" t="b">
        <f t="shared" si="72"/>
        <v>0</v>
      </c>
    </row>
    <row r="704" spans="2:20" x14ac:dyDescent="0.35">
      <c r="B704" s="1">
        <v>44866</v>
      </c>
      <c r="C704" s="4">
        <v>1242.51025390625</v>
      </c>
      <c r="D704" s="4">
        <v>3005.22290039062</v>
      </c>
      <c r="F704" s="1">
        <v>44866</v>
      </c>
      <c r="G704" s="5">
        <f t="shared" si="73"/>
        <v>-7.7963089337162797E-3</v>
      </c>
      <c r="H704" s="5">
        <f t="shared" si="74"/>
        <v>2.0627986559323887E-2</v>
      </c>
      <c r="N704" s="1">
        <v>44866</v>
      </c>
      <c r="O704">
        <f t="shared" si="75"/>
        <v>6.4158388128038035E-3</v>
      </c>
      <c r="P704" s="22">
        <f t="shared" si="76"/>
        <v>6415838.8128038039</v>
      </c>
      <c r="R704" t="b">
        <f t="shared" si="70"/>
        <v>0</v>
      </c>
      <c r="S704" t="b">
        <f t="shared" si="71"/>
        <v>0</v>
      </c>
      <c r="T704" t="b">
        <f t="shared" si="72"/>
        <v>0</v>
      </c>
    </row>
    <row r="705" spans="2:20" x14ac:dyDescent="0.35">
      <c r="B705" s="1">
        <v>44867</v>
      </c>
      <c r="C705" s="4">
        <v>1250.19689941406</v>
      </c>
      <c r="D705" s="4">
        <v>2989.68774414062</v>
      </c>
      <c r="F705" s="1">
        <v>44867</v>
      </c>
      <c r="G705" s="5">
        <f t="shared" si="73"/>
        <v>6.1673268451200476E-3</v>
      </c>
      <c r="H705" s="5">
        <f t="shared" si="74"/>
        <v>-5.1827931876701431E-3</v>
      </c>
      <c r="N705" s="1">
        <v>44867</v>
      </c>
      <c r="O705">
        <f t="shared" si="75"/>
        <v>4.9226682872495226E-4</v>
      </c>
      <c r="P705" s="22">
        <f t="shared" si="76"/>
        <v>492266.82872495224</v>
      </c>
      <c r="R705" t="b">
        <f t="shared" si="70"/>
        <v>0</v>
      </c>
      <c r="S705" t="b">
        <f t="shared" si="71"/>
        <v>0</v>
      </c>
      <c r="T705" t="b">
        <f t="shared" si="72"/>
        <v>0</v>
      </c>
    </row>
    <row r="706" spans="2:20" x14ac:dyDescent="0.35">
      <c r="B706" s="1">
        <v>44868</v>
      </c>
      <c r="C706" s="4">
        <v>1255.37866210938</v>
      </c>
      <c r="D706" s="4">
        <v>2956.86645507812</v>
      </c>
      <c r="F706" s="1">
        <v>44868</v>
      </c>
      <c r="G706" s="5">
        <f t="shared" si="73"/>
        <v>4.1361914303377984E-3</v>
      </c>
      <c r="H706" s="5">
        <f t="shared" si="74"/>
        <v>-1.1038871001033174E-2</v>
      </c>
      <c r="N706" s="1">
        <v>44868</v>
      </c>
      <c r="O706">
        <f t="shared" si="75"/>
        <v>-3.4513397853476878E-3</v>
      </c>
      <c r="P706" s="22">
        <f t="shared" si="76"/>
        <v>-3451339.785347688</v>
      </c>
      <c r="R706" t="b">
        <f t="shared" si="70"/>
        <v>0</v>
      </c>
      <c r="S706" t="b">
        <f t="shared" si="71"/>
        <v>0</v>
      </c>
      <c r="T706" t="b">
        <f t="shared" si="72"/>
        <v>0</v>
      </c>
    </row>
    <row r="707" spans="2:20" x14ac:dyDescent="0.35">
      <c r="B707" s="1">
        <v>44869</v>
      </c>
      <c r="C707" s="4">
        <v>1273.30578613281</v>
      </c>
      <c r="D707" s="4">
        <v>2965.30249023438</v>
      </c>
      <c r="F707" s="1">
        <v>44869</v>
      </c>
      <c r="G707" s="5">
        <f t="shared" si="73"/>
        <v>1.4179249918347939E-2</v>
      </c>
      <c r="H707" s="5">
        <f t="shared" si="74"/>
        <v>2.8489700108778786E-3</v>
      </c>
      <c r="N707" s="1">
        <v>44869</v>
      </c>
      <c r="O707">
        <f t="shared" si="75"/>
        <v>8.5141099646129093E-3</v>
      </c>
      <c r="P707" s="22">
        <f t="shared" si="76"/>
        <v>8514109.9646129087</v>
      </c>
      <c r="R707" t="b">
        <f t="shared" si="70"/>
        <v>0</v>
      </c>
      <c r="S707" t="b">
        <f t="shared" si="71"/>
        <v>0</v>
      </c>
      <c r="T707" t="b">
        <f t="shared" si="72"/>
        <v>0</v>
      </c>
    </row>
    <row r="708" spans="2:20" x14ac:dyDescent="0.35">
      <c r="B708" s="1">
        <v>44872</v>
      </c>
      <c r="C708" s="4">
        <v>1280.03479003906</v>
      </c>
      <c r="D708" s="4">
        <v>2981.85131835938</v>
      </c>
      <c r="F708" s="1">
        <v>44872</v>
      </c>
      <c r="G708" s="5">
        <f t="shared" si="73"/>
        <v>5.2707574909347139E-3</v>
      </c>
      <c r="H708" s="5">
        <f t="shared" si="74"/>
        <v>5.565307833299297E-3</v>
      </c>
      <c r="N708" s="1">
        <v>44872</v>
      </c>
      <c r="O708">
        <f t="shared" si="75"/>
        <v>5.418032662117005E-3</v>
      </c>
      <c r="P708" s="22">
        <f t="shared" si="76"/>
        <v>5418032.6621170053</v>
      </c>
      <c r="R708" t="b">
        <f t="shared" si="70"/>
        <v>0</v>
      </c>
      <c r="S708" t="b">
        <f t="shared" si="71"/>
        <v>0</v>
      </c>
      <c r="T708" t="b">
        <f t="shared" si="72"/>
        <v>0</v>
      </c>
    </row>
    <row r="709" spans="2:20" x14ac:dyDescent="0.35">
      <c r="B709" s="1">
        <v>44874</v>
      </c>
      <c r="C709" s="4">
        <v>1278.48767089844</v>
      </c>
      <c r="D709" s="4">
        <v>2964.97875976562</v>
      </c>
      <c r="F709" s="1">
        <v>44874</v>
      </c>
      <c r="G709" s="5">
        <f t="shared" si="73"/>
        <v>-1.2093849890398576E-3</v>
      </c>
      <c r="H709" s="5">
        <f t="shared" si="74"/>
        <v>-5.6744866244676714E-3</v>
      </c>
      <c r="N709" s="1">
        <v>44874</v>
      </c>
      <c r="O709">
        <f t="shared" si="75"/>
        <v>-3.4419358067537646E-3</v>
      </c>
      <c r="P709" s="22">
        <f t="shared" si="76"/>
        <v>-3441935.8067537644</v>
      </c>
      <c r="R709" t="b">
        <f t="shared" ref="R709:R772" si="77">$Y$4&gt;P709</f>
        <v>0</v>
      </c>
      <c r="S709" t="b">
        <f t="shared" ref="S709:S772" si="78">$Y$5&gt;P709</f>
        <v>0</v>
      </c>
      <c r="T709" t="b">
        <f t="shared" ref="T709:T772" si="79">$Y$6&gt;P709</f>
        <v>0</v>
      </c>
    </row>
    <row r="710" spans="2:20" x14ac:dyDescent="0.35">
      <c r="B710" s="1">
        <v>44875</v>
      </c>
      <c r="C710" s="4">
        <v>1264.46508789062</v>
      </c>
      <c r="D710" s="4">
        <v>2955.80541992188</v>
      </c>
      <c r="F710" s="1">
        <v>44875</v>
      </c>
      <c r="G710" s="5">
        <f t="shared" ref="G710:G773" si="80">LN(C710/C709)</f>
        <v>-1.1028694962656172E-2</v>
      </c>
      <c r="H710" s="5">
        <f t="shared" ref="H710:H773" si="81">LN(D710/D709)</f>
        <v>-3.098693316785475E-3</v>
      </c>
      <c r="N710" s="1">
        <v>44875</v>
      </c>
      <c r="O710">
        <f t="shared" ref="O710:O773" si="82">SUMPRODUCT($J$4:$K$4,G710:H710)</f>
        <v>-7.063694139720824E-3</v>
      </c>
      <c r="P710" s="22">
        <f t="shared" ref="P710:P773" si="83">O710*$L$7</f>
        <v>-7063694.1397208236</v>
      </c>
      <c r="R710" t="b">
        <f t="shared" si="77"/>
        <v>0</v>
      </c>
      <c r="S710" t="b">
        <f t="shared" si="78"/>
        <v>0</v>
      </c>
      <c r="T710" t="b">
        <f t="shared" si="79"/>
        <v>0</v>
      </c>
    </row>
    <row r="711" spans="2:20" x14ac:dyDescent="0.35">
      <c r="B711" s="1">
        <v>44876</v>
      </c>
      <c r="C711" s="4">
        <v>1292.41198730469</v>
      </c>
      <c r="D711" s="4">
        <v>3057.31420898438</v>
      </c>
      <c r="F711" s="1">
        <v>44876</v>
      </c>
      <c r="G711" s="5">
        <f t="shared" si="80"/>
        <v>2.1861052824725689E-2</v>
      </c>
      <c r="H711" s="5">
        <f t="shared" si="81"/>
        <v>3.3765645616403273E-2</v>
      </c>
      <c r="N711" s="1">
        <v>44876</v>
      </c>
      <c r="O711">
        <f t="shared" si="82"/>
        <v>2.7813349220564481E-2</v>
      </c>
      <c r="P711" s="22">
        <f t="shared" si="83"/>
        <v>27813349.220564481</v>
      </c>
      <c r="R711" t="b">
        <f t="shared" si="77"/>
        <v>0</v>
      </c>
      <c r="S711" t="b">
        <f t="shared" si="78"/>
        <v>0</v>
      </c>
      <c r="T711" t="b">
        <f t="shared" si="79"/>
        <v>0</v>
      </c>
    </row>
    <row r="712" spans="2:20" x14ac:dyDescent="0.35">
      <c r="B712" s="1">
        <v>44879</v>
      </c>
      <c r="C712" s="4">
        <v>1285.83056640625</v>
      </c>
      <c r="D712" s="4">
        <v>3073.86303710938</v>
      </c>
      <c r="F712" s="1">
        <v>44879</v>
      </c>
      <c r="G712" s="5">
        <f t="shared" si="80"/>
        <v>-5.105365423607457E-3</v>
      </c>
      <c r="H712" s="5">
        <f t="shared" si="81"/>
        <v>5.3982677872772677E-3</v>
      </c>
      <c r="N712" s="1">
        <v>44879</v>
      </c>
      <c r="O712">
        <f t="shared" si="82"/>
        <v>1.4645118183490534E-4</v>
      </c>
      <c r="P712" s="22">
        <f t="shared" si="83"/>
        <v>146451.18183490535</v>
      </c>
      <c r="R712" t="b">
        <f t="shared" si="77"/>
        <v>0</v>
      </c>
      <c r="S712" t="b">
        <f t="shared" si="78"/>
        <v>0</v>
      </c>
      <c r="T712" t="b">
        <f t="shared" si="79"/>
        <v>0</v>
      </c>
    </row>
    <row r="713" spans="2:20" x14ac:dyDescent="0.35">
      <c r="B713" s="1">
        <v>44880</v>
      </c>
      <c r="C713" s="4">
        <v>1280.30493164062</v>
      </c>
      <c r="D713" s="4">
        <v>3072.572265625</v>
      </c>
      <c r="F713" s="1">
        <v>44880</v>
      </c>
      <c r="G713" s="5">
        <f t="shared" si="80"/>
        <v>-4.30658732558845E-3</v>
      </c>
      <c r="H713" s="5">
        <f t="shared" si="81"/>
        <v>-4.2000653705108389E-4</v>
      </c>
      <c r="N713" s="1">
        <v>44880</v>
      </c>
      <c r="O713">
        <f t="shared" si="82"/>
        <v>-2.3632969313197669E-3</v>
      </c>
      <c r="P713" s="22">
        <f t="shared" si="83"/>
        <v>-2363296.9313197671</v>
      </c>
      <c r="R713" t="b">
        <f t="shared" si="77"/>
        <v>0</v>
      </c>
      <c r="S713" t="b">
        <f t="shared" si="78"/>
        <v>0</v>
      </c>
      <c r="T713" t="b">
        <f t="shared" si="79"/>
        <v>0</v>
      </c>
    </row>
    <row r="714" spans="2:20" x14ac:dyDescent="0.35">
      <c r="B714" s="1">
        <v>44881</v>
      </c>
      <c r="C714" s="4">
        <v>1273.01123046875</v>
      </c>
      <c r="D714" s="4">
        <v>3092.30200195312</v>
      </c>
      <c r="F714" s="1">
        <v>44881</v>
      </c>
      <c r="G714" s="5">
        <f t="shared" si="80"/>
        <v>-5.7131358183647712E-3</v>
      </c>
      <c r="H714" s="5">
        <f t="shared" si="81"/>
        <v>6.4007156775489999E-3</v>
      </c>
      <c r="N714" s="1">
        <v>44881</v>
      </c>
      <c r="O714">
        <f t="shared" si="82"/>
        <v>3.4378992959211438E-4</v>
      </c>
      <c r="P714" s="22">
        <f t="shared" si="83"/>
        <v>343789.92959211441</v>
      </c>
      <c r="R714" t="b">
        <f t="shared" si="77"/>
        <v>0</v>
      </c>
      <c r="S714" t="b">
        <f t="shared" si="78"/>
        <v>0</v>
      </c>
      <c r="T714" t="b">
        <f t="shared" si="79"/>
        <v>0</v>
      </c>
    </row>
    <row r="715" spans="2:20" x14ac:dyDescent="0.35">
      <c r="B715" s="1">
        <v>44882</v>
      </c>
      <c r="C715" s="4">
        <v>1277.65270996094</v>
      </c>
      <c r="D715" s="4">
        <v>3089.85888671875</v>
      </c>
      <c r="F715" s="1">
        <v>44882</v>
      </c>
      <c r="G715" s="5">
        <f t="shared" si="80"/>
        <v>3.6394324958553639E-3</v>
      </c>
      <c r="H715" s="5">
        <f t="shared" si="81"/>
        <v>-7.9037585903979628E-4</v>
      </c>
      <c r="N715" s="1">
        <v>44882</v>
      </c>
      <c r="O715">
        <f t="shared" si="82"/>
        <v>1.4245283184077839E-3</v>
      </c>
      <c r="P715" s="22">
        <f t="shared" si="83"/>
        <v>1424528.3184077838</v>
      </c>
      <c r="R715" t="b">
        <f t="shared" si="77"/>
        <v>0</v>
      </c>
      <c r="S715" t="b">
        <f t="shared" si="78"/>
        <v>0</v>
      </c>
      <c r="T715" t="b">
        <f t="shared" si="79"/>
        <v>0</v>
      </c>
    </row>
    <row r="716" spans="2:20" x14ac:dyDescent="0.35">
      <c r="B716" s="1">
        <v>44883</v>
      </c>
      <c r="C716" s="4">
        <v>1275.81091308594</v>
      </c>
      <c r="D716" s="4">
        <v>3081.00805664062</v>
      </c>
      <c r="F716" s="1">
        <v>44883</v>
      </c>
      <c r="G716" s="5">
        <f t="shared" si="80"/>
        <v>-1.4425873764432691E-3</v>
      </c>
      <c r="H716" s="5">
        <f t="shared" si="81"/>
        <v>-2.8685875837783184E-3</v>
      </c>
      <c r="N716" s="1">
        <v>44883</v>
      </c>
      <c r="O716">
        <f t="shared" si="82"/>
        <v>-2.1555874801107936E-3</v>
      </c>
      <c r="P716" s="22">
        <f t="shared" si="83"/>
        <v>-2155587.4801107938</v>
      </c>
      <c r="R716" t="b">
        <f t="shared" si="77"/>
        <v>0</v>
      </c>
      <c r="S716" t="b">
        <f t="shared" si="78"/>
        <v>0</v>
      </c>
      <c r="T716" t="b">
        <f t="shared" si="79"/>
        <v>0</v>
      </c>
    </row>
    <row r="717" spans="2:20" x14ac:dyDescent="0.35">
      <c r="B717" s="1">
        <v>44886</v>
      </c>
      <c r="C717" s="4">
        <v>1252.48071289062</v>
      </c>
      <c r="D717" s="4">
        <v>3026.15112304688</v>
      </c>
      <c r="F717" s="1">
        <v>44886</v>
      </c>
      <c r="G717" s="5">
        <f t="shared" si="80"/>
        <v>-1.8455831736466526E-2</v>
      </c>
      <c r="H717" s="5">
        <f t="shared" si="81"/>
        <v>-1.7965278912953318E-2</v>
      </c>
      <c r="N717" s="1">
        <v>44886</v>
      </c>
      <c r="O717">
        <f t="shared" si="82"/>
        <v>-1.8210555324709922E-2</v>
      </c>
      <c r="P717" s="22">
        <f t="shared" si="83"/>
        <v>-18210555.324709922</v>
      </c>
      <c r="R717" t="b">
        <f t="shared" si="77"/>
        <v>0</v>
      </c>
      <c r="S717" t="b">
        <f t="shared" si="78"/>
        <v>0</v>
      </c>
      <c r="T717" t="b">
        <f t="shared" si="79"/>
        <v>0</v>
      </c>
    </row>
    <row r="718" spans="2:20" x14ac:dyDescent="0.35">
      <c r="B718" s="1">
        <v>44887</v>
      </c>
      <c r="C718" s="4">
        <v>1259.47985839844</v>
      </c>
      <c r="D718" s="4">
        <v>3055.60791015625</v>
      </c>
      <c r="F718" s="1">
        <v>44887</v>
      </c>
      <c r="G718" s="5">
        <f t="shared" si="80"/>
        <v>5.5726699700708272E-3</v>
      </c>
      <c r="H718" s="5">
        <f t="shared" si="81"/>
        <v>9.6870057809113289E-3</v>
      </c>
      <c r="N718" s="1">
        <v>44887</v>
      </c>
      <c r="O718">
        <f t="shared" si="82"/>
        <v>7.6298378754910776E-3</v>
      </c>
      <c r="P718" s="22">
        <f t="shared" si="83"/>
        <v>7629837.875491078</v>
      </c>
      <c r="R718" t="b">
        <f t="shared" si="77"/>
        <v>0</v>
      </c>
      <c r="S718" t="b">
        <f t="shared" si="78"/>
        <v>0</v>
      </c>
      <c r="T718" t="b">
        <f t="shared" si="79"/>
        <v>0</v>
      </c>
    </row>
    <row r="719" spans="2:20" x14ac:dyDescent="0.35">
      <c r="B719" s="1">
        <v>44888</v>
      </c>
      <c r="C719" s="4">
        <v>1255.62414550781</v>
      </c>
      <c r="D719" s="4">
        <v>3052.05859375</v>
      </c>
      <c r="F719" s="1">
        <v>44888</v>
      </c>
      <c r="G719" s="5">
        <f t="shared" si="80"/>
        <v>-3.0660488831955302E-3</v>
      </c>
      <c r="H719" s="5">
        <f t="shared" si="81"/>
        <v>-1.1622497081403553E-3</v>
      </c>
      <c r="N719" s="1">
        <v>44888</v>
      </c>
      <c r="O719">
        <f t="shared" si="82"/>
        <v>-2.1141492956679429E-3</v>
      </c>
      <c r="P719" s="22">
        <f t="shared" si="83"/>
        <v>-2114149.2956679431</v>
      </c>
      <c r="R719" t="b">
        <f t="shared" si="77"/>
        <v>0</v>
      </c>
      <c r="S719" t="b">
        <f t="shared" si="78"/>
        <v>0</v>
      </c>
      <c r="T719" t="b">
        <f t="shared" si="79"/>
        <v>0</v>
      </c>
    </row>
    <row r="720" spans="2:20" x14ac:dyDescent="0.35">
      <c r="B720" s="1">
        <v>44889</v>
      </c>
      <c r="C720" s="4">
        <v>1268.44360351562</v>
      </c>
      <c r="D720" s="4">
        <v>3114.84375</v>
      </c>
      <c r="F720" s="1">
        <v>44889</v>
      </c>
      <c r="G720" s="5">
        <f t="shared" si="80"/>
        <v>1.0157863821920826E-2</v>
      </c>
      <c r="H720" s="5">
        <f t="shared" si="81"/>
        <v>2.0362678753361153E-2</v>
      </c>
      <c r="N720" s="1">
        <v>44889</v>
      </c>
      <c r="O720">
        <f t="shared" si="82"/>
        <v>1.526027128764099E-2</v>
      </c>
      <c r="P720" s="22">
        <f t="shared" si="83"/>
        <v>15260271.287640989</v>
      </c>
      <c r="R720" t="b">
        <f t="shared" si="77"/>
        <v>0</v>
      </c>
      <c r="S720" t="b">
        <f t="shared" si="78"/>
        <v>0</v>
      </c>
      <c r="T720" t="b">
        <f t="shared" si="79"/>
        <v>0</v>
      </c>
    </row>
    <row r="721" spans="2:20" x14ac:dyDescent="0.35">
      <c r="B721" s="1">
        <v>44890</v>
      </c>
      <c r="C721" s="4">
        <v>1285.38842773438</v>
      </c>
      <c r="D721" s="4">
        <v>3124.3857421875</v>
      </c>
      <c r="F721" s="1">
        <v>44890</v>
      </c>
      <c r="G721" s="5">
        <f t="shared" si="80"/>
        <v>1.3270311185397935E-2</v>
      </c>
      <c r="H721" s="5">
        <f t="shared" si="81"/>
        <v>3.0587108997326344E-3</v>
      </c>
      <c r="N721" s="1">
        <v>44890</v>
      </c>
      <c r="O721">
        <f t="shared" si="82"/>
        <v>8.1645110425652839E-3</v>
      </c>
      <c r="P721" s="22">
        <f t="shared" si="83"/>
        <v>8164511.0425652843</v>
      </c>
      <c r="R721" t="b">
        <f t="shared" si="77"/>
        <v>0</v>
      </c>
      <c r="S721" t="b">
        <f t="shared" si="78"/>
        <v>0</v>
      </c>
      <c r="T721" t="b">
        <f t="shared" si="79"/>
        <v>0</v>
      </c>
    </row>
    <row r="722" spans="2:20" x14ac:dyDescent="0.35">
      <c r="B722" s="1">
        <v>44893</v>
      </c>
      <c r="C722" s="4">
        <v>1330.083984375</v>
      </c>
      <c r="D722" s="4">
        <v>3132.26879882812</v>
      </c>
      <c r="F722" s="1">
        <v>44893</v>
      </c>
      <c r="G722" s="5">
        <f t="shared" si="80"/>
        <v>3.4181135323856984E-2</v>
      </c>
      <c r="H722" s="5">
        <f t="shared" si="81"/>
        <v>2.5198964591420328E-3</v>
      </c>
      <c r="N722" s="1">
        <v>44893</v>
      </c>
      <c r="O722">
        <f t="shared" si="82"/>
        <v>1.8350515891499507E-2</v>
      </c>
      <c r="P722" s="22">
        <f t="shared" si="83"/>
        <v>18350515.891499508</v>
      </c>
      <c r="R722" t="b">
        <f t="shared" si="77"/>
        <v>0</v>
      </c>
      <c r="S722" t="b">
        <f t="shared" si="78"/>
        <v>0</v>
      </c>
      <c r="T722" t="b">
        <f t="shared" si="79"/>
        <v>0</v>
      </c>
    </row>
    <row r="723" spans="2:20" x14ac:dyDescent="0.35">
      <c r="B723" s="1">
        <v>44894</v>
      </c>
      <c r="C723" s="4">
        <v>1331.55749511719</v>
      </c>
      <c r="D723" s="4">
        <v>3131.99243164062</v>
      </c>
      <c r="F723" s="1">
        <v>44894</v>
      </c>
      <c r="G723" s="5">
        <f t="shared" si="80"/>
        <v>1.1072196643153974E-3</v>
      </c>
      <c r="H723" s="5">
        <f t="shared" si="81"/>
        <v>-8.823616305622007E-5</v>
      </c>
      <c r="N723" s="1">
        <v>44894</v>
      </c>
      <c r="O723">
        <f t="shared" si="82"/>
        <v>5.094917506295887E-4</v>
      </c>
      <c r="P723" s="22">
        <f t="shared" si="83"/>
        <v>509491.75062958867</v>
      </c>
      <c r="R723" t="b">
        <f t="shared" si="77"/>
        <v>0</v>
      </c>
      <c r="S723" t="b">
        <f t="shared" si="78"/>
        <v>0</v>
      </c>
      <c r="T723" t="b">
        <f t="shared" si="79"/>
        <v>0</v>
      </c>
    </row>
    <row r="724" spans="2:20" x14ac:dyDescent="0.35">
      <c r="B724" s="1">
        <v>44895</v>
      </c>
      <c r="C724" s="4">
        <v>1342.04357910156</v>
      </c>
      <c r="D724" s="4">
        <v>3127.65942382812</v>
      </c>
      <c r="F724" s="1">
        <v>44895</v>
      </c>
      <c r="G724" s="5">
        <f t="shared" si="80"/>
        <v>7.8442052213297826E-3</v>
      </c>
      <c r="H724" s="5">
        <f t="shared" si="81"/>
        <v>-1.3844247586323835E-3</v>
      </c>
      <c r="N724" s="1">
        <v>44895</v>
      </c>
      <c r="O724">
        <f t="shared" si="82"/>
        <v>3.2298902313486998E-3</v>
      </c>
      <c r="P724" s="22">
        <f t="shared" si="83"/>
        <v>3229890.2313486999</v>
      </c>
      <c r="R724" t="b">
        <f t="shared" si="77"/>
        <v>0</v>
      </c>
      <c r="S724" t="b">
        <f t="shared" si="78"/>
        <v>0</v>
      </c>
      <c r="T724" t="b">
        <f t="shared" si="79"/>
        <v>0</v>
      </c>
    </row>
    <row r="725" spans="2:20" x14ac:dyDescent="0.35">
      <c r="B725" s="1">
        <v>44896</v>
      </c>
      <c r="C725" s="4">
        <v>1337.40222167969</v>
      </c>
      <c r="D725" s="4">
        <v>3203.9052734375</v>
      </c>
      <c r="F725" s="1">
        <v>44896</v>
      </c>
      <c r="G725" s="5">
        <f t="shared" si="80"/>
        <v>-3.4644194428004216E-3</v>
      </c>
      <c r="H725" s="5">
        <f t="shared" si="81"/>
        <v>2.40855267697654E-2</v>
      </c>
      <c r="N725" s="1">
        <v>44896</v>
      </c>
      <c r="O725">
        <f t="shared" si="82"/>
        <v>1.031055366348249E-2</v>
      </c>
      <c r="P725" s="22">
        <f t="shared" si="83"/>
        <v>10310553.663482489</v>
      </c>
      <c r="R725" t="b">
        <f t="shared" si="77"/>
        <v>0</v>
      </c>
      <c r="S725" t="b">
        <f t="shared" si="78"/>
        <v>0</v>
      </c>
      <c r="T725" t="b">
        <f t="shared" si="79"/>
        <v>0</v>
      </c>
    </row>
    <row r="726" spans="2:20" x14ac:dyDescent="0.35">
      <c r="B726" s="1">
        <v>44897</v>
      </c>
      <c r="C726" s="4">
        <v>1337.2548828125</v>
      </c>
      <c r="D726" s="4">
        <v>3170.85302734375</v>
      </c>
      <c r="F726" s="1">
        <v>44897</v>
      </c>
      <c r="G726" s="5">
        <f t="shared" si="80"/>
        <v>-1.1017402349749061E-4</v>
      </c>
      <c r="H726" s="5">
        <f t="shared" si="81"/>
        <v>-1.036981818540666E-2</v>
      </c>
      <c r="N726" s="1">
        <v>44897</v>
      </c>
      <c r="O726">
        <f t="shared" si="82"/>
        <v>-5.2399961044520748E-3</v>
      </c>
      <c r="P726" s="22">
        <f t="shared" si="83"/>
        <v>-5239996.1044520745</v>
      </c>
      <c r="R726" t="b">
        <f t="shared" si="77"/>
        <v>0</v>
      </c>
      <c r="S726" t="b">
        <f t="shared" si="78"/>
        <v>0</v>
      </c>
      <c r="T726" t="b">
        <f t="shared" si="79"/>
        <v>0</v>
      </c>
    </row>
    <row r="727" spans="2:20" x14ac:dyDescent="0.35">
      <c r="B727" s="1">
        <v>44900</v>
      </c>
      <c r="C727" s="4">
        <v>1317.70678710938</v>
      </c>
      <c r="D727" s="4">
        <v>3157.71484375</v>
      </c>
      <c r="F727" s="1">
        <v>44900</v>
      </c>
      <c r="G727" s="5">
        <f t="shared" si="80"/>
        <v>-1.4725974525910556E-2</v>
      </c>
      <c r="H727" s="5">
        <f t="shared" si="81"/>
        <v>-4.1520302020425209E-3</v>
      </c>
      <c r="N727" s="1">
        <v>44900</v>
      </c>
      <c r="O727">
        <f t="shared" si="82"/>
        <v>-9.4390023639765383E-3</v>
      </c>
      <c r="P727" s="22">
        <f t="shared" si="83"/>
        <v>-9439002.3639765382</v>
      </c>
      <c r="R727" t="b">
        <f t="shared" si="77"/>
        <v>0</v>
      </c>
      <c r="S727" t="b">
        <f t="shared" si="78"/>
        <v>0</v>
      </c>
      <c r="T727" t="b">
        <f t="shared" si="79"/>
        <v>0</v>
      </c>
    </row>
    <row r="728" spans="2:20" x14ac:dyDescent="0.35">
      <c r="B728" s="1">
        <v>44901</v>
      </c>
      <c r="C728" s="4">
        <v>1320.35900878906</v>
      </c>
      <c r="D728" s="4">
        <v>3120.2373046875</v>
      </c>
      <c r="F728" s="1">
        <v>44901</v>
      </c>
      <c r="G728" s="5">
        <f t="shared" si="80"/>
        <v>2.010732694682086E-3</v>
      </c>
      <c r="H728" s="5">
        <f t="shared" si="81"/>
        <v>-1.1939557163445696E-2</v>
      </c>
      <c r="N728" s="1">
        <v>44901</v>
      </c>
      <c r="O728">
        <f t="shared" si="82"/>
        <v>-4.9644122343818053E-3</v>
      </c>
      <c r="P728" s="22">
        <f t="shared" si="83"/>
        <v>-4964412.2343818052</v>
      </c>
      <c r="R728" t="b">
        <f t="shared" si="77"/>
        <v>0</v>
      </c>
      <c r="S728" t="b">
        <f t="shared" si="78"/>
        <v>0</v>
      </c>
      <c r="T728" t="b">
        <f t="shared" si="79"/>
        <v>0</v>
      </c>
    </row>
    <row r="729" spans="2:20" x14ac:dyDescent="0.35">
      <c r="B729" s="1">
        <v>44902</v>
      </c>
      <c r="C729" s="4">
        <v>1301.52294921875</v>
      </c>
      <c r="D729" s="4">
        <v>3116.7802734375</v>
      </c>
      <c r="F729" s="1">
        <v>44902</v>
      </c>
      <c r="G729" s="5">
        <f t="shared" si="80"/>
        <v>-1.4368597778199587E-2</v>
      </c>
      <c r="H729" s="5">
        <f t="shared" si="81"/>
        <v>-1.1085527852769338E-3</v>
      </c>
      <c r="N729" s="1">
        <v>44902</v>
      </c>
      <c r="O729">
        <f t="shared" si="82"/>
        <v>-7.7385752817382605E-3</v>
      </c>
      <c r="P729" s="22">
        <f t="shared" si="83"/>
        <v>-7738575.2817382608</v>
      </c>
      <c r="R729" t="b">
        <f t="shared" si="77"/>
        <v>0</v>
      </c>
      <c r="S729" t="b">
        <f t="shared" si="78"/>
        <v>0</v>
      </c>
      <c r="T729" t="b">
        <f t="shared" si="79"/>
        <v>0</v>
      </c>
    </row>
    <row r="730" spans="2:20" x14ac:dyDescent="0.35">
      <c r="B730" s="1">
        <v>44903</v>
      </c>
      <c r="C730" s="4">
        <v>1301.32653808594</v>
      </c>
      <c r="D730" s="4">
        <v>3088.8447265625</v>
      </c>
      <c r="F730" s="1">
        <v>44903</v>
      </c>
      <c r="G730" s="5">
        <f t="shared" si="80"/>
        <v>-1.5092008519186414E-4</v>
      </c>
      <c r="H730" s="5">
        <f t="shared" si="81"/>
        <v>-9.0033592363302287E-3</v>
      </c>
      <c r="N730" s="1">
        <v>44903</v>
      </c>
      <c r="O730">
        <f t="shared" si="82"/>
        <v>-4.5771396607610466E-3</v>
      </c>
      <c r="P730" s="22">
        <f t="shared" si="83"/>
        <v>-4577139.6607610462</v>
      </c>
      <c r="R730" t="b">
        <f t="shared" si="77"/>
        <v>0</v>
      </c>
      <c r="S730" t="b">
        <f t="shared" si="78"/>
        <v>0</v>
      </c>
      <c r="T730" t="b">
        <f t="shared" si="79"/>
        <v>0</v>
      </c>
    </row>
    <row r="731" spans="2:20" x14ac:dyDescent="0.35">
      <c r="B731" s="1">
        <v>44904</v>
      </c>
      <c r="C731" s="4">
        <v>1281.48376464844</v>
      </c>
      <c r="D731" s="4">
        <v>3035.693359375</v>
      </c>
      <c r="F731" s="1">
        <v>44904</v>
      </c>
      <c r="G731" s="5">
        <f t="shared" si="80"/>
        <v>-1.5365560391532572E-2</v>
      </c>
      <c r="H731" s="5">
        <f t="shared" si="81"/>
        <v>-1.7357293193141374E-2</v>
      </c>
      <c r="N731" s="1">
        <v>44904</v>
      </c>
      <c r="O731">
        <f t="shared" si="82"/>
        <v>-1.6361426792336972E-2</v>
      </c>
      <c r="P731" s="22">
        <f t="shared" si="83"/>
        <v>-16361426.792336972</v>
      </c>
      <c r="R731" t="b">
        <f t="shared" si="77"/>
        <v>0</v>
      </c>
      <c r="S731" t="b">
        <f t="shared" si="78"/>
        <v>0</v>
      </c>
      <c r="T731" t="b">
        <f t="shared" si="79"/>
        <v>0</v>
      </c>
    </row>
    <row r="732" spans="2:20" x14ac:dyDescent="0.35">
      <c r="B732" s="1">
        <v>44907</v>
      </c>
      <c r="C732" s="4">
        <v>1283.03088378906</v>
      </c>
      <c r="D732" s="4">
        <v>3028.17993164062</v>
      </c>
      <c r="F732" s="1">
        <v>44907</v>
      </c>
      <c r="G732" s="5">
        <f t="shared" si="80"/>
        <v>1.2065591664699711E-3</v>
      </c>
      <c r="H732" s="5">
        <f t="shared" si="81"/>
        <v>-2.4780964966681176E-3</v>
      </c>
      <c r="N732" s="1">
        <v>44907</v>
      </c>
      <c r="O732">
        <f t="shared" si="82"/>
        <v>-6.3576866509907324E-4</v>
      </c>
      <c r="P732" s="22">
        <f t="shared" si="83"/>
        <v>-635768.6650990732</v>
      </c>
      <c r="R732" t="b">
        <f t="shared" si="77"/>
        <v>0</v>
      </c>
      <c r="S732" t="b">
        <f t="shared" si="78"/>
        <v>0</v>
      </c>
      <c r="T732" t="b">
        <f t="shared" si="79"/>
        <v>0</v>
      </c>
    </row>
    <row r="733" spans="2:20" x14ac:dyDescent="0.35">
      <c r="B733" s="1">
        <v>44908</v>
      </c>
      <c r="C733" s="4">
        <v>1288.90026855469</v>
      </c>
      <c r="D733" s="4">
        <v>3071.88061523438</v>
      </c>
      <c r="F733" s="1">
        <v>44908</v>
      </c>
      <c r="G733" s="5">
        <f t="shared" si="80"/>
        <v>4.5641929018665423E-3</v>
      </c>
      <c r="H733" s="5">
        <f t="shared" si="81"/>
        <v>1.4328195889545862E-2</v>
      </c>
      <c r="N733" s="1">
        <v>44908</v>
      </c>
      <c r="O733">
        <f t="shared" si="82"/>
        <v>9.446194395706202E-3</v>
      </c>
      <c r="P733" s="22">
        <f t="shared" si="83"/>
        <v>9446194.3957062028</v>
      </c>
      <c r="R733" t="b">
        <f t="shared" si="77"/>
        <v>0</v>
      </c>
      <c r="S733" t="b">
        <f t="shared" si="78"/>
        <v>0</v>
      </c>
      <c r="T733" t="b">
        <f t="shared" si="79"/>
        <v>0</v>
      </c>
    </row>
    <row r="734" spans="2:20" x14ac:dyDescent="0.35">
      <c r="B734" s="1">
        <v>44909</v>
      </c>
      <c r="C734" s="4">
        <v>1284.33239746094</v>
      </c>
      <c r="D734" s="4">
        <v>3102.12084960938</v>
      </c>
      <c r="F734" s="1">
        <v>44909</v>
      </c>
      <c r="G734" s="5">
        <f t="shared" si="80"/>
        <v>-3.5503014959413046E-3</v>
      </c>
      <c r="H734" s="5">
        <f t="shared" si="81"/>
        <v>9.7960703039762526E-3</v>
      </c>
      <c r="N734" s="1">
        <v>44909</v>
      </c>
      <c r="O734">
        <f t="shared" si="82"/>
        <v>3.1228844040174742E-3</v>
      </c>
      <c r="P734" s="22">
        <f t="shared" si="83"/>
        <v>3122884.404017474</v>
      </c>
      <c r="R734" t="b">
        <f t="shared" si="77"/>
        <v>0</v>
      </c>
      <c r="S734" t="b">
        <f t="shared" si="78"/>
        <v>0</v>
      </c>
      <c r="T734" t="b">
        <f t="shared" si="79"/>
        <v>0</v>
      </c>
    </row>
    <row r="735" spans="2:20" x14ac:dyDescent="0.35">
      <c r="B735" s="1">
        <v>44910</v>
      </c>
      <c r="C735" s="4">
        <v>1266.57702636719</v>
      </c>
      <c r="D735" s="4">
        <v>3046.6650390625</v>
      </c>
      <c r="F735" s="1">
        <v>44910</v>
      </c>
      <c r="G735" s="5">
        <f t="shared" si="80"/>
        <v>-1.3921041389705818E-2</v>
      </c>
      <c r="H735" s="5">
        <f t="shared" si="81"/>
        <v>-1.8038460032610167E-2</v>
      </c>
      <c r="N735" s="1">
        <v>44910</v>
      </c>
      <c r="O735">
        <f t="shared" si="82"/>
        <v>-1.5979750711157995E-2</v>
      </c>
      <c r="P735" s="22">
        <f t="shared" si="83"/>
        <v>-15979750.711157994</v>
      </c>
      <c r="R735" t="b">
        <f t="shared" si="77"/>
        <v>0</v>
      </c>
      <c r="S735" t="b">
        <f t="shared" si="78"/>
        <v>0</v>
      </c>
      <c r="T735" t="b">
        <f t="shared" si="79"/>
        <v>0</v>
      </c>
    </row>
    <row r="736" spans="2:20" x14ac:dyDescent="0.35">
      <c r="B736" s="1">
        <v>44911</v>
      </c>
      <c r="C736" s="4">
        <v>1259.87280273438</v>
      </c>
      <c r="D736" s="4">
        <v>2985.40087890625</v>
      </c>
      <c r="F736" s="1">
        <v>44911</v>
      </c>
      <c r="G736" s="5">
        <f t="shared" si="80"/>
        <v>-5.3072412457675511E-3</v>
      </c>
      <c r="H736" s="5">
        <f t="shared" si="81"/>
        <v>-2.0313526954780968E-2</v>
      </c>
      <c r="N736" s="1">
        <v>44911</v>
      </c>
      <c r="O736">
        <f t="shared" si="82"/>
        <v>-1.2810384100274259E-2</v>
      </c>
      <c r="P736" s="22">
        <f t="shared" si="83"/>
        <v>-12810384.100274259</v>
      </c>
      <c r="R736" t="b">
        <f t="shared" si="77"/>
        <v>0</v>
      </c>
      <c r="S736" t="b">
        <f t="shared" si="78"/>
        <v>0</v>
      </c>
      <c r="T736" t="b">
        <f t="shared" si="79"/>
        <v>0</v>
      </c>
    </row>
    <row r="737" spans="2:20" x14ac:dyDescent="0.35">
      <c r="B737" s="1">
        <v>44914</v>
      </c>
      <c r="C737" s="4">
        <v>1277.01416015625</v>
      </c>
      <c r="D737" s="4">
        <v>2951.7490234375</v>
      </c>
      <c r="F737" s="1">
        <v>44914</v>
      </c>
      <c r="G737" s="5">
        <f t="shared" si="80"/>
        <v>1.3513899943164792E-2</v>
      </c>
      <c r="H737" s="5">
        <f t="shared" si="81"/>
        <v>-1.1336151655308987E-2</v>
      </c>
      <c r="N737" s="1">
        <v>44914</v>
      </c>
      <c r="O737">
        <f t="shared" si="82"/>
        <v>1.0888741439279027E-3</v>
      </c>
      <c r="P737" s="22">
        <f t="shared" si="83"/>
        <v>1088874.1439279027</v>
      </c>
      <c r="R737" t="b">
        <f t="shared" si="77"/>
        <v>0</v>
      </c>
      <c r="S737" t="b">
        <f t="shared" si="78"/>
        <v>0</v>
      </c>
      <c r="T737" t="b">
        <f t="shared" si="79"/>
        <v>0</v>
      </c>
    </row>
    <row r="738" spans="2:20" x14ac:dyDescent="0.35">
      <c r="B738" s="1">
        <v>44915</v>
      </c>
      <c r="C738" s="4">
        <v>1287.40209960938</v>
      </c>
      <c r="D738" s="4">
        <v>2989.82592773438</v>
      </c>
      <c r="F738" s="1">
        <v>44915</v>
      </c>
      <c r="G738" s="5">
        <f t="shared" si="80"/>
        <v>8.1016459263602032E-3</v>
      </c>
      <c r="H738" s="5">
        <f t="shared" si="81"/>
        <v>1.2817283595662199E-2</v>
      </c>
      <c r="N738" s="1">
        <v>44915</v>
      </c>
      <c r="O738">
        <f t="shared" si="82"/>
        <v>1.04594647610112E-2</v>
      </c>
      <c r="P738" s="22">
        <f t="shared" si="83"/>
        <v>10459464.7610112</v>
      </c>
      <c r="R738" t="b">
        <f t="shared" si="77"/>
        <v>0</v>
      </c>
      <c r="S738" t="b">
        <f t="shared" si="78"/>
        <v>0</v>
      </c>
      <c r="T738" t="b">
        <f t="shared" si="79"/>
        <v>0</v>
      </c>
    </row>
    <row r="739" spans="2:20" x14ac:dyDescent="0.35">
      <c r="B739" s="1">
        <v>44916</v>
      </c>
      <c r="C739" s="4">
        <v>1269.35205078125</v>
      </c>
      <c r="D739" s="4">
        <v>3012.18334960938</v>
      </c>
      <c r="F739" s="1">
        <v>44916</v>
      </c>
      <c r="G739" s="5">
        <f t="shared" si="80"/>
        <v>-1.4119737485407237E-2</v>
      </c>
      <c r="H739" s="5">
        <f t="shared" si="81"/>
        <v>7.4500135704254639E-3</v>
      </c>
      <c r="N739" s="1">
        <v>44916</v>
      </c>
      <c r="O739">
        <f t="shared" si="82"/>
        <v>-3.3348619574908867E-3</v>
      </c>
      <c r="P739" s="22">
        <f t="shared" si="83"/>
        <v>-3334861.9574908866</v>
      </c>
      <c r="R739" t="b">
        <f t="shared" si="77"/>
        <v>0</v>
      </c>
      <c r="S739" t="b">
        <f t="shared" si="78"/>
        <v>0</v>
      </c>
      <c r="T739" t="b">
        <f t="shared" si="79"/>
        <v>0</v>
      </c>
    </row>
    <row r="740" spans="2:20" x14ac:dyDescent="0.35">
      <c r="B740" s="1">
        <v>44917</v>
      </c>
      <c r="C740" s="4">
        <v>1266.15954589844</v>
      </c>
      <c r="D740" s="4">
        <v>3004.39282226562</v>
      </c>
      <c r="F740" s="1">
        <v>44917</v>
      </c>
      <c r="G740" s="5">
        <f t="shared" si="80"/>
        <v>-2.5182346427425608E-3</v>
      </c>
      <c r="H740" s="5">
        <f t="shared" si="81"/>
        <v>-2.5896893765269104E-3</v>
      </c>
      <c r="N740" s="1">
        <v>44917</v>
      </c>
      <c r="O740">
        <f t="shared" si="82"/>
        <v>-2.5539620096347356E-3</v>
      </c>
      <c r="P740" s="22">
        <f t="shared" si="83"/>
        <v>-2553962.0096347355</v>
      </c>
      <c r="R740" t="b">
        <f t="shared" si="77"/>
        <v>0</v>
      </c>
      <c r="S740" t="b">
        <f t="shared" si="78"/>
        <v>0</v>
      </c>
      <c r="T740" t="b">
        <f t="shared" si="79"/>
        <v>0</v>
      </c>
    </row>
    <row r="741" spans="2:20" x14ac:dyDescent="0.35">
      <c r="B741" s="1">
        <v>44918</v>
      </c>
      <c r="C741" s="4">
        <v>1228.65954589844</v>
      </c>
      <c r="D741" s="4">
        <v>2975.44360351562</v>
      </c>
      <c r="F741" s="1">
        <v>44918</v>
      </c>
      <c r="G741" s="5">
        <f t="shared" si="80"/>
        <v>-3.0064564360281654E-2</v>
      </c>
      <c r="H741" s="5">
        <f t="shared" si="81"/>
        <v>-9.6823534455574671E-3</v>
      </c>
      <c r="N741" s="1">
        <v>44918</v>
      </c>
      <c r="O741">
        <f t="shared" si="82"/>
        <v>-1.9873458902919562E-2</v>
      </c>
      <c r="P741" s="22">
        <f t="shared" si="83"/>
        <v>-19873458.902919561</v>
      </c>
      <c r="R741" t="b">
        <f t="shared" si="77"/>
        <v>0</v>
      </c>
      <c r="S741" t="b">
        <f t="shared" si="78"/>
        <v>0</v>
      </c>
      <c r="T741" t="b">
        <f t="shared" si="79"/>
        <v>0</v>
      </c>
    </row>
    <row r="742" spans="2:20" x14ac:dyDescent="0.35">
      <c r="B742" s="1">
        <v>44921</v>
      </c>
      <c r="C742" s="4">
        <v>1239.93176269531</v>
      </c>
      <c r="D742" s="4">
        <v>3001.765625</v>
      </c>
      <c r="F742" s="1">
        <v>44921</v>
      </c>
      <c r="G742" s="5">
        <f t="shared" si="80"/>
        <v>9.132572980452126E-3</v>
      </c>
      <c r="H742" s="5">
        <f t="shared" si="81"/>
        <v>8.8075189048958166E-3</v>
      </c>
      <c r="N742" s="1">
        <v>44921</v>
      </c>
      <c r="O742">
        <f t="shared" si="82"/>
        <v>8.9700459426739713E-3</v>
      </c>
      <c r="P742" s="22">
        <f t="shared" si="83"/>
        <v>8970045.9426739719</v>
      </c>
      <c r="R742" t="b">
        <f t="shared" si="77"/>
        <v>0</v>
      </c>
      <c r="S742" t="b">
        <f t="shared" si="78"/>
        <v>0</v>
      </c>
      <c r="T742" t="b">
        <f t="shared" si="79"/>
        <v>0</v>
      </c>
    </row>
    <row r="743" spans="2:20" x14ac:dyDescent="0.35">
      <c r="B743" s="1">
        <v>44922</v>
      </c>
      <c r="C743" s="4">
        <v>1250.02502441406</v>
      </c>
      <c r="D743" s="4">
        <v>3004.71606445312</v>
      </c>
      <c r="F743" s="1">
        <v>44922</v>
      </c>
      <c r="G743" s="5">
        <f t="shared" si="80"/>
        <v>8.1072226267622626E-3</v>
      </c>
      <c r="H743" s="5">
        <f t="shared" si="81"/>
        <v>9.8241860808514093E-4</v>
      </c>
      <c r="N743" s="1">
        <v>44922</v>
      </c>
      <c r="O743">
        <f t="shared" si="82"/>
        <v>4.5448206174237022E-3</v>
      </c>
      <c r="P743" s="22">
        <f t="shared" si="83"/>
        <v>4544820.617423702</v>
      </c>
      <c r="R743" t="b">
        <f t="shared" si="77"/>
        <v>0</v>
      </c>
      <c r="S743" t="b">
        <f t="shared" si="78"/>
        <v>0</v>
      </c>
      <c r="T743" t="b">
        <f t="shared" si="79"/>
        <v>0</v>
      </c>
    </row>
    <row r="744" spans="2:20" x14ac:dyDescent="0.35">
      <c r="B744" s="1">
        <v>44923</v>
      </c>
      <c r="C744" s="4">
        <v>1249.73022460938</v>
      </c>
      <c r="D744" s="4">
        <v>3002.18017578125</v>
      </c>
      <c r="F744" s="1">
        <v>44923</v>
      </c>
      <c r="G744" s="5">
        <f t="shared" si="80"/>
        <v>-2.3586293591091532E-4</v>
      </c>
      <c r="H744" s="5">
        <f t="shared" si="81"/>
        <v>-8.4432582854831832E-4</v>
      </c>
      <c r="N744" s="1">
        <v>44923</v>
      </c>
      <c r="O744">
        <f t="shared" si="82"/>
        <v>-5.4009438222961685E-4</v>
      </c>
      <c r="P744" s="22">
        <f t="shared" si="83"/>
        <v>-540094.38222961687</v>
      </c>
      <c r="R744" t="b">
        <f t="shared" si="77"/>
        <v>0</v>
      </c>
      <c r="S744" t="b">
        <f t="shared" si="78"/>
        <v>0</v>
      </c>
      <c r="T744" t="b">
        <f t="shared" si="79"/>
        <v>0</v>
      </c>
    </row>
    <row r="745" spans="2:20" x14ac:dyDescent="0.35">
      <c r="B745" s="1">
        <v>44924</v>
      </c>
      <c r="C745" s="4">
        <v>1248.79711914062</v>
      </c>
      <c r="D745" s="4">
        <v>3014.1201171875</v>
      </c>
      <c r="F745" s="1">
        <v>44924</v>
      </c>
      <c r="G745" s="5">
        <f t="shared" si="80"/>
        <v>-7.4692439486443839E-4</v>
      </c>
      <c r="H745" s="5">
        <f t="shared" si="81"/>
        <v>3.9692025000544334E-3</v>
      </c>
      <c r="N745" s="1">
        <v>44924</v>
      </c>
      <c r="O745">
        <f t="shared" si="82"/>
        <v>1.6111390525949975E-3</v>
      </c>
      <c r="P745" s="22">
        <f t="shared" si="83"/>
        <v>1611139.0525949975</v>
      </c>
      <c r="R745" t="b">
        <f t="shared" si="77"/>
        <v>0</v>
      </c>
      <c r="S745" t="b">
        <f t="shared" si="78"/>
        <v>0</v>
      </c>
      <c r="T745" t="b">
        <f t="shared" si="79"/>
        <v>0</v>
      </c>
    </row>
    <row r="746" spans="2:20" x14ac:dyDescent="0.35">
      <c r="B746" s="1">
        <v>44925</v>
      </c>
      <c r="C746" s="4">
        <v>1251.57202148438</v>
      </c>
      <c r="D746" s="4">
        <v>3004.900390625</v>
      </c>
      <c r="F746" s="1">
        <v>44925</v>
      </c>
      <c r="G746" s="5">
        <f t="shared" si="80"/>
        <v>2.2195950493158071E-3</v>
      </c>
      <c r="H746" s="5">
        <f t="shared" si="81"/>
        <v>-3.0635329324119318E-3</v>
      </c>
      <c r="N746" s="1">
        <v>44925</v>
      </c>
      <c r="O746">
        <f t="shared" si="82"/>
        <v>-4.2196894154806239E-4</v>
      </c>
      <c r="P746" s="22">
        <f t="shared" si="83"/>
        <v>-421968.94154806237</v>
      </c>
      <c r="R746" t="b">
        <f t="shared" si="77"/>
        <v>0</v>
      </c>
      <c r="S746" t="b">
        <f t="shared" si="78"/>
        <v>0</v>
      </c>
      <c r="T746" t="b">
        <f t="shared" si="79"/>
        <v>0</v>
      </c>
    </row>
    <row r="747" spans="2:20" x14ac:dyDescent="0.35">
      <c r="B747" s="1">
        <v>44928</v>
      </c>
      <c r="C747" s="4">
        <v>1264.80883789062</v>
      </c>
      <c r="D747" s="4">
        <v>3006.19067382812</v>
      </c>
      <c r="F747" s="1">
        <v>44928</v>
      </c>
      <c r="G747" s="5">
        <f t="shared" si="80"/>
        <v>1.0520616104656296E-2</v>
      </c>
      <c r="H747" s="5">
        <f t="shared" si="81"/>
        <v>4.2930084043035191E-4</v>
      </c>
      <c r="N747" s="1">
        <v>44928</v>
      </c>
      <c r="O747">
        <f t="shared" si="82"/>
        <v>5.4749584725433242E-3</v>
      </c>
      <c r="P747" s="22">
        <f t="shared" si="83"/>
        <v>5474958.4725433243</v>
      </c>
      <c r="R747" t="b">
        <f t="shared" si="77"/>
        <v>0</v>
      </c>
      <c r="S747" t="b">
        <f t="shared" si="78"/>
        <v>0</v>
      </c>
      <c r="T747" t="b">
        <f t="shared" si="79"/>
        <v>0</v>
      </c>
    </row>
    <row r="748" spans="2:20" x14ac:dyDescent="0.35">
      <c r="B748" s="1">
        <v>44929</v>
      </c>
      <c r="C748" s="4">
        <v>1255.89428710938</v>
      </c>
      <c r="D748" s="4">
        <v>3052.47338867188</v>
      </c>
      <c r="F748" s="1">
        <v>44929</v>
      </c>
      <c r="G748" s="5">
        <f t="shared" si="80"/>
        <v>-7.0730962786302171E-3</v>
      </c>
      <c r="H748" s="5">
        <f t="shared" si="81"/>
        <v>1.527848868524927E-2</v>
      </c>
      <c r="N748" s="1">
        <v>44929</v>
      </c>
      <c r="O748">
        <f t="shared" si="82"/>
        <v>4.1026962033095266E-3</v>
      </c>
      <c r="P748" s="22">
        <f t="shared" si="83"/>
        <v>4102696.2033095267</v>
      </c>
      <c r="R748" t="b">
        <f t="shared" si="77"/>
        <v>0</v>
      </c>
      <c r="S748" t="b">
        <f t="shared" si="78"/>
        <v>0</v>
      </c>
      <c r="T748" t="b">
        <f t="shared" si="79"/>
        <v>0</v>
      </c>
    </row>
    <row r="749" spans="2:20" x14ac:dyDescent="0.35">
      <c r="B749" s="1">
        <v>44930</v>
      </c>
      <c r="C749" s="4">
        <v>1236.81274414062</v>
      </c>
      <c r="D749" s="4">
        <v>3055.42309570312</v>
      </c>
      <c r="F749" s="1">
        <v>44930</v>
      </c>
      <c r="G749" s="5">
        <f t="shared" si="80"/>
        <v>-1.5310195267656795E-2</v>
      </c>
      <c r="H749" s="5">
        <f t="shared" si="81"/>
        <v>9.6586681457387635E-4</v>
      </c>
      <c r="N749" s="1">
        <v>44930</v>
      </c>
      <c r="O749">
        <f t="shared" si="82"/>
        <v>-7.1721642265414592E-3</v>
      </c>
      <c r="P749" s="22">
        <f t="shared" si="83"/>
        <v>-7172164.2265414596</v>
      </c>
      <c r="R749" t="b">
        <f t="shared" si="77"/>
        <v>0</v>
      </c>
      <c r="S749" t="b">
        <f t="shared" si="78"/>
        <v>0</v>
      </c>
      <c r="T749" t="b">
        <f t="shared" si="79"/>
        <v>0</v>
      </c>
    </row>
    <row r="750" spans="2:20" x14ac:dyDescent="0.35">
      <c r="B750" s="1">
        <v>44931</v>
      </c>
      <c r="C750" s="4">
        <v>1234.52893066406</v>
      </c>
      <c r="D750" s="4">
        <v>3052.01220703125</v>
      </c>
      <c r="F750" s="1">
        <v>44931</v>
      </c>
      <c r="G750" s="5">
        <f t="shared" si="80"/>
        <v>-1.8482382666598484E-3</v>
      </c>
      <c r="H750" s="5">
        <f t="shared" si="81"/>
        <v>-1.1169628026884591E-3</v>
      </c>
      <c r="N750" s="1">
        <v>44931</v>
      </c>
      <c r="O750">
        <f t="shared" si="82"/>
        <v>-1.4826005346741536E-3</v>
      </c>
      <c r="P750" s="22">
        <f t="shared" si="83"/>
        <v>-1482600.5346741537</v>
      </c>
      <c r="R750" t="b">
        <f t="shared" si="77"/>
        <v>0</v>
      </c>
      <c r="S750" t="b">
        <f t="shared" si="78"/>
        <v>0</v>
      </c>
      <c r="T750" t="b">
        <f t="shared" si="79"/>
        <v>0</v>
      </c>
    </row>
    <row r="751" spans="2:20" x14ac:dyDescent="0.35">
      <c r="B751" s="1">
        <v>44932</v>
      </c>
      <c r="C751" s="4">
        <v>1246.19384765625</v>
      </c>
      <c r="D751" s="4">
        <v>2961.33740234375</v>
      </c>
      <c r="F751" s="1">
        <v>44932</v>
      </c>
      <c r="G751" s="5">
        <f t="shared" si="80"/>
        <v>9.4045195773539928E-3</v>
      </c>
      <c r="H751" s="5">
        <f t="shared" si="81"/>
        <v>-3.0160121686928373E-2</v>
      </c>
      <c r="N751" s="1">
        <v>44932</v>
      </c>
      <c r="O751">
        <f t="shared" si="82"/>
        <v>-1.0377801054787191E-2</v>
      </c>
      <c r="P751" s="22">
        <f t="shared" si="83"/>
        <v>-10377801.054787191</v>
      </c>
      <c r="R751" t="b">
        <f t="shared" si="77"/>
        <v>0</v>
      </c>
      <c r="S751" t="b">
        <f t="shared" si="78"/>
        <v>0</v>
      </c>
      <c r="T751" t="b">
        <f t="shared" si="79"/>
        <v>0</v>
      </c>
    </row>
    <row r="752" spans="2:20" x14ac:dyDescent="0.35">
      <c r="B752" s="1">
        <v>44935</v>
      </c>
      <c r="C752" s="4">
        <v>1275.31970214844</v>
      </c>
      <c r="D752" s="4">
        <v>3060.63232421875</v>
      </c>
      <c r="F752" s="1">
        <v>44935</v>
      </c>
      <c r="G752" s="5">
        <f t="shared" si="80"/>
        <v>2.3102909729085807E-2</v>
      </c>
      <c r="H752" s="5">
        <f t="shared" si="81"/>
        <v>3.2980545108476117E-2</v>
      </c>
      <c r="N752" s="1">
        <v>44935</v>
      </c>
      <c r="O752">
        <f t="shared" si="82"/>
        <v>2.8041727418780964E-2</v>
      </c>
      <c r="P752" s="22">
        <f t="shared" si="83"/>
        <v>28041727.418780964</v>
      </c>
      <c r="R752" t="b">
        <f t="shared" si="77"/>
        <v>0</v>
      </c>
      <c r="S752" t="b">
        <f t="shared" si="78"/>
        <v>0</v>
      </c>
      <c r="T752" t="b">
        <f t="shared" si="79"/>
        <v>0</v>
      </c>
    </row>
    <row r="753" spans="2:20" x14ac:dyDescent="0.35">
      <c r="B753" s="1">
        <v>44936</v>
      </c>
      <c r="C753" s="4">
        <v>1256.36096191406</v>
      </c>
      <c r="D753" s="4">
        <v>3029.7470703125</v>
      </c>
      <c r="F753" s="1">
        <v>44936</v>
      </c>
      <c r="G753" s="5">
        <f t="shared" si="80"/>
        <v>-1.4977477145399898E-2</v>
      </c>
      <c r="H753" s="5">
        <f t="shared" si="81"/>
        <v>-1.0142395625700183E-2</v>
      </c>
      <c r="N753" s="1">
        <v>44936</v>
      </c>
      <c r="O753">
        <f t="shared" si="82"/>
        <v>-1.2559936385550041E-2</v>
      </c>
      <c r="P753" s="22">
        <f t="shared" si="83"/>
        <v>-12559936.385550041</v>
      </c>
      <c r="R753" t="b">
        <f t="shared" si="77"/>
        <v>0</v>
      </c>
      <c r="S753" t="b">
        <f t="shared" si="78"/>
        <v>0</v>
      </c>
      <c r="T753" t="b">
        <f t="shared" si="79"/>
        <v>0</v>
      </c>
    </row>
    <row r="754" spans="2:20" x14ac:dyDescent="0.35">
      <c r="B754" s="1">
        <v>44937</v>
      </c>
      <c r="C754" s="4">
        <v>1240.4228515625</v>
      </c>
      <c r="D754" s="4">
        <v>3069.06909179688</v>
      </c>
      <c r="F754" s="1">
        <v>44937</v>
      </c>
      <c r="G754" s="5">
        <f t="shared" si="80"/>
        <v>-1.2767086005281843E-2</v>
      </c>
      <c r="H754" s="5">
        <f t="shared" si="81"/>
        <v>1.2895147296002541E-2</v>
      </c>
      <c r="N754" s="1">
        <v>44937</v>
      </c>
      <c r="O754">
        <f t="shared" si="82"/>
        <v>6.4030645360349005E-5</v>
      </c>
      <c r="P754" s="22">
        <f t="shared" si="83"/>
        <v>64030.645360349008</v>
      </c>
      <c r="R754" t="b">
        <f t="shared" si="77"/>
        <v>0</v>
      </c>
      <c r="S754" t="b">
        <f t="shared" si="78"/>
        <v>0</v>
      </c>
      <c r="T754" t="b">
        <f t="shared" si="79"/>
        <v>0</v>
      </c>
    </row>
    <row r="755" spans="2:20" x14ac:dyDescent="0.35">
      <c r="B755" s="1">
        <v>44938</v>
      </c>
      <c r="C755" s="4">
        <v>1214.19506835938</v>
      </c>
      <c r="D755" s="4">
        <v>3074.3701171875</v>
      </c>
      <c r="F755" s="1">
        <v>44938</v>
      </c>
      <c r="G755" s="5">
        <f t="shared" si="80"/>
        <v>-2.1370968742932078E-2</v>
      </c>
      <c r="H755" s="5">
        <f t="shared" si="81"/>
        <v>1.7257521482439162E-3</v>
      </c>
      <c r="N755" s="1">
        <v>44938</v>
      </c>
      <c r="O755">
        <f t="shared" si="82"/>
        <v>-9.8226082973440799E-3</v>
      </c>
      <c r="P755" s="22">
        <f t="shared" si="83"/>
        <v>-9822608.2973440792</v>
      </c>
      <c r="R755" t="b">
        <f t="shared" si="77"/>
        <v>0</v>
      </c>
      <c r="S755" t="b">
        <f t="shared" si="78"/>
        <v>0</v>
      </c>
      <c r="T755" t="b">
        <f t="shared" si="79"/>
        <v>0</v>
      </c>
    </row>
    <row r="756" spans="2:20" x14ac:dyDescent="0.35">
      <c r="B756" s="1">
        <v>44939</v>
      </c>
      <c r="C756" s="4">
        <v>1211.86193847656</v>
      </c>
      <c r="D756" s="4">
        <v>3110.87915039062</v>
      </c>
      <c r="F756" s="1">
        <v>44939</v>
      </c>
      <c r="G756" s="5">
        <f t="shared" si="80"/>
        <v>-1.923393057557096E-3</v>
      </c>
      <c r="H756" s="5">
        <f t="shared" si="81"/>
        <v>1.1805330919432784E-2</v>
      </c>
      <c r="N756" s="1">
        <v>44939</v>
      </c>
      <c r="O756">
        <f t="shared" si="82"/>
        <v>4.9409689309378446E-3</v>
      </c>
      <c r="P756" s="22">
        <f t="shared" si="83"/>
        <v>4940968.9309378443</v>
      </c>
      <c r="R756" t="b">
        <f t="shared" si="77"/>
        <v>0</v>
      </c>
      <c r="S756" t="b">
        <f t="shared" si="78"/>
        <v>0</v>
      </c>
      <c r="T756" t="b">
        <f t="shared" si="79"/>
        <v>0</v>
      </c>
    </row>
    <row r="757" spans="2:20" x14ac:dyDescent="0.35">
      <c r="B757" s="1">
        <v>44942</v>
      </c>
      <c r="C757" s="4">
        <v>1200.73718261719</v>
      </c>
      <c r="D757" s="4">
        <v>3144.0703125</v>
      </c>
      <c r="F757" s="1">
        <v>44942</v>
      </c>
      <c r="G757" s="5">
        <f t="shared" si="80"/>
        <v>-9.2222819855555822E-3</v>
      </c>
      <c r="H757" s="5">
        <f t="shared" si="81"/>
        <v>1.0612867087282795E-2</v>
      </c>
      <c r="N757" s="1">
        <v>44942</v>
      </c>
      <c r="O757">
        <f t="shared" si="82"/>
        <v>6.952925508636066E-4</v>
      </c>
      <c r="P757" s="22">
        <f t="shared" si="83"/>
        <v>695292.55086360662</v>
      </c>
      <c r="R757" t="b">
        <f t="shared" si="77"/>
        <v>0</v>
      </c>
      <c r="S757" t="b">
        <f t="shared" si="78"/>
        <v>0</v>
      </c>
      <c r="T757" t="b">
        <f t="shared" si="79"/>
        <v>0</v>
      </c>
    </row>
    <row r="758" spans="2:20" x14ac:dyDescent="0.35">
      <c r="B758" s="1">
        <v>44943</v>
      </c>
      <c r="C758" s="4">
        <v>1217.36291503906</v>
      </c>
      <c r="D758" s="4">
        <v>3185.98315429688</v>
      </c>
      <c r="F758" s="1">
        <v>44943</v>
      </c>
      <c r="G758" s="5">
        <f t="shared" si="80"/>
        <v>1.3751287159767362E-2</v>
      </c>
      <c r="H758" s="5">
        <f t="shared" si="81"/>
        <v>1.3242685715607709E-2</v>
      </c>
      <c r="N758" s="1">
        <v>44943</v>
      </c>
      <c r="O758">
        <f t="shared" si="82"/>
        <v>1.3496986437687535E-2</v>
      </c>
      <c r="P758" s="22">
        <f t="shared" si="83"/>
        <v>13496986.437687535</v>
      </c>
      <c r="R758" t="b">
        <f t="shared" si="77"/>
        <v>0</v>
      </c>
      <c r="S758" t="b">
        <f t="shared" si="78"/>
        <v>0</v>
      </c>
      <c r="T758" t="b">
        <f t="shared" si="79"/>
        <v>0</v>
      </c>
    </row>
    <row r="759" spans="2:20" x14ac:dyDescent="0.35">
      <c r="B759" s="1">
        <v>44944</v>
      </c>
      <c r="C759" s="4">
        <v>1215.4228515625</v>
      </c>
      <c r="D759" s="4">
        <v>3197.01538085938</v>
      </c>
      <c r="F759" s="1">
        <v>44944</v>
      </c>
      <c r="G759" s="5">
        <f t="shared" si="80"/>
        <v>-1.5949319619150239E-3</v>
      </c>
      <c r="H759" s="5">
        <f t="shared" si="81"/>
        <v>3.4567570358130287E-3</v>
      </c>
      <c r="N759" s="1">
        <v>44944</v>
      </c>
      <c r="O759">
        <f t="shared" si="82"/>
        <v>9.309125369490024E-4</v>
      </c>
      <c r="P759" s="22">
        <f t="shared" si="83"/>
        <v>930912.53694900242</v>
      </c>
      <c r="R759" t="b">
        <f t="shared" si="77"/>
        <v>0</v>
      </c>
      <c r="S759" t="b">
        <f t="shared" si="78"/>
        <v>0</v>
      </c>
      <c r="T759" t="b">
        <f t="shared" si="79"/>
        <v>0</v>
      </c>
    </row>
    <row r="760" spans="2:20" x14ac:dyDescent="0.35">
      <c r="B760" s="1">
        <v>44945</v>
      </c>
      <c r="C760" s="4">
        <v>1213.70373535156</v>
      </c>
      <c r="D760" s="4">
        <v>3179.90112304688</v>
      </c>
      <c r="F760" s="1">
        <v>44945</v>
      </c>
      <c r="G760" s="5">
        <f t="shared" si="80"/>
        <v>-1.4154194410527746E-3</v>
      </c>
      <c r="H760" s="5">
        <f t="shared" si="81"/>
        <v>-5.3675781678352817E-3</v>
      </c>
      <c r="N760" s="1">
        <v>44945</v>
      </c>
      <c r="O760">
        <f t="shared" si="82"/>
        <v>-3.3914988044440281E-3</v>
      </c>
      <c r="P760" s="22">
        <f t="shared" si="83"/>
        <v>-3391498.8044440281</v>
      </c>
      <c r="R760" t="b">
        <f t="shared" si="77"/>
        <v>0</v>
      </c>
      <c r="S760" t="b">
        <f t="shared" si="78"/>
        <v>0</v>
      </c>
      <c r="T760" t="b">
        <f t="shared" si="79"/>
        <v>0</v>
      </c>
    </row>
    <row r="761" spans="2:20" x14ac:dyDescent="0.35">
      <c r="B761" s="1">
        <v>44946</v>
      </c>
      <c r="C761" s="4">
        <v>1199.75476074219</v>
      </c>
      <c r="D761" s="4">
        <v>3169.76489257812</v>
      </c>
      <c r="F761" s="1">
        <v>44946</v>
      </c>
      <c r="G761" s="5">
        <f t="shared" si="80"/>
        <v>-1.1559452921639145E-2</v>
      </c>
      <c r="H761" s="5">
        <f t="shared" si="81"/>
        <v>-3.1926841676065926E-3</v>
      </c>
      <c r="N761" s="1">
        <v>44946</v>
      </c>
      <c r="O761">
        <f t="shared" si="82"/>
        <v>-7.3760685446228689E-3</v>
      </c>
      <c r="P761" s="22">
        <f t="shared" si="83"/>
        <v>-7376068.5446228692</v>
      </c>
      <c r="R761" t="b">
        <f t="shared" si="77"/>
        <v>0</v>
      </c>
      <c r="S761" t="b">
        <f t="shared" si="78"/>
        <v>0</v>
      </c>
      <c r="T761" t="b">
        <f t="shared" si="79"/>
        <v>0</v>
      </c>
    </row>
    <row r="762" spans="2:20" x14ac:dyDescent="0.35">
      <c r="B762" s="1">
        <v>44949</v>
      </c>
      <c r="C762" s="4">
        <v>1193.32067871094</v>
      </c>
      <c r="D762" s="4">
        <v>3219.12670898438</v>
      </c>
      <c r="F762" s="1">
        <v>44949</v>
      </c>
      <c r="G762" s="5">
        <f t="shared" si="80"/>
        <v>-5.3772626040945173E-3</v>
      </c>
      <c r="H762" s="5">
        <f t="shared" si="81"/>
        <v>1.5452695623141202E-2</v>
      </c>
      <c r="N762" s="1">
        <v>44949</v>
      </c>
      <c r="O762">
        <f t="shared" si="82"/>
        <v>5.037716509523343E-3</v>
      </c>
      <c r="P762" s="22">
        <f t="shared" si="83"/>
        <v>5037716.5095233433</v>
      </c>
      <c r="R762" t="b">
        <f t="shared" si="77"/>
        <v>0</v>
      </c>
      <c r="S762" t="b">
        <f t="shared" si="78"/>
        <v>0</v>
      </c>
      <c r="T762" t="b">
        <f t="shared" si="79"/>
        <v>0</v>
      </c>
    </row>
    <row r="763" spans="2:20" x14ac:dyDescent="0.35">
      <c r="B763" s="1">
        <v>44950</v>
      </c>
      <c r="C763" s="4">
        <v>1186.22338867188</v>
      </c>
      <c r="D763" s="4">
        <v>3239.72924804688</v>
      </c>
      <c r="F763" s="1">
        <v>44950</v>
      </c>
      <c r="G763" s="5">
        <f t="shared" si="80"/>
        <v>-5.96526971904011E-3</v>
      </c>
      <c r="H763" s="5">
        <f t="shared" si="81"/>
        <v>6.3796465120976543E-3</v>
      </c>
      <c r="N763" s="1">
        <v>44950</v>
      </c>
      <c r="O763">
        <f t="shared" si="82"/>
        <v>2.0718839652877213E-4</v>
      </c>
      <c r="P763" s="22">
        <f t="shared" si="83"/>
        <v>207188.39652877214</v>
      </c>
      <c r="R763" t="b">
        <f t="shared" si="77"/>
        <v>0</v>
      </c>
      <c r="S763" t="b">
        <f t="shared" si="78"/>
        <v>0</v>
      </c>
      <c r="T763" t="b">
        <f t="shared" si="79"/>
        <v>0</v>
      </c>
    </row>
    <row r="764" spans="2:20" x14ac:dyDescent="0.35">
      <c r="B764" s="1">
        <v>44951</v>
      </c>
      <c r="C764" s="4">
        <v>1170.40795898438</v>
      </c>
      <c r="D764" s="4">
        <v>3235.6748046875</v>
      </c>
      <c r="F764" s="1">
        <v>44951</v>
      </c>
      <c r="G764" s="5">
        <f t="shared" si="80"/>
        <v>-1.3422266610513925E-2</v>
      </c>
      <c r="H764" s="5">
        <f t="shared" si="81"/>
        <v>-1.2522597373674598E-3</v>
      </c>
      <c r="N764" s="1">
        <v>44951</v>
      </c>
      <c r="O764">
        <f t="shared" si="82"/>
        <v>-7.3372631739406918E-3</v>
      </c>
      <c r="P764" s="22">
        <f t="shared" si="83"/>
        <v>-7337263.1739406921</v>
      </c>
      <c r="R764" t="b">
        <f t="shared" si="77"/>
        <v>0</v>
      </c>
      <c r="S764" t="b">
        <f t="shared" si="78"/>
        <v>0</v>
      </c>
      <c r="T764" t="b">
        <f t="shared" si="79"/>
        <v>0</v>
      </c>
    </row>
    <row r="765" spans="2:20" x14ac:dyDescent="0.35">
      <c r="B765" s="1">
        <v>44953</v>
      </c>
      <c r="C765" s="4">
        <v>1148.20764160156</v>
      </c>
      <c r="D765" s="4">
        <v>3215.73217773438</v>
      </c>
      <c r="F765" s="1">
        <v>44953</v>
      </c>
      <c r="G765" s="5">
        <f t="shared" si="80"/>
        <v>-1.9150216909397458E-2</v>
      </c>
      <c r="H765" s="5">
        <f t="shared" si="81"/>
        <v>-6.1824313762156666E-3</v>
      </c>
      <c r="N765" s="1">
        <v>44953</v>
      </c>
      <c r="O765">
        <f t="shared" si="82"/>
        <v>-1.2666324142806561E-2</v>
      </c>
      <c r="P765" s="22">
        <f t="shared" si="83"/>
        <v>-12666324.142806562</v>
      </c>
      <c r="R765" t="b">
        <f t="shared" si="77"/>
        <v>0</v>
      </c>
      <c r="S765" t="b">
        <f t="shared" si="78"/>
        <v>0</v>
      </c>
      <c r="T765" t="b">
        <f t="shared" si="79"/>
        <v>0</v>
      </c>
    </row>
    <row r="766" spans="2:20" x14ac:dyDescent="0.35">
      <c r="B766" s="1">
        <v>44956</v>
      </c>
      <c r="C766" s="4">
        <v>1154.86291503906</v>
      </c>
      <c r="D766" s="4">
        <v>3239.30493164062</v>
      </c>
      <c r="F766" s="1">
        <v>44956</v>
      </c>
      <c r="G766" s="5">
        <f t="shared" si="80"/>
        <v>5.7794946347284873E-3</v>
      </c>
      <c r="H766" s="5">
        <f t="shared" si="81"/>
        <v>7.3037097373166663E-3</v>
      </c>
      <c r="N766" s="1">
        <v>44956</v>
      </c>
      <c r="O766">
        <f t="shared" si="82"/>
        <v>6.5416021860225763E-3</v>
      </c>
      <c r="P766" s="22">
        <f t="shared" si="83"/>
        <v>6541602.1860225759</v>
      </c>
      <c r="R766" t="b">
        <f t="shared" si="77"/>
        <v>0</v>
      </c>
      <c r="S766" t="b">
        <f t="shared" si="78"/>
        <v>0</v>
      </c>
      <c r="T766" t="b">
        <f t="shared" si="79"/>
        <v>0</v>
      </c>
    </row>
    <row r="767" spans="2:20" x14ac:dyDescent="0.35">
      <c r="B767" s="1">
        <v>44957</v>
      </c>
      <c r="C767" s="4">
        <v>1156.13977050781</v>
      </c>
      <c r="D767" s="4">
        <v>3165.80444335938</v>
      </c>
      <c r="F767" s="1">
        <v>44957</v>
      </c>
      <c r="G767" s="5">
        <f t="shared" si="80"/>
        <v>1.1050230332172234E-3</v>
      </c>
      <c r="H767" s="5">
        <f t="shared" si="81"/>
        <v>-2.2951587699792341E-2</v>
      </c>
      <c r="N767" s="1">
        <v>44957</v>
      </c>
      <c r="O767">
        <f t="shared" si="82"/>
        <v>-1.0923282333287558E-2</v>
      </c>
      <c r="P767" s="22">
        <f t="shared" si="83"/>
        <v>-10923282.333287558</v>
      </c>
      <c r="R767" t="b">
        <f t="shared" si="77"/>
        <v>0</v>
      </c>
      <c r="S767" t="b">
        <f t="shared" si="78"/>
        <v>0</v>
      </c>
      <c r="T767" t="b">
        <f t="shared" si="79"/>
        <v>0</v>
      </c>
    </row>
    <row r="768" spans="2:20" x14ac:dyDescent="0.35">
      <c r="B768" s="1">
        <v>44958</v>
      </c>
      <c r="C768" s="4">
        <v>1148.35498046875</v>
      </c>
      <c r="D768" s="4">
        <v>3213.13916015625</v>
      </c>
      <c r="F768" s="1">
        <v>44958</v>
      </c>
      <c r="G768" s="5">
        <f t="shared" si="80"/>
        <v>-6.7562051490741501E-3</v>
      </c>
      <c r="H768" s="5">
        <f t="shared" si="81"/>
        <v>1.4841198972507312E-2</v>
      </c>
      <c r="N768" s="1">
        <v>44958</v>
      </c>
      <c r="O768">
        <f t="shared" si="82"/>
        <v>4.0424969117165812E-3</v>
      </c>
      <c r="P768" s="22">
        <f t="shared" si="83"/>
        <v>4042496.9117165813</v>
      </c>
      <c r="R768" t="b">
        <f t="shared" si="77"/>
        <v>0</v>
      </c>
      <c r="S768" t="b">
        <f t="shared" si="78"/>
        <v>0</v>
      </c>
      <c r="T768" t="b">
        <f t="shared" si="79"/>
        <v>0</v>
      </c>
    </row>
    <row r="769" spans="2:20" x14ac:dyDescent="0.35">
      <c r="B769" s="1">
        <v>44959</v>
      </c>
      <c r="C769" s="4">
        <v>1142.82946777344</v>
      </c>
      <c r="D769" s="4">
        <v>3264.33959960938</v>
      </c>
      <c r="F769" s="1">
        <v>44959</v>
      </c>
      <c r="G769" s="5">
        <f t="shared" si="80"/>
        <v>-4.823289902940891E-3</v>
      </c>
      <c r="H769" s="5">
        <f t="shared" si="81"/>
        <v>1.580908489635828E-2</v>
      </c>
      <c r="N769" s="1">
        <v>44959</v>
      </c>
      <c r="O769">
        <f t="shared" si="82"/>
        <v>5.4928974967086951E-3</v>
      </c>
      <c r="P769" s="22">
        <f t="shared" si="83"/>
        <v>5492897.4967086948</v>
      </c>
      <c r="R769" t="b">
        <f t="shared" si="77"/>
        <v>0</v>
      </c>
      <c r="S769" t="b">
        <f t="shared" si="78"/>
        <v>0</v>
      </c>
      <c r="T769" t="b">
        <f t="shared" si="79"/>
        <v>0</v>
      </c>
    </row>
    <row r="770" spans="2:20" x14ac:dyDescent="0.35">
      <c r="B770" s="1">
        <v>44960</v>
      </c>
      <c r="C770" s="4">
        <v>1143.9345703125</v>
      </c>
      <c r="D770" s="4">
        <v>3283.10375976562</v>
      </c>
      <c r="F770" s="1">
        <v>44960</v>
      </c>
      <c r="G770" s="5">
        <f t="shared" si="80"/>
        <v>9.6652090612171586E-4</v>
      </c>
      <c r="H770" s="5">
        <f t="shared" si="81"/>
        <v>5.7317675001104162E-3</v>
      </c>
      <c r="N770" s="1">
        <v>44960</v>
      </c>
      <c r="O770">
        <f t="shared" si="82"/>
        <v>3.3491442031160661E-3</v>
      </c>
      <c r="P770" s="22">
        <f t="shared" si="83"/>
        <v>3349144.2031160663</v>
      </c>
      <c r="R770" t="b">
        <f t="shared" si="77"/>
        <v>0</v>
      </c>
      <c r="S770" t="b">
        <f t="shared" si="78"/>
        <v>0</v>
      </c>
      <c r="T770" t="b">
        <f t="shared" si="79"/>
        <v>0</v>
      </c>
    </row>
    <row r="771" spans="2:20" x14ac:dyDescent="0.35">
      <c r="B771" s="1">
        <v>44963</v>
      </c>
      <c r="C771" s="4">
        <v>1135.31469726562</v>
      </c>
      <c r="D771" s="4">
        <v>3262.50073242188</v>
      </c>
      <c r="F771" s="1">
        <v>44963</v>
      </c>
      <c r="G771" s="5">
        <f t="shared" si="80"/>
        <v>-7.5638187237126826E-3</v>
      </c>
      <c r="H771" s="5">
        <f t="shared" si="81"/>
        <v>-6.2952460418268328E-3</v>
      </c>
      <c r="N771" s="1">
        <v>44963</v>
      </c>
      <c r="O771">
        <f t="shared" si="82"/>
        <v>-6.9295323827697573E-3</v>
      </c>
      <c r="P771" s="22">
        <f t="shared" si="83"/>
        <v>-6929532.382769757</v>
      </c>
      <c r="R771" t="b">
        <f t="shared" si="77"/>
        <v>0</v>
      </c>
      <c r="S771" t="b">
        <f t="shared" si="78"/>
        <v>0</v>
      </c>
      <c r="T771" t="b">
        <f t="shared" si="79"/>
        <v>0</v>
      </c>
    </row>
    <row r="772" spans="2:20" x14ac:dyDescent="0.35">
      <c r="B772" s="1">
        <v>44964</v>
      </c>
      <c r="C772" s="4">
        <v>1132.56408691406</v>
      </c>
      <c r="D772" s="4">
        <v>3272.54296875</v>
      </c>
      <c r="F772" s="1">
        <v>44964</v>
      </c>
      <c r="G772" s="5">
        <f t="shared" si="80"/>
        <v>-2.4257131549384023E-3</v>
      </c>
      <c r="H772" s="5">
        <f t="shared" si="81"/>
        <v>3.0733518219033078E-3</v>
      </c>
      <c r="N772" s="1">
        <v>44964</v>
      </c>
      <c r="O772">
        <f t="shared" si="82"/>
        <v>3.2381933348245274E-4</v>
      </c>
      <c r="P772" s="22">
        <f t="shared" si="83"/>
        <v>323819.33348245273</v>
      </c>
      <c r="R772" t="b">
        <f t="shared" si="77"/>
        <v>0</v>
      </c>
      <c r="S772" t="b">
        <f t="shared" si="78"/>
        <v>0</v>
      </c>
      <c r="T772" t="b">
        <f t="shared" si="79"/>
        <v>0</v>
      </c>
    </row>
    <row r="773" spans="2:20" x14ac:dyDescent="0.35">
      <c r="B773" s="1">
        <v>44965</v>
      </c>
      <c r="C773" s="4">
        <v>1155.10852050781</v>
      </c>
      <c r="D773" s="4">
        <v>3317.85009765625</v>
      </c>
      <c r="F773" s="1">
        <v>44965</v>
      </c>
      <c r="G773" s="5">
        <f t="shared" si="80"/>
        <v>1.9710131049130733E-2</v>
      </c>
      <c r="H773" s="5">
        <f t="shared" si="81"/>
        <v>1.3749663255517781E-2</v>
      </c>
      <c r="N773" s="1">
        <v>44965</v>
      </c>
      <c r="O773">
        <f t="shared" si="82"/>
        <v>1.6729897152324258E-2</v>
      </c>
      <c r="P773" s="22">
        <f t="shared" si="83"/>
        <v>16729897.152324257</v>
      </c>
      <c r="R773" t="b">
        <f t="shared" ref="R773:R836" si="84">$Y$4&gt;P773</f>
        <v>0</v>
      </c>
      <c r="S773" t="b">
        <f t="shared" ref="S773:S836" si="85">$Y$5&gt;P773</f>
        <v>0</v>
      </c>
      <c r="T773" t="b">
        <f t="shared" ref="T773:T836" si="86">$Y$6&gt;P773</f>
        <v>0</v>
      </c>
    </row>
    <row r="774" spans="2:20" x14ac:dyDescent="0.35">
      <c r="B774" s="1">
        <v>44966</v>
      </c>
      <c r="C774" s="4">
        <v>1156.87658691406</v>
      </c>
      <c r="D774" s="4">
        <v>3339.0185546875</v>
      </c>
      <c r="F774" s="1">
        <v>44966</v>
      </c>
      <c r="G774" s="5">
        <f t="shared" ref="G774:G837" si="87">LN(C774/C773)</f>
        <v>1.5294793597458126E-3</v>
      </c>
      <c r="H774" s="5">
        <f t="shared" ref="H774:H837" si="88">LN(D774/D773)</f>
        <v>6.3599056821610931E-3</v>
      </c>
      <c r="N774" s="1">
        <v>44966</v>
      </c>
      <c r="O774">
        <f t="shared" ref="O774:O837" si="89">SUMPRODUCT($J$4:$K$4,G774:H774)</f>
        <v>3.9446925209534528E-3</v>
      </c>
      <c r="P774" s="22">
        <f t="shared" ref="P774:P837" si="90">O774*$L$7</f>
        <v>3944692.5209534527</v>
      </c>
      <c r="R774" t="b">
        <f t="shared" si="84"/>
        <v>0</v>
      </c>
      <c r="S774" t="b">
        <f t="shared" si="85"/>
        <v>0</v>
      </c>
      <c r="T774" t="b">
        <f t="shared" si="86"/>
        <v>0</v>
      </c>
    </row>
    <row r="775" spans="2:20" x14ac:dyDescent="0.35">
      <c r="B775" s="1">
        <v>44967</v>
      </c>
      <c r="C775" s="4">
        <v>1147.52001953125</v>
      </c>
      <c r="D775" s="4">
        <v>3333.64379882812</v>
      </c>
      <c r="F775" s="1">
        <v>44967</v>
      </c>
      <c r="G775" s="5">
        <f t="shared" si="87"/>
        <v>-8.1206670544485757E-3</v>
      </c>
      <c r="H775" s="5">
        <f t="shared" si="88"/>
        <v>-1.6109782683523738E-3</v>
      </c>
      <c r="N775" s="1">
        <v>44967</v>
      </c>
      <c r="O775">
        <f t="shared" si="89"/>
        <v>-4.8658226614004749E-3</v>
      </c>
      <c r="P775" s="22">
        <f t="shared" si="90"/>
        <v>-4865822.6614004746</v>
      </c>
      <c r="R775" t="b">
        <f t="shared" si="84"/>
        <v>0</v>
      </c>
      <c r="S775" t="b">
        <f t="shared" si="85"/>
        <v>0</v>
      </c>
      <c r="T775" t="b">
        <f t="shared" si="86"/>
        <v>0</v>
      </c>
    </row>
    <row r="776" spans="2:20" x14ac:dyDescent="0.35">
      <c r="B776" s="1">
        <v>44970</v>
      </c>
      <c r="C776" s="4">
        <v>1140.84020996094</v>
      </c>
      <c r="D776" s="4">
        <v>3283.95263671875</v>
      </c>
      <c r="F776" s="1">
        <v>44970</v>
      </c>
      <c r="G776" s="5">
        <f t="shared" si="87"/>
        <v>-5.8380917975369923E-3</v>
      </c>
      <c r="H776" s="5">
        <f t="shared" si="88"/>
        <v>-1.5018170587401059E-2</v>
      </c>
      <c r="N776" s="1">
        <v>44970</v>
      </c>
      <c r="O776">
        <f t="shared" si="89"/>
        <v>-1.0428131192469025E-2</v>
      </c>
      <c r="P776" s="22">
        <f t="shared" si="90"/>
        <v>-10428131.192469025</v>
      </c>
      <c r="R776" t="b">
        <f t="shared" si="84"/>
        <v>0</v>
      </c>
      <c r="S776" t="b">
        <f t="shared" si="85"/>
        <v>0</v>
      </c>
      <c r="T776" t="b">
        <f t="shared" si="86"/>
        <v>0</v>
      </c>
    </row>
    <row r="777" spans="2:20" x14ac:dyDescent="0.35">
      <c r="B777" s="1">
        <v>44971</v>
      </c>
      <c r="C777" s="4">
        <v>1167.68212890625</v>
      </c>
      <c r="D777" s="4">
        <v>3299.416015625</v>
      </c>
      <c r="F777" s="1">
        <v>44971</v>
      </c>
      <c r="G777" s="5">
        <f t="shared" si="87"/>
        <v>2.3255680240056316E-2</v>
      </c>
      <c r="H777" s="5">
        <f t="shared" si="88"/>
        <v>4.6977188004237247E-3</v>
      </c>
      <c r="N777" s="1">
        <v>44971</v>
      </c>
      <c r="O777">
        <f t="shared" si="89"/>
        <v>1.397669952024002E-2</v>
      </c>
      <c r="P777" s="22">
        <f t="shared" si="90"/>
        <v>13976699.52024002</v>
      </c>
      <c r="R777" t="b">
        <f t="shared" si="84"/>
        <v>0</v>
      </c>
      <c r="S777" t="b">
        <f t="shared" si="85"/>
        <v>0</v>
      </c>
      <c r="T777" t="b">
        <f t="shared" si="86"/>
        <v>0</v>
      </c>
    </row>
    <row r="778" spans="2:20" x14ac:dyDescent="0.35">
      <c r="B778" s="1">
        <v>44972</v>
      </c>
      <c r="C778" s="4">
        <v>1193.56628417969</v>
      </c>
      <c r="D778" s="4">
        <v>3318.0390625</v>
      </c>
      <c r="F778" s="1">
        <v>44972</v>
      </c>
      <c r="G778" s="5">
        <f t="shared" si="87"/>
        <v>2.1925005442414269E-2</v>
      </c>
      <c r="H778" s="5">
        <f t="shared" si="88"/>
        <v>5.6284767541504499E-3</v>
      </c>
      <c r="N778" s="1">
        <v>44972</v>
      </c>
      <c r="O778">
        <f t="shared" si="89"/>
        <v>1.377674109828236E-2</v>
      </c>
      <c r="P778" s="22">
        <f t="shared" si="90"/>
        <v>13776741.09828236</v>
      </c>
      <c r="R778" t="b">
        <f t="shared" si="84"/>
        <v>0</v>
      </c>
      <c r="S778" t="b">
        <f t="shared" si="85"/>
        <v>0</v>
      </c>
      <c r="T778" t="b">
        <f t="shared" si="86"/>
        <v>0</v>
      </c>
    </row>
    <row r="779" spans="2:20" x14ac:dyDescent="0.35">
      <c r="B779" s="1">
        <v>44973</v>
      </c>
      <c r="C779" s="4">
        <v>1193.34509277344</v>
      </c>
      <c r="D779" s="4">
        <v>3351.087890625</v>
      </c>
      <c r="F779" s="1">
        <v>44973</v>
      </c>
      <c r="G779" s="5">
        <f t="shared" si="87"/>
        <v>-1.8533692454514007E-4</v>
      </c>
      <c r="H779" s="5">
        <f t="shared" si="88"/>
        <v>9.9110719850591458E-3</v>
      </c>
      <c r="N779" s="1">
        <v>44973</v>
      </c>
      <c r="O779">
        <f t="shared" si="89"/>
        <v>4.8628675302570031E-3</v>
      </c>
      <c r="P779" s="22">
        <f t="shared" si="90"/>
        <v>4862867.5302570034</v>
      </c>
      <c r="R779" t="b">
        <f t="shared" si="84"/>
        <v>0</v>
      </c>
      <c r="S779" t="b">
        <f t="shared" si="85"/>
        <v>0</v>
      </c>
      <c r="T779" t="b">
        <f t="shared" si="86"/>
        <v>0</v>
      </c>
    </row>
    <row r="780" spans="2:20" x14ac:dyDescent="0.35">
      <c r="B780" s="1">
        <v>44974</v>
      </c>
      <c r="C780" s="4">
        <v>1198.35510253906</v>
      </c>
      <c r="D780" s="4">
        <v>3299.88720703125</v>
      </c>
      <c r="F780" s="1">
        <v>44974</v>
      </c>
      <c r="G780" s="5">
        <f t="shared" si="87"/>
        <v>4.189502600186145E-3</v>
      </c>
      <c r="H780" s="5">
        <f t="shared" si="88"/>
        <v>-1.5396748388580739E-2</v>
      </c>
      <c r="N780" s="1">
        <v>44974</v>
      </c>
      <c r="O780">
        <f t="shared" si="89"/>
        <v>-5.6036228941972969E-3</v>
      </c>
      <c r="P780" s="22">
        <f t="shared" si="90"/>
        <v>-5603622.8941972973</v>
      </c>
      <c r="R780" t="b">
        <f t="shared" si="84"/>
        <v>0</v>
      </c>
      <c r="S780" t="b">
        <f t="shared" si="85"/>
        <v>0</v>
      </c>
      <c r="T780" t="b">
        <f t="shared" si="86"/>
        <v>0</v>
      </c>
    </row>
    <row r="781" spans="2:20" x14ac:dyDescent="0.35">
      <c r="B781" s="1">
        <v>44977</v>
      </c>
      <c r="C781" s="4">
        <v>1186.29711914062</v>
      </c>
      <c r="D781" s="4">
        <v>3287.111328125</v>
      </c>
      <c r="F781" s="1">
        <v>44977</v>
      </c>
      <c r="G781" s="5">
        <f t="shared" si="87"/>
        <v>-1.0113077334429104E-2</v>
      </c>
      <c r="H781" s="5">
        <f t="shared" si="88"/>
        <v>-3.8791248726092946E-3</v>
      </c>
      <c r="N781" s="1">
        <v>44977</v>
      </c>
      <c r="O781">
        <f t="shared" si="89"/>
        <v>-6.9961011035191995E-3</v>
      </c>
      <c r="P781" s="22">
        <f t="shared" si="90"/>
        <v>-6996101.1035191994</v>
      </c>
      <c r="R781" t="b">
        <f t="shared" si="84"/>
        <v>0</v>
      </c>
      <c r="S781" t="b">
        <f t="shared" si="85"/>
        <v>0</v>
      </c>
      <c r="T781" t="b">
        <f t="shared" si="86"/>
        <v>0</v>
      </c>
    </row>
    <row r="782" spans="2:20" x14ac:dyDescent="0.35">
      <c r="B782" s="1">
        <v>44978</v>
      </c>
      <c r="C782" s="4">
        <v>1195.72729492188</v>
      </c>
      <c r="D782" s="4">
        <v>3252.50561523438</v>
      </c>
      <c r="F782" s="1">
        <v>44978</v>
      </c>
      <c r="G782" s="5">
        <f t="shared" si="87"/>
        <v>7.9178240087453416E-3</v>
      </c>
      <c r="H782" s="5">
        <f t="shared" si="88"/>
        <v>-1.0583505488756811E-2</v>
      </c>
      <c r="N782" s="1">
        <v>44978</v>
      </c>
      <c r="O782">
        <f t="shared" si="89"/>
        <v>-1.3328407400057347E-3</v>
      </c>
      <c r="P782" s="22">
        <f t="shared" si="90"/>
        <v>-1332840.7400057346</v>
      </c>
      <c r="R782" t="b">
        <f t="shared" si="84"/>
        <v>0</v>
      </c>
      <c r="S782" t="b">
        <f t="shared" si="85"/>
        <v>0</v>
      </c>
      <c r="T782" t="b">
        <f t="shared" si="86"/>
        <v>0</v>
      </c>
    </row>
    <row r="783" spans="2:20" x14ac:dyDescent="0.35">
      <c r="B783" s="1">
        <v>44979</v>
      </c>
      <c r="C783" s="4">
        <v>1168.46789550781</v>
      </c>
      <c r="D783" s="4">
        <v>3206.4443359375</v>
      </c>
      <c r="F783" s="1">
        <v>44979</v>
      </c>
      <c r="G783" s="5">
        <f t="shared" si="87"/>
        <v>-2.3061215591759259E-2</v>
      </c>
      <c r="H783" s="5">
        <f t="shared" si="88"/>
        <v>-1.4263018140855191E-2</v>
      </c>
      <c r="N783" s="1">
        <v>44979</v>
      </c>
      <c r="O783">
        <f t="shared" si="89"/>
        <v>-1.8662116866307227E-2</v>
      </c>
      <c r="P783" s="22">
        <f t="shared" si="90"/>
        <v>-18662116.866307225</v>
      </c>
      <c r="R783" t="b">
        <f t="shared" si="84"/>
        <v>0</v>
      </c>
      <c r="S783" t="b">
        <f t="shared" si="85"/>
        <v>0</v>
      </c>
      <c r="T783" t="b">
        <f t="shared" si="86"/>
        <v>0</v>
      </c>
    </row>
    <row r="784" spans="2:20" x14ac:dyDescent="0.35">
      <c r="B784" s="1">
        <v>44980</v>
      </c>
      <c r="C784" s="4">
        <v>1162.84423828125</v>
      </c>
      <c r="D784" s="4">
        <v>3219.22094726562</v>
      </c>
      <c r="F784" s="1">
        <v>44980</v>
      </c>
      <c r="G784" s="5">
        <f t="shared" si="87"/>
        <v>-4.8244660616843411E-3</v>
      </c>
      <c r="H784" s="5">
        <f t="shared" si="88"/>
        <v>3.9767487421179309E-3</v>
      </c>
      <c r="N784" s="1">
        <v>44980</v>
      </c>
      <c r="O784">
        <f t="shared" si="89"/>
        <v>-4.2385865978320511E-4</v>
      </c>
      <c r="P784" s="22">
        <f t="shared" si="90"/>
        <v>-423858.65978320513</v>
      </c>
      <c r="R784" t="b">
        <f t="shared" si="84"/>
        <v>0</v>
      </c>
      <c r="S784" t="b">
        <f t="shared" si="85"/>
        <v>0</v>
      </c>
      <c r="T784" t="b">
        <f t="shared" si="86"/>
        <v>0</v>
      </c>
    </row>
    <row r="785" spans="2:20" x14ac:dyDescent="0.35">
      <c r="B785" s="1">
        <v>44981</v>
      </c>
      <c r="C785" s="4">
        <v>1171.80786132812</v>
      </c>
      <c r="D785" s="4">
        <v>3205.97290039062</v>
      </c>
      <c r="F785" s="1">
        <v>44981</v>
      </c>
      <c r="G785" s="5">
        <f t="shared" si="87"/>
        <v>7.6788032723136826E-3</v>
      </c>
      <c r="H785" s="5">
        <f t="shared" si="88"/>
        <v>-4.1237870680269108E-3</v>
      </c>
      <c r="N785" s="1">
        <v>44981</v>
      </c>
      <c r="O785">
        <f t="shared" si="89"/>
        <v>1.7775081021433859E-3</v>
      </c>
      <c r="P785" s="22">
        <f t="shared" si="90"/>
        <v>1777508.1021433859</v>
      </c>
      <c r="R785" t="b">
        <f t="shared" si="84"/>
        <v>0</v>
      </c>
      <c r="S785" t="b">
        <f t="shared" si="85"/>
        <v>0</v>
      </c>
      <c r="T785" t="b">
        <f t="shared" si="86"/>
        <v>0</v>
      </c>
    </row>
    <row r="786" spans="2:20" x14ac:dyDescent="0.35">
      <c r="B786" s="1">
        <v>44984</v>
      </c>
      <c r="C786" s="4">
        <v>1163.60559082031</v>
      </c>
      <c r="D786" s="4">
        <v>3141.666015625</v>
      </c>
      <c r="F786" s="1">
        <v>44984</v>
      </c>
      <c r="G786" s="5">
        <f t="shared" si="87"/>
        <v>-7.0242844800180405E-3</v>
      </c>
      <c r="H786" s="5">
        <f t="shared" si="88"/>
        <v>-2.0262363934839048E-2</v>
      </c>
      <c r="N786" s="1">
        <v>44984</v>
      </c>
      <c r="O786">
        <f t="shared" si="89"/>
        <v>-1.3643324207428545E-2</v>
      </c>
      <c r="P786" s="22">
        <f t="shared" si="90"/>
        <v>-13643324.207428545</v>
      </c>
      <c r="R786" t="b">
        <f t="shared" si="84"/>
        <v>0</v>
      </c>
      <c r="S786" t="b">
        <f t="shared" si="85"/>
        <v>0</v>
      </c>
      <c r="T786" t="b">
        <f t="shared" si="86"/>
        <v>0</v>
      </c>
    </row>
    <row r="787" spans="2:20" x14ac:dyDescent="0.35">
      <c r="B787" s="1">
        <v>44985</v>
      </c>
      <c r="C787" s="4">
        <v>1140.44738769531</v>
      </c>
      <c r="D787" s="4">
        <v>3124.97583007812</v>
      </c>
      <c r="F787" s="1">
        <v>44985</v>
      </c>
      <c r="G787" s="5">
        <f t="shared" si="87"/>
        <v>-2.0102821622085907E-2</v>
      </c>
      <c r="H787" s="5">
        <f t="shared" si="88"/>
        <v>-5.3266886543738489E-3</v>
      </c>
      <c r="N787" s="1">
        <v>44985</v>
      </c>
      <c r="O787">
        <f t="shared" si="89"/>
        <v>-1.2714755138229878E-2</v>
      </c>
      <c r="P787" s="22">
        <f t="shared" si="90"/>
        <v>-12714755.138229879</v>
      </c>
      <c r="R787" t="b">
        <f t="shared" si="84"/>
        <v>0</v>
      </c>
      <c r="S787" t="b">
        <f t="shared" si="85"/>
        <v>0</v>
      </c>
      <c r="T787" t="b">
        <f t="shared" si="86"/>
        <v>0</v>
      </c>
    </row>
    <row r="788" spans="2:20" x14ac:dyDescent="0.35">
      <c r="B788" s="1">
        <v>44986</v>
      </c>
      <c r="C788" s="4">
        <v>1150.90893554688</v>
      </c>
      <c r="D788" s="4">
        <v>3192.58325195312</v>
      </c>
      <c r="F788" s="1">
        <v>44986</v>
      </c>
      <c r="G788" s="5">
        <f t="shared" si="87"/>
        <v>9.1313781601544859E-3</v>
      </c>
      <c r="H788" s="5">
        <f t="shared" si="88"/>
        <v>2.1403837155244979E-2</v>
      </c>
      <c r="N788" s="1">
        <v>44986</v>
      </c>
      <c r="O788">
        <f t="shared" si="89"/>
        <v>1.5267607657699732E-2</v>
      </c>
      <c r="P788" s="22">
        <f t="shared" si="90"/>
        <v>15267607.657699732</v>
      </c>
      <c r="R788" t="b">
        <f t="shared" si="84"/>
        <v>0</v>
      </c>
      <c r="S788" t="b">
        <f t="shared" si="85"/>
        <v>0</v>
      </c>
      <c r="T788" t="b">
        <f t="shared" si="86"/>
        <v>0</v>
      </c>
    </row>
    <row r="789" spans="2:20" x14ac:dyDescent="0.35">
      <c r="B789" s="1">
        <v>44987</v>
      </c>
      <c r="C789" s="4">
        <v>1143.34509277344</v>
      </c>
      <c r="D789" s="4">
        <v>3131.57666015625</v>
      </c>
      <c r="F789" s="1">
        <v>44987</v>
      </c>
      <c r="G789" s="5">
        <f t="shared" si="87"/>
        <v>-6.5937512453584759E-3</v>
      </c>
      <c r="H789" s="5">
        <f t="shared" si="88"/>
        <v>-1.9293782924094064E-2</v>
      </c>
      <c r="N789" s="1">
        <v>44987</v>
      </c>
      <c r="O789">
        <f t="shared" si="89"/>
        <v>-1.294376708472627E-2</v>
      </c>
      <c r="P789" s="22">
        <f t="shared" si="90"/>
        <v>-12943767.08472627</v>
      </c>
      <c r="R789" t="b">
        <f t="shared" si="84"/>
        <v>0</v>
      </c>
      <c r="S789" t="b">
        <f t="shared" si="85"/>
        <v>0</v>
      </c>
      <c r="T789" t="b">
        <f t="shared" si="86"/>
        <v>0</v>
      </c>
    </row>
    <row r="790" spans="2:20" x14ac:dyDescent="0.35">
      <c r="B790" s="1">
        <v>44988</v>
      </c>
      <c r="C790" s="4">
        <v>1171.43957519531</v>
      </c>
      <c r="D790" s="4">
        <v>3151.943359375</v>
      </c>
      <c r="F790" s="1">
        <v>44988</v>
      </c>
      <c r="G790" s="5">
        <f t="shared" si="87"/>
        <v>2.4275140948757361E-2</v>
      </c>
      <c r="H790" s="5">
        <f t="shared" si="88"/>
        <v>6.482599078137084E-3</v>
      </c>
      <c r="N790" s="1">
        <v>44988</v>
      </c>
      <c r="O790">
        <f t="shared" si="89"/>
        <v>1.5378870013447222E-2</v>
      </c>
      <c r="P790" s="22">
        <f t="shared" si="90"/>
        <v>15378870.013447221</v>
      </c>
      <c r="R790" t="b">
        <f t="shared" si="84"/>
        <v>0</v>
      </c>
      <c r="S790" t="b">
        <f t="shared" si="85"/>
        <v>0</v>
      </c>
      <c r="T790" t="b">
        <f t="shared" si="86"/>
        <v>0</v>
      </c>
    </row>
    <row r="791" spans="2:20" x14ac:dyDescent="0.35">
      <c r="B791" s="1">
        <v>44991</v>
      </c>
      <c r="C791" s="4">
        <v>1182.61340332031</v>
      </c>
      <c r="D791" s="4">
        <v>3179.05249023438</v>
      </c>
      <c r="F791" s="1">
        <v>44991</v>
      </c>
      <c r="G791" s="5">
        <f t="shared" si="87"/>
        <v>9.4933394834834563E-3</v>
      </c>
      <c r="H791" s="5">
        <f t="shared" si="88"/>
        <v>8.5639912549359959E-3</v>
      </c>
      <c r="N791" s="1">
        <v>44991</v>
      </c>
      <c r="O791">
        <f t="shared" si="89"/>
        <v>9.028665369209727E-3</v>
      </c>
      <c r="P791" s="22">
        <f t="shared" si="90"/>
        <v>9028665.3692097273</v>
      </c>
      <c r="R791" t="b">
        <f t="shared" si="84"/>
        <v>0</v>
      </c>
      <c r="S791" t="b">
        <f t="shared" si="85"/>
        <v>0</v>
      </c>
      <c r="T791" t="b">
        <f t="shared" si="86"/>
        <v>0</v>
      </c>
    </row>
    <row r="792" spans="2:20" x14ac:dyDescent="0.35">
      <c r="B792" s="1">
        <v>44993</v>
      </c>
      <c r="C792" s="4">
        <v>1187.40222167969</v>
      </c>
      <c r="D792" s="4">
        <v>3196.2138671875</v>
      </c>
      <c r="F792" s="1">
        <v>44993</v>
      </c>
      <c r="G792" s="5">
        <f t="shared" si="87"/>
        <v>4.0411757847390014E-3</v>
      </c>
      <c r="H792" s="5">
        <f t="shared" si="88"/>
        <v>5.3837494600209338E-3</v>
      </c>
      <c r="N792" s="1">
        <v>44993</v>
      </c>
      <c r="O792">
        <f t="shared" si="89"/>
        <v>4.7124626223799676E-3</v>
      </c>
      <c r="P792" s="22">
        <f t="shared" si="90"/>
        <v>4712462.6223799679</v>
      </c>
      <c r="R792" t="b">
        <f t="shared" si="84"/>
        <v>0</v>
      </c>
      <c r="S792" t="b">
        <f t="shared" si="85"/>
        <v>0</v>
      </c>
      <c r="T792" t="b">
        <f t="shared" si="86"/>
        <v>0</v>
      </c>
    </row>
    <row r="793" spans="2:20" x14ac:dyDescent="0.35">
      <c r="B793" s="1">
        <v>44994</v>
      </c>
      <c r="C793" s="4">
        <v>1159.20959472656</v>
      </c>
      <c r="D793" s="4">
        <v>3146.94604492188</v>
      </c>
      <c r="F793" s="1">
        <v>44994</v>
      </c>
      <c r="G793" s="5">
        <f t="shared" si="87"/>
        <v>-2.4029524884035539E-2</v>
      </c>
      <c r="H793" s="5">
        <f t="shared" si="88"/>
        <v>-1.5534469797132381E-2</v>
      </c>
      <c r="N793" s="1">
        <v>44994</v>
      </c>
      <c r="O793">
        <f t="shared" si="89"/>
        <v>-1.9781997340583959E-2</v>
      </c>
      <c r="P793" s="22">
        <f t="shared" si="90"/>
        <v>-19781997.340583958</v>
      </c>
      <c r="R793" t="b">
        <f t="shared" si="84"/>
        <v>0</v>
      </c>
      <c r="S793" t="b">
        <f t="shared" si="85"/>
        <v>0</v>
      </c>
      <c r="T793" t="b">
        <f t="shared" si="86"/>
        <v>0</v>
      </c>
    </row>
    <row r="794" spans="2:20" x14ac:dyDescent="0.35">
      <c r="B794" s="1">
        <v>44995</v>
      </c>
      <c r="C794" s="4">
        <v>1141.03662109375</v>
      </c>
      <c r="D794" s="4">
        <v>3140.91162109375</v>
      </c>
      <c r="F794" s="1">
        <v>44995</v>
      </c>
      <c r="G794" s="5">
        <f t="shared" si="87"/>
        <v>-1.5801223037086941E-2</v>
      </c>
      <c r="H794" s="5">
        <f t="shared" si="88"/>
        <v>-1.9193900375136762E-3</v>
      </c>
      <c r="N794" s="1">
        <v>44995</v>
      </c>
      <c r="O794">
        <f t="shared" si="89"/>
        <v>-8.8603065373003085E-3</v>
      </c>
      <c r="P794" s="22">
        <f t="shared" si="90"/>
        <v>-8860306.5373003092</v>
      </c>
      <c r="R794" t="b">
        <f t="shared" si="84"/>
        <v>0</v>
      </c>
      <c r="S794" t="b">
        <f t="shared" si="85"/>
        <v>0</v>
      </c>
      <c r="T794" t="b">
        <f t="shared" si="86"/>
        <v>0</v>
      </c>
    </row>
    <row r="795" spans="2:20" x14ac:dyDescent="0.35">
      <c r="B795" s="1">
        <v>44998</v>
      </c>
      <c r="C795" s="4">
        <v>1122.24975585938</v>
      </c>
      <c r="D795" s="4">
        <v>3095.03784179688</v>
      </c>
      <c r="F795" s="1">
        <v>44998</v>
      </c>
      <c r="G795" s="5">
        <f t="shared" si="87"/>
        <v>-1.6601784843068818E-2</v>
      </c>
      <c r="H795" s="5">
        <f t="shared" si="88"/>
        <v>-1.4712950159419541E-2</v>
      </c>
      <c r="N795" s="1">
        <v>44998</v>
      </c>
      <c r="O795">
        <f t="shared" si="89"/>
        <v>-1.565736750124418E-2</v>
      </c>
      <c r="P795" s="22">
        <f t="shared" si="90"/>
        <v>-15657367.50124418</v>
      </c>
      <c r="R795" t="b">
        <f t="shared" si="84"/>
        <v>0</v>
      </c>
      <c r="S795" t="b">
        <f t="shared" si="85"/>
        <v>0</v>
      </c>
      <c r="T795" t="b">
        <f t="shared" si="86"/>
        <v>0</v>
      </c>
    </row>
    <row r="796" spans="2:20" x14ac:dyDescent="0.35">
      <c r="B796" s="1">
        <v>44999</v>
      </c>
      <c r="C796" s="4">
        <v>1118.12414550781</v>
      </c>
      <c r="D796" s="4">
        <v>3033.22998046875</v>
      </c>
      <c r="F796" s="1">
        <v>44999</v>
      </c>
      <c r="G796" s="5">
        <f t="shared" si="87"/>
        <v>-3.6829700725031062E-3</v>
      </c>
      <c r="H796" s="5">
        <f t="shared" si="88"/>
        <v>-2.0172080912353712E-2</v>
      </c>
      <c r="N796" s="1">
        <v>44999</v>
      </c>
      <c r="O796">
        <f t="shared" si="89"/>
        <v>-1.1927525492428408E-2</v>
      </c>
      <c r="P796" s="22">
        <f t="shared" si="90"/>
        <v>-11927525.492428409</v>
      </c>
      <c r="R796" t="b">
        <f t="shared" si="84"/>
        <v>0</v>
      </c>
      <c r="S796" t="b">
        <f t="shared" si="85"/>
        <v>0</v>
      </c>
      <c r="T796" t="b">
        <f t="shared" si="86"/>
        <v>0</v>
      </c>
    </row>
    <row r="797" spans="2:20" x14ac:dyDescent="0.35">
      <c r="B797" s="1">
        <v>45000</v>
      </c>
      <c r="C797" s="4">
        <v>1098.64978027344</v>
      </c>
      <c r="D797" s="4">
        <v>3016.16357421875</v>
      </c>
      <c r="F797" s="1">
        <v>45000</v>
      </c>
      <c r="G797" s="5">
        <f t="shared" si="87"/>
        <v>-1.7570457697465042E-2</v>
      </c>
      <c r="H797" s="5">
        <f t="shared" si="88"/>
        <v>-5.6423677425891895E-3</v>
      </c>
      <c r="N797" s="1">
        <v>45000</v>
      </c>
      <c r="O797">
        <f t="shared" si="89"/>
        <v>-1.1606412720027116E-2</v>
      </c>
      <c r="P797" s="22">
        <f t="shared" si="90"/>
        <v>-11606412.720027115</v>
      </c>
      <c r="R797" t="b">
        <f t="shared" si="84"/>
        <v>0</v>
      </c>
      <c r="S797" t="b">
        <f t="shared" si="85"/>
        <v>0</v>
      </c>
      <c r="T797" t="b">
        <f t="shared" si="86"/>
        <v>0</v>
      </c>
    </row>
    <row r="798" spans="2:20" x14ac:dyDescent="0.35">
      <c r="B798" s="1">
        <v>45001</v>
      </c>
      <c r="C798" s="4">
        <v>1093.34509277344</v>
      </c>
      <c r="D798" s="4">
        <v>3002.96264648438</v>
      </c>
      <c r="F798" s="1">
        <v>45001</v>
      </c>
      <c r="G798" s="5">
        <f t="shared" si="87"/>
        <v>-4.8400641086847702E-3</v>
      </c>
      <c r="H798" s="5">
        <f t="shared" si="88"/>
        <v>-4.3863339679980793E-3</v>
      </c>
      <c r="N798" s="1">
        <v>45001</v>
      </c>
      <c r="O798">
        <f t="shared" si="89"/>
        <v>-4.6131990383414248E-3</v>
      </c>
      <c r="P798" s="22">
        <f t="shared" si="90"/>
        <v>-4613199.0383414244</v>
      </c>
      <c r="R798" t="b">
        <f t="shared" si="84"/>
        <v>0</v>
      </c>
      <c r="S798" t="b">
        <f t="shared" si="85"/>
        <v>0</v>
      </c>
      <c r="T798" t="b">
        <f t="shared" si="86"/>
        <v>0</v>
      </c>
    </row>
    <row r="799" spans="2:20" x14ac:dyDescent="0.35">
      <c r="B799" s="1">
        <v>45002</v>
      </c>
      <c r="C799" s="4">
        <v>1091.87182617188</v>
      </c>
      <c r="D799" s="4">
        <v>2997.49340820312</v>
      </c>
      <c r="F799" s="1">
        <v>45002</v>
      </c>
      <c r="G799" s="5">
        <f t="shared" si="87"/>
        <v>-1.34839412234774E-3</v>
      </c>
      <c r="H799" s="5">
        <f t="shared" si="88"/>
        <v>-1.8229413717856082E-3</v>
      </c>
      <c r="N799" s="1">
        <v>45002</v>
      </c>
      <c r="O799">
        <f t="shared" si="89"/>
        <v>-1.585667747066674E-3</v>
      </c>
      <c r="P799" s="22">
        <f t="shared" si="90"/>
        <v>-1585667.7470666741</v>
      </c>
      <c r="R799" t="b">
        <f t="shared" si="84"/>
        <v>0</v>
      </c>
      <c r="S799" t="b">
        <f t="shared" si="85"/>
        <v>0</v>
      </c>
      <c r="T799" t="b">
        <f t="shared" si="86"/>
        <v>0</v>
      </c>
    </row>
    <row r="800" spans="2:20" x14ac:dyDescent="0.35">
      <c r="B800" s="1">
        <v>45005</v>
      </c>
      <c r="C800" s="4">
        <v>1081.33630371094</v>
      </c>
      <c r="D800" s="4">
        <v>2961.89819335938</v>
      </c>
      <c r="F800" s="1">
        <v>45005</v>
      </c>
      <c r="G800" s="5">
        <f t="shared" si="87"/>
        <v>-9.6959005936043535E-3</v>
      </c>
      <c r="H800" s="5">
        <f t="shared" si="88"/>
        <v>-1.194606447574756E-2</v>
      </c>
      <c r="N800" s="1">
        <v>45005</v>
      </c>
      <c r="O800">
        <f t="shared" si="89"/>
        <v>-1.0820982534675956E-2</v>
      </c>
      <c r="P800" s="22">
        <f t="shared" si="90"/>
        <v>-10820982.534675956</v>
      </c>
      <c r="R800" t="b">
        <f t="shared" si="84"/>
        <v>0</v>
      </c>
      <c r="S800" t="b">
        <f t="shared" si="85"/>
        <v>0</v>
      </c>
      <c r="T800" t="b">
        <f t="shared" si="86"/>
        <v>0</v>
      </c>
    </row>
    <row r="801" spans="2:20" x14ac:dyDescent="0.35">
      <c r="B801" s="1">
        <v>45006</v>
      </c>
      <c r="C801" s="4">
        <v>1114.9560546875</v>
      </c>
      <c r="D801" s="4">
        <v>2928.61254882812</v>
      </c>
      <c r="F801" s="1">
        <v>45006</v>
      </c>
      <c r="G801" s="5">
        <f t="shared" si="87"/>
        <v>3.0617396759439738E-2</v>
      </c>
      <c r="H801" s="5">
        <f t="shared" si="88"/>
        <v>-1.1301566289423328E-2</v>
      </c>
      <c r="N801" s="1">
        <v>45006</v>
      </c>
      <c r="O801">
        <f t="shared" si="89"/>
        <v>9.6579152350082052E-3</v>
      </c>
      <c r="P801" s="22">
        <f t="shared" si="90"/>
        <v>9657915.2350082044</v>
      </c>
      <c r="R801" t="b">
        <f t="shared" si="84"/>
        <v>0</v>
      </c>
      <c r="S801" t="b">
        <f t="shared" si="85"/>
        <v>0</v>
      </c>
      <c r="T801" t="b">
        <f t="shared" si="86"/>
        <v>0</v>
      </c>
    </row>
    <row r="802" spans="2:20" x14ac:dyDescent="0.35">
      <c r="B802" s="1">
        <v>45007</v>
      </c>
      <c r="C802" s="4">
        <v>1118.19787597656</v>
      </c>
      <c r="D802" s="4">
        <v>2951.99755859375</v>
      </c>
      <c r="F802" s="1">
        <v>45007</v>
      </c>
      <c r="G802" s="5">
        <f t="shared" si="87"/>
        <v>2.9033588072792764E-3</v>
      </c>
      <c r="H802" s="5">
        <f t="shared" si="88"/>
        <v>7.9533016495117199E-3</v>
      </c>
      <c r="N802" s="1">
        <v>45007</v>
      </c>
      <c r="O802">
        <f t="shared" si="89"/>
        <v>5.4283302283954981E-3</v>
      </c>
      <c r="P802" s="22">
        <f t="shared" si="90"/>
        <v>5428330.2283954984</v>
      </c>
      <c r="R802" t="b">
        <f t="shared" si="84"/>
        <v>0</v>
      </c>
      <c r="S802" t="b">
        <f t="shared" si="85"/>
        <v>0</v>
      </c>
      <c r="T802" t="b">
        <f t="shared" si="86"/>
        <v>0</v>
      </c>
    </row>
    <row r="803" spans="2:20" x14ac:dyDescent="0.35">
      <c r="B803" s="1">
        <v>45008</v>
      </c>
      <c r="C803" s="4">
        <v>1103.90502929688</v>
      </c>
      <c r="D803" s="4">
        <v>2945.6796875</v>
      </c>
      <c r="F803" s="1">
        <v>45008</v>
      </c>
      <c r="G803" s="5">
        <f t="shared" si="87"/>
        <v>-1.2864430139330134E-2</v>
      </c>
      <c r="H803" s="5">
        <f t="shared" si="88"/>
        <v>-2.1424955103032535E-3</v>
      </c>
      <c r="N803" s="1">
        <v>45008</v>
      </c>
      <c r="O803">
        <f t="shared" si="89"/>
        <v>-7.5034628248166939E-3</v>
      </c>
      <c r="P803" s="22">
        <f t="shared" si="90"/>
        <v>-7503462.8248166936</v>
      </c>
      <c r="R803" t="b">
        <f t="shared" si="84"/>
        <v>0</v>
      </c>
      <c r="S803" t="b">
        <f t="shared" si="85"/>
        <v>0</v>
      </c>
      <c r="T803" t="b">
        <f t="shared" si="86"/>
        <v>0</v>
      </c>
    </row>
    <row r="804" spans="2:20" x14ac:dyDescent="0.35">
      <c r="B804" s="1">
        <v>45009</v>
      </c>
      <c r="C804" s="4">
        <v>1082.26940917969</v>
      </c>
      <c r="D804" s="4">
        <v>2943.275390625</v>
      </c>
      <c r="F804" s="1">
        <v>45009</v>
      </c>
      <c r="G804" s="5">
        <f t="shared" si="87"/>
        <v>-1.9793778687895679E-2</v>
      </c>
      <c r="H804" s="5">
        <f t="shared" si="88"/>
        <v>-8.1654452332937213E-4</v>
      </c>
      <c r="N804" s="1">
        <v>45009</v>
      </c>
      <c r="O804">
        <f t="shared" si="89"/>
        <v>-1.0305161605612526E-2</v>
      </c>
      <c r="P804" s="22">
        <f t="shared" si="90"/>
        <v>-10305161.605612526</v>
      </c>
      <c r="R804" t="b">
        <f t="shared" si="84"/>
        <v>0</v>
      </c>
      <c r="S804" t="b">
        <f t="shared" si="85"/>
        <v>0</v>
      </c>
      <c r="T804" t="b">
        <f t="shared" si="86"/>
        <v>0</v>
      </c>
    </row>
    <row r="805" spans="2:20" x14ac:dyDescent="0.35">
      <c r="B805" s="1">
        <v>45012</v>
      </c>
      <c r="C805" s="4">
        <v>1098.96899414062</v>
      </c>
      <c r="D805" s="4">
        <v>2942.0029296875</v>
      </c>
      <c r="F805" s="1">
        <v>45012</v>
      </c>
      <c r="G805" s="5">
        <f t="shared" si="87"/>
        <v>1.5312320951505117E-2</v>
      </c>
      <c r="H805" s="5">
        <f t="shared" si="88"/>
        <v>-4.3242167594219967E-4</v>
      </c>
      <c r="N805" s="1">
        <v>45012</v>
      </c>
      <c r="O805">
        <f t="shared" si="89"/>
        <v>7.4399496377814582E-3</v>
      </c>
      <c r="P805" s="22">
        <f t="shared" si="90"/>
        <v>7439949.637781458</v>
      </c>
      <c r="R805" t="b">
        <f t="shared" si="84"/>
        <v>0</v>
      </c>
      <c r="S805" t="b">
        <f t="shared" si="85"/>
        <v>0</v>
      </c>
      <c r="T805" t="b">
        <f t="shared" si="86"/>
        <v>0</v>
      </c>
    </row>
    <row r="806" spans="2:20" x14ac:dyDescent="0.35">
      <c r="B806" s="1">
        <v>45013</v>
      </c>
      <c r="C806" s="4">
        <v>1104.1015625</v>
      </c>
      <c r="D806" s="4">
        <v>2937.66528320312</v>
      </c>
      <c r="F806" s="1">
        <v>45013</v>
      </c>
      <c r="G806" s="5">
        <f t="shared" si="87"/>
        <v>4.6594764111257325E-3</v>
      </c>
      <c r="H806" s="5">
        <f t="shared" si="88"/>
        <v>-1.4754734839627179E-3</v>
      </c>
      <c r="N806" s="1">
        <v>45013</v>
      </c>
      <c r="O806">
        <f t="shared" si="89"/>
        <v>1.5920014635815074E-3</v>
      </c>
      <c r="P806" s="22">
        <f t="shared" si="90"/>
        <v>1592001.4635815073</v>
      </c>
      <c r="R806" t="b">
        <f t="shared" si="84"/>
        <v>0</v>
      </c>
      <c r="S806" t="b">
        <f t="shared" si="85"/>
        <v>0</v>
      </c>
      <c r="T806" t="b">
        <f t="shared" si="86"/>
        <v>0</v>
      </c>
    </row>
    <row r="807" spans="2:20" x14ac:dyDescent="0.35">
      <c r="B807" s="1">
        <v>45014</v>
      </c>
      <c r="C807" s="4">
        <v>1097.86376953125</v>
      </c>
      <c r="D807" s="4">
        <v>2958.97509765625</v>
      </c>
      <c r="F807" s="1">
        <v>45014</v>
      </c>
      <c r="G807" s="5">
        <f t="shared" si="87"/>
        <v>-5.6656747170633071E-3</v>
      </c>
      <c r="H807" s="5">
        <f t="shared" si="88"/>
        <v>7.2278130758062159E-3</v>
      </c>
      <c r="N807" s="1">
        <v>45014</v>
      </c>
      <c r="O807">
        <f t="shared" si="89"/>
        <v>7.8106917937145444E-4</v>
      </c>
      <c r="P807" s="22">
        <f t="shared" si="90"/>
        <v>781069.1793714544</v>
      </c>
      <c r="R807" t="b">
        <f t="shared" si="84"/>
        <v>0</v>
      </c>
      <c r="S807" t="b">
        <f t="shared" si="85"/>
        <v>0</v>
      </c>
      <c r="T807" t="b">
        <f t="shared" si="86"/>
        <v>0</v>
      </c>
    </row>
    <row r="808" spans="2:20" x14ac:dyDescent="0.35">
      <c r="B808" s="1">
        <v>45016</v>
      </c>
      <c r="C808" s="4">
        <v>1144.9169921875</v>
      </c>
      <c r="D808" s="4">
        <v>3022.810546875</v>
      </c>
      <c r="F808" s="1">
        <v>45016</v>
      </c>
      <c r="G808" s="5">
        <f t="shared" si="87"/>
        <v>4.1965874547460237E-2</v>
      </c>
      <c r="H808" s="5">
        <f t="shared" si="88"/>
        <v>2.1344085680606386E-2</v>
      </c>
      <c r="N808" s="1">
        <v>45016</v>
      </c>
      <c r="O808">
        <f t="shared" si="89"/>
        <v>3.165498011403331E-2</v>
      </c>
      <c r="P808" s="22">
        <f t="shared" si="90"/>
        <v>31654980.114033312</v>
      </c>
      <c r="R808" t="b">
        <f t="shared" si="84"/>
        <v>0</v>
      </c>
      <c r="S808" t="b">
        <f t="shared" si="85"/>
        <v>0</v>
      </c>
      <c r="T808" t="b">
        <f t="shared" si="86"/>
        <v>0</v>
      </c>
    </row>
    <row r="809" spans="2:20" x14ac:dyDescent="0.35">
      <c r="B809" s="1">
        <v>45019</v>
      </c>
      <c r="C809" s="4">
        <v>1145.26062011719</v>
      </c>
      <c r="D809" s="4">
        <v>3016.63452148438</v>
      </c>
      <c r="F809" s="1">
        <v>45019</v>
      </c>
      <c r="G809" s="5">
        <f t="shared" si="87"/>
        <v>3.0008845639081154E-4</v>
      </c>
      <c r="H809" s="5">
        <f t="shared" si="88"/>
        <v>-2.0452301407022097E-3</v>
      </c>
      <c r="N809" s="1">
        <v>45019</v>
      </c>
      <c r="O809">
        <f t="shared" si="89"/>
        <v>-8.7257084215569916E-4</v>
      </c>
      <c r="P809" s="22">
        <f t="shared" si="90"/>
        <v>-872570.84215569915</v>
      </c>
      <c r="R809" t="b">
        <f t="shared" si="84"/>
        <v>0</v>
      </c>
      <c r="S809" t="b">
        <f t="shared" si="85"/>
        <v>0</v>
      </c>
      <c r="T809" t="b">
        <f t="shared" si="86"/>
        <v>0</v>
      </c>
    </row>
    <row r="810" spans="2:20" x14ac:dyDescent="0.35">
      <c r="B810" s="1">
        <v>45021</v>
      </c>
      <c r="C810" s="4">
        <v>1142.19091796875</v>
      </c>
      <c r="D810" s="4">
        <v>3052.04125976562</v>
      </c>
      <c r="F810" s="1">
        <v>45021</v>
      </c>
      <c r="G810" s="5">
        <f t="shared" si="87"/>
        <v>-2.6839510608813993E-3</v>
      </c>
      <c r="H810" s="5">
        <f t="shared" si="88"/>
        <v>1.1668819132547517E-2</v>
      </c>
      <c r="N810" s="1">
        <v>45021</v>
      </c>
      <c r="O810">
        <f t="shared" si="89"/>
        <v>4.4924340358330588E-3</v>
      </c>
      <c r="P810" s="22">
        <f t="shared" si="90"/>
        <v>4492434.0358330589</v>
      </c>
      <c r="R810" t="b">
        <f t="shared" si="84"/>
        <v>0</v>
      </c>
      <c r="S810" t="b">
        <f t="shared" si="85"/>
        <v>0</v>
      </c>
      <c r="T810" t="b">
        <f t="shared" si="86"/>
        <v>0</v>
      </c>
    </row>
    <row r="811" spans="2:20" x14ac:dyDescent="0.35">
      <c r="B811" s="1">
        <v>45022</v>
      </c>
      <c r="C811" s="4">
        <v>1149.80395507812</v>
      </c>
      <c r="D811" s="4">
        <v>3037.80297851562</v>
      </c>
      <c r="F811" s="1">
        <v>45022</v>
      </c>
      <c r="G811" s="5">
        <f t="shared" si="87"/>
        <v>6.6431781300844315E-3</v>
      </c>
      <c r="H811" s="5">
        <f t="shared" si="88"/>
        <v>-4.6760825522300974E-3</v>
      </c>
      <c r="N811" s="1">
        <v>45022</v>
      </c>
      <c r="O811">
        <f t="shared" si="89"/>
        <v>9.8354778892716706E-4</v>
      </c>
      <c r="P811" s="22">
        <f t="shared" si="90"/>
        <v>983547.78892716707</v>
      </c>
      <c r="R811" t="b">
        <f t="shared" si="84"/>
        <v>0</v>
      </c>
      <c r="S811" t="b">
        <f t="shared" si="85"/>
        <v>0</v>
      </c>
      <c r="T811" t="b">
        <f t="shared" si="86"/>
        <v>0</v>
      </c>
    </row>
    <row r="812" spans="2:20" x14ac:dyDescent="0.35">
      <c r="B812" s="1">
        <v>45026</v>
      </c>
      <c r="C812" s="4">
        <v>1141.74890136719</v>
      </c>
      <c r="D812" s="4">
        <v>3076.93432617188</v>
      </c>
      <c r="F812" s="1">
        <v>45026</v>
      </c>
      <c r="G812" s="5">
        <f t="shared" si="87"/>
        <v>-7.0302431510944974E-3</v>
      </c>
      <c r="H812" s="5">
        <f t="shared" si="88"/>
        <v>1.2799202945840579E-2</v>
      </c>
      <c r="N812" s="1">
        <v>45026</v>
      </c>
      <c r="O812">
        <f t="shared" si="89"/>
        <v>2.8844798973730406E-3</v>
      </c>
      <c r="P812" s="22">
        <f t="shared" si="90"/>
        <v>2884479.8973730407</v>
      </c>
      <c r="R812" t="b">
        <f t="shared" si="84"/>
        <v>0</v>
      </c>
      <c r="S812" t="b">
        <f t="shared" si="85"/>
        <v>0</v>
      </c>
      <c r="T812" t="b">
        <f t="shared" si="86"/>
        <v>0</v>
      </c>
    </row>
    <row r="813" spans="2:20" x14ac:dyDescent="0.35">
      <c r="B813" s="1">
        <v>45027</v>
      </c>
      <c r="C813" s="4">
        <v>1147.49560546875</v>
      </c>
      <c r="D813" s="4">
        <v>3030.77856445312</v>
      </c>
      <c r="F813" s="1">
        <v>45027</v>
      </c>
      <c r="G813" s="5">
        <f t="shared" si="87"/>
        <v>5.0206224417337544E-3</v>
      </c>
      <c r="H813" s="5">
        <f t="shared" si="88"/>
        <v>-1.5114214172075733E-2</v>
      </c>
      <c r="N813" s="1">
        <v>45027</v>
      </c>
      <c r="O813">
        <f t="shared" si="89"/>
        <v>-5.0467958651709893E-3</v>
      </c>
      <c r="P813" s="22">
        <f t="shared" si="90"/>
        <v>-5046795.8651709892</v>
      </c>
      <c r="R813" t="b">
        <f t="shared" si="84"/>
        <v>0</v>
      </c>
      <c r="S813" t="b">
        <f t="shared" si="85"/>
        <v>0</v>
      </c>
      <c r="T813" t="b">
        <f t="shared" si="86"/>
        <v>0</v>
      </c>
    </row>
    <row r="814" spans="2:20" x14ac:dyDescent="0.35">
      <c r="B814" s="1">
        <v>45028</v>
      </c>
      <c r="C814" s="4">
        <v>1152.4560546875</v>
      </c>
      <c r="D814" s="4">
        <v>3057.0390625</v>
      </c>
      <c r="F814" s="1">
        <v>45028</v>
      </c>
      <c r="G814" s="5">
        <f t="shared" si="87"/>
        <v>4.3135314503227459E-3</v>
      </c>
      <c r="H814" s="5">
        <f t="shared" si="88"/>
        <v>8.6272823979332558E-3</v>
      </c>
      <c r="N814" s="1">
        <v>45028</v>
      </c>
      <c r="O814">
        <f t="shared" si="89"/>
        <v>6.4704069241280013E-3</v>
      </c>
      <c r="P814" s="22">
        <f t="shared" si="90"/>
        <v>6470406.9241280016</v>
      </c>
      <c r="R814" t="b">
        <f t="shared" si="84"/>
        <v>0</v>
      </c>
      <c r="S814" t="b">
        <f t="shared" si="85"/>
        <v>0</v>
      </c>
      <c r="T814" t="b">
        <f t="shared" si="86"/>
        <v>0</v>
      </c>
    </row>
    <row r="815" spans="2:20" x14ac:dyDescent="0.35">
      <c r="B815" s="1">
        <v>45029</v>
      </c>
      <c r="C815" s="4">
        <v>1156.99938964844</v>
      </c>
      <c r="D815" s="4">
        <v>3007.77124023438</v>
      </c>
      <c r="F815" s="1">
        <v>45029</v>
      </c>
      <c r="G815" s="5">
        <f t="shared" si="87"/>
        <v>3.9345559432721507E-3</v>
      </c>
      <c r="H815" s="5">
        <f t="shared" si="88"/>
        <v>-1.6247468135820044E-2</v>
      </c>
      <c r="N815" s="1">
        <v>45029</v>
      </c>
      <c r="O815">
        <f t="shared" si="89"/>
        <v>-6.1564560962739465E-3</v>
      </c>
      <c r="P815" s="22">
        <f t="shared" si="90"/>
        <v>-6156456.0962739466</v>
      </c>
      <c r="R815" t="b">
        <f t="shared" si="84"/>
        <v>0</v>
      </c>
      <c r="S815" t="b">
        <f t="shared" si="85"/>
        <v>0</v>
      </c>
      <c r="T815" t="b">
        <f t="shared" si="86"/>
        <v>0</v>
      </c>
    </row>
    <row r="816" spans="2:20" x14ac:dyDescent="0.35">
      <c r="B816" s="1">
        <v>45033</v>
      </c>
      <c r="C816" s="4">
        <v>1162.47583007812</v>
      </c>
      <c r="D816" s="4">
        <v>2960.38940429688</v>
      </c>
      <c r="F816" s="1">
        <v>45033</v>
      </c>
      <c r="G816" s="5">
        <f t="shared" si="87"/>
        <v>4.7221462506200447E-3</v>
      </c>
      <c r="H816" s="5">
        <f t="shared" si="88"/>
        <v>-1.5878537552609998E-2</v>
      </c>
      <c r="N816" s="1">
        <v>45033</v>
      </c>
      <c r="O816">
        <f t="shared" si="89"/>
        <v>-5.578195650994976E-3</v>
      </c>
      <c r="P816" s="22">
        <f t="shared" si="90"/>
        <v>-5578195.6509949761</v>
      </c>
      <c r="R816" t="b">
        <f t="shared" si="84"/>
        <v>0</v>
      </c>
      <c r="S816" t="b">
        <f t="shared" si="85"/>
        <v>0</v>
      </c>
      <c r="T816" t="b">
        <f t="shared" si="86"/>
        <v>0</v>
      </c>
    </row>
    <row r="817" spans="2:20" x14ac:dyDescent="0.35">
      <c r="B817" s="1">
        <v>45034</v>
      </c>
      <c r="C817" s="4">
        <v>1149.33740234375</v>
      </c>
      <c r="D817" s="4">
        <v>2952.5634765625</v>
      </c>
      <c r="F817" s="1">
        <v>45034</v>
      </c>
      <c r="G817" s="5">
        <f t="shared" si="87"/>
        <v>-1.1366462483223779E-2</v>
      </c>
      <c r="H817" s="5">
        <f t="shared" si="88"/>
        <v>-2.6470470716279978E-3</v>
      </c>
      <c r="N817" s="1">
        <v>45034</v>
      </c>
      <c r="O817">
        <f t="shared" si="89"/>
        <v>-7.0067547774258889E-3</v>
      </c>
      <c r="P817" s="22">
        <f t="shared" si="90"/>
        <v>-7006754.7774258889</v>
      </c>
      <c r="R817" t="b">
        <f t="shared" si="84"/>
        <v>0</v>
      </c>
      <c r="S817" t="b">
        <f t="shared" si="85"/>
        <v>0</v>
      </c>
      <c r="T817" t="b">
        <f t="shared" si="86"/>
        <v>0</v>
      </c>
    </row>
    <row r="818" spans="2:20" x14ac:dyDescent="0.35">
      <c r="B818" s="1">
        <v>45035</v>
      </c>
      <c r="C818" s="4">
        <v>1155.03466796875</v>
      </c>
      <c r="D818" s="4">
        <v>2912.39453125</v>
      </c>
      <c r="F818" s="1">
        <v>45035</v>
      </c>
      <c r="G818" s="5">
        <f t="shared" si="87"/>
        <v>4.9447546312999281E-3</v>
      </c>
      <c r="H818" s="5">
        <f t="shared" si="88"/>
        <v>-1.369816232759649E-2</v>
      </c>
      <c r="N818" s="1">
        <v>45035</v>
      </c>
      <c r="O818">
        <f t="shared" si="89"/>
        <v>-4.3767038481482808E-3</v>
      </c>
      <c r="P818" s="22">
        <f t="shared" si="90"/>
        <v>-4376703.8481482808</v>
      </c>
      <c r="R818" t="b">
        <f t="shared" si="84"/>
        <v>0</v>
      </c>
      <c r="S818" t="b">
        <f t="shared" si="85"/>
        <v>0</v>
      </c>
      <c r="T818" t="b">
        <f t="shared" si="86"/>
        <v>0</v>
      </c>
    </row>
    <row r="819" spans="2:20" x14ac:dyDescent="0.35">
      <c r="B819" s="1">
        <v>45036</v>
      </c>
      <c r="C819" s="4">
        <v>1152.11242675781</v>
      </c>
      <c r="D819" s="4">
        <v>2927.24584960938</v>
      </c>
      <c r="F819" s="1">
        <v>45036</v>
      </c>
      <c r="G819" s="5">
        <f t="shared" si="87"/>
        <v>-2.5332088971037944E-3</v>
      </c>
      <c r="H819" s="5">
        <f t="shared" si="88"/>
        <v>5.0863921095982336E-3</v>
      </c>
      <c r="N819" s="1">
        <v>45036</v>
      </c>
      <c r="O819">
        <f t="shared" si="89"/>
        <v>1.2765916062472196E-3</v>
      </c>
      <c r="P819" s="22">
        <f t="shared" si="90"/>
        <v>1276591.6062472197</v>
      </c>
      <c r="R819" t="b">
        <f t="shared" si="84"/>
        <v>0</v>
      </c>
      <c r="S819" t="b">
        <f t="shared" si="85"/>
        <v>0</v>
      </c>
      <c r="T819" t="b">
        <f t="shared" si="86"/>
        <v>0</v>
      </c>
    </row>
    <row r="820" spans="2:20" x14ac:dyDescent="0.35">
      <c r="B820" s="1">
        <v>45037</v>
      </c>
      <c r="C820" s="4">
        <v>1153.68395996094</v>
      </c>
      <c r="D820" s="4">
        <v>2981.18041992188</v>
      </c>
      <c r="F820" s="1">
        <v>45037</v>
      </c>
      <c r="G820" s="5">
        <f t="shared" si="87"/>
        <v>1.3631155426548237E-3</v>
      </c>
      <c r="H820" s="5">
        <f t="shared" si="88"/>
        <v>1.8257338253213472E-2</v>
      </c>
      <c r="N820" s="1">
        <v>45037</v>
      </c>
      <c r="O820">
        <f t="shared" si="89"/>
        <v>9.8102268979341489E-3</v>
      </c>
      <c r="P820" s="22">
        <f t="shared" si="90"/>
        <v>9810226.8979341481</v>
      </c>
      <c r="R820" t="b">
        <f t="shared" si="84"/>
        <v>0</v>
      </c>
      <c r="S820" t="b">
        <f t="shared" si="85"/>
        <v>0</v>
      </c>
      <c r="T820" t="b">
        <f t="shared" si="86"/>
        <v>0</v>
      </c>
    </row>
    <row r="821" spans="2:20" x14ac:dyDescent="0.35">
      <c r="B821" s="1">
        <v>45040</v>
      </c>
      <c r="C821" s="4">
        <v>1157.73596191406</v>
      </c>
      <c r="D821" s="4">
        <v>2992.966796875</v>
      </c>
      <c r="F821" s="1">
        <v>45040</v>
      </c>
      <c r="G821" s="5">
        <f t="shared" si="87"/>
        <v>3.5060752618444983E-3</v>
      </c>
      <c r="H821" s="5">
        <f t="shared" si="88"/>
        <v>3.9457990630507268E-3</v>
      </c>
      <c r="N821" s="1">
        <v>45040</v>
      </c>
      <c r="O821">
        <f t="shared" si="89"/>
        <v>3.7259371624476126E-3</v>
      </c>
      <c r="P821" s="22">
        <f t="shared" si="90"/>
        <v>3725937.1624476127</v>
      </c>
      <c r="R821" t="b">
        <f t="shared" si="84"/>
        <v>0</v>
      </c>
      <c r="S821" t="b">
        <f t="shared" si="85"/>
        <v>0</v>
      </c>
      <c r="T821" t="b">
        <f t="shared" si="86"/>
        <v>0</v>
      </c>
    </row>
    <row r="822" spans="2:20" x14ac:dyDescent="0.35">
      <c r="B822" s="1">
        <v>45041</v>
      </c>
      <c r="C822" s="4">
        <v>1166.55249023438</v>
      </c>
      <c r="D822" s="4">
        <v>2994.05200195312</v>
      </c>
      <c r="F822" s="1">
        <v>45041</v>
      </c>
      <c r="G822" s="5">
        <f t="shared" si="87"/>
        <v>7.5864685366742041E-3</v>
      </c>
      <c r="H822" s="5">
        <f t="shared" si="88"/>
        <v>3.6251935277604747E-4</v>
      </c>
      <c r="N822" s="1">
        <v>45041</v>
      </c>
      <c r="O822">
        <f t="shared" si="89"/>
        <v>3.9744939447251253E-3</v>
      </c>
      <c r="P822" s="22">
        <f t="shared" si="90"/>
        <v>3974493.9447251256</v>
      </c>
      <c r="R822" t="b">
        <f t="shared" si="84"/>
        <v>0</v>
      </c>
      <c r="S822" t="b">
        <f t="shared" si="85"/>
        <v>0</v>
      </c>
      <c r="T822" t="b">
        <f t="shared" si="86"/>
        <v>0</v>
      </c>
    </row>
    <row r="823" spans="2:20" x14ac:dyDescent="0.35">
      <c r="B823" s="1">
        <v>45042</v>
      </c>
      <c r="C823" s="4">
        <v>1160.14282226562</v>
      </c>
      <c r="D823" s="4">
        <v>3017.05908203125</v>
      </c>
      <c r="F823" s="1">
        <v>45042</v>
      </c>
      <c r="G823" s="5">
        <f t="shared" si="87"/>
        <v>-5.5096893426492847E-3</v>
      </c>
      <c r="H823" s="5">
        <f t="shared" si="88"/>
        <v>7.6548884566173094E-3</v>
      </c>
      <c r="N823" s="1">
        <v>45042</v>
      </c>
      <c r="O823">
        <f t="shared" si="89"/>
        <v>1.0725995569840123E-3</v>
      </c>
      <c r="P823" s="22">
        <f t="shared" si="90"/>
        <v>1072599.5569840122</v>
      </c>
      <c r="R823" t="b">
        <f t="shared" si="84"/>
        <v>0</v>
      </c>
      <c r="S823" t="b">
        <f t="shared" si="85"/>
        <v>0</v>
      </c>
      <c r="T823" t="b">
        <f t="shared" si="86"/>
        <v>0</v>
      </c>
    </row>
    <row r="824" spans="2:20" x14ac:dyDescent="0.35">
      <c r="B824" s="1">
        <v>45043</v>
      </c>
      <c r="C824" s="4">
        <v>1167.73132324219</v>
      </c>
      <c r="D824" s="4">
        <v>3005.17822265625</v>
      </c>
      <c r="F824" s="1">
        <v>45043</v>
      </c>
      <c r="G824" s="5">
        <f t="shared" si="87"/>
        <v>6.519706291932049E-3</v>
      </c>
      <c r="H824" s="5">
        <f t="shared" si="88"/>
        <v>-3.9456680923141184E-3</v>
      </c>
      <c r="N824" s="1">
        <v>45043</v>
      </c>
      <c r="O824">
        <f t="shared" si="89"/>
        <v>1.2870190998089653E-3</v>
      </c>
      <c r="P824" s="22">
        <f t="shared" si="90"/>
        <v>1287019.0998089653</v>
      </c>
      <c r="R824" t="b">
        <f t="shared" si="84"/>
        <v>0</v>
      </c>
      <c r="S824" t="b">
        <f t="shared" si="85"/>
        <v>0</v>
      </c>
      <c r="T824" t="b">
        <f t="shared" si="86"/>
        <v>0</v>
      </c>
    </row>
    <row r="825" spans="2:20" x14ac:dyDescent="0.35">
      <c r="B825" s="1">
        <v>45044</v>
      </c>
      <c r="C825" s="4">
        <v>1188.70361328125</v>
      </c>
      <c r="D825" s="4">
        <v>3032.4287109375</v>
      </c>
      <c r="F825" s="1">
        <v>45044</v>
      </c>
      <c r="G825" s="5">
        <f t="shared" si="87"/>
        <v>1.7800486217280601E-2</v>
      </c>
      <c r="H825" s="5">
        <f t="shared" si="88"/>
        <v>9.0269782799471086E-3</v>
      </c>
      <c r="N825" s="1">
        <v>45044</v>
      </c>
      <c r="O825">
        <f t="shared" si="89"/>
        <v>1.3413732248613855E-2</v>
      </c>
      <c r="P825" s="22">
        <f t="shared" si="90"/>
        <v>13413732.248613855</v>
      </c>
      <c r="R825" t="b">
        <f t="shared" si="84"/>
        <v>0</v>
      </c>
      <c r="S825" t="b">
        <f t="shared" si="85"/>
        <v>0</v>
      </c>
      <c r="T825" t="b">
        <f t="shared" si="86"/>
        <v>0</v>
      </c>
    </row>
    <row r="826" spans="2:20" x14ac:dyDescent="0.35">
      <c r="B826" s="1">
        <v>45048</v>
      </c>
      <c r="C826" s="4">
        <v>1198.94445800781</v>
      </c>
      <c r="D826" s="4">
        <v>3035.44580078125</v>
      </c>
      <c r="F826" s="1">
        <v>45048</v>
      </c>
      <c r="G826" s="5">
        <f t="shared" si="87"/>
        <v>8.578238684626132E-3</v>
      </c>
      <c r="H826" s="5">
        <f t="shared" si="88"/>
        <v>9.9444709562223222E-4</v>
      </c>
      <c r="N826" s="1">
        <v>45048</v>
      </c>
      <c r="O826">
        <f t="shared" si="89"/>
        <v>4.7863428901241817E-3</v>
      </c>
      <c r="P826" s="22">
        <f t="shared" si="90"/>
        <v>4786342.8901241813</v>
      </c>
      <c r="R826" t="b">
        <f t="shared" si="84"/>
        <v>0</v>
      </c>
      <c r="S826" t="b">
        <f t="shared" si="85"/>
        <v>0</v>
      </c>
      <c r="T826" t="b">
        <f t="shared" si="86"/>
        <v>0</v>
      </c>
    </row>
    <row r="827" spans="2:20" x14ac:dyDescent="0.35">
      <c r="B827" s="1">
        <v>45049</v>
      </c>
      <c r="C827" s="4">
        <v>1188.50732421875</v>
      </c>
      <c r="D827" s="4">
        <v>2998.76635742188</v>
      </c>
      <c r="F827" s="1">
        <v>45049</v>
      </c>
      <c r="G827" s="5">
        <f t="shared" si="87"/>
        <v>-8.7433810031722903E-3</v>
      </c>
      <c r="H827" s="5">
        <f t="shared" si="88"/>
        <v>-1.2157310404630178E-2</v>
      </c>
      <c r="N827" s="1">
        <v>45049</v>
      </c>
      <c r="O827">
        <f t="shared" si="89"/>
        <v>-1.0450345703901234E-2</v>
      </c>
      <c r="P827" s="22">
        <f t="shared" si="90"/>
        <v>-10450345.703901233</v>
      </c>
      <c r="R827" t="b">
        <f t="shared" si="84"/>
        <v>0</v>
      </c>
      <c r="S827" t="b">
        <f t="shared" si="85"/>
        <v>0</v>
      </c>
      <c r="T827" t="b">
        <f t="shared" si="86"/>
        <v>0</v>
      </c>
    </row>
    <row r="828" spans="2:20" x14ac:dyDescent="0.35">
      <c r="B828" s="1">
        <v>45050</v>
      </c>
      <c r="C828" s="4">
        <v>1202.259765625</v>
      </c>
      <c r="D828" s="4">
        <v>3036.53051757812</v>
      </c>
      <c r="F828" s="1">
        <v>45050</v>
      </c>
      <c r="G828" s="5">
        <f t="shared" si="87"/>
        <v>1.1504753560500968E-2</v>
      </c>
      <c r="H828" s="5">
        <f t="shared" si="88"/>
        <v>1.2514596649350567E-2</v>
      </c>
      <c r="N828" s="1">
        <v>45050</v>
      </c>
      <c r="O828">
        <f t="shared" si="89"/>
        <v>1.2009675104925767E-2</v>
      </c>
      <c r="P828" s="22">
        <f t="shared" si="90"/>
        <v>12009675.104925767</v>
      </c>
      <c r="R828" t="b">
        <f t="shared" si="84"/>
        <v>0</v>
      </c>
      <c r="S828" t="b">
        <f t="shared" si="85"/>
        <v>0</v>
      </c>
      <c r="T828" t="b">
        <f t="shared" si="86"/>
        <v>0</v>
      </c>
    </row>
    <row r="829" spans="2:20" x14ac:dyDescent="0.35">
      <c r="B829" s="1">
        <v>45051</v>
      </c>
      <c r="C829" s="4">
        <v>1199.06726074219</v>
      </c>
      <c r="D829" s="4">
        <v>3046.43139648438</v>
      </c>
      <c r="F829" s="1">
        <v>45051</v>
      </c>
      <c r="G829" s="5">
        <f t="shared" si="87"/>
        <v>-2.6589520949705354E-3</v>
      </c>
      <c r="H829" s="5">
        <f t="shared" si="88"/>
        <v>3.2552851026644348E-3</v>
      </c>
      <c r="N829" s="1">
        <v>45051</v>
      </c>
      <c r="O829">
        <f t="shared" si="89"/>
        <v>2.9816650384694972E-4</v>
      </c>
      <c r="P829" s="22">
        <f t="shared" si="90"/>
        <v>298166.50384694972</v>
      </c>
      <c r="R829" t="b">
        <f t="shared" si="84"/>
        <v>0</v>
      </c>
      <c r="S829" t="b">
        <f t="shared" si="85"/>
        <v>0</v>
      </c>
      <c r="T829" t="b">
        <f t="shared" si="86"/>
        <v>0</v>
      </c>
    </row>
    <row r="830" spans="2:20" x14ac:dyDescent="0.35">
      <c r="B830" s="1">
        <v>45054</v>
      </c>
      <c r="C830" s="4">
        <v>1213.82653808594</v>
      </c>
      <c r="D830" s="4">
        <v>3064.44018554688</v>
      </c>
      <c r="F830" s="1">
        <v>45054</v>
      </c>
      <c r="G830" s="5">
        <f t="shared" si="87"/>
        <v>1.22338259820956E-2</v>
      </c>
      <c r="H830" s="5">
        <f t="shared" si="88"/>
        <v>5.8940335942638299E-3</v>
      </c>
      <c r="N830" s="1">
        <v>45054</v>
      </c>
      <c r="O830">
        <f t="shared" si="89"/>
        <v>9.0639297881797143E-3</v>
      </c>
      <c r="P830" s="22">
        <f t="shared" si="90"/>
        <v>9063929.7881797142</v>
      </c>
      <c r="R830" t="b">
        <f t="shared" si="84"/>
        <v>0</v>
      </c>
      <c r="S830" t="b">
        <f t="shared" si="85"/>
        <v>0</v>
      </c>
      <c r="T830" t="b">
        <f t="shared" si="86"/>
        <v>0</v>
      </c>
    </row>
    <row r="831" spans="2:20" x14ac:dyDescent="0.35">
      <c r="B831" s="1">
        <v>45055</v>
      </c>
      <c r="C831" s="4">
        <v>1217.65747070312</v>
      </c>
      <c r="D831" s="4">
        <v>3096.45263671875</v>
      </c>
      <c r="F831" s="1">
        <v>45055</v>
      </c>
      <c r="G831" s="5">
        <f t="shared" si="87"/>
        <v>3.1511091771654069E-3</v>
      </c>
      <c r="H831" s="5">
        <f t="shared" si="88"/>
        <v>1.0392240281842708E-2</v>
      </c>
      <c r="N831" s="1">
        <v>45055</v>
      </c>
      <c r="O831">
        <f t="shared" si="89"/>
        <v>6.7716747295040571E-3</v>
      </c>
      <c r="P831" s="22">
        <f t="shared" si="90"/>
        <v>6771674.7295040572</v>
      </c>
      <c r="R831" t="b">
        <f t="shared" si="84"/>
        <v>0</v>
      </c>
      <c r="S831" t="b">
        <f t="shared" si="85"/>
        <v>0</v>
      </c>
      <c r="T831" t="b">
        <f t="shared" si="86"/>
        <v>0</v>
      </c>
    </row>
    <row r="832" spans="2:20" x14ac:dyDescent="0.35">
      <c r="B832" s="1">
        <v>45056</v>
      </c>
      <c r="C832" s="4">
        <v>1226.0810546875</v>
      </c>
      <c r="D832" s="4">
        <v>3098.38549804688</v>
      </c>
      <c r="F832" s="1">
        <v>45056</v>
      </c>
      <c r="G832" s="5">
        <f t="shared" si="87"/>
        <v>6.8940414530480687E-3</v>
      </c>
      <c r="H832" s="5">
        <f t="shared" si="88"/>
        <v>6.2402321055157739E-4</v>
      </c>
      <c r="N832" s="1">
        <v>45056</v>
      </c>
      <c r="O832">
        <f t="shared" si="89"/>
        <v>3.7590323317998231E-3</v>
      </c>
      <c r="P832" s="22">
        <f t="shared" si="90"/>
        <v>3759032.3317998233</v>
      </c>
      <c r="R832" t="b">
        <f t="shared" si="84"/>
        <v>0</v>
      </c>
      <c r="S832" t="b">
        <f t="shared" si="85"/>
        <v>0</v>
      </c>
      <c r="T832" t="b">
        <f t="shared" si="86"/>
        <v>0</v>
      </c>
    </row>
    <row r="833" spans="2:20" x14ac:dyDescent="0.35">
      <c r="B833" s="1">
        <v>45057</v>
      </c>
      <c r="C833" s="4">
        <v>1217.24011230469</v>
      </c>
      <c r="D833" s="4">
        <v>3094.189453125</v>
      </c>
      <c r="F833" s="1">
        <v>45057</v>
      </c>
      <c r="G833" s="5">
        <f t="shared" si="87"/>
        <v>-7.2368553811820013E-3</v>
      </c>
      <c r="H833" s="5">
        <f t="shared" si="88"/>
        <v>-1.3551860404260165E-3</v>
      </c>
      <c r="N833" s="1">
        <v>45057</v>
      </c>
      <c r="O833">
        <f t="shared" si="89"/>
        <v>-4.2960207108040088E-3</v>
      </c>
      <c r="P833" s="22">
        <f t="shared" si="90"/>
        <v>-4296020.7108040089</v>
      </c>
      <c r="R833" t="b">
        <f t="shared" si="84"/>
        <v>0</v>
      </c>
      <c r="S833" t="b">
        <f t="shared" si="85"/>
        <v>0</v>
      </c>
      <c r="T833" t="b">
        <f t="shared" si="86"/>
        <v>0</v>
      </c>
    </row>
    <row r="834" spans="2:20" x14ac:dyDescent="0.35">
      <c r="B834" s="1">
        <v>45058</v>
      </c>
      <c r="C834" s="4">
        <v>1220.0888671875</v>
      </c>
      <c r="D834" s="4">
        <v>3086.88208007812</v>
      </c>
      <c r="F834" s="1">
        <v>45058</v>
      </c>
      <c r="G834" s="5">
        <f t="shared" si="87"/>
        <v>2.3376049798832293E-3</v>
      </c>
      <c r="H834" s="5">
        <f t="shared" si="88"/>
        <v>-2.3644367847827615E-3</v>
      </c>
      <c r="N834" s="1">
        <v>45058</v>
      </c>
      <c r="O834">
        <f t="shared" si="89"/>
        <v>-1.3415902449766086E-5</v>
      </c>
      <c r="P834" s="22">
        <f t="shared" si="90"/>
        <v>-13415.902449766087</v>
      </c>
      <c r="R834" t="b">
        <f t="shared" si="84"/>
        <v>0</v>
      </c>
      <c r="S834" t="b">
        <f t="shared" si="85"/>
        <v>0</v>
      </c>
      <c r="T834" t="b">
        <f t="shared" si="86"/>
        <v>0</v>
      </c>
    </row>
    <row r="835" spans="2:20" x14ac:dyDescent="0.35">
      <c r="B835" s="1">
        <v>45061</v>
      </c>
      <c r="C835" s="4">
        <v>1222.07800292969</v>
      </c>
      <c r="D835" s="4">
        <v>3067.45776367188</v>
      </c>
      <c r="F835" s="1">
        <v>45061</v>
      </c>
      <c r="G835" s="5">
        <f t="shared" si="87"/>
        <v>1.6289928476195493E-3</v>
      </c>
      <c r="H835" s="5">
        <f t="shared" si="88"/>
        <v>-6.3124173831117791E-3</v>
      </c>
      <c r="N835" s="1">
        <v>45061</v>
      </c>
      <c r="O835">
        <f t="shared" si="89"/>
        <v>-2.3417122677461149E-3</v>
      </c>
      <c r="P835" s="22">
        <f t="shared" si="90"/>
        <v>-2341712.2677461151</v>
      </c>
      <c r="R835" t="b">
        <f t="shared" si="84"/>
        <v>0</v>
      </c>
      <c r="S835" t="b">
        <f t="shared" si="85"/>
        <v>0</v>
      </c>
      <c r="T835" t="b">
        <f t="shared" si="86"/>
        <v>0</v>
      </c>
    </row>
    <row r="836" spans="2:20" x14ac:dyDescent="0.35">
      <c r="B836" s="1">
        <v>45062</v>
      </c>
      <c r="C836" s="4">
        <v>1205.23132324219</v>
      </c>
      <c r="D836" s="4">
        <v>3071.087890625</v>
      </c>
      <c r="F836" s="1">
        <v>45062</v>
      </c>
      <c r="G836" s="5">
        <f t="shared" si="87"/>
        <v>-1.3881172882479477E-2</v>
      </c>
      <c r="H836" s="5">
        <f t="shared" si="88"/>
        <v>1.1827320608905345E-3</v>
      </c>
      <c r="N836" s="1">
        <v>45062</v>
      </c>
      <c r="O836">
        <f t="shared" si="89"/>
        <v>-6.3492204107944714E-3</v>
      </c>
      <c r="P836" s="22">
        <f t="shared" si="90"/>
        <v>-6349220.4107944714</v>
      </c>
      <c r="R836" t="b">
        <f t="shared" si="84"/>
        <v>0</v>
      </c>
      <c r="S836" t="b">
        <f t="shared" si="85"/>
        <v>0</v>
      </c>
      <c r="T836" t="b">
        <f t="shared" si="86"/>
        <v>0</v>
      </c>
    </row>
    <row r="837" spans="2:20" x14ac:dyDescent="0.35">
      <c r="B837" s="1">
        <v>45063</v>
      </c>
      <c r="C837" s="4">
        <v>1197.83935546875</v>
      </c>
      <c r="D837" s="4">
        <v>3025.92309570312</v>
      </c>
      <c r="F837" s="1">
        <v>45063</v>
      </c>
      <c r="G837" s="5">
        <f t="shared" si="87"/>
        <v>-6.1521212451594422E-3</v>
      </c>
      <c r="H837" s="5">
        <f t="shared" si="88"/>
        <v>-1.4815660058264134E-2</v>
      </c>
      <c r="N837" s="1">
        <v>45063</v>
      </c>
      <c r="O837">
        <f t="shared" si="89"/>
        <v>-1.0483890651711788E-2</v>
      </c>
      <c r="P837" s="22">
        <f t="shared" si="90"/>
        <v>-10483890.651711788</v>
      </c>
      <c r="R837" t="b">
        <f t="shared" ref="R837:R900" si="91">$Y$4&gt;P837</f>
        <v>0</v>
      </c>
      <c r="S837" t="b">
        <f t="shared" ref="S837:S900" si="92">$Y$5&gt;P837</f>
        <v>0</v>
      </c>
      <c r="T837" t="b">
        <f t="shared" ref="T837:T900" si="93">$Y$6&gt;P837</f>
        <v>0</v>
      </c>
    </row>
    <row r="838" spans="2:20" x14ac:dyDescent="0.35">
      <c r="B838" s="1">
        <v>45065</v>
      </c>
      <c r="C838" s="4">
        <v>1199.80407714844</v>
      </c>
      <c r="D838" s="4">
        <v>3037.85034179688</v>
      </c>
      <c r="F838" s="1">
        <v>45065</v>
      </c>
      <c r="G838" s="5">
        <f t="shared" ref="G838:G901" si="94">LN(C838/C837)</f>
        <v>1.6388776518804632E-3</v>
      </c>
      <c r="H838" s="5">
        <f t="shared" ref="H838:H901" si="95">LN(D838/D837)</f>
        <v>3.933940342181582E-3</v>
      </c>
      <c r="N838" s="1">
        <v>45065</v>
      </c>
      <c r="O838">
        <f t="shared" ref="O838:O901" si="96">SUMPRODUCT($J$4:$K$4,G838:H838)</f>
        <v>2.7864089970310226E-3</v>
      </c>
      <c r="P838" s="22">
        <f t="shared" ref="P838:P901" si="97">O838*$L$7</f>
        <v>2786408.9970310228</v>
      </c>
      <c r="R838" t="b">
        <f t="shared" si="91"/>
        <v>0</v>
      </c>
      <c r="S838" t="b">
        <f t="shared" si="92"/>
        <v>0</v>
      </c>
      <c r="T838" t="b">
        <f t="shared" si="93"/>
        <v>0</v>
      </c>
    </row>
    <row r="839" spans="2:20" x14ac:dyDescent="0.35">
      <c r="B839" s="1">
        <v>45068</v>
      </c>
      <c r="C839" s="4">
        <v>1205.55041503906</v>
      </c>
      <c r="D839" s="4">
        <v>3109.70092773438</v>
      </c>
      <c r="F839" s="1">
        <v>45068</v>
      </c>
      <c r="G839" s="5">
        <f t="shared" si="94"/>
        <v>4.7779641971119145E-3</v>
      </c>
      <c r="H839" s="5">
        <f t="shared" si="95"/>
        <v>2.337641597256462E-2</v>
      </c>
      <c r="N839" s="1">
        <v>45068</v>
      </c>
      <c r="O839">
        <f t="shared" si="96"/>
        <v>1.4077190084838268E-2</v>
      </c>
      <c r="P839" s="22">
        <f t="shared" si="97"/>
        <v>14077190.084838267</v>
      </c>
      <c r="R839" t="b">
        <f t="shared" si="91"/>
        <v>0</v>
      </c>
      <c r="S839" t="b">
        <f t="shared" si="92"/>
        <v>0</v>
      </c>
      <c r="T839" t="b">
        <f t="shared" si="93"/>
        <v>0</v>
      </c>
    </row>
    <row r="840" spans="2:20" x14ac:dyDescent="0.35">
      <c r="B840" s="1">
        <v>45069</v>
      </c>
      <c r="C840" s="4">
        <v>1205.35412597656</v>
      </c>
      <c r="D840" s="4">
        <v>3107.57885742188</v>
      </c>
      <c r="F840" s="1">
        <v>45069</v>
      </c>
      <c r="G840" s="5">
        <f t="shared" si="94"/>
        <v>-1.628343715765515E-4</v>
      </c>
      <c r="H840" s="5">
        <f t="shared" si="95"/>
        <v>-6.8263628732690416E-4</v>
      </c>
      <c r="N840" s="1">
        <v>45069</v>
      </c>
      <c r="O840">
        <f t="shared" si="96"/>
        <v>-4.2273532945172782E-4</v>
      </c>
      <c r="P840" s="22">
        <f t="shared" si="97"/>
        <v>-422735.3294517278</v>
      </c>
      <c r="R840" t="b">
        <f t="shared" si="91"/>
        <v>0</v>
      </c>
      <c r="S840" t="b">
        <f t="shared" si="92"/>
        <v>0</v>
      </c>
      <c r="T840" t="b">
        <f t="shared" si="93"/>
        <v>0</v>
      </c>
    </row>
    <row r="841" spans="2:20" x14ac:dyDescent="0.35">
      <c r="B841" s="1">
        <v>45070</v>
      </c>
      <c r="C841" s="4">
        <v>1196.97973632812</v>
      </c>
      <c r="D841" s="4">
        <v>3112.6240234375</v>
      </c>
      <c r="F841" s="1">
        <v>45070</v>
      </c>
      <c r="G841" s="5">
        <f t="shared" si="94"/>
        <v>-6.971906529159193E-3</v>
      </c>
      <c r="H841" s="5">
        <f t="shared" si="95"/>
        <v>1.6221873204502967E-3</v>
      </c>
      <c r="N841" s="1">
        <v>45070</v>
      </c>
      <c r="O841">
        <f t="shared" si="96"/>
        <v>-2.6748596043544483E-3</v>
      </c>
      <c r="P841" s="22">
        <f t="shared" si="97"/>
        <v>-2674859.6043544482</v>
      </c>
      <c r="R841" t="b">
        <f t="shared" si="91"/>
        <v>0</v>
      </c>
      <c r="S841" t="b">
        <f t="shared" si="92"/>
        <v>0</v>
      </c>
      <c r="T841" t="b">
        <f t="shared" si="93"/>
        <v>0</v>
      </c>
    </row>
    <row r="842" spans="2:20" x14ac:dyDescent="0.35">
      <c r="B842" s="1">
        <v>45071</v>
      </c>
      <c r="C842" s="4">
        <v>1197.71643066406</v>
      </c>
      <c r="D842" s="4">
        <v>3106.68334960938</v>
      </c>
      <c r="F842" s="1">
        <v>45071</v>
      </c>
      <c r="G842" s="5">
        <f t="shared" si="94"/>
        <v>6.152716735714558E-4</v>
      </c>
      <c r="H842" s="5">
        <f t="shared" si="95"/>
        <v>-1.9103978236007884E-3</v>
      </c>
      <c r="N842" s="1">
        <v>45071</v>
      </c>
      <c r="O842">
        <f t="shared" si="96"/>
        <v>-6.4756307501466622E-4</v>
      </c>
      <c r="P842" s="22">
        <f t="shared" si="97"/>
        <v>-647563.07501466619</v>
      </c>
      <c r="R842" t="b">
        <f t="shared" si="91"/>
        <v>0</v>
      </c>
      <c r="S842" t="b">
        <f t="shared" si="92"/>
        <v>0</v>
      </c>
      <c r="T842" t="b">
        <f t="shared" si="93"/>
        <v>0</v>
      </c>
    </row>
    <row r="843" spans="2:20" x14ac:dyDescent="0.35">
      <c r="B843" s="1">
        <v>45072</v>
      </c>
      <c r="C843" s="4">
        <v>1231.11535644531</v>
      </c>
      <c r="D843" s="4">
        <v>3138.978515625</v>
      </c>
      <c r="F843" s="1">
        <v>45072</v>
      </c>
      <c r="G843" s="5">
        <f t="shared" si="94"/>
        <v>2.7503782962032656E-2</v>
      </c>
      <c r="H843" s="5">
        <f t="shared" si="95"/>
        <v>1.0341723438116008E-2</v>
      </c>
      <c r="N843" s="1">
        <v>45072</v>
      </c>
      <c r="O843">
        <f t="shared" si="96"/>
        <v>1.8922753200074333E-2</v>
      </c>
      <c r="P843" s="22">
        <f t="shared" si="97"/>
        <v>18922753.200074334</v>
      </c>
      <c r="R843" t="b">
        <f t="shared" si="91"/>
        <v>0</v>
      </c>
      <c r="S843" t="b">
        <f t="shared" si="92"/>
        <v>0</v>
      </c>
      <c r="T843" t="b">
        <f t="shared" si="93"/>
        <v>0</v>
      </c>
    </row>
    <row r="844" spans="2:20" x14ac:dyDescent="0.35">
      <c r="B844" s="1">
        <v>45076</v>
      </c>
      <c r="C844" s="4">
        <v>1237.4267578125</v>
      </c>
      <c r="D844" s="4">
        <v>3125.5888671875</v>
      </c>
      <c r="F844" s="1">
        <v>45076</v>
      </c>
      <c r="G844" s="5">
        <f t="shared" si="94"/>
        <v>5.1134757499835112E-3</v>
      </c>
      <c r="H844" s="5">
        <f t="shared" si="95"/>
        <v>-4.2747305627761209E-3</v>
      </c>
      <c r="N844" s="1">
        <v>45076</v>
      </c>
      <c r="O844">
        <f t="shared" si="96"/>
        <v>4.1937259360369517E-4</v>
      </c>
      <c r="P844" s="22">
        <f t="shared" si="97"/>
        <v>419372.59360369516</v>
      </c>
      <c r="R844" t="b">
        <f t="shared" si="91"/>
        <v>0</v>
      </c>
      <c r="S844" t="b">
        <f t="shared" si="92"/>
        <v>0</v>
      </c>
      <c r="T844" t="b">
        <f t="shared" si="93"/>
        <v>0</v>
      </c>
    </row>
    <row r="845" spans="2:20" x14ac:dyDescent="0.35">
      <c r="B845" s="1">
        <v>45077</v>
      </c>
      <c r="C845" s="4">
        <v>1215.47192382812</v>
      </c>
      <c r="D845" s="4">
        <v>3103.14794921875</v>
      </c>
      <c r="F845" s="1">
        <v>45077</v>
      </c>
      <c r="G845" s="5">
        <f t="shared" si="94"/>
        <v>-1.79016120507011E-2</v>
      </c>
      <c r="H845" s="5">
        <f t="shared" si="95"/>
        <v>-7.2056391935650986E-3</v>
      </c>
      <c r="N845" s="1">
        <v>45077</v>
      </c>
      <c r="O845">
        <f t="shared" si="96"/>
        <v>-1.2553625622133099E-2</v>
      </c>
      <c r="P845" s="22">
        <f t="shared" si="97"/>
        <v>-12553625.622133099</v>
      </c>
      <c r="R845" t="b">
        <f t="shared" si="91"/>
        <v>0</v>
      </c>
      <c r="S845" t="b">
        <f t="shared" si="92"/>
        <v>0</v>
      </c>
      <c r="T845" t="b">
        <f t="shared" si="93"/>
        <v>0</v>
      </c>
    </row>
    <row r="846" spans="2:20" x14ac:dyDescent="0.35">
      <c r="B846" s="1">
        <v>45078</v>
      </c>
      <c r="C846" s="4">
        <v>1209.25866699219</v>
      </c>
      <c r="D846" s="4">
        <v>3133.603515625</v>
      </c>
      <c r="F846" s="1">
        <v>45078</v>
      </c>
      <c r="G846" s="5">
        <f t="shared" si="94"/>
        <v>-5.1249161111679171E-3</v>
      </c>
      <c r="H846" s="5">
        <f t="shared" si="95"/>
        <v>9.7665615386679071E-3</v>
      </c>
      <c r="N846" s="1">
        <v>45078</v>
      </c>
      <c r="O846">
        <f t="shared" si="96"/>
        <v>2.320822713749995E-3</v>
      </c>
      <c r="P846" s="22">
        <f t="shared" si="97"/>
        <v>2320822.713749995</v>
      </c>
      <c r="R846" t="b">
        <f t="shared" si="91"/>
        <v>0</v>
      </c>
      <c r="S846" t="b">
        <f t="shared" si="92"/>
        <v>0</v>
      </c>
      <c r="T846" t="b">
        <f t="shared" si="93"/>
        <v>0</v>
      </c>
    </row>
    <row r="847" spans="2:20" x14ac:dyDescent="0.35">
      <c r="B847" s="1">
        <v>45079</v>
      </c>
      <c r="C847" s="4">
        <v>1205.771484375</v>
      </c>
      <c r="D847" s="4">
        <v>3115.7822265625</v>
      </c>
      <c r="F847" s="1">
        <v>45079</v>
      </c>
      <c r="G847" s="5">
        <f t="shared" si="94"/>
        <v>-2.8879018664018014E-3</v>
      </c>
      <c r="H847" s="5">
        <f t="shared" si="95"/>
        <v>-5.7033884948701598E-3</v>
      </c>
      <c r="N847" s="1">
        <v>45079</v>
      </c>
      <c r="O847">
        <f t="shared" si="96"/>
        <v>-4.2956451806359808E-3</v>
      </c>
      <c r="P847" s="22">
        <f t="shared" si="97"/>
        <v>-4295645.1806359813</v>
      </c>
      <c r="R847" t="b">
        <f t="shared" si="91"/>
        <v>0</v>
      </c>
      <c r="S847" t="b">
        <f t="shared" si="92"/>
        <v>0</v>
      </c>
      <c r="T847" t="b">
        <f t="shared" si="93"/>
        <v>0</v>
      </c>
    </row>
    <row r="848" spans="2:20" x14ac:dyDescent="0.35">
      <c r="B848" s="1">
        <v>45082</v>
      </c>
      <c r="C848" s="4">
        <v>1216.50329589844</v>
      </c>
      <c r="D848" s="4">
        <v>3101.82788085938</v>
      </c>
      <c r="F848" s="1">
        <v>45082</v>
      </c>
      <c r="G848" s="5">
        <f t="shared" si="94"/>
        <v>8.8609944916930479E-3</v>
      </c>
      <c r="H848" s="5">
        <f t="shared" si="95"/>
        <v>-4.4886600772480589E-3</v>
      </c>
      <c r="N848" s="1">
        <v>45082</v>
      </c>
      <c r="O848">
        <f t="shared" si="96"/>
        <v>2.1861672072224945E-3</v>
      </c>
      <c r="P848" s="22">
        <f t="shared" si="97"/>
        <v>2186167.2072224943</v>
      </c>
      <c r="R848" t="b">
        <f t="shared" si="91"/>
        <v>0</v>
      </c>
      <c r="S848" t="b">
        <f t="shared" si="92"/>
        <v>0</v>
      </c>
      <c r="T848" t="b">
        <f t="shared" si="93"/>
        <v>0</v>
      </c>
    </row>
    <row r="849" spans="2:20" x14ac:dyDescent="0.35">
      <c r="B849" s="1">
        <v>45083</v>
      </c>
      <c r="C849" s="4">
        <v>1218.19799804688</v>
      </c>
      <c r="D849" s="4">
        <v>3049.54248046875</v>
      </c>
      <c r="F849" s="1">
        <v>45083</v>
      </c>
      <c r="G849" s="5">
        <f t="shared" si="94"/>
        <v>1.3921234825395685E-3</v>
      </c>
      <c r="H849" s="5">
        <f t="shared" si="95"/>
        <v>-1.7000003745687872E-2</v>
      </c>
      <c r="N849" s="1">
        <v>45083</v>
      </c>
      <c r="O849">
        <f t="shared" si="96"/>
        <v>-7.8039401315741514E-3</v>
      </c>
      <c r="P849" s="22">
        <f t="shared" si="97"/>
        <v>-7803940.1315741511</v>
      </c>
      <c r="R849" t="b">
        <f t="shared" si="91"/>
        <v>0</v>
      </c>
      <c r="S849" t="b">
        <f t="shared" si="92"/>
        <v>0</v>
      </c>
      <c r="T849" t="b">
        <f t="shared" si="93"/>
        <v>0</v>
      </c>
    </row>
    <row r="850" spans="2:20" x14ac:dyDescent="0.35">
      <c r="B850" s="1">
        <v>45084</v>
      </c>
      <c r="C850" s="4">
        <v>1226.69494628906</v>
      </c>
      <c r="D850" s="4">
        <v>3087.68359375</v>
      </c>
      <c r="F850" s="1">
        <v>45084</v>
      </c>
      <c r="G850" s="5">
        <f t="shared" si="94"/>
        <v>6.9508012379116005E-3</v>
      </c>
      <c r="H850" s="5">
        <f t="shared" si="95"/>
        <v>1.2429590785415171E-2</v>
      </c>
      <c r="N850" s="1">
        <v>45084</v>
      </c>
      <c r="O850">
        <f t="shared" si="96"/>
        <v>9.6901960116633854E-3</v>
      </c>
      <c r="P850" s="22">
        <f t="shared" si="97"/>
        <v>9690196.0116633847</v>
      </c>
      <c r="R850" t="b">
        <f t="shared" si="91"/>
        <v>0</v>
      </c>
      <c r="S850" t="b">
        <f t="shared" si="92"/>
        <v>0</v>
      </c>
      <c r="T850" t="b">
        <f t="shared" si="93"/>
        <v>0</v>
      </c>
    </row>
    <row r="851" spans="2:20" x14ac:dyDescent="0.35">
      <c r="B851" s="1">
        <v>45085</v>
      </c>
      <c r="C851" s="4">
        <v>1227.80004882812</v>
      </c>
      <c r="D851" s="4">
        <v>3051.42846679688</v>
      </c>
      <c r="F851" s="1">
        <v>45085</v>
      </c>
      <c r="G851" s="5">
        <f t="shared" si="94"/>
        <v>9.0047249306358923E-4</v>
      </c>
      <c r="H851" s="5">
        <f t="shared" si="95"/>
        <v>-1.1811333001692813E-2</v>
      </c>
      <c r="N851" s="1">
        <v>45085</v>
      </c>
      <c r="O851">
        <f t="shared" si="96"/>
        <v>-5.4554302543146117E-3</v>
      </c>
      <c r="P851" s="22">
        <f t="shared" si="97"/>
        <v>-5455430.2543146117</v>
      </c>
      <c r="R851" t="b">
        <f t="shared" si="91"/>
        <v>0</v>
      </c>
      <c r="S851" t="b">
        <f t="shared" si="92"/>
        <v>0</v>
      </c>
      <c r="T851" t="b">
        <f t="shared" si="93"/>
        <v>0</v>
      </c>
    </row>
    <row r="852" spans="2:20" x14ac:dyDescent="0.35">
      <c r="B852" s="1">
        <v>45086</v>
      </c>
      <c r="C852" s="4">
        <v>1219.00817871094</v>
      </c>
      <c r="D852" s="4">
        <v>3027.1953125</v>
      </c>
      <c r="F852" s="1">
        <v>45086</v>
      </c>
      <c r="G852" s="5">
        <f t="shared" si="94"/>
        <v>-7.1864299425186502E-3</v>
      </c>
      <c r="H852" s="5">
        <f t="shared" si="95"/>
        <v>-7.9732793336686966E-3</v>
      </c>
      <c r="N852" s="1">
        <v>45086</v>
      </c>
      <c r="O852">
        <f t="shared" si="96"/>
        <v>-7.5798546380936738E-3</v>
      </c>
      <c r="P852" s="22">
        <f t="shared" si="97"/>
        <v>-7579854.6380936736</v>
      </c>
      <c r="R852" t="b">
        <f t="shared" si="91"/>
        <v>0</v>
      </c>
      <c r="S852" t="b">
        <f t="shared" si="92"/>
        <v>0</v>
      </c>
      <c r="T852" t="b">
        <f t="shared" si="93"/>
        <v>0</v>
      </c>
    </row>
    <row r="853" spans="2:20" x14ac:dyDescent="0.35">
      <c r="B853" s="1">
        <v>45089</v>
      </c>
      <c r="C853" s="4">
        <v>1219.59765625</v>
      </c>
      <c r="D853" s="4">
        <v>3063.12060546875</v>
      </c>
      <c r="F853" s="1">
        <v>45089</v>
      </c>
      <c r="G853" s="5">
        <f t="shared" si="94"/>
        <v>4.8345455595189647E-4</v>
      </c>
      <c r="H853" s="5">
        <f t="shared" si="95"/>
        <v>1.1797650610853675E-2</v>
      </c>
      <c r="N853" s="1">
        <v>45089</v>
      </c>
      <c r="O853">
        <f t="shared" si="96"/>
        <v>6.1405525834027858E-3</v>
      </c>
      <c r="P853" s="22">
        <f t="shared" si="97"/>
        <v>6140552.5834027855</v>
      </c>
      <c r="R853" t="b">
        <f t="shared" si="91"/>
        <v>0</v>
      </c>
      <c r="S853" t="b">
        <f t="shared" si="92"/>
        <v>0</v>
      </c>
      <c r="T853" t="b">
        <f t="shared" si="93"/>
        <v>0</v>
      </c>
    </row>
    <row r="854" spans="2:20" x14ac:dyDescent="0.35">
      <c r="B854" s="1">
        <v>45090</v>
      </c>
      <c r="C854" s="4">
        <v>1237.91784667969</v>
      </c>
      <c r="D854" s="4">
        <v>3058.64135742188</v>
      </c>
      <c r="F854" s="1">
        <v>45090</v>
      </c>
      <c r="G854" s="5">
        <f t="shared" si="94"/>
        <v>1.490979795756146E-2</v>
      </c>
      <c r="H854" s="5">
        <f t="shared" si="95"/>
        <v>-1.4633855002466952E-3</v>
      </c>
      <c r="N854" s="1">
        <v>45090</v>
      </c>
      <c r="O854">
        <f t="shared" si="96"/>
        <v>6.7232062286573819E-3</v>
      </c>
      <c r="P854" s="22">
        <f t="shared" si="97"/>
        <v>6723206.2286573816</v>
      </c>
      <c r="R854" t="b">
        <f t="shared" si="91"/>
        <v>0</v>
      </c>
      <c r="S854" t="b">
        <f t="shared" si="92"/>
        <v>0</v>
      </c>
      <c r="T854" t="b">
        <f t="shared" si="93"/>
        <v>0</v>
      </c>
    </row>
    <row r="855" spans="2:20" x14ac:dyDescent="0.35">
      <c r="B855" s="1">
        <v>45091</v>
      </c>
      <c r="C855" s="4">
        <v>1253.73327636719</v>
      </c>
      <c r="D855" s="4">
        <v>3066.13793945312</v>
      </c>
      <c r="F855" s="1">
        <v>45091</v>
      </c>
      <c r="G855" s="5">
        <f t="shared" si="94"/>
        <v>1.2694908964422491E-2</v>
      </c>
      <c r="H855" s="5">
        <f t="shared" si="95"/>
        <v>2.447952950289648E-3</v>
      </c>
      <c r="N855" s="1">
        <v>45091</v>
      </c>
      <c r="O855">
        <f t="shared" si="96"/>
        <v>7.5714309573560699E-3</v>
      </c>
      <c r="P855" s="22">
        <f t="shared" si="97"/>
        <v>7571430.9573560702</v>
      </c>
      <c r="R855" t="b">
        <f t="shared" si="91"/>
        <v>0</v>
      </c>
      <c r="S855" t="b">
        <f t="shared" si="92"/>
        <v>0</v>
      </c>
      <c r="T855" t="b">
        <f t="shared" si="93"/>
        <v>0</v>
      </c>
    </row>
    <row r="856" spans="2:20" x14ac:dyDescent="0.35">
      <c r="B856" s="1">
        <v>45092</v>
      </c>
      <c r="C856" s="4">
        <v>1253.21752929688</v>
      </c>
      <c r="D856" s="4">
        <v>3055.2138671875</v>
      </c>
      <c r="F856" s="1">
        <v>45092</v>
      </c>
      <c r="G856" s="5">
        <f t="shared" si="94"/>
        <v>-4.1145368821825614E-4</v>
      </c>
      <c r="H856" s="5">
        <f t="shared" si="95"/>
        <v>-3.569173675193904E-3</v>
      </c>
      <c r="N856" s="1">
        <v>45092</v>
      </c>
      <c r="O856">
        <f t="shared" si="96"/>
        <v>-1.9903136817060801E-3</v>
      </c>
      <c r="P856" s="22">
        <f t="shared" si="97"/>
        <v>-1990313.6817060802</v>
      </c>
      <c r="R856" t="b">
        <f t="shared" si="91"/>
        <v>0</v>
      </c>
      <c r="S856" t="b">
        <f t="shared" si="92"/>
        <v>0</v>
      </c>
      <c r="T856" t="b">
        <f t="shared" si="93"/>
        <v>0</v>
      </c>
    </row>
    <row r="857" spans="2:20" x14ac:dyDescent="0.35">
      <c r="B857" s="1">
        <v>45093</v>
      </c>
      <c r="C857" s="4">
        <v>1264.931640625</v>
      </c>
      <c r="D857" s="4">
        <v>3016.2666015625</v>
      </c>
      <c r="F857" s="1">
        <v>45093</v>
      </c>
      <c r="G857" s="5">
        <f t="shared" si="94"/>
        <v>9.3038140604549766E-3</v>
      </c>
      <c r="H857" s="5">
        <f t="shared" si="95"/>
        <v>-1.2829753816731512E-2</v>
      </c>
      <c r="N857" s="1">
        <v>45093</v>
      </c>
      <c r="O857">
        <f t="shared" si="96"/>
        <v>-1.7629698781382675E-3</v>
      </c>
      <c r="P857" s="22">
        <f t="shared" si="97"/>
        <v>-1762969.8781382674</v>
      </c>
      <c r="R857" t="b">
        <f t="shared" si="91"/>
        <v>0</v>
      </c>
      <c r="S857" t="b">
        <f t="shared" si="92"/>
        <v>0</v>
      </c>
      <c r="T857" t="b">
        <f t="shared" si="93"/>
        <v>0</v>
      </c>
    </row>
    <row r="858" spans="2:20" x14ac:dyDescent="0.35">
      <c r="B858" s="1">
        <v>45096</v>
      </c>
      <c r="C858" s="4">
        <v>1253.19299316406</v>
      </c>
      <c r="D858" s="4">
        <v>3048.94458007812</v>
      </c>
      <c r="F858" s="1">
        <v>45096</v>
      </c>
      <c r="G858" s="5">
        <f t="shared" si="94"/>
        <v>-9.3233927628270652E-3</v>
      </c>
      <c r="H858" s="5">
        <f t="shared" si="95"/>
        <v>1.0775649432679855E-2</v>
      </c>
      <c r="N858" s="1">
        <v>45096</v>
      </c>
      <c r="O858">
        <f t="shared" si="96"/>
        <v>7.2612833492639514E-4</v>
      </c>
      <c r="P858" s="22">
        <f t="shared" si="97"/>
        <v>726128.33492639509</v>
      </c>
      <c r="R858" t="b">
        <f t="shared" si="91"/>
        <v>0</v>
      </c>
      <c r="S858" t="b">
        <f t="shared" si="92"/>
        <v>0</v>
      </c>
      <c r="T858" t="b">
        <f t="shared" si="93"/>
        <v>0</v>
      </c>
    </row>
    <row r="859" spans="2:20" x14ac:dyDescent="0.35">
      <c r="B859" s="1">
        <v>45097</v>
      </c>
      <c r="C859" s="4">
        <v>1250.85998535156</v>
      </c>
      <c r="D859" s="4">
        <v>3065.615234375</v>
      </c>
      <c r="F859" s="1">
        <v>45097</v>
      </c>
      <c r="G859" s="5">
        <f t="shared" si="94"/>
        <v>-1.8633858848626078E-3</v>
      </c>
      <c r="H859" s="5">
        <f t="shared" si="95"/>
        <v>5.4527868262920064E-3</v>
      </c>
      <c r="N859" s="1">
        <v>45097</v>
      </c>
      <c r="O859">
        <f t="shared" si="96"/>
        <v>1.7947004707146992E-3</v>
      </c>
      <c r="P859" s="22">
        <f t="shared" si="97"/>
        <v>1794700.4707146992</v>
      </c>
      <c r="R859" t="b">
        <f t="shared" si="91"/>
        <v>0</v>
      </c>
      <c r="S859" t="b">
        <f t="shared" si="92"/>
        <v>0</v>
      </c>
      <c r="T859" t="b">
        <f t="shared" si="93"/>
        <v>0</v>
      </c>
    </row>
    <row r="860" spans="2:20" x14ac:dyDescent="0.35">
      <c r="B860" s="1">
        <v>45098</v>
      </c>
      <c r="C860" s="4">
        <v>1259.13598632812</v>
      </c>
      <c r="D860" s="4">
        <v>3094.35107421875</v>
      </c>
      <c r="F860" s="1">
        <v>45098</v>
      </c>
      <c r="G860" s="5">
        <f t="shared" si="94"/>
        <v>6.5944575699448255E-3</v>
      </c>
      <c r="H860" s="5">
        <f t="shared" si="95"/>
        <v>9.3299368382820814E-3</v>
      </c>
      <c r="N860" s="1">
        <v>45098</v>
      </c>
      <c r="O860">
        <f t="shared" si="96"/>
        <v>7.9621972041134526E-3</v>
      </c>
      <c r="P860" s="22">
        <f t="shared" si="97"/>
        <v>7962197.2041134527</v>
      </c>
      <c r="R860" t="b">
        <f t="shared" si="91"/>
        <v>0</v>
      </c>
      <c r="S860" t="b">
        <f t="shared" si="92"/>
        <v>0</v>
      </c>
      <c r="T860" t="b">
        <f t="shared" si="93"/>
        <v>0</v>
      </c>
    </row>
    <row r="861" spans="2:20" x14ac:dyDescent="0.35">
      <c r="B861" s="1">
        <v>45099</v>
      </c>
      <c r="C861" s="4">
        <v>1245.38354492188</v>
      </c>
      <c r="D861" s="4">
        <v>3076.68237304688</v>
      </c>
      <c r="F861" s="1">
        <v>45099</v>
      </c>
      <c r="G861" s="5">
        <f t="shared" si="94"/>
        <v>-1.0982209926208172E-2</v>
      </c>
      <c r="H861" s="5">
        <f t="shared" si="95"/>
        <v>-5.7263502472181226E-3</v>
      </c>
      <c r="N861" s="1">
        <v>45099</v>
      </c>
      <c r="O861">
        <f t="shared" si="96"/>
        <v>-8.3542800867131475E-3</v>
      </c>
      <c r="P861" s="22">
        <f t="shared" si="97"/>
        <v>-8354280.0867131473</v>
      </c>
      <c r="R861" t="b">
        <f t="shared" si="91"/>
        <v>0</v>
      </c>
      <c r="S861" t="b">
        <f t="shared" si="92"/>
        <v>0</v>
      </c>
      <c r="T861" t="b">
        <f t="shared" si="93"/>
        <v>0</v>
      </c>
    </row>
    <row r="862" spans="2:20" x14ac:dyDescent="0.35">
      <c r="B862" s="1">
        <v>45100</v>
      </c>
      <c r="C862" s="4">
        <v>1235.38830566406</v>
      </c>
      <c r="D862" s="4">
        <v>3056.353515625</v>
      </c>
      <c r="F862" s="1">
        <v>45100</v>
      </c>
      <c r="G862" s="5">
        <f t="shared" si="94"/>
        <v>-8.0582124808960386E-3</v>
      </c>
      <c r="H862" s="5">
        <f t="shared" si="95"/>
        <v>-6.6293210219925116E-3</v>
      </c>
      <c r="N862" s="1">
        <v>45100</v>
      </c>
      <c r="O862">
        <f t="shared" si="96"/>
        <v>-7.3437667514442747E-3</v>
      </c>
      <c r="P862" s="22">
        <f t="shared" si="97"/>
        <v>-7343766.7514442746</v>
      </c>
      <c r="R862" t="b">
        <f t="shared" si="91"/>
        <v>0</v>
      </c>
      <c r="S862" t="b">
        <f t="shared" si="92"/>
        <v>0</v>
      </c>
      <c r="T862" t="b">
        <f t="shared" si="93"/>
        <v>0</v>
      </c>
    </row>
    <row r="863" spans="2:20" x14ac:dyDescent="0.35">
      <c r="B863" s="1">
        <v>45103</v>
      </c>
      <c r="C863" s="4">
        <v>1225.04943847656</v>
      </c>
      <c r="D863" s="4">
        <v>3030.18310546875</v>
      </c>
      <c r="F863" s="1">
        <v>45103</v>
      </c>
      <c r="G863" s="5">
        <f t="shared" si="94"/>
        <v>-8.404137080473148E-3</v>
      </c>
      <c r="H863" s="5">
        <f t="shared" si="95"/>
        <v>-8.5994952674341152E-3</v>
      </c>
      <c r="N863" s="1">
        <v>45103</v>
      </c>
      <c r="O863">
        <f t="shared" si="96"/>
        <v>-8.5018161739536316E-3</v>
      </c>
      <c r="P863" s="22">
        <f t="shared" si="97"/>
        <v>-8501816.1739536319</v>
      </c>
      <c r="R863" t="b">
        <f t="shared" si="91"/>
        <v>0</v>
      </c>
      <c r="S863" t="b">
        <f t="shared" si="92"/>
        <v>0</v>
      </c>
      <c r="T863" t="b">
        <f t="shared" si="93"/>
        <v>0</v>
      </c>
    </row>
    <row r="864" spans="2:20" x14ac:dyDescent="0.35">
      <c r="B864" s="1">
        <v>45104</v>
      </c>
      <c r="C864" s="4">
        <v>1225.83532714844</v>
      </c>
      <c r="D864" s="4">
        <v>3036.5478515625</v>
      </c>
      <c r="F864" s="1">
        <v>45104</v>
      </c>
      <c r="G864" s="5">
        <f t="shared" si="94"/>
        <v>6.4131019935129033E-4</v>
      </c>
      <c r="H864" s="5">
        <f t="shared" si="95"/>
        <v>2.0982464770464373E-3</v>
      </c>
      <c r="N864" s="1">
        <v>45104</v>
      </c>
      <c r="O864">
        <f t="shared" si="96"/>
        <v>1.3697783381988638E-3</v>
      </c>
      <c r="P864" s="22">
        <f t="shared" si="97"/>
        <v>1369778.3381988637</v>
      </c>
      <c r="R864" t="b">
        <f t="shared" si="91"/>
        <v>0</v>
      </c>
      <c r="S864" t="b">
        <f t="shared" si="92"/>
        <v>0</v>
      </c>
      <c r="T864" t="b">
        <f t="shared" si="93"/>
        <v>0</v>
      </c>
    </row>
    <row r="865" spans="2:20" x14ac:dyDescent="0.35">
      <c r="B865" s="1">
        <v>45105</v>
      </c>
      <c r="C865" s="4">
        <v>1242.31384277344</v>
      </c>
      <c r="D865" s="4">
        <v>3053.78881835938</v>
      </c>
      <c r="F865" s="1">
        <v>45105</v>
      </c>
      <c r="G865" s="5">
        <f t="shared" si="94"/>
        <v>1.3353131712444215E-2</v>
      </c>
      <c r="H865" s="5">
        <f t="shared" si="95"/>
        <v>5.6617601905965377E-3</v>
      </c>
      <c r="N865" s="1">
        <v>45105</v>
      </c>
      <c r="O865">
        <f t="shared" si="96"/>
        <v>9.5074459515203762E-3</v>
      </c>
      <c r="P865" s="22">
        <f t="shared" si="97"/>
        <v>9507445.9515203759</v>
      </c>
      <c r="R865" t="b">
        <f t="shared" si="91"/>
        <v>0</v>
      </c>
      <c r="S865" t="b">
        <f t="shared" si="92"/>
        <v>0</v>
      </c>
      <c r="T865" t="b">
        <f t="shared" si="93"/>
        <v>0</v>
      </c>
    </row>
    <row r="866" spans="2:20" x14ac:dyDescent="0.35">
      <c r="B866" s="1">
        <v>45107</v>
      </c>
      <c r="C866" s="4">
        <v>1252.80004882812</v>
      </c>
      <c r="D866" s="4">
        <v>3135.24536132812</v>
      </c>
      <c r="F866" s="1">
        <v>45107</v>
      </c>
      <c r="G866" s="5">
        <f t="shared" si="94"/>
        <v>8.4054421954174105E-3</v>
      </c>
      <c r="H866" s="5">
        <f t="shared" si="95"/>
        <v>2.6324380987935762E-2</v>
      </c>
      <c r="N866" s="1">
        <v>45107</v>
      </c>
      <c r="O866">
        <f t="shared" si="96"/>
        <v>1.7364911591676586E-2</v>
      </c>
      <c r="P866" s="22">
        <f t="shared" si="97"/>
        <v>17364911.591676585</v>
      </c>
      <c r="R866" t="b">
        <f t="shared" si="91"/>
        <v>0</v>
      </c>
      <c r="S866" t="b">
        <f t="shared" si="92"/>
        <v>0</v>
      </c>
      <c r="T866" t="b">
        <f t="shared" si="93"/>
        <v>0</v>
      </c>
    </row>
    <row r="867" spans="2:20" x14ac:dyDescent="0.35">
      <c r="B867" s="1">
        <v>45114</v>
      </c>
      <c r="C867" s="4">
        <v>1294.42578125</v>
      </c>
      <c r="D867" s="4">
        <v>3159.18359375</v>
      </c>
      <c r="F867" s="1">
        <v>45114</v>
      </c>
      <c r="G867" s="5">
        <f t="shared" si="94"/>
        <v>3.2686099423503694E-2</v>
      </c>
      <c r="H867" s="5">
        <f t="shared" si="95"/>
        <v>7.606201612068016E-3</v>
      </c>
      <c r="N867" s="1">
        <v>45114</v>
      </c>
      <c r="O867">
        <f t="shared" si="96"/>
        <v>2.0146150517785854E-2</v>
      </c>
      <c r="P867" s="22">
        <f t="shared" si="97"/>
        <v>20146150.517785855</v>
      </c>
      <c r="R867" t="b">
        <f t="shared" si="91"/>
        <v>0</v>
      </c>
      <c r="S867" t="b">
        <f t="shared" si="92"/>
        <v>0</v>
      </c>
      <c r="T867" t="b">
        <f t="shared" si="93"/>
        <v>0</v>
      </c>
    </row>
    <row r="868" spans="2:20" x14ac:dyDescent="0.35">
      <c r="B868" s="1">
        <v>45117</v>
      </c>
      <c r="C868" s="4">
        <v>1343.39428710938</v>
      </c>
      <c r="D868" s="4">
        <v>3108.45751953125</v>
      </c>
      <c r="F868" s="1">
        <v>45117</v>
      </c>
      <c r="G868" s="5">
        <f t="shared" si="94"/>
        <v>3.7132276627360329E-2</v>
      </c>
      <c r="H868" s="5">
        <f t="shared" si="95"/>
        <v>-1.6187009082934405E-2</v>
      </c>
      <c r="N868" s="1">
        <v>45117</v>
      </c>
      <c r="O868">
        <f t="shared" si="96"/>
        <v>1.0472633772212962E-2</v>
      </c>
      <c r="P868" s="22">
        <f t="shared" si="97"/>
        <v>10472633.772212962</v>
      </c>
      <c r="R868" t="b">
        <f t="shared" si="91"/>
        <v>0</v>
      </c>
      <c r="S868" t="b">
        <f t="shared" si="92"/>
        <v>0</v>
      </c>
      <c r="T868" t="b">
        <f t="shared" si="93"/>
        <v>0</v>
      </c>
    </row>
    <row r="869" spans="2:20" x14ac:dyDescent="0.35">
      <c r="B869" s="1">
        <v>45121</v>
      </c>
      <c r="C869" s="4">
        <v>1345.23620605469</v>
      </c>
      <c r="D869" s="4">
        <v>3336.15576171875</v>
      </c>
      <c r="F869" s="1">
        <v>45121</v>
      </c>
      <c r="G869" s="5">
        <f t="shared" si="94"/>
        <v>1.3701542388584588E-3</v>
      </c>
      <c r="H869" s="5">
        <f t="shared" si="95"/>
        <v>7.0692545841304452E-2</v>
      </c>
      <c r="N869" s="1">
        <v>45121</v>
      </c>
      <c r="O869">
        <f t="shared" si="96"/>
        <v>3.6031350040081456E-2</v>
      </c>
      <c r="P869" s="22">
        <f t="shared" si="97"/>
        <v>36031350.040081456</v>
      </c>
      <c r="R869" t="b">
        <f t="shared" si="91"/>
        <v>0</v>
      </c>
      <c r="S869" t="b">
        <f t="shared" si="92"/>
        <v>0</v>
      </c>
      <c r="T869" t="b">
        <f t="shared" si="93"/>
        <v>0</v>
      </c>
    </row>
    <row r="870" spans="2:20" x14ac:dyDescent="0.35">
      <c r="B870" s="1">
        <v>45124</v>
      </c>
      <c r="C870" s="4">
        <v>1373.47790527344</v>
      </c>
      <c r="D870" s="4">
        <v>3317.10961914062</v>
      </c>
      <c r="F870" s="1">
        <v>45124</v>
      </c>
      <c r="G870" s="5">
        <f t="shared" si="94"/>
        <v>2.0776524463600347E-2</v>
      </c>
      <c r="H870" s="5">
        <f t="shared" si="95"/>
        <v>-5.7253674745464458E-3</v>
      </c>
      <c r="N870" s="1">
        <v>45124</v>
      </c>
      <c r="O870">
        <f t="shared" si="96"/>
        <v>7.5255784945269504E-3</v>
      </c>
      <c r="P870" s="22">
        <f t="shared" si="97"/>
        <v>7525578.4945269506</v>
      </c>
      <c r="R870" t="b">
        <f t="shared" si="91"/>
        <v>0</v>
      </c>
      <c r="S870" t="b">
        <f t="shared" si="92"/>
        <v>0</v>
      </c>
      <c r="T870" t="b">
        <f t="shared" si="93"/>
        <v>0</v>
      </c>
    </row>
    <row r="871" spans="2:20" x14ac:dyDescent="0.35">
      <c r="B871" s="1">
        <v>45126</v>
      </c>
      <c r="C871" s="4">
        <v>1394.89233398438</v>
      </c>
      <c r="D871" s="4">
        <v>3297.20874023438</v>
      </c>
      <c r="F871" s="1">
        <v>45126</v>
      </c>
      <c r="G871" s="5">
        <f t="shared" si="94"/>
        <v>1.5471092372376552E-2</v>
      </c>
      <c r="H871" s="5">
        <f t="shared" si="95"/>
        <v>-6.0175328361877492E-3</v>
      </c>
      <c r="N871" s="1">
        <v>45126</v>
      </c>
      <c r="O871">
        <f t="shared" si="96"/>
        <v>4.726779768094401E-3</v>
      </c>
      <c r="P871" s="22">
        <f t="shared" si="97"/>
        <v>4726779.7680944009</v>
      </c>
      <c r="R871" t="b">
        <f t="shared" si="91"/>
        <v>0</v>
      </c>
      <c r="S871" t="b">
        <f t="shared" si="92"/>
        <v>0</v>
      </c>
      <c r="T871" t="b">
        <f t="shared" si="93"/>
        <v>0</v>
      </c>
    </row>
    <row r="872" spans="2:20" x14ac:dyDescent="0.35">
      <c r="B872" s="1">
        <v>45127</v>
      </c>
      <c r="C872" s="4">
        <v>1286.73913574219</v>
      </c>
      <c r="D872" s="4">
        <v>3297.5419921875</v>
      </c>
      <c r="F872" s="1">
        <v>45127</v>
      </c>
      <c r="G872" s="5">
        <f t="shared" si="94"/>
        <v>-8.0706016017057264E-2</v>
      </c>
      <c r="H872" s="5">
        <f t="shared" si="95"/>
        <v>1.0106582247764648E-4</v>
      </c>
      <c r="N872" s="1">
        <v>45127</v>
      </c>
      <c r="O872">
        <f t="shared" si="96"/>
        <v>-4.0302475097289805E-2</v>
      </c>
      <c r="P872" s="22">
        <f t="shared" si="97"/>
        <v>-40302475.097289808</v>
      </c>
      <c r="R872" t="b">
        <f t="shared" si="91"/>
        <v>1</v>
      </c>
      <c r="S872" t="b">
        <f t="shared" si="92"/>
        <v>1</v>
      </c>
      <c r="T872" t="b">
        <f t="shared" si="93"/>
        <v>0</v>
      </c>
    </row>
    <row r="873" spans="2:20" x14ac:dyDescent="0.35">
      <c r="B873" s="1">
        <v>45128</v>
      </c>
      <c r="C873" s="4">
        <v>1245.67810058594</v>
      </c>
      <c r="D873" s="4">
        <v>3209.20727539062</v>
      </c>
      <c r="F873" s="1">
        <v>45128</v>
      </c>
      <c r="G873" s="5">
        <f t="shared" si="94"/>
        <v>-3.2431175589324811E-2</v>
      </c>
      <c r="H873" s="5">
        <f t="shared" si="95"/>
        <v>-2.7153388144322634E-2</v>
      </c>
      <c r="N873" s="1">
        <v>45128</v>
      </c>
      <c r="O873">
        <f t="shared" si="96"/>
        <v>-2.9792281866823721E-2</v>
      </c>
      <c r="P873" s="22">
        <f t="shared" si="97"/>
        <v>-29792281.866823722</v>
      </c>
      <c r="R873" t="b">
        <f t="shared" si="91"/>
        <v>0</v>
      </c>
      <c r="S873" t="b">
        <f t="shared" si="92"/>
        <v>0</v>
      </c>
      <c r="T873" t="b">
        <f t="shared" si="93"/>
        <v>0</v>
      </c>
    </row>
    <row r="874" spans="2:20" x14ac:dyDescent="0.35">
      <c r="B874" s="1">
        <v>45131</v>
      </c>
      <c r="C874" s="4">
        <v>1221.78332519531</v>
      </c>
      <c r="D874" s="4">
        <v>3232.6357421875</v>
      </c>
      <c r="F874" s="1">
        <v>45131</v>
      </c>
      <c r="G874" s="5">
        <f t="shared" si="94"/>
        <v>-1.9368507345202984E-2</v>
      </c>
      <c r="H874" s="5">
        <f t="shared" si="95"/>
        <v>7.2738717883475924E-3</v>
      </c>
      <c r="N874" s="1">
        <v>45131</v>
      </c>
      <c r="O874">
        <f t="shared" si="96"/>
        <v>-6.0473177784276955E-3</v>
      </c>
      <c r="P874" s="22">
        <f t="shared" si="97"/>
        <v>-6047317.7784276959</v>
      </c>
      <c r="R874" t="b">
        <f t="shared" si="91"/>
        <v>0</v>
      </c>
      <c r="S874" t="b">
        <f t="shared" si="92"/>
        <v>0</v>
      </c>
      <c r="T874" t="b">
        <f t="shared" si="93"/>
        <v>0</v>
      </c>
    </row>
    <row r="875" spans="2:20" x14ac:dyDescent="0.35">
      <c r="B875" s="1">
        <v>45133</v>
      </c>
      <c r="C875" s="4">
        <v>1240.52099609375</v>
      </c>
      <c r="D875" s="4">
        <v>3225.77856445312</v>
      </c>
      <c r="F875" s="1">
        <v>45133</v>
      </c>
      <c r="G875" s="5">
        <f t="shared" si="94"/>
        <v>1.521991611164465E-2</v>
      </c>
      <c r="H875" s="5">
        <f t="shared" si="95"/>
        <v>-2.1234872789213303E-3</v>
      </c>
      <c r="N875" s="1">
        <v>45133</v>
      </c>
      <c r="O875">
        <f t="shared" si="96"/>
        <v>6.5482144163616597E-3</v>
      </c>
      <c r="P875" s="22">
        <f t="shared" si="97"/>
        <v>6548214.4163616598</v>
      </c>
      <c r="R875" t="b">
        <f t="shared" si="91"/>
        <v>0</v>
      </c>
      <c r="S875" t="b">
        <f t="shared" si="92"/>
        <v>0</v>
      </c>
      <c r="T875" t="b">
        <f t="shared" si="93"/>
        <v>0</v>
      </c>
    </row>
    <row r="876" spans="2:20" x14ac:dyDescent="0.35">
      <c r="B876" s="1">
        <v>45135</v>
      </c>
      <c r="C876" s="4">
        <v>1241.45434570312</v>
      </c>
      <c r="D876" s="4">
        <v>3195.63500976562</v>
      </c>
      <c r="F876" s="1">
        <v>45135</v>
      </c>
      <c r="G876" s="5">
        <f t="shared" si="94"/>
        <v>7.5210227728577576E-4</v>
      </c>
      <c r="H876" s="5">
        <f t="shared" si="95"/>
        <v>-9.3885172645785456E-3</v>
      </c>
      <c r="N876" s="1">
        <v>45135</v>
      </c>
      <c r="O876">
        <f t="shared" si="96"/>
        <v>-4.3182074936463852E-3</v>
      </c>
      <c r="P876" s="22">
        <f t="shared" si="97"/>
        <v>-4318207.4936463851</v>
      </c>
      <c r="R876" t="b">
        <f t="shared" si="91"/>
        <v>0</v>
      </c>
      <c r="S876" t="b">
        <f t="shared" si="92"/>
        <v>0</v>
      </c>
      <c r="T876" t="b">
        <f t="shared" si="93"/>
        <v>0</v>
      </c>
    </row>
    <row r="877" spans="2:20" x14ac:dyDescent="0.35">
      <c r="B877" s="1">
        <v>45141</v>
      </c>
      <c r="C877" s="4">
        <v>1215.59460449219</v>
      </c>
      <c r="D877" s="4">
        <v>3237.87377929688</v>
      </c>
      <c r="F877" s="1">
        <v>45141</v>
      </c>
      <c r="G877" s="5">
        <f t="shared" si="94"/>
        <v>-2.105020829727609E-2</v>
      </c>
      <c r="H877" s="5">
        <f t="shared" si="95"/>
        <v>1.3131054244672064E-2</v>
      </c>
      <c r="N877" s="1">
        <v>45141</v>
      </c>
      <c r="O877">
        <f t="shared" si="96"/>
        <v>-3.9595770263020132E-3</v>
      </c>
      <c r="P877" s="22">
        <f t="shared" si="97"/>
        <v>-3959577.0263020131</v>
      </c>
      <c r="R877" t="b">
        <f t="shared" si="91"/>
        <v>0</v>
      </c>
      <c r="S877" t="b">
        <f t="shared" si="92"/>
        <v>0</v>
      </c>
      <c r="T877" t="b">
        <f t="shared" si="93"/>
        <v>0</v>
      </c>
    </row>
    <row r="878" spans="2:20" x14ac:dyDescent="0.35">
      <c r="B878" s="1">
        <v>45142</v>
      </c>
      <c r="C878" s="4">
        <v>1232.88342285156</v>
      </c>
      <c r="D878" s="4">
        <v>3278.44604492188</v>
      </c>
      <c r="F878" s="1">
        <v>45142</v>
      </c>
      <c r="G878" s="5">
        <f t="shared" si="94"/>
        <v>1.4122328651298668E-2</v>
      </c>
      <c r="H878" s="5">
        <f t="shared" si="95"/>
        <v>1.2452669914859668E-2</v>
      </c>
      <c r="N878" s="1">
        <v>45142</v>
      </c>
      <c r="O878">
        <f t="shared" si="96"/>
        <v>1.3287499283079169E-2</v>
      </c>
      <c r="P878" s="22">
        <f t="shared" si="97"/>
        <v>13287499.28307917</v>
      </c>
      <c r="R878" t="b">
        <f t="shared" si="91"/>
        <v>0</v>
      </c>
      <c r="S878" t="b">
        <f t="shared" si="92"/>
        <v>0</v>
      </c>
      <c r="T878" t="b">
        <f t="shared" si="93"/>
        <v>0</v>
      </c>
    </row>
    <row r="879" spans="2:20" x14ac:dyDescent="0.35">
      <c r="B879" s="1">
        <v>45145</v>
      </c>
      <c r="C879" s="4">
        <v>1239.416015625</v>
      </c>
      <c r="D879" s="4">
        <v>3317.92309570312</v>
      </c>
      <c r="F879" s="1">
        <v>45145</v>
      </c>
      <c r="G879" s="5">
        <f t="shared" si="94"/>
        <v>5.2846413949528817E-3</v>
      </c>
      <c r="H879" s="5">
        <f t="shared" si="95"/>
        <v>1.1969470251205658E-2</v>
      </c>
      <c r="N879" s="1">
        <v>45145</v>
      </c>
      <c r="O879">
        <f t="shared" si="96"/>
        <v>8.6270558230792695E-3</v>
      </c>
      <c r="P879" s="22">
        <f t="shared" si="97"/>
        <v>8627055.8230792694</v>
      </c>
      <c r="R879" t="b">
        <f t="shared" si="91"/>
        <v>0</v>
      </c>
      <c r="S879" t="b">
        <f t="shared" si="92"/>
        <v>0</v>
      </c>
      <c r="T879" t="b">
        <f t="shared" si="93"/>
        <v>0</v>
      </c>
    </row>
    <row r="880" spans="2:20" x14ac:dyDescent="0.35">
      <c r="B880" s="1">
        <v>45146</v>
      </c>
      <c r="C880" s="4">
        <v>1230.67321777344</v>
      </c>
      <c r="D880" s="4">
        <v>3304.68481445312</v>
      </c>
      <c r="F880" s="1">
        <v>45146</v>
      </c>
      <c r="G880" s="5">
        <f t="shared" si="94"/>
        <v>-7.0789623654300355E-3</v>
      </c>
      <c r="H880" s="5">
        <f t="shared" si="95"/>
        <v>-3.9979111136277026E-3</v>
      </c>
      <c r="N880" s="1">
        <v>45146</v>
      </c>
      <c r="O880">
        <f t="shared" si="96"/>
        <v>-5.5384367395288694E-3</v>
      </c>
      <c r="P880" s="22">
        <f t="shared" si="97"/>
        <v>-5538436.7395288693</v>
      </c>
      <c r="R880" t="b">
        <f t="shared" si="91"/>
        <v>0</v>
      </c>
      <c r="S880" t="b">
        <f t="shared" si="92"/>
        <v>0</v>
      </c>
      <c r="T880" t="b">
        <f t="shared" si="93"/>
        <v>0</v>
      </c>
    </row>
    <row r="881" spans="2:20" x14ac:dyDescent="0.35">
      <c r="B881" s="1">
        <v>45147</v>
      </c>
      <c r="C881" s="4">
        <v>1239.46508789062</v>
      </c>
      <c r="D881" s="4">
        <v>3299.11328125</v>
      </c>
      <c r="F881" s="1">
        <v>45147</v>
      </c>
      <c r="G881" s="5">
        <f t="shared" si="94"/>
        <v>7.1185546359563232E-3</v>
      </c>
      <c r="H881" s="5">
        <f t="shared" si="95"/>
        <v>-1.6873727646811603E-3</v>
      </c>
      <c r="N881" s="1">
        <v>45147</v>
      </c>
      <c r="O881">
        <f t="shared" si="96"/>
        <v>2.7155909356375817E-3</v>
      </c>
      <c r="P881" s="22">
        <f t="shared" si="97"/>
        <v>2715590.9356375816</v>
      </c>
      <c r="R881" t="b">
        <f t="shared" si="91"/>
        <v>0</v>
      </c>
      <c r="S881" t="b">
        <f t="shared" si="92"/>
        <v>0</v>
      </c>
      <c r="T881" t="b">
        <f t="shared" si="93"/>
        <v>0</v>
      </c>
    </row>
    <row r="882" spans="2:20" x14ac:dyDescent="0.35">
      <c r="B882" s="1">
        <v>45148</v>
      </c>
      <c r="C882" s="4">
        <v>1245.40795898438</v>
      </c>
      <c r="D882" s="4">
        <v>3279.54150390625</v>
      </c>
      <c r="F882" s="1">
        <v>45148</v>
      </c>
      <c r="G882" s="5">
        <f t="shared" si="94"/>
        <v>4.7832483289546581E-3</v>
      </c>
      <c r="H882" s="5">
        <f t="shared" si="95"/>
        <v>-5.9501024831661881E-3</v>
      </c>
      <c r="N882" s="1">
        <v>45148</v>
      </c>
      <c r="O882">
        <f t="shared" si="96"/>
        <v>-5.8342707710576499E-4</v>
      </c>
      <c r="P882" s="22">
        <f t="shared" si="97"/>
        <v>-583427.077105765</v>
      </c>
      <c r="R882" t="b">
        <f t="shared" si="91"/>
        <v>0</v>
      </c>
      <c r="S882" t="b">
        <f t="shared" si="92"/>
        <v>0</v>
      </c>
      <c r="T882" t="b">
        <f t="shared" si="93"/>
        <v>0</v>
      </c>
    </row>
    <row r="883" spans="2:20" x14ac:dyDescent="0.35">
      <c r="B883" s="1">
        <v>45149</v>
      </c>
      <c r="C883" s="4">
        <v>1251.47399902344</v>
      </c>
      <c r="D883" s="4">
        <v>3285.16064453125</v>
      </c>
      <c r="F883" s="1">
        <v>45149</v>
      </c>
      <c r="G883" s="5">
        <f t="shared" si="94"/>
        <v>4.858901682549494E-3</v>
      </c>
      <c r="H883" s="5">
        <f t="shared" si="95"/>
        <v>1.7119259549857224E-3</v>
      </c>
      <c r="N883" s="1">
        <v>45149</v>
      </c>
      <c r="O883">
        <f t="shared" si="96"/>
        <v>3.2854138187676084E-3</v>
      </c>
      <c r="P883" s="22">
        <f t="shared" si="97"/>
        <v>3285413.8187676086</v>
      </c>
      <c r="R883" t="b">
        <f t="shared" si="91"/>
        <v>0</v>
      </c>
      <c r="S883" t="b">
        <f t="shared" si="92"/>
        <v>0</v>
      </c>
      <c r="T883" t="b">
        <f t="shared" si="93"/>
        <v>0</v>
      </c>
    </row>
    <row r="884" spans="2:20" x14ac:dyDescent="0.35">
      <c r="B884" s="1">
        <v>45152</v>
      </c>
      <c r="C884" s="4">
        <v>1265.5947265625</v>
      </c>
      <c r="D884" s="4">
        <v>3285.63720703125</v>
      </c>
      <c r="F884" s="1">
        <v>45152</v>
      </c>
      <c r="G884" s="5">
        <f t="shared" si="94"/>
        <v>1.1220095449955426E-2</v>
      </c>
      <c r="H884" s="5">
        <f t="shared" si="95"/>
        <v>1.4505468334320202E-4</v>
      </c>
      <c r="N884" s="1">
        <v>45152</v>
      </c>
      <c r="O884">
        <f t="shared" si="96"/>
        <v>5.6825750666493141E-3</v>
      </c>
      <c r="P884" s="22">
        <f t="shared" si="97"/>
        <v>5682575.066649314</v>
      </c>
      <c r="R884" t="b">
        <f t="shared" si="91"/>
        <v>0</v>
      </c>
      <c r="S884" t="b">
        <f t="shared" si="92"/>
        <v>0</v>
      </c>
      <c r="T884" t="b">
        <f t="shared" si="93"/>
        <v>0</v>
      </c>
    </row>
    <row r="885" spans="2:20" x14ac:dyDescent="0.35">
      <c r="B885" s="1">
        <v>45154</v>
      </c>
      <c r="C885" s="4">
        <v>1264.68591308594</v>
      </c>
      <c r="D885" s="4">
        <v>3292.97021484375</v>
      </c>
      <c r="F885" s="1">
        <v>45154</v>
      </c>
      <c r="G885" s="5">
        <f t="shared" si="94"/>
        <v>-7.1834997383317281E-4</v>
      </c>
      <c r="H885" s="5">
        <f t="shared" si="95"/>
        <v>2.2293504929952464E-3</v>
      </c>
      <c r="N885" s="1">
        <v>45154</v>
      </c>
      <c r="O885">
        <f t="shared" si="96"/>
        <v>7.5550025958103677E-4</v>
      </c>
      <c r="P885" s="22">
        <f t="shared" si="97"/>
        <v>755500.25958103675</v>
      </c>
      <c r="R885" t="b">
        <f t="shared" si="91"/>
        <v>0</v>
      </c>
      <c r="S885" t="b">
        <f t="shared" si="92"/>
        <v>0</v>
      </c>
      <c r="T885" t="b">
        <f t="shared" si="93"/>
        <v>0</v>
      </c>
    </row>
    <row r="886" spans="2:20" x14ac:dyDescent="0.35">
      <c r="B886" s="1">
        <v>45155</v>
      </c>
      <c r="C886" s="4">
        <v>1246.43957519531</v>
      </c>
      <c r="D886" s="4">
        <v>3277.54150390625</v>
      </c>
      <c r="F886" s="1">
        <v>45155</v>
      </c>
      <c r="G886" s="5">
        <f t="shared" si="94"/>
        <v>-1.4532654068631594E-2</v>
      </c>
      <c r="H886" s="5">
        <f t="shared" si="95"/>
        <v>-4.6963585046666248E-3</v>
      </c>
      <c r="N886" s="1">
        <v>45155</v>
      </c>
      <c r="O886">
        <f t="shared" si="96"/>
        <v>-9.6145062866491091E-3</v>
      </c>
      <c r="P886" s="22">
        <f t="shared" si="97"/>
        <v>-9614506.2866491098</v>
      </c>
      <c r="R886" t="b">
        <f t="shared" si="91"/>
        <v>0</v>
      </c>
      <c r="S886" t="b">
        <f t="shared" si="92"/>
        <v>0</v>
      </c>
      <c r="T886" t="b">
        <f t="shared" si="93"/>
        <v>0</v>
      </c>
    </row>
    <row r="887" spans="2:20" x14ac:dyDescent="0.35">
      <c r="B887" s="1">
        <v>45156</v>
      </c>
      <c r="C887" s="4">
        <v>1255.74694824219</v>
      </c>
      <c r="D887" s="4">
        <v>3207.34936523438</v>
      </c>
      <c r="F887" s="1">
        <v>45156</v>
      </c>
      <c r="G887" s="5">
        <f t="shared" si="94"/>
        <v>7.4394261867273955E-3</v>
      </c>
      <c r="H887" s="5">
        <f t="shared" si="95"/>
        <v>-2.1648746746576505E-2</v>
      </c>
      <c r="N887" s="1">
        <v>45156</v>
      </c>
      <c r="O887">
        <f t="shared" si="96"/>
        <v>-7.1046602799245545E-3</v>
      </c>
      <c r="P887" s="22">
        <f t="shared" si="97"/>
        <v>-7104660.2799245548</v>
      </c>
      <c r="R887" t="b">
        <f t="shared" si="91"/>
        <v>0</v>
      </c>
      <c r="S887" t="b">
        <f t="shared" si="92"/>
        <v>0</v>
      </c>
      <c r="T887" t="b">
        <f t="shared" si="93"/>
        <v>0</v>
      </c>
    </row>
    <row r="888" spans="2:20" x14ac:dyDescent="0.35">
      <c r="B888" s="1">
        <v>45159</v>
      </c>
      <c r="C888" s="4">
        <v>1245.63159179688</v>
      </c>
      <c r="D888" s="4">
        <v>3239.82666015625</v>
      </c>
      <c r="F888" s="1">
        <v>45159</v>
      </c>
      <c r="G888" s="5">
        <f t="shared" si="94"/>
        <v>-8.0878694875796183E-3</v>
      </c>
      <c r="H888" s="5">
        <f t="shared" si="95"/>
        <v>1.0074975310481338E-2</v>
      </c>
      <c r="N888" s="1">
        <v>45159</v>
      </c>
      <c r="O888">
        <f t="shared" si="96"/>
        <v>9.9355291145086008E-4</v>
      </c>
      <c r="P888" s="22">
        <f t="shared" si="97"/>
        <v>993552.91145086009</v>
      </c>
      <c r="R888" t="b">
        <f t="shared" si="91"/>
        <v>0</v>
      </c>
      <c r="S888" t="b">
        <f t="shared" si="92"/>
        <v>0</v>
      </c>
      <c r="T888" t="b">
        <f t="shared" si="93"/>
        <v>0</v>
      </c>
    </row>
    <row r="889" spans="2:20" x14ac:dyDescent="0.35">
      <c r="B889" s="1">
        <v>45160</v>
      </c>
      <c r="C889" s="4">
        <v>1246.00256347656</v>
      </c>
      <c r="D889" s="4">
        <v>3222.20727539062</v>
      </c>
      <c r="F889" s="1">
        <v>45160</v>
      </c>
      <c r="G889" s="5">
        <f t="shared" si="94"/>
        <v>2.9777379767886571E-4</v>
      </c>
      <c r="H889" s="5">
        <f t="shared" si="95"/>
        <v>-5.4532144536704533E-3</v>
      </c>
      <c r="N889" s="1">
        <v>45160</v>
      </c>
      <c r="O889">
        <f t="shared" si="96"/>
        <v>-2.5777203279957936E-3</v>
      </c>
      <c r="P889" s="22">
        <f t="shared" si="97"/>
        <v>-2577720.3279957934</v>
      </c>
      <c r="R889" t="b">
        <f t="shared" si="91"/>
        <v>0</v>
      </c>
      <c r="S889" t="b">
        <f t="shared" si="92"/>
        <v>0</v>
      </c>
      <c r="T889" t="b">
        <f t="shared" si="93"/>
        <v>0</v>
      </c>
    </row>
    <row r="890" spans="2:20" x14ac:dyDescent="0.35">
      <c r="B890" s="1">
        <v>45161</v>
      </c>
      <c r="C890" s="4">
        <v>1248.05517578125</v>
      </c>
      <c r="D890" s="4">
        <v>3237.63598632812</v>
      </c>
      <c r="F890" s="1">
        <v>45161</v>
      </c>
      <c r="G890" s="5">
        <f t="shared" si="94"/>
        <v>1.6460026051630695E-3</v>
      </c>
      <c r="H890" s="5">
        <f t="shared" si="95"/>
        <v>4.7768156749476622E-3</v>
      </c>
      <c r="N890" s="1">
        <v>45161</v>
      </c>
      <c r="O890">
        <f t="shared" si="96"/>
        <v>3.2114091400553659E-3</v>
      </c>
      <c r="P890" s="22">
        <f t="shared" si="97"/>
        <v>3211409.1400553659</v>
      </c>
      <c r="R890" t="b">
        <f t="shared" si="91"/>
        <v>0</v>
      </c>
      <c r="S890" t="b">
        <f t="shared" si="92"/>
        <v>0</v>
      </c>
      <c r="T890" t="b">
        <f t="shared" si="93"/>
        <v>0</v>
      </c>
    </row>
    <row r="891" spans="2:20" x14ac:dyDescent="0.35">
      <c r="B891" s="1">
        <v>45162</v>
      </c>
      <c r="C891" s="4">
        <v>1226.04370117188</v>
      </c>
      <c r="D891" s="4">
        <v>3227.49267578125</v>
      </c>
      <c r="F891" s="1">
        <v>45162</v>
      </c>
      <c r="G891" s="5">
        <f t="shared" si="94"/>
        <v>-1.7793998126585674E-2</v>
      </c>
      <c r="H891" s="5">
        <f t="shared" si="95"/>
        <v>-3.137855222902889E-3</v>
      </c>
      <c r="N891" s="1">
        <v>45162</v>
      </c>
      <c r="O891">
        <f t="shared" si="96"/>
        <v>-1.0465926674744282E-2</v>
      </c>
      <c r="P891" s="22">
        <f t="shared" si="97"/>
        <v>-10465926.674744282</v>
      </c>
      <c r="R891" t="b">
        <f t="shared" si="91"/>
        <v>0</v>
      </c>
      <c r="S891" t="b">
        <f t="shared" si="92"/>
        <v>0</v>
      </c>
      <c r="T891" t="b">
        <f t="shared" si="93"/>
        <v>0</v>
      </c>
    </row>
    <row r="892" spans="2:20" x14ac:dyDescent="0.35">
      <c r="B892" s="1">
        <v>45163</v>
      </c>
      <c r="C892" s="4">
        <v>1221.74035644531</v>
      </c>
      <c r="D892" s="4">
        <v>3219.68359375</v>
      </c>
      <c r="F892" s="1">
        <v>45163</v>
      </c>
      <c r="G892" s="5">
        <f t="shared" si="94"/>
        <v>-3.5161183003297003E-3</v>
      </c>
      <c r="H892" s="5">
        <f t="shared" si="95"/>
        <v>-2.4224825020125362E-3</v>
      </c>
      <c r="N892" s="1">
        <v>45163</v>
      </c>
      <c r="O892">
        <f t="shared" si="96"/>
        <v>-2.9693004011711183E-3</v>
      </c>
      <c r="P892" s="22">
        <f t="shared" si="97"/>
        <v>-2969300.4011711185</v>
      </c>
      <c r="R892" t="b">
        <f t="shared" si="91"/>
        <v>0</v>
      </c>
      <c r="S892" t="b">
        <f t="shared" si="92"/>
        <v>0</v>
      </c>
      <c r="T892" t="b">
        <f t="shared" si="93"/>
        <v>0</v>
      </c>
    </row>
    <row r="893" spans="2:20" x14ac:dyDescent="0.35">
      <c r="B893" s="1">
        <v>45166</v>
      </c>
      <c r="C893" s="4">
        <v>1208.18713378906</v>
      </c>
      <c r="D893" s="4">
        <v>3214.34985351562</v>
      </c>
      <c r="F893" s="1">
        <v>45166</v>
      </c>
      <c r="G893" s="5">
        <f t="shared" si="94"/>
        <v>-1.1155364314185243E-2</v>
      </c>
      <c r="H893" s="5">
        <f t="shared" si="95"/>
        <v>-1.6579775345956522E-3</v>
      </c>
      <c r="N893" s="1">
        <v>45166</v>
      </c>
      <c r="O893">
        <f t="shared" si="96"/>
        <v>-6.4066709243904476E-3</v>
      </c>
      <c r="P893" s="22">
        <f t="shared" si="97"/>
        <v>-6406670.9243904473</v>
      </c>
      <c r="R893" t="b">
        <f t="shared" si="91"/>
        <v>0</v>
      </c>
      <c r="S893" t="b">
        <f t="shared" si="92"/>
        <v>0</v>
      </c>
      <c r="T893" t="b">
        <f t="shared" si="93"/>
        <v>0</v>
      </c>
    </row>
    <row r="894" spans="2:20" x14ac:dyDescent="0.35">
      <c r="B894" s="1">
        <v>45167</v>
      </c>
      <c r="C894" s="4">
        <v>1197.15673828125</v>
      </c>
      <c r="D894" s="4">
        <v>3216.87377929688</v>
      </c>
      <c r="F894" s="1">
        <v>45167</v>
      </c>
      <c r="G894" s="5">
        <f t="shared" si="94"/>
        <v>-9.1716389975673579E-3</v>
      </c>
      <c r="H894" s="5">
        <f t="shared" si="95"/>
        <v>7.8489757313298606E-4</v>
      </c>
      <c r="N894" s="1">
        <v>45167</v>
      </c>
      <c r="O894">
        <f t="shared" si="96"/>
        <v>-4.1933707122171864E-3</v>
      </c>
      <c r="P894" s="22">
        <f t="shared" si="97"/>
        <v>-4193370.7122171866</v>
      </c>
      <c r="R894" t="b">
        <f t="shared" si="91"/>
        <v>0</v>
      </c>
      <c r="S894" t="b">
        <f t="shared" si="92"/>
        <v>0</v>
      </c>
      <c r="T894" t="b">
        <f t="shared" si="93"/>
        <v>0</v>
      </c>
    </row>
    <row r="895" spans="2:20" x14ac:dyDescent="0.35">
      <c r="B895" s="1">
        <v>45168</v>
      </c>
      <c r="C895" s="4">
        <v>1196.19213867188</v>
      </c>
      <c r="D895" s="4">
        <v>3228.68359375</v>
      </c>
      <c r="F895" s="1">
        <v>45168</v>
      </c>
      <c r="G895" s="5">
        <f t="shared" si="94"/>
        <v>-8.0606690557087786E-4</v>
      </c>
      <c r="H895" s="5">
        <f t="shared" si="95"/>
        <v>3.6644860902596277E-3</v>
      </c>
      <c r="N895" s="1">
        <v>45168</v>
      </c>
      <c r="O895">
        <f t="shared" si="96"/>
        <v>1.4292095923443748E-3</v>
      </c>
      <c r="P895" s="22">
        <f t="shared" si="97"/>
        <v>1429209.5923443749</v>
      </c>
      <c r="R895" t="b">
        <f t="shared" si="91"/>
        <v>0</v>
      </c>
      <c r="S895" t="b">
        <f t="shared" si="92"/>
        <v>0</v>
      </c>
      <c r="T895" t="b">
        <f t="shared" si="93"/>
        <v>0</v>
      </c>
    </row>
    <row r="896" spans="2:20" x14ac:dyDescent="0.35">
      <c r="B896" s="1">
        <v>45169</v>
      </c>
      <c r="C896" s="4">
        <v>1190.55310058594</v>
      </c>
      <c r="D896" s="4">
        <v>3197.25463867188</v>
      </c>
      <c r="F896" s="1">
        <v>45169</v>
      </c>
      <c r="G896" s="5">
        <f t="shared" si="94"/>
        <v>-4.7253041386976086E-3</v>
      </c>
      <c r="H896" s="5">
        <f t="shared" si="95"/>
        <v>-9.7819818844376624E-3</v>
      </c>
      <c r="N896" s="1">
        <v>45169</v>
      </c>
      <c r="O896">
        <f t="shared" si="96"/>
        <v>-7.2536430115676355E-3</v>
      </c>
      <c r="P896" s="22">
        <f t="shared" si="97"/>
        <v>-7253643.0115676355</v>
      </c>
      <c r="R896" t="b">
        <f t="shared" si="91"/>
        <v>0</v>
      </c>
      <c r="S896" t="b">
        <f t="shared" si="92"/>
        <v>0</v>
      </c>
      <c r="T896" t="b">
        <f t="shared" si="93"/>
        <v>0</v>
      </c>
    </row>
    <row r="897" spans="2:20" x14ac:dyDescent="0.35">
      <c r="B897" s="1">
        <v>45170</v>
      </c>
      <c r="C897" s="4">
        <v>1193.59521484375</v>
      </c>
      <c r="D897" s="4">
        <v>3218.34985351562</v>
      </c>
      <c r="F897" s="1">
        <v>45170</v>
      </c>
      <c r="G897" s="5">
        <f t="shared" si="94"/>
        <v>2.5519518975326938E-3</v>
      </c>
      <c r="H897" s="5">
        <f t="shared" si="95"/>
        <v>6.5762441854850017E-3</v>
      </c>
      <c r="N897" s="1">
        <v>45170</v>
      </c>
      <c r="O897">
        <f t="shared" si="96"/>
        <v>4.5640980415088475E-3</v>
      </c>
      <c r="P897" s="22">
        <f t="shared" si="97"/>
        <v>4564098.0415088478</v>
      </c>
      <c r="R897" t="b">
        <f t="shared" si="91"/>
        <v>0</v>
      </c>
      <c r="S897" t="b">
        <f t="shared" si="92"/>
        <v>0</v>
      </c>
      <c r="T897" t="b">
        <f t="shared" si="93"/>
        <v>0</v>
      </c>
    </row>
    <row r="898" spans="2:20" x14ac:dyDescent="0.35">
      <c r="B898" s="1">
        <v>45173</v>
      </c>
      <c r="C898" s="4">
        <v>1192.16064453125</v>
      </c>
      <c r="D898" s="4">
        <v>3255.16040039062</v>
      </c>
      <c r="F898" s="1">
        <v>45173</v>
      </c>
      <c r="G898" s="5">
        <f t="shared" si="94"/>
        <v>-1.2026129830189183E-3</v>
      </c>
      <c r="H898" s="5">
        <f t="shared" si="95"/>
        <v>1.1372792252708534E-2</v>
      </c>
      <c r="N898" s="1">
        <v>45173</v>
      </c>
      <c r="O898">
        <f t="shared" si="96"/>
        <v>5.0850896348448079E-3</v>
      </c>
      <c r="P898" s="22">
        <f t="shared" si="97"/>
        <v>5085089.6348448079</v>
      </c>
      <c r="R898" t="b">
        <f t="shared" si="91"/>
        <v>0</v>
      </c>
      <c r="S898" t="b">
        <f t="shared" si="92"/>
        <v>0</v>
      </c>
      <c r="T898" t="b">
        <f t="shared" si="93"/>
        <v>0</v>
      </c>
    </row>
    <row r="899" spans="2:20" x14ac:dyDescent="0.35">
      <c r="B899" s="1">
        <v>45174</v>
      </c>
      <c r="C899" s="4">
        <v>1198.98681640625</v>
      </c>
      <c r="D899" s="4">
        <v>3264.68408203125</v>
      </c>
      <c r="F899" s="1">
        <v>45174</v>
      </c>
      <c r="G899" s="5">
        <f t="shared" si="94"/>
        <v>5.709552029191425E-3</v>
      </c>
      <c r="H899" s="5">
        <f t="shared" si="95"/>
        <v>2.9214464976596442E-3</v>
      </c>
      <c r="N899" s="1">
        <v>45174</v>
      </c>
      <c r="O899">
        <f t="shared" si="96"/>
        <v>4.3154992634255344E-3</v>
      </c>
      <c r="P899" s="22">
        <f t="shared" si="97"/>
        <v>4315499.2634255346</v>
      </c>
      <c r="R899" t="b">
        <f t="shared" si="91"/>
        <v>0</v>
      </c>
      <c r="S899" t="b">
        <f t="shared" si="92"/>
        <v>0</v>
      </c>
      <c r="T899" t="b">
        <f t="shared" si="93"/>
        <v>0</v>
      </c>
    </row>
    <row r="900" spans="2:20" x14ac:dyDescent="0.35">
      <c r="B900" s="1">
        <v>45175</v>
      </c>
      <c r="C900" s="4">
        <v>1201.03967285156</v>
      </c>
      <c r="D900" s="4">
        <v>3266.5888671875</v>
      </c>
      <c r="F900" s="1">
        <v>45175</v>
      </c>
      <c r="G900" s="5">
        <f t="shared" si="94"/>
        <v>1.7106952403525091E-3</v>
      </c>
      <c r="H900" s="5">
        <f t="shared" si="95"/>
        <v>5.8328145985110647E-4</v>
      </c>
      <c r="N900" s="1">
        <v>45175</v>
      </c>
      <c r="O900">
        <f t="shared" si="96"/>
        <v>1.1469883501018078E-3</v>
      </c>
      <c r="P900" s="22">
        <f t="shared" si="97"/>
        <v>1146988.3501018079</v>
      </c>
      <c r="R900" t="b">
        <f t="shared" si="91"/>
        <v>0</v>
      </c>
      <c r="S900" t="b">
        <f t="shared" si="92"/>
        <v>0</v>
      </c>
      <c r="T900" t="b">
        <f t="shared" si="93"/>
        <v>0</v>
      </c>
    </row>
    <row r="901" spans="2:20" x14ac:dyDescent="0.35">
      <c r="B901" s="1">
        <v>45176</v>
      </c>
      <c r="C901" s="4">
        <v>1202.72131347656</v>
      </c>
      <c r="D901" s="4">
        <v>3291.06567382812</v>
      </c>
      <c r="F901" s="1">
        <v>45176</v>
      </c>
      <c r="G901" s="5">
        <f t="shared" si="94"/>
        <v>1.3991748005803845E-3</v>
      </c>
      <c r="H901" s="5">
        <f t="shared" si="95"/>
        <v>7.465144788734843E-3</v>
      </c>
      <c r="N901" s="1">
        <v>45176</v>
      </c>
      <c r="O901">
        <f t="shared" si="96"/>
        <v>4.4321597946576138E-3</v>
      </c>
      <c r="P901" s="22">
        <f t="shared" si="97"/>
        <v>4432159.7946576141</v>
      </c>
      <c r="R901" t="b">
        <f t="shared" ref="R901:R964" si="98">$Y$4&gt;P901</f>
        <v>0</v>
      </c>
      <c r="S901" t="b">
        <f t="shared" ref="S901:S964" si="99">$Y$5&gt;P901</f>
        <v>0</v>
      </c>
      <c r="T901" t="b">
        <f t="shared" ref="T901:T964" si="100">$Y$6&gt;P901</f>
        <v>0</v>
      </c>
    </row>
    <row r="902" spans="2:20" x14ac:dyDescent="0.35">
      <c r="B902" s="1">
        <v>45177</v>
      </c>
      <c r="C902" s="4">
        <v>1211.40246582031</v>
      </c>
      <c r="D902" s="4">
        <v>3279.35107421875</v>
      </c>
      <c r="F902" s="1">
        <v>45177</v>
      </c>
      <c r="G902" s="5">
        <f t="shared" ref="G902:G965" si="101">LN(C902/C901)</f>
        <v>7.1920005406990867E-3</v>
      </c>
      <c r="H902" s="5">
        <f t="shared" ref="H902:H965" si="102">LN(D902/D901)</f>
        <v>-3.565865749941422E-3</v>
      </c>
      <c r="N902" s="1">
        <v>45177</v>
      </c>
      <c r="O902">
        <f t="shared" ref="O902:O965" si="103">SUMPRODUCT($J$4:$K$4,G902:H902)</f>
        <v>1.8130673953788323E-3</v>
      </c>
      <c r="P902" s="22">
        <f t="shared" ref="P902:P965" si="104">O902*$L$7</f>
        <v>1813067.3953788322</v>
      </c>
      <c r="R902" t="b">
        <f t="shared" si="98"/>
        <v>0</v>
      </c>
      <c r="S902" t="b">
        <f t="shared" si="99"/>
        <v>0</v>
      </c>
      <c r="T902" t="b">
        <f t="shared" si="100"/>
        <v>0</v>
      </c>
    </row>
    <row r="903" spans="2:20" x14ac:dyDescent="0.35">
      <c r="B903" s="1">
        <v>45180</v>
      </c>
      <c r="C903" s="4">
        <v>1223.94140625</v>
      </c>
      <c r="D903" s="4">
        <v>3313.73291015625</v>
      </c>
      <c r="F903" s="1">
        <v>45180</v>
      </c>
      <c r="G903" s="5">
        <f t="shared" si="101"/>
        <v>1.0297561157987028E-2</v>
      </c>
      <c r="H903" s="5">
        <f t="shared" si="102"/>
        <v>1.0429761759310471E-2</v>
      </c>
      <c r="N903" s="1">
        <v>45180</v>
      </c>
      <c r="O903">
        <f t="shared" si="103"/>
        <v>1.0363661458648751E-2</v>
      </c>
      <c r="P903" s="22">
        <f t="shared" si="104"/>
        <v>10363661.458648751</v>
      </c>
      <c r="R903" t="b">
        <f t="shared" si="98"/>
        <v>0</v>
      </c>
      <c r="S903" t="b">
        <f t="shared" si="99"/>
        <v>0</v>
      </c>
      <c r="T903" t="b">
        <f t="shared" si="100"/>
        <v>0</v>
      </c>
    </row>
    <row r="904" spans="2:20" x14ac:dyDescent="0.35">
      <c r="B904" s="1">
        <v>45181</v>
      </c>
      <c r="C904" s="4">
        <v>1205.91174316406</v>
      </c>
      <c r="D904" s="4">
        <v>3410.16333007812</v>
      </c>
      <c r="F904" s="1">
        <v>45181</v>
      </c>
      <c r="G904" s="5">
        <f t="shared" si="101"/>
        <v>-1.4840398062413978E-2</v>
      </c>
      <c r="H904" s="5">
        <f t="shared" si="102"/>
        <v>2.868486617617615E-2</v>
      </c>
      <c r="N904" s="1">
        <v>45181</v>
      </c>
      <c r="O904">
        <f t="shared" si="103"/>
        <v>6.922234056881086E-3</v>
      </c>
      <c r="P904" s="22">
        <f t="shared" si="104"/>
        <v>6922234.056881086</v>
      </c>
      <c r="R904" t="b">
        <f t="shared" si="98"/>
        <v>0</v>
      </c>
      <c r="S904" t="b">
        <f t="shared" si="99"/>
        <v>0</v>
      </c>
      <c r="T904" t="b">
        <f t="shared" si="100"/>
        <v>0</v>
      </c>
    </row>
    <row r="905" spans="2:20" x14ac:dyDescent="0.35">
      <c r="B905" s="1">
        <v>45182</v>
      </c>
      <c r="C905" s="4">
        <v>1213.23254394531</v>
      </c>
      <c r="D905" s="4">
        <v>3395.82983398438</v>
      </c>
      <c r="F905" s="1">
        <v>45182</v>
      </c>
      <c r="G905" s="5">
        <f t="shared" si="101"/>
        <v>6.0524071821483165E-3</v>
      </c>
      <c r="H905" s="5">
        <f t="shared" si="102"/>
        <v>-4.2120281167821782E-3</v>
      </c>
      <c r="N905" s="1">
        <v>45182</v>
      </c>
      <c r="O905">
        <f t="shared" si="103"/>
        <v>9.2018953268306917E-4</v>
      </c>
      <c r="P905" s="22">
        <f t="shared" si="104"/>
        <v>920189.53268306912</v>
      </c>
      <c r="R905" t="b">
        <f t="shared" si="98"/>
        <v>0</v>
      </c>
      <c r="S905" t="b">
        <f t="shared" si="99"/>
        <v>0</v>
      </c>
      <c r="T905" t="b">
        <f t="shared" si="100"/>
        <v>0</v>
      </c>
    </row>
    <row r="906" spans="2:20" x14ac:dyDescent="0.35">
      <c r="B906" s="1">
        <v>45183</v>
      </c>
      <c r="C906" s="4">
        <v>1212.41638183594</v>
      </c>
      <c r="D906" s="4">
        <v>3389.73413085938</v>
      </c>
      <c r="F906" s="1">
        <v>45183</v>
      </c>
      <c r="G906" s="5">
        <f t="shared" si="101"/>
        <v>-6.7294333610726795E-4</v>
      </c>
      <c r="H906" s="5">
        <f t="shared" si="102"/>
        <v>-1.7966685735585344E-3</v>
      </c>
      <c r="N906" s="1">
        <v>45183</v>
      </c>
      <c r="O906">
        <f t="shared" si="103"/>
        <v>-1.2348059548329012E-3</v>
      </c>
      <c r="P906" s="22">
        <f t="shared" si="104"/>
        <v>-1234805.9548329012</v>
      </c>
      <c r="R906" t="b">
        <f t="shared" si="98"/>
        <v>0</v>
      </c>
      <c r="S906" t="b">
        <f t="shared" si="99"/>
        <v>0</v>
      </c>
      <c r="T906" t="b">
        <f t="shared" si="100"/>
        <v>0</v>
      </c>
    </row>
    <row r="907" spans="2:20" x14ac:dyDescent="0.35">
      <c r="B907" s="1">
        <v>45184</v>
      </c>
      <c r="C907" s="4">
        <v>1216.84338378906</v>
      </c>
      <c r="D907" s="4">
        <v>3428.4970703125</v>
      </c>
      <c r="F907" s="1">
        <v>45184</v>
      </c>
      <c r="G907" s="5">
        <f t="shared" si="101"/>
        <v>3.6447373117479533E-3</v>
      </c>
      <c r="H907" s="5">
        <f t="shared" si="102"/>
        <v>1.1370502390272765E-2</v>
      </c>
      <c r="N907" s="1">
        <v>45184</v>
      </c>
      <c r="O907">
        <f t="shared" si="103"/>
        <v>7.5076198510103595E-3</v>
      </c>
      <c r="P907" s="22">
        <f t="shared" si="104"/>
        <v>7507619.8510103598</v>
      </c>
      <c r="R907" t="b">
        <f t="shared" si="98"/>
        <v>0</v>
      </c>
      <c r="S907" t="b">
        <f t="shared" si="99"/>
        <v>0</v>
      </c>
      <c r="T907" t="b">
        <f t="shared" si="100"/>
        <v>0</v>
      </c>
    </row>
    <row r="908" spans="2:20" x14ac:dyDescent="0.35">
      <c r="B908" s="1">
        <v>45187</v>
      </c>
      <c r="C908" s="4">
        <v>1204.947265625</v>
      </c>
      <c r="D908" s="4">
        <v>3433.306640625</v>
      </c>
      <c r="F908" s="1">
        <v>45187</v>
      </c>
      <c r="G908" s="5">
        <f t="shared" si="101"/>
        <v>-9.8243123106990654E-3</v>
      </c>
      <c r="H908" s="5">
        <f t="shared" si="102"/>
        <v>1.4018387300882903E-3</v>
      </c>
      <c r="N908" s="1">
        <v>45187</v>
      </c>
      <c r="O908">
        <f t="shared" si="103"/>
        <v>-4.2112367903053873E-3</v>
      </c>
      <c r="P908" s="22">
        <f t="shared" si="104"/>
        <v>-4211236.7903053872</v>
      </c>
      <c r="R908" t="b">
        <f t="shared" si="98"/>
        <v>0</v>
      </c>
      <c r="S908" t="b">
        <f t="shared" si="99"/>
        <v>0</v>
      </c>
      <c r="T908" t="b">
        <f t="shared" si="100"/>
        <v>0</v>
      </c>
    </row>
    <row r="909" spans="2:20" x14ac:dyDescent="0.35">
      <c r="B909" s="1">
        <v>45189</v>
      </c>
      <c r="C909" s="4">
        <v>1178.2861328125</v>
      </c>
      <c r="D909" s="4">
        <v>3434.87768554688</v>
      </c>
      <c r="F909" s="1">
        <v>45189</v>
      </c>
      <c r="G909" s="5">
        <f t="shared" si="101"/>
        <v>-2.237485015915891E-2</v>
      </c>
      <c r="H909" s="5">
        <f t="shared" si="102"/>
        <v>4.5748479501169246E-4</v>
      </c>
      <c r="N909" s="1">
        <v>45189</v>
      </c>
      <c r="O909">
        <f t="shared" si="103"/>
        <v>-1.0958682682073609E-2</v>
      </c>
      <c r="P909" s="22">
        <f t="shared" si="104"/>
        <v>-10958682.682073608</v>
      </c>
      <c r="R909" t="b">
        <f t="shared" si="98"/>
        <v>0</v>
      </c>
      <c r="S909" t="b">
        <f t="shared" si="99"/>
        <v>0</v>
      </c>
      <c r="T909" t="b">
        <f t="shared" si="100"/>
        <v>0</v>
      </c>
    </row>
    <row r="910" spans="2:20" x14ac:dyDescent="0.35">
      <c r="B910" s="1">
        <v>45190</v>
      </c>
      <c r="C910" s="4">
        <v>1169.60510253906</v>
      </c>
      <c r="D910" s="4">
        <v>3413.353515625</v>
      </c>
      <c r="F910" s="1">
        <v>45190</v>
      </c>
      <c r="G910" s="5">
        <f t="shared" si="101"/>
        <v>-7.394780219171903E-3</v>
      </c>
      <c r="H910" s="5">
        <f t="shared" si="102"/>
        <v>-6.2860730504938232E-3</v>
      </c>
      <c r="N910" s="1">
        <v>45190</v>
      </c>
      <c r="O910">
        <f t="shared" si="103"/>
        <v>-6.8404266348328635E-3</v>
      </c>
      <c r="P910" s="22">
        <f t="shared" si="104"/>
        <v>-6840426.6348328637</v>
      </c>
      <c r="R910" t="b">
        <f t="shared" si="98"/>
        <v>0</v>
      </c>
      <c r="S910" t="b">
        <f t="shared" si="99"/>
        <v>0</v>
      </c>
      <c r="T910" t="b">
        <f t="shared" si="100"/>
        <v>0</v>
      </c>
    </row>
    <row r="911" spans="2:20" x14ac:dyDescent="0.35">
      <c r="B911" s="1">
        <v>45191</v>
      </c>
      <c r="C911" s="4">
        <v>1164.41137695312</v>
      </c>
      <c r="D911" s="4">
        <v>3431.16357421875</v>
      </c>
      <c r="F911" s="1">
        <v>45191</v>
      </c>
      <c r="G911" s="5">
        <f t="shared" si="101"/>
        <v>-4.4504691411636392E-3</v>
      </c>
      <c r="H911" s="5">
        <f t="shared" si="102"/>
        <v>5.2041944104214161E-3</v>
      </c>
      <c r="N911" s="1">
        <v>45191</v>
      </c>
      <c r="O911">
        <f t="shared" si="103"/>
        <v>3.7686263462888845E-4</v>
      </c>
      <c r="P911" s="22">
        <f t="shared" si="104"/>
        <v>376862.63462888845</v>
      </c>
      <c r="R911" t="b">
        <f t="shared" si="98"/>
        <v>0</v>
      </c>
      <c r="S911" t="b">
        <f t="shared" si="99"/>
        <v>0</v>
      </c>
      <c r="T911" t="b">
        <f t="shared" si="100"/>
        <v>0</v>
      </c>
    </row>
    <row r="912" spans="2:20" x14ac:dyDescent="0.35">
      <c r="B912" s="1">
        <v>45194</v>
      </c>
      <c r="C912" s="4">
        <v>1157.486328125</v>
      </c>
      <c r="D912" s="4">
        <v>3407.1630859375</v>
      </c>
      <c r="F912" s="1">
        <v>45194</v>
      </c>
      <c r="G912" s="5">
        <f t="shared" si="101"/>
        <v>-5.9650081452728319E-3</v>
      </c>
      <c r="H912" s="5">
        <f t="shared" si="102"/>
        <v>-7.0194326831108473E-3</v>
      </c>
      <c r="N912" s="1">
        <v>45194</v>
      </c>
      <c r="O912">
        <f t="shared" si="103"/>
        <v>-6.4922204141918396E-3</v>
      </c>
      <c r="P912" s="22">
        <f t="shared" si="104"/>
        <v>-6492220.4141918393</v>
      </c>
      <c r="R912" t="b">
        <f t="shared" si="98"/>
        <v>0</v>
      </c>
      <c r="S912" t="b">
        <f t="shared" si="99"/>
        <v>0</v>
      </c>
      <c r="T912" t="b">
        <f t="shared" si="100"/>
        <v>0</v>
      </c>
    </row>
    <row r="913" spans="2:20" x14ac:dyDescent="0.35">
      <c r="B913" s="1">
        <v>45195</v>
      </c>
      <c r="C913" s="4">
        <v>1158.22839355469</v>
      </c>
      <c r="D913" s="4">
        <v>3412.59155273438</v>
      </c>
      <c r="F913" s="1">
        <v>45195</v>
      </c>
      <c r="G913" s="5">
        <f t="shared" si="101"/>
        <v>6.4089539885270959E-4</v>
      </c>
      <c r="H913" s="5">
        <f t="shared" si="102"/>
        <v>1.5919833574641268E-3</v>
      </c>
      <c r="N913" s="1">
        <v>45195</v>
      </c>
      <c r="O913">
        <f t="shared" si="103"/>
        <v>1.1164393781584181E-3</v>
      </c>
      <c r="P913" s="22">
        <f t="shared" si="104"/>
        <v>1116439.378158418</v>
      </c>
      <c r="R913" t="b">
        <f t="shared" si="98"/>
        <v>0</v>
      </c>
      <c r="S913" t="b">
        <f t="shared" si="99"/>
        <v>0</v>
      </c>
      <c r="T913" t="b">
        <f t="shared" si="100"/>
        <v>0</v>
      </c>
    </row>
    <row r="914" spans="2:20" x14ac:dyDescent="0.35">
      <c r="B914" s="1">
        <v>45196</v>
      </c>
      <c r="C914" s="4">
        <v>1171.85571289062</v>
      </c>
      <c r="D914" s="4">
        <v>3416.87744140625</v>
      </c>
      <c r="F914" s="1">
        <v>45196</v>
      </c>
      <c r="G914" s="5">
        <f t="shared" si="101"/>
        <v>1.1696980955588776E-2</v>
      </c>
      <c r="H914" s="5">
        <f t="shared" si="102"/>
        <v>1.2551163899224363E-3</v>
      </c>
      <c r="N914" s="1">
        <v>45196</v>
      </c>
      <c r="O914">
        <f t="shared" si="103"/>
        <v>6.4760486727556063E-3</v>
      </c>
      <c r="P914" s="22">
        <f t="shared" si="104"/>
        <v>6476048.6727556065</v>
      </c>
      <c r="R914" t="b">
        <f t="shared" si="98"/>
        <v>0</v>
      </c>
      <c r="S914" t="b">
        <f t="shared" si="99"/>
        <v>0</v>
      </c>
      <c r="T914" t="b">
        <f t="shared" si="100"/>
        <v>0</v>
      </c>
    </row>
    <row r="915" spans="2:20" x14ac:dyDescent="0.35">
      <c r="B915" s="1">
        <v>45197</v>
      </c>
      <c r="C915" s="4">
        <v>1154.49377441406</v>
      </c>
      <c r="D915" s="4">
        <v>3368.87670898438</v>
      </c>
      <c r="F915" s="1">
        <v>45197</v>
      </c>
      <c r="G915" s="5">
        <f t="shared" si="101"/>
        <v>-1.4926614362079267E-2</v>
      </c>
      <c r="H915" s="5">
        <f t="shared" si="102"/>
        <v>-1.4147737156825616E-2</v>
      </c>
      <c r="N915" s="1">
        <v>45197</v>
      </c>
      <c r="O915">
        <f t="shared" si="103"/>
        <v>-1.4537175759452441E-2</v>
      </c>
      <c r="P915" s="22">
        <f t="shared" si="104"/>
        <v>-14537175.759452442</v>
      </c>
      <c r="R915" t="b">
        <f t="shared" si="98"/>
        <v>0</v>
      </c>
      <c r="S915" t="b">
        <f t="shared" si="99"/>
        <v>0</v>
      </c>
      <c r="T915" t="b">
        <f t="shared" si="100"/>
        <v>0</v>
      </c>
    </row>
    <row r="916" spans="2:20" x14ac:dyDescent="0.35">
      <c r="B916" s="1">
        <v>45198</v>
      </c>
      <c r="C916" s="4">
        <v>1160.6767578125</v>
      </c>
      <c r="D916" s="4">
        <v>3362.68579101562</v>
      </c>
      <c r="F916" s="1">
        <v>45198</v>
      </c>
      <c r="G916" s="5">
        <f t="shared" si="101"/>
        <v>5.3412895612552011E-3</v>
      </c>
      <c r="H916" s="5">
        <f t="shared" si="102"/>
        <v>-1.8393707892424122E-3</v>
      </c>
      <c r="N916" s="1">
        <v>45198</v>
      </c>
      <c r="O916">
        <f t="shared" si="103"/>
        <v>1.7509593860063944E-3</v>
      </c>
      <c r="P916" s="22">
        <f t="shared" si="104"/>
        <v>1750959.3860063944</v>
      </c>
      <c r="R916" t="b">
        <f t="shared" si="98"/>
        <v>0</v>
      </c>
      <c r="S916" t="b">
        <f t="shared" si="99"/>
        <v>0</v>
      </c>
      <c r="T916" t="b">
        <f t="shared" si="100"/>
        <v>0</v>
      </c>
    </row>
    <row r="917" spans="2:20" x14ac:dyDescent="0.35">
      <c r="B917" s="1">
        <v>45202</v>
      </c>
      <c r="C917" s="4">
        <v>1146.70324707031</v>
      </c>
      <c r="D917" s="4">
        <v>3347.92407226562</v>
      </c>
      <c r="F917" s="1">
        <v>45202</v>
      </c>
      <c r="G917" s="5">
        <f t="shared" si="101"/>
        <v>-1.2112163183876977E-2</v>
      </c>
      <c r="H917" s="5">
        <f t="shared" si="102"/>
        <v>-4.3995233998563223E-3</v>
      </c>
      <c r="N917" s="1">
        <v>45202</v>
      </c>
      <c r="O917">
        <f t="shared" si="103"/>
        <v>-8.2558432918666495E-3</v>
      </c>
      <c r="P917" s="22">
        <f t="shared" si="104"/>
        <v>-8255843.2918666499</v>
      </c>
      <c r="R917" t="b">
        <f t="shared" si="98"/>
        <v>0</v>
      </c>
      <c r="S917" t="b">
        <f t="shared" si="99"/>
        <v>0</v>
      </c>
      <c r="T917" t="b">
        <f t="shared" si="100"/>
        <v>0</v>
      </c>
    </row>
    <row r="918" spans="2:20" x14ac:dyDescent="0.35">
      <c r="B918" s="1">
        <v>45203</v>
      </c>
      <c r="C918" s="4">
        <v>1144.74938964844</v>
      </c>
      <c r="D918" s="4">
        <v>3368.30517578125</v>
      </c>
      <c r="F918" s="1">
        <v>45203</v>
      </c>
      <c r="G918" s="5">
        <f t="shared" si="101"/>
        <v>-1.7053443427790039E-3</v>
      </c>
      <c r="H918" s="5">
        <f t="shared" si="102"/>
        <v>6.069228826258123E-3</v>
      </c>
      <c r="N918" s="1">
        <v>45203</v>
      </c>
      <c r="O918">
        <f t="shared" si="103"/>
        <v>2.1819422417395594E-3</v>
      </c>
      <c r="P918" s="22">
        <f t="shared" si="104"/>
        <v>2181942.2417395595</v>
      </c>
      <c r="R918" t="b">
        <f t="shared" si="98"/>
        <v>0</v>
      </c>
      <c r="S918" t="b">
        <f t="shared" si="99"/>
        <v>0</v>
      </c>
      <c r="T918" t="b">
        <f t="shared" si="100"/>
        <v>0</v>
      </c>
    </row>
    <row r="919" spans="2:20" x14ac:dyDescent="0.35">
      <c r="B919" s="1">
        <v>45204</v>
      </c>
      <c r="C919" s="4">
        <v>1144.52673339844</v>
      </c>
      <c r="D919" s="4">
        <v>3418.25903320312</v>
      </c>
      <c r="F919" s="1">
        <v>45204</v>
      </c>
      <c r="G919" s="5">
        <f t="shared" si="101"/>
        <v>-1.9452109639425395E-4</v>
      </c>
      <c r="H919" s="5">
        <f t="shared" si="102"/>
        <v>1.4721664181687952E-2</v>
      </c>
      <c r="N919" s="1">
        <v>45204</v>
      </c>
      <c r="O919">
        <f t="shared" si="103"/>
        <v>7.2635715426468492E-3</v>
      </c>
      <c r="P919" s="22">
        <f t="shared" si="104"/>
        <v>7263571.5426468495</v>
      </c>
      <c r="R919" t="b">
        <f t="shared" si="98"/>
        <v>0</v>
      </c>
      <c r="S919" t="b">
        <f t="shared" si="99"/>
        <v>0</v>
      </c>
      <c r="T919" t="b">
        <f t="shared" si="100"/>
        <v>0</v>
      </c>
    </row>
    <row r="920" spans="2:20" x14ac:dyDescent="0.35">
      <c r="B920" s="1">
        <v>45205</v>
      </c>
      <c r="C920" s="4">
        <v>1146.53002929688</v>
      </c>
      <c r="D920" s="4">
        <v>3447.87817382812</v>
      </c>
      <c r="F920" s="1">
        <v>45205</v>
      </c>
      <c r="G920" s="5">
        <f t="shared" si="101"/>
        <v>1.7487968361275478E-3</v>
      </c>
      <c r="H920" s="5">
        <f t="shared" si="102"/>
        <v>8.6276529175515499E-3</v>
      </c>
      <c r="N920" s="1">
        <v>45205</v>
      </c>
      <c r="O920">
        <f t="shared" si="103"/>
        <v>5.1882248768395488E-3</v>
      </c>
      <c r="P920" s="22">
        <f t="shared" si="104"/>
        <v>5188224.8768395493</v>
      </c>
      <c r="R920" t="b">
        <f t="shared" si="98"/>
        <v>0</v>
      </c>
      <c r="S920" t="b">
        <f t="shared" si="99"/>
        <v>0</v>
      </c>
      <c r="T920" t="b">
        <f t="shared" si="100"/>
        <v>0</v>
      </c>
    </row>
    <row r="921" spans="2:20" x14ac:dyDescent="0.35">
      <c r="B921" s="1">
        <v>45208</v>
      </c>
      <c r="C921" s="4">
        <v>1136.56311035156</v>
      </c>
      <c r="D921" s="4">
        <v>3464.11669921875</v>
      </c>
      <c r="F921" s="1">
        <v>45208</v>
      </c>
      <c r="G921" s="5">
        <f t="shared" si="101"/>
        <v>-8.7311219056922726E-3</v>
      </c>
      <c r="H921" s="5">
        <f t="shared" si="102"/>
        <v>4.6986595228278609E-3</v>
      </c>
      <c r="N921" s="1">
        <v>45208</v>
      </c>
      <c r="O921">
        <f t="shared" si="103"/>
        <v>-2.0162311914322059E-3</v>
      </c>
      <c r="P921" s="22">
        <f t="shared" si="104"/>
        <v>-2016231.191432206</v>
      </c>
      <c r="R921" t="b">
        <f t="shared" si="98"/>
        <v>0</v>
      </c>
      <c r="S921" t="b">
        <f t="shared" si="99"/>
        <v>0</v>
      </c>
      <c r="T921" t="b">
        <f t="shared" si="100"/>
        <v>0</v>
      </c>
    </row>
    <row r="922" spans="2:20" x14ac:dyDescent="0.35">
      <c r="B922" s="1">
        <v>45209</v>
      </c>
      <c r="C922" s="4">
        <v>1141.9052734375</v>
      </c>
      <c r="D922" s="4">
        <v>3456.44970703125</v>
      </c>
      <c r="F922" s="1">
        <v>45209</v>
      </c>
      <c r="G922" s="5">
        <f t="shared" si="101"/>
        <v>4.6892666258724017E-3</v>
      </c>
      <c r="H922" s="5">
        <f t="shared" si="102"/>
        <v>-2.2157132448755658E-3</v>
      </c>
      <c r="N922" s="1">
        <v>45209</v>
      </c>
      <c r="O922">
        <f t="shared" si="103"/>
        <v>1.236776690498418E-3</v>
      </c>
      <c r="P922" s="22">
        <f t="shared" si="104"/>
        <v>1236776.6904984179</v>
      </c>
      <c r="R922" t="b">
        <f t="shared" si="98"/>
        <v>0</v>
      </c>
      <c r="S922" t="b">
        <f t="shared" si="99"/>
        <v>0</v>
      </c>
      <c r="T922" t="b">
        <f t="shared" si="100"/>
        <v>0</v>
      </c>
    </row>
    <row r="923" spans="2:20" x14ac:dyDescent="0.35">
      <c r="B923" s="1">
        <v>45210</v>
      </c>
      <c r="C923" s="4">
        <v>1159.93493652344</v>
      </c>
      <c r="D923" s="4">
        <v>3438.35424804688</v>
      </c>
      <c r="F923" s="1">
        <v>45210</v>
      </c>
      <c r="G923" s="5">
        <f t="shared" si="101"/>
        <v>1.5665754500989729E-2</v>
      </c>
      <c r="H923" s="5">
        <f t="shared" si="102"/>
        <v>-5.2490253964656442E-3</v>
      </c>
      <c r="N923" s="1">
        <v>45210</v>
      </c>
      <c r="O923">
        <f t="shared" si="103"/>
        <v>5.2083645522620426E-3</v>
      </c>
      <c r="P923" s="22">
        <f t="shared" si="104"/>
        <v>5208364.5522620426</v>
      </c>
      <c r="R923" t="b">
        <f t="shared" si="98"/>
        <v>0</v>
      </c>
      <c r="S923" t="b">
        <f t="shared" si="99"/>
        <v>0</v>
      </c>
      <c r="T923" t="b">
        <f t="shared" si="100"/>
        <v>0</v>
      </c>
    </row>
    <row r="924" spans="2:20" x14ac:dyDescent="0.35">
      <c r="B924" s="1">
        <v>45211</v>
      </c>
      <c r="C924" s="4">
        <v>1161.83923339844</v>
      </c>
      <c r="D924" s="4">
        <v>3373.63891601562</v>
      </c>
      <c r="F924" s="1">
        <v>45211</v>
      </c>
      <c r="G924" s="5">
        <f t="shared" si="101"/>
        <v>1.6403811591019686E-3</v>
      </c>
      <c r="H924" s="5">
        <f t="shared" si="102"/>
        <v>-1.900098180223703E-2</v>
      </c>
      <c r="N924" s="1">
        <v>45211</v>
      </c>
      <c r="O924">
        <f t="shared" si="103"/>
        <v>-8.6803003215675315E-3</v>
      </c>
      <c r="P924" s="22">
        <f t="shared" si="104"/>
        <v>-8680300.3215675317</v>
      </c>
      <c r="R924" t="b">
        <f t="shared" si="98"/>
        <v>0</v>
      </c>
      <c r="S924" t="b">
        <f t="shared" si="99"/>
        <v>0</v>
      </c>
      <c r="T924" t="b">
        <f t="shared" si="100"/>
        <v>0</v>
      </c>
    </row>
    <row r="925" spans="2:20" x14ac:dyDescent="0.35">
      <c r="B925" s="1">
        <v>45212</v>
      </c>
      <c r="C925" s="4">
        <v>1162.75427246094</v>
      </c>
      <c r="D925" s="4">
        <v>3400.35375976562</v>
      </c>
      <c r="F925" s="1">
        <v>45212</v>
      </c>
      <c r="G925" s="5">
        <f t="shared" si="101"/>
        <v>7.8726805994647317E-4</v>
      </c>
      <c r="H925" s="5">
        <f t="shared" si="102"/>
        <v>7.8875143594381286E-3</v>
      </c>
      <c r="N925" s="1">
        <v>45212</v>
      </c>
      <c r="O925">
        <f t="shared" si="103"/>
        <v>4.3373912096923012E-3</v>
      </c>
      <c r="P925" s="22">
        <f t="shared" si="104"/>
        <v>4337391.2096923012</v>
      </c>
      <c r="R925" t="b">
        <f t="shared" si="98"/>
        <v>0</v>
      </c>
      <c r="S925" t="b">
        <f t="shared" si="99"/>
        <v>0</v>
      </c>
      <c r="T925" t="b">
        <f t="shared" si="100"/>
        <v>0</v>
      </c>
    </row>
    <row r="926" spans="2:20" x14ac:dyDescent="0.35">
      <c r="B926" s="1">
        <v>45215</v>
      </c>
      <c r="C926" s="4">
        <v>1158.89611816406</v>
      </c>
      <c r="D926" s="4">
        <v>3356.400390625</v>
      </c>
      <c r="F926" s="1">
        <v>45215</v>
      </c>
      <c r="G926" s="5">
        <f t="shared" si="101"/>
        <v>-3.3236337943594596E-3</v>
      </c>
      <c r="H926" s="5">
        <f t="shared" si="102"/>
        <v>-1.3010385803585215E-2</v>
      </c>
      <c r="N926" s="1">
        <v>45215</v>
      </c>
      <c r="O926">
        <f t="shared" si="103"/>
        <v>-8.1670097989723373E-3</v>
      </c>
      <c r="P926" s="22">
        <f t="shared" si="104"/>
        <v>-8167009.7989723375</v>
      </c>
      <c r="R926" t="b">
        <f t="shared" si="98"/>
        <v>0</v>
      </c>
      <c r="S926" t="b">
        <f t="shared" si="99"/>
        <v>0</v>
      </c>
      <c r="T926" t="b">
        <f t="shared" si="100"/>
        <v>0</v>
      </c>
    </row>
    <row r="927" spans="2:20" x14ac:dyDescent="0.35">
      <c r="B927" s="1">
        <v>45216</v>
      </c>
      <c r="C927" s="4">
        <v>1165.17810058594</v>
      </c>
      <c r="D927" s="4">
        <v>3339.73315429688</v>
      </c>
      <c r="F927" s="1">
        <v>45216</v>
      </c>
      <c r="G927" s="5">
        <f t="shared" si="101"/>
        <v>5.4060216067733291E-3</v>
      </c>
      <c r="H927" s="5">
        <f t="shared" si="102"/>
        <v>-4.9781775220763633E-3</v>
      </c>
      <c r="N927" s="1">
        <v>45216</v>
      </c>
      <c r="O927">
        <f t="shared" si="103"/>
        <v>2.1392204234848286E-4</v>
      </c>
      <c r="P927" s="22">
        <f t="shared" si="104"/>
        <v>213922.04234848285</v>
      </c>
      <c r="R927" t="b">
        <f t="shared" si="98"/>
        <v>0</v>
      </c>
      <c r="S927" t="b">
        <f t="shared" si="99"/>
        <v>0</v>
      </c>
      <c r="T927" t="b">
        <f t="shared" si="100"/>
        <v>0</v>
      </c>
    </row>
    <row r="928" spans="2:20" x14ac:dyDescent="0.35">
      <c r="B928" s="1">
        <v>45217</v>
      </c>
      <c r="C928" s="4">
        <v>1149.349609375</v>
      </c>
      <c r="D928" s="4">
        <v>3321.16137695312</v>
      </c>
      <c r="F928" s="1">
        <v>45217</v>
      </c>
      <c r="G928" s="5">
        <f t="shared" si="101"/>
        <v>-1.367772605052649E-2</v>
      </c>
      <c r="H928" s="5">
        <f t="shared" si="102"/>
        <v>-5.5763757802254803E-3</v>
      </c>
      <c r="N928" s="1">
        <v>45217</v>
      </c>
      <c r="O928">
        <f t="shared" si="103"/>
        <v>-9.6270509153759849E-3</v>
      </c>
      <c r="P928" s="22">
        <f t="shared" si="104"/>
        <v>-9627050.9153759852</v>
      </c>
      <c r="R928" t="b">
        <f t="shared" si="98"/>
        <v>0</v>
      </c>
      <c r="S928" t="b">
        <f t="shared" si="99"/>
        <v>0</v>
      </c>
      <c r="T928" t="b">
        <f t="shared" si="100"/>
        <v>0</v>
      </c>
    </row>
    <row r="929" spans="2:20" x14ac:dyDescent="0.35">
      <c r="B929" s="1">
        <v>45218</v>
      </c>
      <c r="C929" s="4">
        <v>1140.42138671875</v>
      </c>
      <c r="D929" s="4">
        <v>3298.81762695312</v>
      </c>
      <c r="F929" s="1">
        <v>45218</v>
      </c>
      <c r="G929" s="5">
        <f t="shared" si="101"/>
        <v>-7.7983937423287148E-3</v>
      </c>
      <c r="H929" s="5">
        <f t="shared" si="102"/>
        <v>-6.750424686801126E-3</v>
      </c>
      <c r="N929" s="1">
        <v>45218</v>
      </c>
      <c r="O929">
        <f t="shared" si="103"/>
        <v>-7.2744092145649204E-3</v>
      </c>
      <c r="P929" s="22">
        <f t="shared" si="104"/>
        <v>-7274409.2145649204</v>
      </c>
      <c r="R929" t="b">
        <f t="shared" si="98"/>
        <v>0</v>
      </c>
      <c r="S929" t="b">
        <f t="shared" si="99"/>
        <v>0</v>
      </c>
      <c r="T929" t="b">
        <f t="shared" si="100"/>
        <v>0</v>
      </c>
    </row>
    <row r="930" spans="2:20" x14ac:dyDescent="0.35">
      <c r="B930" s="1">
        <v>45219</v>
      </c>
      <c r="C930" s="4">
        <v>1137.25549316406</v>
      </c>
      <c r="D930" s="4">
        <v>3336.53491210938</v>
      </c>
      <c r="F930" s="1">
        <v>45219</v>
      </c>
      <c r="G930" s="5">
        <f t="shared" si="101"/>
        <v>-2.7799339067766759E-3</v>
      </c>
      <c r="H930" s="5">
        <f t="shared" si="102"/>
        <v>1.1368707592283327E-2</v>
      </c>
      <c r="N930" s="1">
        <v>45219</v>
      </c>
      <c r="O930">
        <f t="shared" si="103"/>
        <v>4.2943868427533253E-3</v>
      </c>
      <c r="P930" s="22">
        <f t="shared" si="104"/>
        <v>4294386.8427533256</v>
      </c>
      <c r="R930" t="b">
        <f t="shared" si="98"/>
        <v>0</v>
      </c>
      <c r="S930" t="b">
        <f t="shared" si="99"/>
        <v>0</v>
      </c>
      <c r="T930" t="b">
        <f t="shared" si="100"/>
        <v>0</v>
      </c>
    </row>
    <row r="931" spans="2:20" x14ac:dyDescent="0.35">
      <c r="B931" s="1">
        <v>45222</v>
      </c>
      <c r="C931" s="4">
        <v>1119.201171875</v>
      </c>
      <c r="D931" s="4">
        <v>3255.13232421875</v>
      </c>
      <c r="F931" s="1">
        <v>45222</v>
      </c>
      <c r="G931" s="5">
        <f t="shared" si="101"/>
        <v>-1.6002706239660731E-2</v>
      </c>
      <c r="H931" s="5">
        <f t="shared" si="102"/>
        <v>-2.469988956308199E-2</v>
      </c>
      <c r="N931" s="1">
        <v>45222</v>
      </c>
      <c r="O931">
        <f t="shared" si="103"/>
        <v>-2.035129790137136E-2</v>
      </c>
      <c r="P931" s="22">
        <f t="shared" si="104"/>
        <v>-20351297.90137136</v>
      </c>
      <c r="R931" t="b">
        <f t="shared" si="98"/>
        <v>0</v>
      </c>
      <c r="S931" t="b">
        <f t="shared" si="99"/>
        <v>0</v>
      </c>
      <c r="T931" t="b">
        <f t="shared" si="100"/>
        <v>0</v>
      </c>
    </row>
    <row r="932" spans="2:20" x14ac:dyDescent="0.35">
      <c r="B932" s="1">
        <v>45224</v>
      </c>
      <c r="C932" s="4">
        <v>1116.90100097656</v>
      </c>
      <c r="D932" s="4">
        <v>3236.84692382812</v>
      </c>
      <c r="F932" s="1">
        <v>45224</v>
      </c>
      <c r="G932" s="5">
        <f t="shared" si="101"/>
        <v>-2.0573046595599638E-3</v>
      </c>
      <c r="H932" s="5">
        <f t="shared" si="102"/>
        <v>-5.6332431287347169E-3</v>
      </c>
      <c r="N932" s="1">
        <v>45224</v>
      </c>
      <c r="O932">
        <f t="shared" si="103"/>
        <v>-3.8452738941473401E-3</v>
      </c>
      <c r="P932" s="22">
        <f t="shared" si="104"/>
        <v>-3845273.8941473402</v>
      </c>
      <c r="R932" t="b">
        <f t="shared" si="98"/>
        <v>0</v>
      </c>
      <c r="S932" t="b">
        <f t="shared" si="99"/>
        <v>0</v>
      </c>
      <c r="T932" t="b">
        <f t="shared" si="100"/>
        <v>0</v>
      </c>
    </row>
    <row r="933" spans="2:20" x14ac:dyDescent="0.35">
      <c r="B933" s="1">
        <v>45225</v>
      </c>
      <c r="C933" s="4">
        <v>1101.17150878906</v>
      </c>
      <c r="D933" s="4">
        <v>3187.0986328125</v>
      </c>
      <c r="F933" s="1">
        <v>45225</v>
      </c>
      <c r="G933" s="5">
        <f t="shared" si="101"/>
        <v>-1.4183265698186473E-2</v>
      </c>
      <c r="H933" s="5">
        <f t="shared" si="102"/>
        <v>-1.5488700868849931E-2</v>
      </c>
      <c r="N933" s="1">
        <v>45225</v>
      </c>
      <c r="O933">
        <f t="shared" si="103"/>
        <v>-1.4835983283518202E-2</v>
      </c>
      <c r="P933" s="22">
        <f t="shared" si="104"/>
        <v>-14835983.283518203</v>
      </c>
      <c r="R933" t="b">
        <f t="shared" si="98"/>
        <v>0</v>
      </c>
      <c r="S933" t="b">
        <f t="shared" si="99"/>
        <v>0</v>
      </c>
      <c r="T933" t="b">
        <f t="shared" si="100"/>
        <v>0</v>
      </c>
    </row>
    <row r="934" spans="2:20" x14ac:dyDescent="0.35">
      <c r="B934" s="1">
        <v>45226</v>
      </c>
      <c r="C934" s="4">
        <v>1120.48718261719</v>
      </c>
      <c r="D934" s="4">
        <v>3199.32080078125</v>
      </c>
      <c r="F934" s="1">
        <v>45226</v>
      </c>
      <c r="G934" s="5">
        <f t="shared" si="101"/>
        <v>1.7388954132606497E-2</v>
      </c>
      <c r="H934" s="5">
        <f t="shared" si="102"/>
        <v>3.8275540832343928E-3</v>
      </c>
      <c r="N934" s="1">
        <v>45226</v>
      </c>
      <c r="O934">
        <f t="shared" si="103"/>
        <v>1.0608254107920444E-2</v>
      </c>
      <c r="P934" s="22">
        <f t="shared" si="104"/>
        <v>10608254.107920444</v>
      </c>
      <c r="R934" t="b">
        <f t="shared" si="98"/>
        <v>0</v>
      </c>
      <c r="S934" t="b">
        <f t="shared" si="99"/>
        <v>0</v>
      </c>
      <c r="T934" t="b">
        <f t="shared" si="100"/>
        <v>0</v>
      </c>
    </row>
    <row r="935" spans="2:20" x14ac:dyDescent="0.35">
      <c r="B935" s="1">
        <v>45229</v>
      </c>
      <c r="C935" s="4">
        <v>1143.29016113281</v>
      </c>
      <c r="D935" s="4">
        <v>3226.43896484375</v>
      </c>
      <c r="F935" s="1">
        <v>45229</v>
      </c>
      <c r="G935" s="5">
        <f t="shared" si="101"/>
        <v>2.014663664635153E-2</v>
      </c>
      <c r="H935" s="5">
        <f t="shared" si="102"/>
        <v>8.4405038618587808E-3</v>
      </c>
      <c r="N935" s="1">
        <v>45229</v>
      </c>
      <c r="O935">
        <f t="shared" si="103"/>
        <v>1.4293570254105156E-2</v>
      </c>
      <c r="P935" s="22">
        <f t="shared" si="104"/>
        <v>14293570.254105156</v>
      </c>
      <c r="R935" t="b">
        <f t="shared" si="98"/>
        <v>0</v>
      </c>
      <c r="S935" t="b">
        <f t="shared" si="99"/>
        <v>0</v>
      </c>
      <c r="T935" t="b">
        <f t="shared" si="100"/>
        <v>0</v>
      </c>
    </row>
    <row r="936" spans="2:20" x14ac:dyDescent="0.35">
      <c r="B936" s="1">
        <v>45230</v>
      </c>
      <c r="C936" s="4">
        <v>1132.01245117188</v>
      </c>
      <c r="D936" s="4">
        <v>3216.17407226562</v>
      </c>
      <c r="F936" s="1">
        <v>45230</v>
      </c>
      <c r="G936" s="5">
        <f t="shared" si="101"/>
        <v>-9.9132328657206923E-3</v>
      </c>
      <c r="H936" s="5">
        <f t="shared" si="102"/>
        <v>-3.1865645833386242E-3</v>
      </c>
      <c r="N936" s="1">
        <v>45230</v>
      </c>
      <c r="O936">
        <f t="shared" si="103"/>
        <v>-6.5498987245296587E-3</v>
      </c>
      <c r="P936" s="22">
        <f t="shared" si="104"/>
        <v>-6549898.7245296584</v>
      </c>
      <c r="R936" t="b">
        <f t="shared" si="98"/>
        <v>0</v>
      </c>
      <c r="S936" t="b">
        <f t="shared" si="99"/>
        <v>0</v>
      </c>
      <c r="T936" t="b">
        <f t="shared" si="100"/>
        <v>0</v>
      </c>
    </row>
    <row r="937" spans="2:20" x14ac:dyDescent="0.35">
      <c r="B937" s="1">
        <v>45231</v>
      </c>
      <c r="C937" s="4">
        <v>1136.01892089844</v>
      </c>
      <c r="D937" s="4">
        <v>3182.1328125</v>
      </c>
      <c r="F937" s="1">
        <v>45231</v>
      </c>
      <c r="G937" s="5">
        <f t="shared" si="101"/>
        <v>3.5329968917675518E-3</v>
      </c>
      <c r="H937" s="5">
        <f t="shared" si="102"/>
        <v>-1.0640809069253257E-2</v>
      </c>
      <c r="N937" s="1">
        <v>45231</v>
      </c>
      <c r="O937">
        <f t="shared" si="103"/>
        <v>-3.5539060887428524E-3</v>
      </c>
      <c r="P937" s="22">
        <f t="shared" si="104"/>
        <v>-3553906.0887428522</v>
      </c>
      <c r="R937" t="b">
        <f t="shared" si="98"/>
        <v>0</v>
      </c>
      <c r="S937" t="b">
        <f t="shared" si="99"/>
        <v>0</v>
      </c>
      <c r="T937" t="b">
        <f t="shared" si="100"/>
        <v>0</v>
      </c>
    </row>
    <row r="938" spans="2:20" x14ac:dyDescent="0.35">
      <c r="B938" s="1">
        <v>45232</v>
      </c>
      <c r="C938" s="4">
        <v>1147.49475097656</v>
      </c>
      <c r="D938" s="4">
        <v>3208.29638671875</v>
      </c>
      <c r="F938" s="1">
        <v>45232</v>
      </c>
      <c r="G938" s="5">
        <f t="shared" si="101"/>
        <v>1.0051112749022656E-2</v>
      </c>
      <c r="H938" s="5">
        <f t="shared" si="102"/>
        <v>8.18840788058736E-3</v>
      </c>
      <c r="N938" s="1">
        <v>45232</v>
      </c>
      <c r="O938">
        <f t="shared" si="103"/>
        <v>9.1197603148050078E-3</v>
      </c>
      <c r="P938" s="22">
        <f t="shared" si="104"/>
        <v>9119760.3148050085</v>
      </c>
      <c r="R938" t="b">
        <f t="shared" si="98"/>
        <v>0</v>
      </c>
      <c r="S938" t="b">
        <f t="shared" si="99"/>
        <v>0</v>
      </c>
      <c r="T938" t="b">
        <f t="shared" si="100"/>
        <v>0</v>
      </c>
    </row>
    <row r="939" spans="2:20" x14ac:dyDescent="0.35">
      <c r="B939" s="1">
        <v>45233</v>
      </c>
      <c r="C939" s="4">
        <v>1147.09899902344</v>
      </c>
      <c r="D939" s="4">
        <v>3199.60693359375</v>
      </c>
      <c r="F939" s="1">
        <v>45233</v>
      </c>
      <c r="G939" s="5">
        <f t="shared" si="101"/>
        <v>-3.4494293993795125E-4</v>
      </c>
      <c r="H939" s="5">
        <f t="shared" si="102"/>
        <v>-2.7121066024025039E-3</v>
      </c>
      <c r="N939" s="1">
        <v>45233</v>
      </c>
      <c r="O939">
        <f t="shared" si="103"/>
        <v>-1.5285247711702276E-3</v>
      </c>
      <c r="P939" s="22">
        <f t="shared" si="104"/>
        <v>-1528524.7711702276</v>
      </c>
      <c r="R939" t="b">
        <f t="shared" si="98"/>
        <v>0</v>
      </c>
      <c r="S939" t="b">
        <f t="shared" si="99"/>
        <v>0</v>
      </c>
      <c r="T939" t="b">
        <f t="shared" si="100"/>
        <v>0</v>
      </c>
    </row>
    <row r="940" spans="2:20" x14ac:dyDescent="0.35">
      <c r="B940" s="1">
        <v>45236</v>
      </c>
      <c r="C940" s="4">
        <v>1156.99182128906</v>
      </c>
      <c r="D940" s="4">
        <v>3232.55004882812</v>
      </c>
      <c r="F940" s="1">
        <v>45236</v>
      </c>
      <c r="G940" s="5">
        <f t="shared" si="101"/>
        <v>8.5872336022546833E-3</v>
      </c>
      <c r="H940" s="5">
        <f t="shared" si="102"/>
        <v>1.0243345544381515E-2</v>
      </c>
      <c r="N940" s="1">
        <v>45236</v>
      </c>
      <c r="O940">
        <f t="shared" si="103"/>
        <v>9.4152895733180982E-3</v>
      </c>
      <c r="P940" s="22">
        <f t="shared" si="104"/>
        <v>9415289.5733180977</v>
      </c>
      <c r="R940" t="b">
        <f t="shared" si="98"/>
        <v>0</v>
      </c>
      <c r="S940" t="b">
        <f t="shared" si="99"/>
        <v>0</v>
      </c>
      <c r="T940" t="b">
        <f t="shared" si="100"/>
        <v>0</v>
      </c>
    </row>
    <row r="941" spans="2:20" x14ac:dyDescent="0.35">
      <c r="B941" s="1">
        <v>45237</v>
      </c>
      <c r="C941" s="4">
        <v>1149.64636230469</v>
      </c>
      <c r="D941" s="4">
        <v>3217.98852539062</v>
      </c>
      <c r="F941" s="1">
        <v>45237</v>
      </c>
      <c r="G941" s="5">
        <f t="shared" si="101"/>
        <v>-6.3689952475080415E-3</v>
      </c>
      <c r="H941" s="5">
        <f t="shared" si="102"/>
        <v>-4.5148317476956063E-3</v>
      </c>
      <c r="N941" s="1">
        <v>45237</v>
      </c>
      <c r="O941">
        <f t="shared" si="103"/>
        <v>-5.4419134976018239E-3</v>
      </c>
      <c r="P941" s="22">
        <f t="shared" si="104"/>
        <v>-5441913.4976018239</v>
      </c>
      <c r="R941" t="b">
        <f t="shared" si="98"/>
        <v>0</v>
      </c>
      <c r="S941" t="b">
        <f t="shared" si="99"/>
        <v>0</v>
      </c>
      <c r="T941" t="b">
        <f t="shared" si="100"/>
        <v>0</v>
      </c>
    </row>
    <row r="942" spans="2:20" x14ac:dyDescent="0.35">
      <c r="B942" s="1">
        <v>45238</v>
      </c>
      <c r="C942" s="4">
        <v>1155.77990722656</v>
      </c>
      <c r="D942" s="4">
        <v>3228.15747070312</v>
      </c>
      <c r="F942" s="1">
        <v>45238</v>
      </c>
      <c r="G942" s="5">
        <f t="shared" si="101"/>
        <v>5.3209764063208397E-3</v>
      </c>
      <c r="H942" s="5">
        <f t="shared" si="102"/>
        <v>3.1550491577712328E-3</v>
      </c>
      <c r="N942" s="1">
        <v>45238</v>
      </c>
      <c r="O942">
        <f t="shared" si="103"/>
        <v>4.2380127820460366E-3</v>
      </c>
      <c r="P942" s="22">
        <f t="shared" si="104"/>
        <v>4238012.7820460368</v>
      </c>
      <c r="R942" t="b">
        <f t="shared" si="98"/>
        <v>0</v>
      </c>
      <c r="S942" t="b">
        <f t="shared" si="99"/>
        <v>0</v>
      </c>
      <c r="T942" t="b">
        <f t="shared" si="100"/>
        <v>0</v>
      </c>
    </row>
    <row r="943" spans="2:20" x14ac:dyDescent="0.35">
      <c r="B943" s="1">
        <v>45239</v>
      </c>
      <c r="C943" s="4">
        <v>1142.94396972656</v>
      </c>
      <c r="D943" s="4">
        <v>3197.12475585938</v>
      </c>
      <c r="F943" s="1">
        <v>45239</v>
      </c>
      <c r="G943" s="5">
        <f t="shared" si="101"/>
        <v>-1.116799720144283E-2</v>
      </c>
      <c r="H943" s="5">
        <f t="shared" si="102"/>
        <v>-9.6596398573060953E-3</v>
      </c>
      <c r="N943" s="1">
        <v>45239</v>
      </c>
      <c r="O943">
        <f t="shared" si="103"/>
        <v>-1.0413818529374463E-2</v>
      </c>
      <c r="P943" s="22">
        <f t="shared" si="104"/>
        <v>-10413818.529374463</v>
      </c>
      <c r="R943" t="b">
        <f t="shared" si="98"/>
        <v>0</v>
      </c>
      <c r="S943" t="b">
        <f t="shared" si="99"/>
        <v>0</v>
      </c>
      <c r="T943" t="b">
        <f t="shared" si="100"/>
        <v>0</v>
      </c>
    </row>
    <row r="944" spans="2:20" x14ac:dyDescent="0.35">
      <c r="B944" s="1">
        <v>45240</v>
      </c>
      <c r="C944" s="4">
        <v>1144.74938964844</v>
      </c>
      <c r="D944" s="4">
        <v>3182.3720703125</v>
      </c>
      <c r="F944" s="1">
        <v>45240</v>
      </c>
      <c r="G944" s="5">
        <f t="shared" si="101"/>
        <v>1.578376130959436E-3</v>
      </c>
      <c r="H944" s="5">
        <f t="shared" si="102"/>
        <v>-4.625039324175277E-3</v>
      </c>
      <c r="N944" s="1">
        <v>45240</v>
      </c>
      <c r="O944">
        <f t="shared" si="103"/>
        <v>-1.5233315966079203E-3</v>
      </c>
      <c r="P944" s="22">
        <f t="shared" si="104"/>
        <v>-1523331.5966079202</v>
      </c>
      <c r="R944" t="b">
        <f t="shared" si="98"/>
        <v>0</v>
      </c>
      <c r="S944" t="b">
        <f t="shared" si="99"/>
        <v>0</v>
      </c>
      <c r="T944" t="b">
        <f t="shared" si="100"/>
        <v>0</v>
      </c>
    </row>
    <row r="945" spans="2:20" x14ac:dyDescent="0.35">
      <c r="B945" s="1">
        <v>45243</v>
      </c>
      <c r="C945" s="4">
        <v>1144.74938964844</v>
      </c>
      <c r="D945" s="4">
        <v>3181.3212890625</v>
      </c>
      <c r="F945" s="1">
        <v>45243</v>
      </c>
      <c r="G945" s="5">
        <f t="shared" si="101"/>
        <v>0</v>
      </c>
      <c r="H945" s="5">
        <f t="shared" si="102"/>
        <v>-3.3024258090683957E-4</v>
      </c>
      <c r="N945" s="1">
        <v>45243</v>
      </c>
      <c r="O945">
        <f t="shared" si="103"/>
        <v>-1.6512129045341979E-4</v>
      </c>
      <c r="P945" s="22">
        <f t="shared" si="104"/>
        <v>-165121.29045341979</v>
      </c>
      <c r="R945" t="b">
        <f t="shared" si="98"/>
        <v>0</v>
      </c>
      <c r="S945" t="b">
        <f t="shared" si="99"/>
        <v>0</v>
      </c>
      <c r="T945" t="b">
        <f t="shared" si="100"/>
        <v>0</v>
      </c>
    </row>
    <row r="946" spans="2:20" x14ac:dyDescent="0.35">
      <c r="B946" s="1">
        <v>45245</v>
      </c>
      <c r="C946" s="4">
        <v>1165.82104492188</v>
      </c>
      <c r="D946" s="4">
        <v>3245.8701171875</v>
      </c>
      <c r="F946" s="1">
        <v>45245</v>
      </c>
      <c r="G946" s="5">
        <f t="shared" si="101"/>
        <v>1.8239859000459754E-2</v>
      </c>
      <c r="H946" s="5">
        <f t="shared" si="102"/>
        <v>2.0086844901365718E-2</v>
      </c>
      <c r="N946" s="1">
        <v>45245</v>
      </c>
      <c r="O946">
        <f t="shared" si="103"/>
        <v>1.9163351950912736E-2</v>
      </c>
      <c r="P946" s="22">
        <f t="shared" si="104"/>
        <v>19163351.950912736</v>
      </c>
      <c r="R946" t="b">
        <f t="shared" si="98"/>
        <v>0</v>
      </c>
      <c r="S946" t="b">
        <f t="shared" si="99"/>
        <v>0</v>
      </c>
      <c r="T946" t="b">
        <f t="shared" si="100"/>
        <v>0</v>
      </c>
    </row>
    <row r="947" spans="2:20" x14ac:dyDescent="0.35">
      <c r="B947" s="1">
        <v>45246</v>
      </c>
      <c r="C947" s="4">
        <v>1169.01159667969</v>
      </c>
      <c r="D947" s="4">
        <v>3340.115234375</v>
      </c>
      <c r="F947" s="1">
        <v>45246</v>
      </c>
      <c r="G947" s="5">
        <f t="shared" si="101"/>
        <v>2.7330042307073103E-3</v>
      </c>
      <c r="H947" s="5">
        <f t="shared" si="102"/>
        <v>2.8621852600792249E-2</v>
      </c>
      <c r="N947" s="1">
        <v>45246</v>
      </c>
      <c r="O947">
        <f t="shared" si="103"/>
        <v>1.5677428415749779E-2</v>
      </c>
      <c r="P947" s="22">
        <f t="shared" si="104"/>
        <v>15677428.415749779</v>
      </c>
      <c r="R947" t="b">
        <f t="shared" si="98"/>
        <v>0</v>
      </c>
      <c r="S947" t="b">
        <f t="shared" si="99"/>
        <v>0</v>
      </c>
      <c r="T947" t="b">
        <f t="shared" si="100"/>
        <v>0</v>
      </c>
    </row>
    <row r="948" spans="2:20" x14ac:dyDescent="0.35">
      <c r="B948" s="1">
        <v>45247</v>
      </c>
      <c r="C948" s="4">
        <v>1165.3017578125</v>
      </c>
      <c r="D948" s="4">
        <v>3344.55541992188</v>
      </c>
      <c r="F948" s="1">
        <v>45247</v>
      </c>
      <c r="G948" s="5">
        <f t="shared" si="101"/>
        <v>-3.1785295521193947E-3</v>
      </c>
      <c r="H948" s="5">
        <f t="shared" si="102"/>
        <v>1.3284682012088746E-3</v>
      </c>
      <c r="N948" s="1">
        <v>45247</v>
      </c>
      <c r="O948">
        <f t="shared" si="103"/>
        <v>-9.2503067545526005E-4</v>
      </c>
      <c r="P948" s="22">
        <f t="shared" si="104"/>
        <v>-925030.67545526009</v>
      </c>
      <c r="R948" t="b">
        <f t="shared" si="98"/>
        <v>0</v>
      </c>
      <c r="S948" t="b">
        <f t="shared" si="99"/>
        <v>0</v>
      </c>
      <c r="T948" t="b">
        <f t="shared" si="100"/>
        <v>0</v>
      </c>
    </row>
    <row r="949" spans="2:20" x14ac:dyDescent="0.35">
      <c r="B949" s="1">
        <v>45250</v>
      </c>
      <c r="C949" s="4">
        <v>1162.06188964844</v>
      </c>
      <c r="D949" s="4">
        <v>3360.45434570312</v>
      </c>
      <c r="F949" s="1">
        <v>45250</v>
      </c>
      <c r="G949" s="5">
        <f t="shared" si="101"/>
        <v>-2.7841547326897843E-3</v>
      </c>
      <c r="H949" s="5">
        <f t="shared" si="102"/>
        <v>4.7424108643618927E-3</v>
      </c>
      <c r="N949" s="1">
        <v>45250</v>
      </c>
      <c r="O949">
        <f t="shared" si="103"/>
        <v>9.7912806583605417E-4</v>
      </c>
      <c r="P949" s="22">
        <f t="shared" si="104"/>
        <v>979128.06583605416</v>
      </c>
      <c r="R949" t="b">
        <f t="shared" si="98"/>
        <v>0</v>
      </c>
      <c r="S949" t="b">
        <f t="shared" si="99"/>
        <v>0</v>
      </c>
      <c r="T949" t="b">
        <f t="shared" si="100"/>
        <v>0</v>
      </c>
    </row>
    <row r="950" spans="2:20" x14ac:dyDescent="0.35">
      <c r="B950" s="1">
        <v>45251</v>
      </c>
      <c r="C950" s="4">
        <v>1176.50537109375</v>
      </c>
      <c r="D950" s="4">
        <v>3351.86010742188</v>
      </c>
      <c r="F950" s="1">
        <v>45251</v>
      </c>
      <c r="G950" s="5">
        <f t="shared" si="101"/>
        <v>1.2352576163674857E-2</v>
      </c>
      <c r="H950" s="5">
        <f t="shared" si="102"/>
        <v>-2.5607390826419894E-3</v>
      </c>
      <c r="N950" s="1">
        <v>45251</v>
      </c>
      <c r="O950">
        <f t="shared" si="103"/>
        <v>4.8959185405164337E-3</v>
      </c>
      <c r="P950" s="22">
        <f t="shared" si="104"/>
        <v>4895918.5405164333</v>
      </c>
      <c r="R950" t="b">
        <f t="shared" si="98"/>
        <v>0</v>
      </c>
      <c r="S950" t="b">
        <f t="shared" si="99"/>
        <v>0</v>
      </c>
      <c r="T950" t="b">
        <f t="shared" si="100"/>
        <v>0</v>
      </c>
    </row>
    <row r="951" spans="2:20" x14ac:dyDescent="0.35">
      <c r="B951" s="1">
        <v>45252</v>
      </c>
      <c r="C951" s="4">
        <v>1181.08081054688</v>
      </c>
      <c r="D951" s="4">
        <v>3370.52807617188</v>
      </c>
      <c r="F951" s="1">
        <v>45252</v>
      </c>
      <c r="G951" s="5">
        <f t="shared" si="101"/>
        <v>3.8814659104626174E-3</v>
      </c>
      <c r="H951" s="5">
        <f t="shared" si="102"/>
        <v>5.5539835627731824E-3</v>
      </c>
      <c r="N951" s="1">
        <v>45252</v>
      </c>
      <c r="O951">
        <f t="shared" si="103"/>
        <v>4.7177247366178999E-3</v>
      </c>
      <c r="P951" s="22">
        <f t="shared" si="104"/>
        <v>4717724.7366178995</v>
      </c>
      <c r="R951" t="b">
        <f t="shared" si="98"/>
        <v>0</v>
      </c>
      <c r="S951" t="b">
        <f t="shared" si="99"/>
        <v>0</v>
      </c>
      <c r="T951" t="b">
        <f t="shared" si="100"/>
        <v>0</v>
      </c>
    </row>
    <row r="952" spans="2:20" x14ac:dyDescent="0.35">
      <c r="B952" s="1">
        <v>45253</v>
      </c>
      <c r="C952" s="4">
        <v>1184.74108886719</v>
      </c>
      <c r="D952" s="4">
        <v>3350.5712890625</v>
      </c>
      <c r="F952" s="1">
        <v>45253</v>
      </c>
      <c r="G952" s="5">
        <f t="shared" si="101"/>
        <v>3.0942999062770838E-3</v>
      </c>
      <c r="H952" s="5">
        <f t="shared" si="102"/>
        <v>-5.9385659028299391E-3</v>
      </c>
      <c r="N952" s="1">
        <v>45253</v>
      </c>
      <c r="O952">
        <f t="shared" si="103"/>
        <v>-1.4221329982764277E-3</v>
      </c>
      <c r="P952" s="22">
        <f t="shared" si="104"/>
        <v>-1422132.9982764276</v>
      </c>
      <c r="R952" t="b">
        <f t="shared" si="98"/>
        <v>0</v>
      </c>
      <c r="S952" t="b">
        <f t="shared" si="99"/>
        <v>0</v>
      </c>
      <c r="T952" t="b">
        <f t="shared" si="100"/>
        <v>0</v>
      </c>
    </row>
    <row r="953" spans="2:20" x14ac:dyDescent="0.35">
      <c r="B953" s="1">
        <v>45254</v>
      </c>
      <c r="C953" s="4">
        <v>1184.32080078125</v>
      </c>
      <c r="D953" s="4">
        <v>3301.53881835938</v>
      </c>
      <c r="F953" s="1">
        <v>45254</v>
      </c>
      <c r="G953" s="5">
        <f t="shared" si="101"/>
        <v>-3.5481393895674319E-4</v>
      </c>
      <c r="H953" s="5">
        <f t="shared" si="102"/>
        <v>-1.4742196968084013E-2</v>
      </c>
      <c r="N953" s="1">
        <v>45254</v>
      </c>
      <c r="O953">
        <f t="shared" si="103"/>
        <v>-7.548505453520378E-3</v>
      </c>
      <c r="P953" s="22">
        <f t="shared" si="104"/>
        <v>-7548505.4535203781</v>
      </c>
      <c r="R953" t="b">
        <f t="shared" si="98"/>
        <v>0</v>
      </c>
      <c r="S953" t="b">
        <f t="shared" si="99"/>
        <v>0</v>
      </c>
      <c r="T953" t="b">
        <f t="shared" si="100"/>
        <v>0</v>
      </c>
    </row>
    <row r="954" spans="2:20" x14ac:dyDescent="0.35">
      <c r="B954" s="1">
        <v>45258</v>
      </c>
      <c r="C954" s="4">
        <v>1184.44445800781</v>
      </c>
      <c r="D954" s="4">
        <v>3313.80908203125</v>
      </c>
      <c r="F954" s="1">
        <v>45258</v>
      </c>
      <c r="G954" s="5">
        <f t="shared" si="101"/>
        <v>1.0440648452901499E-4</v>
      </c>
      <c r="H954" s="5">
        <f t="shared" si="102"/>
        <v>3.7096394408829797E-3</v>
      </c>
      <c r="N954" s="1">
        <v>45258</v>
      </c>
      <c r="O954">
        <f t="shared" si="103"/>
        <v>1.9070229627059974E-3</v>
      </c>
      <c r="P954" s="22">
        <f t="shared" si="104"/>
        <v>1907022.9627059973</v>
      </c>
      <c r="R954" t="b">
        <f t="shared" si="98"/>
        <v>0</v>
      </c>
      <c r="S954" t="b">
        <f t="shared" si="99"/>
        <v>0</v>
      </c>
      <c r="T954" t="b">
        <f t="shared" si="100"/>
        <v>0</v>
      </c>
    </row>
    <row r="955" spans="2:20" x14ac:dyDescent="0.35">
      <c r="B955" s="1">
        <v>45259</v>
      </c>
      <c r="C955" s="4">
        <v>1187.38757324219</v>
      </c>
      <c r="D955" s="4">
        <v>3354.53393554688</v>
      </c>
      <c r="F955" s="1">
        <v>45259</v>
      </c>
      <c r="G955" s="5">
        <f t="shared" si="101"/>
        <v>2.4817244274856283E-3</v>
      </c>
      <c r="H955" s="5">
        <f t="shared" si="102"/>
        <v>1.2214536575398208E-2</v>
      </c>
      <c r="N955" s="1">
        <v>45259</v>
      </c>
      <c r="O955">
        <f t="shared" si="103"/>
        <v>7.348130501441918E-3</v>
      </c>
      <c r="P955" s="22">
        <f t="shared" si="104"/>
        <v>7348130.5014419183</v>
      </c>
      <c r="R955" t="b">
        <f t="shared" si="98"/>
        <v>0</v>
      </c>
      <c r="S955" t="b">
        <f t="shared" si="99"/>
        <v>0</v>
      </c>
      <c r="T955" t="b">
        <f t="shared" si="100"/>
        <v>0</v>
      </c>
    </row>
    <row r="956" spans="2:20" x14ac:dyDescent="0.35">
      <c r="B956" s="1">
        <v>45260</v>
      </c>
      <c r="C956" s="4">
        <v>1175.46655273438</v>
      </c>
      <c r="D956" s="4">
        <v>3335.72290039062</v>
      </c>
      <c r="F956" s="1">
        <v>45260</v>
      </c>
      <c r="G956" s="5">
        <f t="shared" si="101"/>
        <v>-1.0090442337075243E-2</v>
      </c>
      <c r="H956" s="5">
        <f t="shared" si="102"/>
        <v>-5.6234267799277326E-3</v>
      </c>
      <c r="N956" s="1">
        <v>45260</v>
      </c>
      <c r="O956">
        <f t="shared" si="103"/>
        <v>-7.8569345585014876E-3</v>
      </c>
      <c r="P956" s="22">
        <f t="shared" si="104"/>
        <v>-7856934.5585014876</v>
      </c>
      <c r="R956" t="b">
        <f t="shared" si="98"/>
        <v>0</v>
      </c>
      <c r="S956" t="b">
        <f t="shared" si="99"/>
        <v>0</v>
      </c>
      <c r="T956" t="b">
        <f t="shared" si="100"/>
        <v>0</v>
      </c>
    </row>
    <row r="957" spans="2:20" x14ac:dyDescent="0.35">
      <c r="B957" s="1">
        <v>45261</v>
      </c>
      <c r="C957" s="4">
        <v>1183.90014648438</v>
      </c>
      <c r="D957" s="4">
        <v>3351.19189453125</v>
      </c>
      <c r="F957" s="1">
        <v>45261</v>
      </c>
      <c r="G957" s="5">
        <f t="shared" si="101"/>
        <v>7.1490622226754869E-3</v>
      </c>
      <c r="H957" s="5">
        <f t="shared" si="102"/>
        <v>4.6266543567700423E-3</v>
      </c>
      <c r="N957" s="1">
        <v>45261</v>
      </c>
      <c r="O957">
        <f t="shared" si="103"/>
        <v>5.8878582897227642E-3</v>
      </c>
      <c r="P957" s="22">
        <f t="shared" si="104"/>
        <v>5887858.2897227639</v>
      </c>
      <c r="R957" t="b">
        <f t="shared" si="98"/>
        <v>0</v>
      </c>
      <c r="S957" t="b">
        <f t="shared" si="99"/>
        <v>0</v>
      </c>
      <c r="T957" t="b">
        <f t="shared" si="100"/>
        <v>0</v>
      </c>
    </row>
    <row r="958" spans="2:20" x14ac:dyDescent="0.35">
      <c r="B958" s="1">
        <v>45264</v>
      </c>
      <c r="C958" s="4">
        <v>1197.52770996094</v>
      </c>
      <c r="D958" s="4">
        <v>3351.23974609375</v>
      </c>
      <c r="F958" s="1">
        <v>45264</v>
      </c>
      <c r="G958" s="5">
        <f t="shared" si="101"/>
        <v>1.1444992711520826E-2</v>
      </c>
      <c r="H958" s="5">
        <f t="shared" si="102"/>
        <v>1.4278866258334698E-5</v>
      </c>
      <c r="N958" s="1">
        <v>45264</v>
      </c>
      <c r="O958">
        <f t="shared" si="103"/>
        <v>5.7296357888895807E-3</v>
      </c>
      <c r="P958" s="22">
        <f t="shared" si="104"/>
        <v>5729635.7888895804</v>
      </c>
      <c r="R958" t="b">
        <f t="shared" si="98"/>
        <v>0</v>
      </c>
      <c r="S958" t="b">
        <f t="shared" si="99"/>
        <v>0</v>
      </c>
      <c r="T958" t="b">
        <f t="shared" si="100"/>
        <v>0</v>
      </c>
    </row>
    <row r="959" spans="2:20" x14ac:dyDescent="0.35">
      <c r="B959" s="1">
        <v>45265</v>
      </c>
      <c r="C959" s="4">
        <v>1205.71398925781</v>
      </c>
      <c r="D959" s="4">
        <v>3370.57543945312</v>
      </c>
      <c r="F959" s="1">
        <v>45265</v>
      </c>
      <c r="G959" s="5">
        <f t="shared" si="101"/>
        <v>6.8127237989658567E-3</v>
      </c>
      <c r="H959" s="5">
        <f t="shared" si="102"/>
        <v>5.7531324969601104E-3</v>
      </c>
      <c r="N959" s="1">
        <v>45265</v>
      </c>
      <c r="O959">
        <f t="shared" si="103"/>
        <v>6.282928147962984E-3</v>
      </c>
      <c r="P959" s="22">
        <f t="shared" si="104"/>
        <v>6282928.1479629837</v>
      </c>
      <c r="R959" t="b">
        <f t="shared" si="98"/>
        <v>0</v>
      </c>
      <c r="S959" t="b">
        <f t="shared" si="99"/>
        <v>0</v>
      </c>
      <c r="T959" t="b">
        <f t="shared" si="100"/>
        <v>0</v>
      </c>
    </row>
    <row r="960" spans="2:20" x14ac:dyDescent="0.35">
      <c r="B960" s="1">
        <v>45266</v>
      </c>
      <c r="C960" s="4">
        <v>1217.16491699219</v>
      </c>
      <c r="D960" s="4">
        <v>3440.71020507812</v>
      </c>
      <c r="F960" s="1">
        <v>45266</v>
      </c>
      <c r="G960" s="5">
        <f t="shared" si="101"/>
        <v>9.4524022347277897E-3</v>
      </c>
      <c r="H960" s="5">
        <f t="shared" si="102"/>
        <v>2.0594421706520798E-2</v>
      </c>
      <c r="N960" s="1">
        <v>45266</v>
      </c>
      <c r="O960">
        <f t="shared" si="103"/>
        <v>1.5023411970624293E-2</v>
      </c>
      <c r="P960" s="22">
        <f t="shared" si="104"/>
        <v>15023411.970624292</v>
      </c>
      <c r="R960" t="b">
        <f t="shared" si="98"/>
        <v>0</v>
      </c>
      <c r="S960" t="b">
        <f t="shared" si="99"/>
        <v>0</v>
      </c>
      <c r="T960" t="b">
        <f t="shared" si="100"/>
        <v>0</v>
      </c>
    </row>
    <row r="961" spans="2:20" x14ac:dyDescent="0.35">
      <c r="B961" s="1">
        <v>45267</v>
      </c>
      <c r="C961" s="4">
        <v>1215.63159179688</v>
      </c>
      <c r="D961" s="4">
        <v>3453.45751953125</v>
      </c>
      <c r="F961" s="1">
        <v>45267</v>
      </c>
      <c r="G961" s="5">
        <f t="shared" si="101"/>
        <v>-1.2605455432093424E-3</v>
      </c>
      <c r="H961" s="5">
        <f t="shared" si="102"/>
        <v>3.698003729876569E-3</v>
      </c>
      <c r="N961" s="1">
        <v>45267</v>
      </c>
      <c r="O961">
        <f t="shared" si="103"/>
        <v>1.2187290933336134E-3</v>
      </c>
      <c r="P961" s="22">
        <f t="shared" si="104"/>
        <v>1218729.0933336134</v>
      </c>
      <c r="R961" t="b">
        <f t="shared" si="98"/>
        <v>0</v>
      </c>
      <c r="S961" t="b">
        <f t="shared" si="99"/>
        <v>0</v>
      </c>
      <c r="T961" t="b">
        <f t="shared" si="100"/>
        <v>0</v>
      </c>
    </row>
    <row r="962" spans="2:20" x14ac:dyDescent="0.35">
      <c r="B962" s="1">
        <v>45268</v>
      </c>
      <c r="C962" s="4">
        <v>1214.93896484375</v>
      </c>
      <c r="D962" s="4">
        <v>3462.71997070312</v>
      </c>
      <c r="F962" s="1">
        <v>45268</v>
      </c>
      <c r="G962" s="5">
        <f t="shared" si="101"/>
        <v>-5.6992953361162813E-4</v>
      </c>
      <c r="H962" s="5">
        <f t="shared" si="102"/>
        <v>2.6784901696317431E-3</v>
      </c>
      <c r="N962" s="1">
        <v>45268</v>
      </c>
      <c r="O962">
        <f t="shared" si="103"/>
        <v>1.0542803180100574E-3</v>
      </c>
      <c r="P962" s="22">
        <f t="shared" si="104"/>
        <v>1054280.3180100573</v>
      </c>
      <c r="R962" t="b">
        <f t="shared" si="98"/>
        <v>0</v>
      </c>
      <c r="S962" t="b">
        <f t="shared" si="99"/>
        <v>0</v>
      </c>
      <c r="T962" t="b">
        <f t="shared" si="100"/>
        <v>0</v>
      </c>
    </row>
    <row r="963" spans="2:20" x14ac:dyDescent="0.35">
      <c r="B963" s="1">
        <v>45271</v>
      </c>
      <c r="C963" s="4">
        <v>1216.34887695312</v>
      </c>
      <c r="D963" s="4">
        <v>3477.80688476562</v>
      </c>
      <c r="F963" s="1">
        <v>45271</v>
      </c>
      <c r="G963" s="5">
        <f t="shared" si="101"/>
        <v>1.1598069493685618E-3</v>
      </c>
      <c r="H963" s="5">
        <f t="shared" si="102"/>
        <v>4.3474906557973547E-3</v>
      </c>
      <c r="N963" s="1">
        <v>45271</v>
      </c>
      <c r="O963">
        <f t="shared" si="103"/>
        <v>2.7536488025829585E-3</v>
      </c>
      <c r="P963" s="22">
        <f t="shared" si="104"/>
        <v>2753648.8025829582</v>
      </c>
      <c r="R963" t="b">
        <f t="shared" si="98"/>
        <v>0</v>
      </c>
      <c r="S963" t="b">
        <f t="shared" si="99"/>
        <v>0</v>
      </c>
      <c r="T963" t="b">
        <f t="shared" si="100"/>
        <v>0</v>
      </c>
    </row>
    <row r="964" spans="2:20" x14ac:dyDescent="0.35">
      <c r="B964" s="1">
        <v>45272</v>
      </c>
      <c r="C964" s="4">
        <v>1198.98681640625</v>
      </c>
      <c r="D964" s="4">
        <v>3506.30981445312</v>
      </c>
      <c r="F964" s="1">
        <v>45272</v>
      </c>
      <c r="G964" s="5">
        <f t="shared" si="101"/>
        <v>-1.4376767289681363E-2</v>
      </c>
      <c r="H964" s="5">
        <f t="shared" si="102"/>
        <v>8.1622599276396854E-3</v>
      </c>
      <c r="N964" s="1">
        <v>45272</v>
      </c>
      <c r="O964">
        <f t="shared" si="103"/>
        <v>-3.1072536810208386E-3</v>
      </c>
      <c r="P964" s="22">
        <f t="shared" si="104"/>
        <v>-3107253.6810208387</v>
      </c>
      <c r="R964" t="b">
        <f t="shared" si="98"/>
        <v>0</v>
      </c>
      <c r="S964" t="b">
        <f t="shared" si="99"/>
        <v>0</v>
      </c>
      <c r="T964" t="b">
        <f t="shared" si="100"/>
        <v>0</v>
      </c>
    </row>
    <row r="965" spans="2:20" x14ac:dyDescent="0.35">
      <c r="B965" s="1">
        <v>45273</v>
      </c>
      <c r="C965" s="4">
        <v>1203.66125488281</v>
      </c>
      <c r="D965" s="4">
        <v>3431.54345703125</v>
      </c>
      <c r="F965" s="1">
        <v>45273</v>
      </c>
      <c r="G965" s="5">
        <f t="shared" si="101"/>
        <v>3.8910770413588102E-3</v>
      </c>
      <c r="H965" s="5">
        <f t="shared" si="102"/>
        <v>-2.155400208741319E-2</v>
      </c>
      <c r="N965" s="1">
        <v>45273</v>
      </c>
      <c r="O965">
        <f t="shared" si="103"/>
        <v>-8.8314625230271893E-3</v>
      </c>
      <c r="P965" s="22">
        <f t="shared" si="104"/>
        <v>-8831462.5230271891</v>
      </c>
      <c r="R965" t="b">
        <f t="shared" ref="R965:R1028" si="105">$Y$4&gt;P965</f>
        <v>0</v>
      </c>
      <c r="S965" t="b">
        <f t="shared" ref="S965:S1028" si="106">$Y$5&gt;P965</f>
        <v>0</v>
      </c>
      <c r="T965" t="b">
        <f t="shared" ref="T965:T1028" si="107">$Y$6&gt;P965</f>
        <v>0</v>
      </c>
    </row>
    <row r="966" spans="2:20" x14ac:dyDescent="0.35">
      <c r="B966" s="1">
        <v>45274</v>
      </c>
      <c r="C966" s="4">
        <v>1219.04455566406</v>
      </c>
      <c r="D966" s="4">
        <v>3501.10546875</v>
      </c>
      <c r="F966" s="1">
        <v>45274</v>
      </c>
      <c r="G966" s="5">
        <f t="shared" ref="G966:G1029" si="108">LN(C966/C965)</f>
        <v>1.2699443291859741E-2</v>
      </c>
      <c r="H966" s="5">
        <f t="shared" ref="H966:H1029" si="109">LN(D966/D965)</f>
        <v>2.0068619403591378E-2</v>
      </c>
      <c r="N966" s="1">
        <v>45274</v>
      </c>
      <c r="O966">
        <f t="shared" ref="O966:O1029" si="110">SUMPRODUCT($J$4:$K$4,G966:H966)</f>
        <v>1.638403134772556E-2</v>
      </c>
      <c r="P966" s="22">
        <f t="shared" ref="P966:P1029" si="111">O966*$L$7</f>
        <v>16384031.347725561</v>
      </c>
      <c r="R966" t="b">
        <f t="shared" si="105"/>
        <v>0</v>
      </c>
      <c r="S966" t="b">
        <f t="shared" si="106"/>
        <v>0</v>
      </c>
      <c r="T966" t="b">
        <f t="shared" si="107"/>
        <v>0</v>
      </c>
    </row>
    <row r="967" spans="2:20" x14ac:dyDescent="0.35">
      <c r="B967" s="1">
        <v>45275</v>
      </c>
      <c r="C967" s="4">
        <v>1234.23010253906</v>
      </c>
      <c r="D967" s="4">
        <v>3685.82397460938</v>
      </c>
      <c r="F967" s="1">
        <v>45275</v>
      </c>
      <c r="G967" s="5">
        <f t="shared" si="108"/>
        <v>1.2379976105235157E-2</v>
      </c>
      <c r="H967" s="5">
        <f t="shared" si="109"/>
        <v>5.1415336142247546E-2</v>
      </c>
      <c r="N967" s="1">
        <v>45275</v>
      </c>
      <c r="O967">
        <f t="shared" si="110"/>
        <v>3.1897656123741354E-2</v>
      </c>
      <c r="P967" s="22">
        <f t="shared" si="111"/>
        <v>31897656.123741355</v>
      </c>
      <c r="R967" t="b">
        <f t="shared" si="105"/>
        <v>0</v>
      </c>
      <c r="S967" t="b">
        <f t="shared" si="106"/>
        <v>0</v>
      </c>
      <c r="T967" t="b">
        <f t="shared" si="107"/>
        <v>0</v>
      </c>
    </row>
    <row r="968" spans="2:20" x14ac:dyDescent="0.35">
      <c r="B968" s="1">
        <v>45278</v>
      </c>
      <c r="C968" s="4">
        <v>1246.47241210938</v>
      </c>
      <c r="D968" s="4">
        <v>3683.86694335938</v>
      </c>
      <c r="F968" s="1">
        <v>45278</v>
      </c>
      <c r="G968" s="5">
        <f t="shared" si="108"/>
        <v>9.8701145213191174E-3</v>
      </c>
      <c r="H968" s="5">
        <f t="shared" si="109"/>
        <v>-5.3110267928065742E-4</v>
      </c>
      <c r="N968" s="1">
        <v>45278</v>
      </c>
      <c r="O968">
        <f t="shared" si="110"/>
        <v>4.6695059210192296E-3</v>
      </c>
      <c r="P968" s="22">
        <f t="shared" si="111"/>
        <v>4669505.92101923</v>
      </c>
      <c r="R968" t="b">
        <f t="shared" si="105"/>
        <v>0</v>
      </c>
      <c r="S968" t="b">
        <f t="shared" si="106"/>
        <v>0</v>
      </c>
      <c r="T968" t="b">
        <f t="shared" si="107"/>
        <v>0</v>
      </c>
    </row>
    <row r="969" spans="2:20" x14ac:dyDescent="0.35">
      <c r="B969" s="1">
        <v>45279</v>
      </c>
      <c r="C969" s="4">
        <v>1265.51611328125</v>
      </c>
      <c r="D969" s="4">
        <v>3640.03833007812</v>
      </c>
      <c r="F969" s="1">
        <v>45279</v>
      </c>
      <c r="G969" s="5">
        <f t="shared" si="108"/>
        <v>1.5162542207352161E-2</v>
      </c>
      <c r="H969" s="5">
        <f t="shared" si="109"/>
        <v>-1.196878846862545E-2</v>
      </c>
      <c r="N969" s="1">
        <v>45279</v>
      </c>
      <c r="O969">
        <f t="shared" si="110"/>
        <v>1.5968768693633553E-3</v>
      </c>
      <c r="P969" s="22">
        <f t="shared" si="111"/>
        <v>1596876.8693633552</v>
      </c>
      <c r="R969" t="b">
        <f t="shared" si="105"/>
        <v>0</v>
      </c>
      <c r="S969" t="b">
        <f t="shared" si="106"/>
        <v>0</v>
      </c>
      <c r="T969" t="b">
        <f t="shared" si="107"/>
        <v>0</v>
      </c>
    </row>
    <row r="970" spans="2:20" x14ac:dyDescent="0.35">
      <c r="B970" s="1">
        <v>45280</v>
      </c>
      <c r="C970" s="4">
        <v>1250.13293457031</v>
      </c>
      <c r="D970" s="4">
        <v>3609.72119140625</v>
      </c>
      <c r="F970" s="1">
        <v>45280</v>
      </c>
      <c r="G970" s="5">
        <f t="shared" si="108"/>
        <v>-1.2230140345070382E-2</v>
      </c>
      <c r="H970" s="5">
        <f t="shared" si="109"/>
        <v>-8.3636747696640007E-3</v>
      </c>
      <c r="N970" s="1">
        <v>45280</v>
      </c>
      <c r="O970">
        <f t="shared" si="110"/>
        <v>-1.0296907557367192E-2</v>
      </c>
      <c r="P970" s="22">
        <f t="shared" si="111"/>
        <v>-10296907.557367191</v>
      </c>
      <c r="R970" t="b">
        <f t="shared" si="105"/>
        <v>0</v>
      </c>
      <c r="S970" t="b">
        <f t="shared" si="106"/>
        <v>0</v>
      </c>
      <c r="T970" t="b">
        <f t="shared" si="107"/>
        <v>0</v>
      </c>
    </row>
    <row r="971" spans="2:20" x14ac:dyDescent="0.35">
      <c r="B971" s="1">
        <v>45281</v>
      </c>
      <c r="C971" s="4">
        <v>1267.37109375</v>
      </c>
      <c r="D971" s="4">
        <v>3618.41064453125</v>
      </c>
      <c r="F971" s="1">
        <v>45281</v>
      </c>
      <c r="G971" s="5">
        <f t="shared" si="108"/>
        <v>1.3694856811906561E-2</v>
      </c>
      <c r="H971" s="5">
        <f t="shared" si="109"/>
        <v>2.4043438908643014E-3</v>
      </c>
      <c r="N971" s="1">
        <v>45281</v>
      </c>
      <c r="O971">
        <f t="shared" si="110"/>
        <v>8.0496003513854317E-3</v>
      </c>
      <c r="P971" s="22">
        <f t="shared" si="111"/>
        <v>8049600.3513854314</v>
      </c>
      <c r="R971" t="b">
        <f t="shared" si="105"/>
        <v>0</v>
      </c>
      <c r="S971" t="b">
        <f t="shared" si="106"/>
        <v>0</v>
      </c>
      <c r="T971" t="b">
        <f t="shared" si="107"/>
        <v>0</v>
      </c>
    </row>
    <row r="972" spans="2:20" x14ac:dyDescent="0.35">
      <c r="B972" s="1">
        <v>45282</v>
      </c>
      <c r="C972" s="4">
        <v>1268.60766601562</v>
      </c>
      <c r="D972" s="4">
        <v>3652.64233398438</v>
      </c>
      <c r="F972" s="1">
        <v>45282</v>
      </c>
      <c r="G972" s="5">
        <f t="shared" si="108"/>
        <v>9.7522296577813117E-4</v>
      </c>
      <c r="H972" s="5">
        <f t="shared" si="109"/>
        <v>9.4159518489171559E-3</v>
      </c>
      <c r="N972" s="1">
        <v>45282</v>
      </c>
      <c r="O972">
        <f t="shared" si="110"/>
        <v>5.1955874073476432E-3</v>
      </c>
      <c r="P972" s="22">
        <f t="shared" si="111"/>
        <v>5195587.4073476428</v>
      </c>
      <c r="R972" t="b">
        <f t="shared" si="105"/>
        <v>0</v>
      </c>
      <c r="S972" t="b">
        <f t="shared" si="106"/>
        <v>0</v>
      </c>
      <c r="T972" t="b">
        <f t="shared" si="107"/>
        <v>0</v>
      </c>
    </row>
    <row r="973" spans="2:20" x14ac:dyDescent="0.35">
      <c r="B973" s="1">
        <v>45286</v>
      </c>
      <c r="C973" s="4">
        <v>1274.93908691406</v>
      </c>
      <c r="D973" s="4">
        <v>3623.328125</v>
      </c>
      <c r="F973" s="1">
        <v>45286</v>
      </c>
      <c r="G973" s="5">
        <f t="shared" si="108"/>
        <v>4.9784294061332515E-3</v>
      </c>
      <c r="H973" s="5">
        <f t="shared" si="109"/>
        <v>-8.0578577830928456E-3</v>
      </c>
      <c r="N973" s="1">
        <v>45286</v>
      </c>
      <c r="O973">
        <f t="shared" si="110"/>
        <v>-1.5397141884797971E-3</v>
      </c>
      <c r="P973" s="22">
        <f t="shared" si="111"/>
        <v>-1539714.188479797</v>
      </c>
      <c r="R973" t="b">
        <f t="shared" si="105"/>
        <v>0</v>
      </c>
      <c r="S973" t="b">
        <f t="shared" si="106"/>
        <v>0</v>
      </c>
      <c r="T973" t="b">
        <f t="shared" si="107"/>
        <v>0</v>
      </c>
    </row>
    <row r="974" spans="2:20" x14ac:dyDescent="0.35">
      <c r="B974" s="1">
        <v>45287</v>
      </c>
      <c r="C974" s="4">
        <v>1279.31665039062</v>
      </c>
      <c r="D974" s="4">
        <v>3638.79711914062</v>
      </c>
      <c r="F974" s="1">
        <v>45287</v>
      </c>
      <c r="G974" s="5">
        <f t="shared" si="108"/>
        <v>3.4276659917689576E-3</v>
      </c>
      <c r="H974" s="5">
        <f t="shared" si="109"/>
        <v>4.2601902380967173E-3</v>
      </c>
      <c r="N974" s="1">
        <v>45287</v>
      </c>
      <c r="O974">
        <f t="shared" si="110"/>
        <v>3.8439281149328375E-3</v>
      </c>
      <c r="P974" s="22">
        <f t="shared" si="111"/>
        <v>3843928.1149328374</v>
      </c>
      <c r="R974" t="b">
        <f t="shared" si="105"/>
        <v>0</v>
      </c>
      <c r="S974" t="b">
        <f t="shared" si="106"/>
        <v>0</v>
      </c>
      <c r="T974" t="b">
        <f t="shared" si="107"/>
        <v>0</v>
      </c>
    </row>
    <row r="975" spans="2:20" x14ac:dyDescent="0.35">
      <c r="B975" s="1">
        <v>45288</v>
      </c>
      <c r="C975" s="4">
        <v>1288.9375</v>
      </c>
      <c r="D975" s="4">
        <v>3629.48706054688</v>
      </c>
      <c r="F975" s="1">
        <v>45288</v>
      </c>
      <c r="G975" s="5">
        <f t="shared" si="108"/>
        <v>7.4921670905952805E-3</v>
      </c>
      <c r="H975" s="5">
        <f t="shared" si="109"/>
        <v>-2.5618326018604495E-3</v>
      </c>
      <c r="N975" s="1">
        <v>45288</v>
      </c>
      <c r="O975">
        <f t="shared" si="110"/>
        <v>2.4651672443674155E-3</v>
      </c>
      <c r="P975" s="22">
        <f t="shared" si="111"/>
        <v>2465167.2443674156</v>
      </c>
      <c r="R975" t="b">
        <f t="shared" si="105"/>
        <v>0</v>
      </c>
      <c r="S975" t="b">
        <f t="shared" si="106"/>
        <v>0</v>
      </c>
      <c r="T975" t="b">
        <f t="shared" si="107"/>
        <v>0</v>
      </c>
    </row>
    <row r="976" spans="2:20" x14ac:dyDescent="0.35">
      <c r="B976" s="1">
        <v>45289</v>
      </c>
      <c r="C976" s="4">
        <v>1278.57470703125</v>
      </c>
      <c r="D976" s="4">
        <v>3623.662109375</v>
      </c>
      <c r="F976" s="1">
        <v>45289</v>
      </c>
      <c r="G976" s="5">
        <f t="shared" si="108"/>
        <v>-8.0722881954458665E-3</v>
      </c>
      <c r="H976" s="5">
        <f t="shared" si="109"/>
        <v>-1.6061857512372024E-3</v>
      </c>
      <c r="N976" s="1">
        <v>45289</v>
      </c>
      <c r="O976">
        <f t="shared" si="110"/>
        <v>-4.8392369733415343E-3</v>
      </c>
      <c r="P976" s="22">
        <f t="shared" si="111"/>
        <v>-4839236.9733415339</v>
      </c>
      <c r="R976" t="b">
        <f t="shared" si="105"/>
        <v>0</v>
      </c>
      <c r="S976" t="b">
        <f t="shared" si="106"/>
        <v>0</v>
      </c>
      <c r="T976" t="b">
        <f t="shared" si="107"/>
        <v>0</v>
      </c>
    </row>
    <row r="977" spans="2:20" x14ac:dyDescent="0.35">
      <c r="B977" s="1">
        <v>45292</v>
      </c>
      <c r="C977" s="4">
        <v>1281.0478515625</v>
      </c>
      <c r="D977" s="4">
        <v>3638.60620117188</v>
      </c>
      <c r="F977" s="1">
        <v>45292</v>
      </c>
      <c r="G977" s="5">
        <f t="shared" si="108"/>
        <v>1.9324296799660987E-3</v>
      </c>
      <c r="H977" s="5">
        <f t="shared" si="109"/>
        <v>4.1155496467800865E-3</v>
      </c>
      <c r="N977" s="1">
        <v>45292</v>
      </c>
      <c r="O977">
        <f t="shared" si="110"/>
        <v>3.0239896633730925E-3</v>
      </c>
      <c r="P977" s="22">
        <f t="shared" si="111"/>
        <v>3023989.6633730927</v>
      </c>
      <c r="R977" t="b">
        <f t="shared" si="105"/>
        <v>0</v>
      </c>
      <c r="S977" t="b">
        <f t="shared" si="106"/>
        <v>0</v>
      </c>
      <c r="T977" t="b">
        <f t="shared" si="107"/>
        <v>0</v>
      </c>
    </row>
    <row r="978" spans="2:20" x14ac:dyDescent="0.35">
      <c r="B978" s="1">
        <v>45293</v>
      </c>
      <c r="C978" s="4">
        <v>1291.4599609375</v>
      </c>
      <c r="D978" s="4">
        <v>3612.49047851562</v>
      </c>
      <c r="F978" s="1">
        <v>45293</v>
      </c>
      <c r="G978" s="5">
        <f t="shared" si="108"/>
        <v>8.0949540224107674E-3</v>
      </c>
      <c r="H978" s="5">
        <f t="shared" si="109"/>
        <v>-7.2032788231939232E-3</v>
      </c>
      <c r="N978" s="1">
        <v>45293</v>
      </c>
      <c r="O978">
        <f t="shared" si="110"/>
        <v>4.4583759960842208E-4</v>
      </c>
      <c r="P978" s="22">
        <f t="shared" si="111"/>
        <v>445837.59960842208</v>
      </c>
      <c r="R978" t="b">
        <f t="shared" si="105"/>
        <v>0</v>
      </c>
      <c r="S978" t="b">
        <f t="shared" si="106"/>
        <v>0</v>
      </c>
      <c r="T978" t="b">
        <f t="shared" si="107"/>
        <v>0</v>
      </c>
    </row>
    <row r="979" spans="2:20" x14ac:dyDescent="0.35">
      <c r="B979" s="1">
        <v>45294</v>
      </c>
      <c r="C979" s="4">
        <v>1277.63488769531</v>
      </c>
      <c r="D979" s="4">
        <v>3524.92919921875</v>
      </c>
      <c r="F979" s="1">
        <v>45294</v>
      </c>
      <c r="G979" s="5">
        <f t="shared" si="108"/>
        <v>-1.0762706330243938E-2</v>
      </c>
      <c r="H979" s="5">
        <f t="shared" si="109"/>
        <v>-2.4537066995553507E-2</v>
      </c>
      <c r="N979" s="1">
        <v>45294</v>
      </c>
      <c r="O979">
        <f t="shared" si="110"/>
        <v>-1.7649886662898722E-2</v>
      </c>
      <c r="P979" s="22">
        <f t="shared" si="111"/>
        <v>-17649886.662898723</v>
      </c>
      <c r="R979" t="b">
        <f t="shared" si="105"/>
        <v>0</v>
      </c>
      <c r="S979" t="b">
        <f t="shared" si="106"/>
        <v>0</v>
      </c>
      <c r="T979" t="b">
        <f t="shared" si="107"/>
        <v>0</v>
      </c>
    </row>
    <row r="980" spans="2:20" x14ac:dyDescent="0.35">
      <c r="B980" s="1">
        <v>45295</v>
      </c>
      <c r="C980" s="4">
        <v>1284.78234863281</v>
      </c>
      <c r="D980" s="4">
        <v>3501.4873046875</v>
      </c>
      <c r="F980" s="1">
        <v>45295</v>
      </c>
      <c r="G980" s="5">
        <f t="shared" si="108"/>
        <v>5.5787007463423263E-3</v>
      </c>
      <c r="H980" s="5">
        <f t="shared" si="109"/>
        <v>-6.6725283059230808E-3</v>
      </c>
      <c r="N980" s="1">
        <v>45295</v>
      </c>
      <c r="O980">
        <f t="shared" si="110"/>
        <v>-5.4691377979037724E-4</v>
      </c>
      <c r="P980" s="22">
        <f t="shared" si="111"/>
        <v>-546913.77979037724</v>
      </c>
      <c r="R980" t="b">
        <f t="shared" si="105"/>
        <v>0</v>
      </c>
      <c r="S980" t="b">
        <f t="shared" si="106"/>
        <v>0</v>
      </c>
      <c r="T980" t="b">
        <f t="shared" si="107"/>
        <v>0</v>
      </c>
    </row>
    <row r="981" spans="2:20" x14ac:dyDescent="0.35">
      <c r="B981" s="1">
        <v>45296</v>
      </c>
      <c r="C981" s="4">
        <v>1289.40734863281</v>
      </c>
      <c r="D981" s="4">
        <v>3569.04443359375</v>
      </c>
      <c r="F981" s="1">
        <v>45296</v>
      </c>
      <c r="G981" s="5">
        <f t="shared" si="108"/>
        <v>3.5933676383863695E-3</v>
      </c>
      <c r="H981" s="5">
        <f t="shared" si="109"/>
        <v>1.9110071874105444E-2</v>
      </c>
      <c r="N981" s="1">
        <v>45296</v>
      </c>
      <c r="O981">
        <f t="shared" si="110"/>
        <v>1.1351719756245906E-2</v>
      </c>
      <c r="P981" s="22">
        <f t="shared" si="111"/>
        <v>11351719.756245906</v>
      </c>
      <c r="R981" t="b">
        <f t="shared" si="105"/>
        <v>0</v>
      </c>
      <c r="S981" t="b">
        <f t="shared" si="106"/>
        <v>0</v>
      </c>
      <c r="T981" t="b">
        <f t="shared" si="107"/>
        <v>0</v>
      </c>
    </row>
    <row r="982" spans="2:20" x14ac:dyDescent="0.35">
      <c r="B982" s="1">
        <v>45299</v>
      </c>
      <c r="C982" s="4">
        <v>1279.19299316406</v>
      </c>
      <c r="D982" s="4">
        <v>3511.70434570312</v>
      </c>
      <c r="F982" s="1">
        <v>45299</v>
      </c>
      <c r="G982" s="5">
        <f t="shared" si="108"/>
        <v>-7.953288134963139E-3</v>
      </c>
      <c r="H982" s="5">
        <f t="shared" si="109"/>
        <v>-1.6196406098798549E-2</v>
      </c>
      <c r="N982" s="1">
        <v>45299</v>
      </c>
      <c r="O982">
        <f t="shared" si="110"/>
        <v>-1.2074847116880845E-2</v>
      </c>
      <c r="P982" s="22">
        <f t="shared" si="111"/>
        <v>-12074847.116880845</v>
      </c>
      <c r="R982" t="b">
        <f t="shared" si="105"/>
        <v>0</v>
      </c>
      <c r="S982" t="b">
        <f t="shared" si="106"/>
        <v>0</v>
      </c>
      <c r="T982" t="b">
        <f t="shared" si="107"/>
        <v>0</v>
      </c>
    </row>
    <row r="983" spans="2:20" x14ac:dyDescent="0.35">
      <c r="B983" s="1">
        <v>45300</v>
      </c>
      <c r="C983" s="4">
        <v>1276.47253417969</v>
      </c>
      <c r="D983" s="4">
        <v>3523.59228515625</v>
      </c>
      <c r="F983" s="1">
        <v>45300</v>
      </c>
      <c r="G983" s="5">
        <f t="shared" si="108"/>
        <v>-2.1289640469774052E-3</v>
      </c>
      <c r="H983" s="5">
        <f t="shared" si="109"/>
        <v>3.3795165694820101E-3</v>
      </c>
      <c r="N983" s="1">
        <v>45300</v>
      </c>
      <c r="O983">
        <f t="shared" si="110"/>
        <v>6.2527626125230247E-4</v>
      </c>
      <c r="P983" s="22">
        <f t="shared" si="111"/>
        <v>625276.26125230244</v>
      </c>
      <c r="R983" t="b">
        <f t="shared" si="105"/>
        <v>0</v>
      </c>
      <c r="S983" t="b">
        <f t="shared" si="106"/>
        <v>0</v>
      </c>
      <c r="T983" t="b">
        <f t="shared" si="107"/>
        <v>0</v>
      </c>
    </row>
    <row r="984" spans="2:20" x14ac:dyDescent="0.35">
      <c r="B984" s="1">
        <v>45301</v>
      </c>
      <c r="C984" s="4">
        <v>1310.77587890625</v>
      </c>
      <c r="D984" s="4">
        <v>3546.07958984375</v>
      </c>
      <c r="F984" s="1">
        <v>45301</v>
      </c>
      <c r="G984" s="5">
        <f t="shared" si="108"/>
        <v>2.651879490068617E-2</v>
      </c>
      <c r="H984" s="5">
        <f t="shared" si="109"/>
        <v>6.361647591157424E-3</v>
      </c>
      <c r="N984" s="1">
        <v>45301</v>
      </c>
      <c r="O984">
        <f t="shared" si="110"/>
        <v>1.6440221245921798E-2</v>
      </c>
      <c r="P984" s="22">
        <f t="shared" si="111"/>
        <v>16440221.245921798</v>
      </c>
      <c r="R984" t="b">
        <f t="shared" si="105"/>
        <v>0</v>
      </c>
      <c r="S984" t="b">
        <f t="shared" si="106"/>
        <v>0</v>
      </c>
      <c r="T984" t="b">
        <f t="shared" si="107"/>
        <v>0</v>
      </c>
    </row>
    <row r="985" spans="2:20" x14ac:dyDescent="0.35">
      <c r="B985" s="1">
        <v>45302</v>
      </c>
      <c r="C985" s="4">
        <v>1344.63403320312</v>
      </c>
      <c r="D985" s="4">
        <v>3567.56420898438</v>
      </c>
      <c r="F985" s="1">
        <v>45302</v>
      </c>
      <c r="G985" s="5">
        <f t="shared" si="108"/>
        <v>2.5502645894376192E-2</v>
      </c>
      <c r="H985" s="5">
        <f t="shared" si="109"/>
        <v>6.0404161561300367E-3</v>
      </c>
      <c r="N985" s="1">
        <v>45302</v>
      </c>
      <c r="O985">
        <f t="shared" si="110"/>
        <v>1.5771531025253114E-2</v>
      </c>
      <c r="P985" s="22">
        <f t="shared" si="111"/>
        <v>15771531.025253113</v>
      </c>
      <c r="R985" t="b">
        <f t="shared" si="105"/>
        <v>0</v>
      </c>
      <c r="S985" t="b">
        <f t="shared" si="106"/>
        <v>0</v>
      </c>
      <c r="T985" t="b">
        <f t="shared" si="107"/>
        <v>0</v>
      </c>
    </row>
    <row r="986" spans="2:20" x14ac:dyDescent="0.35">
      <c r="B986" s="1">
        <v>45303</v>
      </c>
      <c r="C986" s="4">
        <v>1355.36779785156</v>
      </c>
      <c r="D986" s="4">
        <v>3706.49682617188</v>
      </c>
      <c r="F986" s="1">
        <v>45303</v>
      </c>
      <c r="G986" s="5">
        <f t="shared" si="108"/>
        <v>7.9509732713234013E-3</v>
      </c>
      <c r="H986" s="5">
        <f t="shared" si="109"/>
        <v>3.8204110306516915E-2</v>
      </c>
      <c r="N986" s="1">
        <v>45303</v>
      </c>
      <c r="O986">
        <f t="shared" si="110"/>
        <v>2.3077541788920158E-2</v>
      </c>
      <c r="P986" s="22">
        <f t="shared" si="111"/>
        <v>23077541.788920157</v>
      </c>
      <c r="R986" t="b">
        <f t="shared" si="105"/>
        <v>0</v>
      </c>
      <c r="S986" t="b">
        <f t="shared" si="106"/>
        <v>0</v>
      </c>
      <c r="T986" t="b">
        <f t="shared" si="107"/>
        <v>0</v>
      </c>
    </row>
    <row r="987" spans="2:20" x14ac:dyDescent="0.35">
      <c r="B987" s="1">
        <v>45306</v>
      </c>
      <c r="C987" s="4">
        <v>1378.81384277344</v>
      </c>
      <c r="D987" s="4">
        <v>3726.26245117188</v>
      </c>
      <c r="F987" s="1">
        <v>45306</v>
      </c>
      <c r="G987" s="5">
        <f t="shared" si="108"/>
        <v>1.7150740307628101E-2</v>
      </c>
      <c r="H987" s="5">
        <f t="shared" si="109"/>
        <v>5.3185286525637143E-3</v>
      </c>
      <c r="N987" s="1">
        <v>45306</v>
      </c>
      <c r="O987">
        <f t="shared" si="110"/>
        <v>1.1234634480095908E-2</v>
      </c>
      <c r="P987" s="22">
        <f t="shared" si="111"/>
        <v>11234634.480095908</v>
      </c>
      <c r="R987" t="b">
        <f t="shared" si="105"/>
        <v>0</v>
      </c>
      <c r="S987" t="b">
        <f t="shared" si="106"/>
        <v>0</v>
      </c>
      <c r="T987" t="b">
        <f t="shared" si="107"/>
        <v>0</v>
      </c>
    </row>
    <row r="988" spans="2:20" x14ac:dyDescent="0.35">
      <c r="B988" s="1">
        <v>45307</v>
      </c>
      <c r="C988" s="4">
        <v>1359.10229492188</v>
      </c>
      <c r="D988" s="4">
        <v>3686.73120117188</v>
      </c>
      <c r="F988" s="1">
        <v>45307</v>
      </c>
      <c r="G988" s="5">
        <f t="shared" si="108"/>
        <v>-1.4399190797890758E-2</v>
      </c>
      <c r="H988" s="5">
        <f t="shared" si="109"/>
        <v>-1.0665495368202233E-2</v>
      </c>
      <c r="N988" s="1">
        <v>45307</v>
      </c>
      <c r="O988">
        <f t="shared" si="110"/>
        <v>-1.2532343083046495E-2</v>
      </c>
      <c r="P988" s="22">
        <f t="shared" si="111"/>
        <v>-12532343.083046494</v>
      </c>
      <c r="R988" t="b">
        <f t="shared" si="105"/>
        <v>0</v>
      </c>
      <c r="S988" t="b">
        <f t="shared" si="106"/>
        <v>0</v>
      </c>
      <c r="T988" t="b">
        <f t="shared" si="107"/>
        <v>0</v>
      </c>
    </row>
    <row r="989" spans="2:20" x14ac:dyDescent="0.35">
      <c r="B989" s="1">
        <v>45308</v>
      </c>
      <c r="C989" s="4">
        <v>1346.810546875</v>
      </c>
      <c r="D989" s="4">
        <v>3708.83618164062</v>
      </c>
      <c r="F989" s="1">
        <v>45308</v>
      </c>
      <c r="G989" s="5">
        <f t="shared" si="108"/>
        <v>-9.085165201088834E-3</v>
      </c>
      <c r="H989" s="5">
        <f t="shared" si="109"/>
        <v>5.9779176234084673E-3</v>
      </c>
      <c r="N989" s="1">
        <v>45308</v>
      </c>
      <c r="O989">
        <f t="shared" si="110"/>
        <v>-1.5536237888401833E-3</v>
      </c>
      <c r="P989" s="22">
        <f t="shared" si="111"/>
        <v>-1553623.7888401833</v>
      </c>
      <c r="R989" t="b">
        <f t="shared" si="105"/>
        <v>0</v>
      </c>
      <c r="S989" t="b">
        <f t="shared" si="106"/>
        <v>0</v>
      </c>
      <c r="T989" t="b">
        <f t="shared" si="107"/>
        <v>0</v>
      </c>
    </row>
    <row r="990" spans="2:20" x14ac:dyDescent="0.35">
      <c r="B990" s="1">
        <v>45310</v>
      </c>
      <c r="C990" s="4">
        <v>1352.86999511719</v>
      </c>
      <c r="D990" s="4">
        <v>3764.31396484375</v>
      </c>
      <c r="F990" s="1">
        <v>45310</v>
      </c>
      <c r="G990" s="5">
        <f t="shared" si="108"/>
        <v>4.4890188475337394E-3</v>
      </c>
      <c r="H990" s="5">
        <f t="shared" si="109"/>
        <v>1.4847501061029061E-2</v>
      </c>
      <c r="N990" s="1">
        <v>45310</v>
      </c>
      <c r="O990">
        <f t="shared" si="110"/>
        <v>9.6682599542814007E-3</v>
      </c>
      <c r="P990" s="22">
        <f t="shared" si="111"/>
        <v>9668259.9542814009</v>
      </c>
      <c r="R990" t="b">
        <f t="shared" si="105"/>
        <v>0</v>
      </c>
      <c r="S990" t="b">
        <f t="shared" si="106"/>
        <v>0</v>
      </c>
      <c r="T990" t="b">
        <f t="shared" si="107"/>
        <v>0</v>
      </c>
    </row>
    <row r="991" spans="2:20" x14ac:dyDescent="0.35">
      <c r="B991" s="1">
        <v>45314</v>
      </c>
      <c r="C991" s="4">
        <v>1313.7685546875</v>
      </c>
      <c r="D991" s="4">
        <v>3687.59033203125</v>
      </c>
      <c r="F991" s="1">
        <v>45314</v>
      </c>
      <c r="G991" s="5">
        <f t="shared" si="108"/>
        <v>-2.9328491621029872E-2</v>
      </c>
      <c r="H991" s="5">
        <f t="shared" si="109"/>
        <v>-2.0592412608044446E-2</v>
      </c>
      <c r="N991" s="1">
        <v>45314</v>
      </c>
      <c r="O991">
        <f t="shared" si="110"/>
        <v>-2.4960452114537159E-2</v>
      </c>
      <c r="P991" s="22">
        <f t="shared" si="111"/>
        <v>-24960452.114537157</v>
      </c>
      <c r="R991" t="b">
        <f t="shared" si="105"/>
        <v>0</v>
      </c>
      <c r="S991" t="b">
        <f t="shared" si="106"/>
        <v>0</v>
      </c>
      <c r="T991" t="b">
        <f t="shared" si="107"/>
        <v>0</v>
      </c>
    </row>
    <row r="992" spans="2:20" x14ac:dyDescent="0.35">
      <c r="B992" s="1">
        <v>45315</v>
      </c>
      <c r="C992" s="4">
        <v>1329.94323730469</v>
      </c>
      <c r="D992" s="4">
        <v>3674.31787109375</v>
      </c>
      <c r="F992" s="1">
        <v>45315</v>
      </c>
      <c r="G992" s="5">
        <f t="shared" si="108"/>
        <v>1.2236496041479609E-2</v>
      </c>
      <c r="H992" s="5">
        <f t="shared" si="109"/>
        <v>-3.6057160592349183E-3</v>
      </c>
      <c r="N992" s="1">
        <v>45315</v>
      </c>
      <c r="O992">
        <f t="shared" si="110"/>
        <v>4.315389991122345E-3</v>
      </c>
      <c r="P992" s="22">
        <f t="shared" si="111"/>
        <v>4315389.9911223454</v>
      </c>
      <c r="R992" t="b">
        <f t="shared" si="105"/>
        <v>0</v>
      </c>
      <c r="S992" t="b">
        <f t="shared" si="106"/>
        <v>0</v>
      </c>
      <c r="T992" t="b">
        <f t="shared" si="107"/>
        <v>0</v>
      </c>
    </row>
    <row r="993" spans="2:20" x14ac:dyDescent="0.35">
      <c r="B993" s="1">
        <v>45316</v>
      </c>
      <c r="C993" s="4">
        <v>1340.65222167969</v>
      </c>
      <c r="D993" s="4">
        <v>3636.31396484375</v>
      </c>
      <c r="F993" s="1">
        <v>45316</v>
      </c>
      <c r="G993" s="5">
        <f t="shared" si="108"/>
        <v>8.0199655390943807E-3</v>
      </c>
      <c r="H993" s="5">
        <f t="shared" si="109"/>
        <v>-1.0396980574392065E-2</v>
      </c>
      <c r="N993" s="1">
        <v>45316</v>
      </c>
      <c r="O993">
        <f t="shared" si="110"/>
        <v>-1.1885075176488423E-3</v>
      </c>
      <c r="P993" s="22">
        <f t="shared" si="111"/>
        <v>-1188507.5176488422</v>
      </c>
      <c r="R993" t="b">
        <f t="shared" si="105"/>
        <v>0</v>
      </c>
      <c r="S993" t="b">
        <f t="shared" si="106"/>
        <v>0</v>
      </c>
      <c r="T993" t="b">
        <f t="shared" si="107"/>
        <v>0</v>
      </c>
    </row>
    <row r="994" spans="2:20" x14ac:dyDescent="0.35">
      <c r="B994" s="1">
        <v>45320</v>
      </c>
      <c r="C994" s="4">
        <v>1432.556640625</v>
      </c>
      <c r="D994" s="4">
        <v>3629.77319335938</v>
      </c>
      <c r="F994" s="1">
        <v>45320</v>
      </c>
      <c r="G994" s="5">
        <f t="shared" si="108"/>
        <v>6.6304480384683881E-2</v>
      </c>
      <c r="H994" s="5">
        <f t="shared" si="109"/>
        <v>-1.8003563977878206E-3</v>
      </c>
      <c r="N994" s="1">
        <v>45320</v>
      </c>
      <c r="O994">
        <f t="shared" si="110"/>
        <v>3.2252061993448031E-2</v>
      </c>
      <c r="P994" s="22">
        <f t="shared" si="111"/>
        <v>32252061.99344803</v>
      </c>
      <c r="R994" t="b">
        <f t="shared" si="105"/>
        <v>0</v>
      </c>
      <c r="S994" t="b">
        <f t="shared" si="106"/>
        <v>0</v>
      </c>
      <c r="T994" t="b">
        <f t="shared" si="107"/>
        <v>0</v>
      </c>
    </row>
    <row r="995" spans="2:20" x14ac:dyDescent="0.35">
      <c r="B995" s="1">
        <v>45321</v>
      </c>
      <c r="C995" s="4">
        <v>1392.34228515625</v>
      </c>
      <c r="D995" s="4">
        <v>3627.62548828125</v>
      </c>
      <c r="F995" s="1">
        <v>45321</v>
      </c>
      <c r="G995" s="5">
        <f t="shared" si="108"/>
        <v>-2.8473282334471571E-2</v>
      </c>
      <c r="H995" s="5">
        <f t="shared" si="109"/>
        <v>-5.9186637941201648E-4</v>
      </c>
      <c r="N995" s="1">
        <v>45321</v>
      </c>
      <c r="O995">
        <f t="shared" si="110"/>
        <v>-1.4532574356941793E-2</v>
      </c>
      <c r="P995" s="22">
        <f t="shared" si="111"/>
        <v>-14532574.356941793</v>
      </c>
      <c r="R995" t="b">
        <f t="shared" si="105"/>
        <v>0</v>
      </c>
      <c r="S995" t="b">
        <f t="shared" si="106"/>
        <v>0</v>
      </c>
      <c r="T995" t="b">
        <f t="shared" si="107"/>
        <v>0</v>
      </c>
    </row>
    <row r="996" spans="2:20" x14ac:dyDescent="0.35">
      <c r="B996" s="1">
        <v>45322</v>
      </c>
      <c r="C996" s="4">
        <v>1411.31188964844</v>
      </c>
      <c r="D996" s="4">
        <v>3642.56860351562</v>
      </c>
      <c r="F996" s="1">
        <v>45322</v>
      </c>
      <c r="G996" s="5">
        <f t="shared" si="108"/>
        <v>1.3532263815820593E-2</v>
      </c>
      <c r="H996" s="5">
        <f t="shared" si="109"/>
        <v>4.1107943168687336E-3</v>
      </c>
      <c r="N996" s="1">
        <v>45322</v>
      </c>
      <c r="O996">
        <f t="shared" si="110"/>
        <v>8.821529066344664E-3</v>
      </c>
      <c r="P996" s="22">
        <f t="shared" si="111"/>
        <v>8821529.0663446635</v>
      </c>
      <c r="R996" t="b">
        <f t="shared" si="105"/>
        <v>0</v>
      </c>
      <c r="S996" t="b">
        <f t="shared" si="106"/>
        <v>0</v>
      </c>
      <c r="T996" t="b">
        <f t="shared" si="107"/>
        <v>0</v>
      </c>
    </row>
    <row r="997" spans="2:20" x14ac:dyDescent="0.35">
      <c r="B997" s="1">
        <v>45323</v>
      </c>
      <c r="C997" s="4">
        <v>1411.064453125</v>
      </c>
      <c r="D997" s="4">
        <v>3677.61181640625</v>
      </c>
      <c r="F997" s="1">
        <v>45323</v>
      </c>
      <c r="G997" s="5">
        <f t="shared" si="108"/>
        <v>-1.7533914263950903E-4</v>
      </c>
      <c r="H997" s="5">
        <f t="shared" si="109"/>
        <v>9.5744854861909059E-3</v>
      </c>
      <c r="N997" s="1">
        <v>45323</v>
      </c>
      <c r="O997">
        <f t="shared" si="110"/>
        <v>4.6995731717756981E-3</v>
      </c>
      <c r="P997" s="22">
        <f t="shared" si="111"/>
        <v>4699573.1717756977</v>
      </c>
      <c r="R997" t="b">
        <f t="shared" si="105"/>
        <v>0</v>
      </c>
      <c r="S997" t="b">
        <f t="shared" si="106"/>
        <v>0</v>
      </c>
      <c r="T997" t="b">
        <f t="shared" si="107"/>
        <v>0</v>
      </c>
    </row>
    <row r="998" spans="2:20" x14ac:dyDescent="0.35">
      <c r="B998" s="1">
        <v>45324</v>
      </c>
      <c r="C998" s="4">
        <v>1441.75708007812</v>
      </c>
      <c r="D998" s="4">
        <v>3787.32641601562</v>
      </c>
      <c r="F998" s="1">
        <v>45324</v>
      </c>
      <c r="G998" s="5">
        <f t="shared" si="108"/>
        <v>2.151821338720529E-2</v>
      </c>
      <c r="H998" s="5">
        <f t="shared" si="109"/>
        <v>2.9396760450112185E-2</v>
      </c>
      <c r="N998" s="1">
        <v>45324</v>
      </c>
      <c r="O998">
        <f t="shared" si="110"/>
        <v>2.5457486918658737E-2</v>
      </c>
      <c r="P998" s="22">
        <f t="shared" si="111"/>
        <v>25457486.918658737</v>
      </c>
      <c r="R998" t="b">
        <f t="shared" si="105"/>
        <v>0</v>
      </c>
      <c r="S998" t="b">
        <f t="shared" si="106"/>
        <v>0</v>
      </c>
      <c r="T998" t="b">
        <f t="shared" si="107"/>
        <v>0</v>
      </c>
    </row>
    <row r="999" spans="2:20" x14ac:dyDescent="0.35">
      <c r="B999" s="1">
        <v>45327</v>
      </c>
      <c r="C999" s="4">
        <v>1423.10900878906</v>
      </c>
      <c r="D999" s="4">
        <v>3793.43725585938</v>
      </c>
      <c r="F999" s="1">
        <v>45327</v>
      </c>
      <c r="G999" s="5">
        <f t="shared" si="108"/>
        <v>-1.3018643169109145E-2</v>
      </c>
      <c r="H999" s="5">
        <f t="shared" si="109"/>
        <v>1.6121967210318208E-3</v>
      </c>
      <c r="N999" s="1">
        <v>45327</v>
      </c>
      <c r="O999">
        <f t="shared" si="110"/>
        <v>-5.7032232240386621E-3</v>
      </c>
      <c r="P999" s="22">
        <f t="shared" si="111"/>
        <v>-5703223.2240386624</v>
      </c>
      <c r="R999" t="b">
        <f t="shared" si="105"/>
        <v>0</v>
      </c>
      <c r="S999" t="b">
        <f t="shared" si="106"/>
        <v>0</v>
      </c>
      <c r="T999" t="b">
        <f t="shared" si="107"/>
        <v>0</v>
      </c>
    </row>
    <row r="1000" spans="2:20" x14ac:dyDescent="0.35">
      <c r="B1000" s="1">
        <v>45328</v>
      </c>
      <c r="C1000" s="4">
        <v>1413.09252929688</v>
      </c>
      <c r="D1000" s="4">
        <v>3946.88452148438</v>
      </c>
      <c r="F1000" s="1">
        <v>45328</v>
      </c>
      <c r="G1000" s="5">
        <f t="shared" si="108"/>
        <v>-7.0633352402783636E-3</v>
      </c>
      <c r="H1000" s="5">
        <f t="shared" si="109"/>
        <v>3.9654003213430357E-2</v>
      </c>
      <c r="N1000" s="1">
        <v>45328</v>
      </c>
      <c r="O1000">
        <f t="shared" si="110"/>
        <v>1.6295333986575997E-2</v>
      </c>
      <c r="P1000" s="22">
        <f t="shared" si="111"/>
        <v>16295333.986575997</v>
      </c>
      <c r="R1000" t="b">
        <f t="shared" si="105"/>
        <v>0</v>
      </c>
      <c r="S1000" t="b">
        <f t="shared" si="106"/>
        <v>0</v>
      </c>
      <c r="T1000" t="b">
        <f t="shared" si="107"/>
        <v>0</v>
      </c>
    </row>
    <row r="1001" spans="2:20" x14ac:dyDescent="0.35">
      <c r="B1001" s="1">
        <v>45329</v>
      </c>
      <c r="C1001" s="4">
        <v>1426.24987792969</v>
      </c>
      <c r="D1001" s="4">
        <v>3898.90209960938</v>
      </c>
      <c r="F1001" s="1">
        <v>45329</v>
      </c>
      <c r="G1001" s="5">
        <f t="shared" si="108"/>
        <v>9.2679507609192725E-3</v>
      </c>
      <c r="H1001" s="5">
        <f t="shared" si="109"/>
        <v>-1.223153838200809E-2</v>
      </c>
      <c r="N1001" s="1">
        <v>45329</v>
      </c>
      <c r="O1001">
        <f t="shared" si="110"/>
        <v>-1.4817938105444088E-3</v>
      </c>
      <c r="P1001" s="22">
        <f t="shared" si="111"/>
        <v>-1481793.8105444089</v>
      </c>
      <c r="R1001" t="b">
        <f t="shared" si="105"/>
        <v>0</v>
      </c>
      <c r="S1001" t="b">
        <f t="shared" si="106"/>
        <v>0</v>
      </c>
      <c r="T1001" t="b">
        <f t="shared" si="107"/>
        <v>0</v>
      </c>
    </row>
    <row r="1002" spans="2:20" x14ac:dyDescent="0.35">
      <c r="B1002" s="1">
        <v>45330</v>
      </c>
      <c r="C1002" s="4">
        <v>1435.92016601562</v>
      </c>
      <c r="D1002" s="4">
        <v>3948.88940429688</v>
      </c>
      <c r="F1002" s="1">
        <v>45330</v>
      </c>
      <c r="G1002" s="5">
        <f t="shared" si="108"/>
        <v>6.7573377780998419E-3</v>
      </c>
      <c r="H1002" s="5">
        <f t="shared" si="109"/>
        <v>1.2739375327299055E-2</v>
      </c>
      <c r="N1002" s="1">
        <v>45330</v>
      </c>
      <c r="O1002">
        <f t="shared" si="110"/>
        <v>9.7483565526994484E-3</v>
      </c>
      <c r="P1002" s="22">
        <f t="shared" si="111"/>
        <v>9748356.5526994485</v>
      </c>
      <c r="R1002" t="b">
        <f t="shared" si="105"/>
        <v>0</v>
      </c>
      <c r="S1002" t="b">
        <f t="shared" si="106"/>
        <v>0</v>
      </c>
      <c r="T1002" t="b">
        <f t="shared" si="107"/>
        <v>0</v>
      </c>
    </row>
    <row r="1003" spans="2:20" x14ac:dyDescent="0.35">
      <c r="B1003" s="1">
        <v>45331</v>
      </c>
      <c r="C1003" s="4">
        <v>1445.49157714844</v>
      </c>
      <c r="D1003" s="4">
        <v>3947.64770507812</v>
      </c>
      <c r="F1003" s="1">
        <v>45331</v>
      </c>
      <c r="G1003" s="5">
        <f t="shared" si="108"/>
        <v>6.6435811265676365E-3</v>
      </c>
      <c r="H1003" s="5">
        <f t="shared" si="109"/>
        <v>-3.1449208983521136E-4</v>
      </c>
      <c r="N1003" s="1">
        <v>45331</v>
      </c>
      <c r="O1003">
        <f t="shared" si="110"/>
        <v>3.1645445183662124E-3</v>
      </c>
      <c r="P1003" s="22">
        <f t="shared" si="111"/>
        <v>3164544.5183662125</v>
      </c>
      <c r="R1003" t="b">
        <f t="shared" si="105"/>
        <v>0</v>
      </c>
      <c r="S1003" t="b">
        <f t="shared" si="106"/>
        <v>0</v>
      </c>
      <c r="T1003" t="b">
        <f t="shared" si="107"/>
        <v>0</v>
      </c>
    </row>
    <row r="1004" spans="2:20" x14ac:dyDescent="0.35">
      <c r="B1004" s="1">
        <v>45334</v>
      </c>
      <c r="C1004" s="4">
        <v>1435.92016601562</v>
      </c>
      <c r="D1004" s="4">
        <v>3933.1337890625</v>
      </c>
      <c r="F1004" s="1">
        <v>45334</v>
      </c>
      <c r="G1004" s="5">
        <f t="shared" si="108"/>
        <v>-6.6435811265676938E-3</v>
      </c>
      <c r="H1004" s="5">
        <f t="shared" si="109"/>
        <v>-3.6833738978534303E-3</v>
      </c>
      <c r="N1004" s="1">
        <v>45334</v>
      </c>
      <c r="O1004">
        <f t="shared" si="110"/>
        <v>-5.1634775122105618E-3</v>
      </c>
      <c r="P1004" s="22">
        <f t="shared" si="111"/>
        <v>-5163477.5122105619</v>
      </c>
      <c r="R1004" t="b">
        <f t="shared" si="105"/>
        <v>0</v>
      </c>
      <c r="S1004" t="b">
        <f t="shared" si="106"/>
        <v>0</v>
      </c>
      <c r="T1004" t="b">
        <f t="shared" si="107"/>
        <v>0</v>
      </c>
    </row>
    <row r="1005" spans="2:20" x14ac:dyDescent="0.35">
      <c r="B1005" s="1">
        <v>45335</v>
      </c>
      <c r="C1005" s="4">
        <v>1448.78088378906</v>
      </c>
      <c r="D1005" s="4">
        <v>3961.87524414062</v>
      </c>
      <c r="F1005" s="1">
        <v>45335</v>
      </c>
      <c r="G1005" s="5">
        <f t="shared" si="108"/>
        <v>8.9165586027226892E-3</v>
      </c>
      <c r="H1005" s="5">
        <f t="shared" si="109"/>
        <v>7.2809497564474196E-3</v>
      </c>
      <c r="N1005" s="1">
        <v>45335</v>
      </c>
      <c r="O1005">
        <f t="shared" si="110"/>
        <v>8.0987541795850548E-3</v>
      </c>
      <c r="P1005" s="22">
        <f t="shared" si="111"/>
        <v>8098754.1795850545</v>
      </c>
      <c r="R1005" t="b">
        <f t="shared" si="105"/>
        <v>0</v>
      </c>
      <c r="S1005" t="b">
        <f t="shared" si="106"/>
        <v>0</v>
      </c>
      <c r="T1005" t="b">
        <f t="shared" si="107"/>
        <v>0</v>
      </c>
    </row>
    <row r="1006" spans="2:20" x14ac:dyDescent="0.35">
      <c r="B1006" s="1">
        <v>45336</v>
      </c>
      <c r="C1006" s="4">
        <v>1465.42565917969</v>
      </c>
      <c r="D1006" s="4">
        <v>3915.8984375</v>
      </c>
      <c r="F1006" s="1">
        <v>45336</v>
      </c>
      <c r="G1006" s="5">
        <f t="shared" si="108"/>
        <v>1.1423319621289653E-2</v>
      </c>
      <c r="H1006" s="5">
        <f t="shared" si="109"/>
        <v>-1.1672670612424316E-2</v>
      </c>
      <c r="N1006" s="1">
        <v>45336</v>
      </c>
      <c r="O1006">
        <f t="shared" si="110"/>
        <v>-1.246754955673314E-4</v>
      </c>
      <c r="P1006" s="22">
        <f t="shared" si="111"/>
        <v>-124675.4955673314</v>
      </c>
      <c r="R1006" t="b">
        <f t="shared" si="105"/>
        <v>0</v>
      </c>
      <c r="S1006" t="b">
        <f t="shared" si="106"/>
        <v>0</v>
      </c>
      <c r="T1006" t="b">
        <f t="shared" si="107"/>
        <v>0</v>
      </c>
    </row>
    <row r="1007" spans="2:20" x14ac:dyDescent="0.35">
      <c r="B1007" s="1">
        <v>45337</v>
      </c>
      <c r="C1007" s="4">
        <v>1455.18640136719</v>
      </c>
      <c r="D1007" s="4">
        <v>3916.853515625</v>
      </c>
      <c r="F1007" s="1">
        <v>45337</v>
      </c>
      <c r="G1007" s="5">
        <f t="shared" si="108"/>
        <v>-7.0117492847191374E-3</v>
      </c>
      <c r="H1007" s="5">
        <f t="shared" si="109"/>
        <v>2.4386783481703613E-4</v>
      </c>
      <c r="N1007" s="1">
        <v>45337</v>
      </c>
      <c r="O1007">
        <f t="shared" si="110"/>
        <v>-3.3839407249510508E-3</v>
      </c>
      <c r="P1007" s="22">
        <f t="shared" si="111"/>
        <v>-3383940.7249510507</v>
      </c>
      <c r="R1007" t="b">
        <f t="shared" si="105"/>
        <v>0</v>
      </c>
      <c r="S1007" t="b">
        <f t="shared" si="106"/>
        <v>0</v>
      </c>
      <c r="T1007" t="b">
        <f t="shared" si="107"/>
        <v>0</v>
      </c>
    </row>
    <row r="1008" spans="2:20" x14ac:dyDescent="0.35">
      <c r="B1008" s="1">
        <v>45338</v>
      </c>
      <c r="C1008" s="4">
        <v>1445.02172851562</v>
      </c>
      <c r="D1008" s="4">
        <v>3942.82592773438</v>
      </c>
      <c r="F1008" s="1">
        <v>45338</v>
      </c>
      <c r="G1008" s="5">
        <f t="shared" si="108"/>
        <v>-7.0096448368682871E-3</v>
      </c>
      <c r="H1008" s="5">
        <f t="shared" si="109"/>
        <v>6.6090498563118136E-3</v>
      </c>
      <c r="N1008" s="1">
        <v>45338</v>
      </c>
      <c r="O1008">
        <f t="shared" si="110"/>
        <v>-2.0029749027823673E-4</v>
      </c>
      <c r="P1008" s="22">
        <f t="shared" si="111"/>
        <v>-200297.49027823674</v>
      </c>
      <c r="R1008" t="b">
        <f t="shared" si="105"/>
        <v>0</v>
      </c>
      <c r="S1008" t="b">
        <f t="shared" si="106"/>
        <v>0</v>
      </c>
      <c r="T1008" t="b">
        <f t="shared" si="107"/>
        <v>0</v>
      </c>
    </row>
    <row r="1009" spans="2:20" x14ac:dyDescent="0.35">
      <c r="B1009" s="1">
        <v>45341</v>
      </c>
      <c r="C1009" s="4">
        <v>1457.28869628906</v>
      </c>
      <c r="D1009" s="4">
        <v>3916.4716796875</v>
      </c>
      <c r="F1009" s="1">
        <v>45341</v>
      </c>
      <c r="G1009" s="5">
        <f t="shared" si="108"/>
        <v>8.4532934288727851E-3</v>
      </c>
      <c r="H1009" s="5">
        <f t="shared" si="109"/>
        <v>-6.7065399842668764E-3</v>
      </c>
      <c r="N1009" s="1">
        <v>45341</v>
      </c>
      <c r="O1009">
        <f t="shared" si="110"/>
        <v>8.7337672230295435E-4</v>
      </c>
      <c r="P1009" s="22">
        <f t="shared" si="111"/>
        <v>873376.72230295441</v>
      </c>
      <c r="R1009" t="b">
        <f t="shared" si="105"/>
        <v>0</v>
      </c>
      <c r="S1009" t="b">
        <f t="shared" si="106"/>
        <v>0</v>
      </c>
      <c r="T1009" t="b">
        <f t="shared" si="107"/>
        <v>0</v>
      </c>
    </row>
    <row r="1010" spans="2:20" x14ac:dyDescent="0.35">
      <c r="B1010" s="1">
        <v>45342</v>
      </c>
      <c r="C1010" s="4">
        <v>1454.61767578125</v>
      </c>
      <c r="D1010" s="4">
        <v>3848.05541992188</v>
      </c>
      <c r="F1010" s="1">
        <v>45342</v>
      </c>
      <c r="G1010" s="5">
        <f t="shared" si="108"/>
        <v>-1.8345516068489995E-3</v>
      </c>
      <c r="H1010" s="5">
        <f t="shared" si="109"/>
        <v>-1.7623231806874595E-2</v>
      </c>
      <c r="N1010" s="1">
        <v>45342</v>
      </c>
      <c r="O1010">
        <f t="shared" si="110"/>
        <v>-9.7288917068617965E-3</v>
      </c>
      <c r="P1010" s="22">
        <f t="shared" si="111"/>
        <v>-9728891.7068617959</v>
      </c>
      <c r="R1010" t="b">
        <f t="shared" si="105"/>
        <v>0</v>
      </c>
      <c r="S1010" t="b">
        <f t="shared" si="106"/>
        <v>0</v>
      </c>
      <c r="T1010" t="b">
        <f t="shared" si="107"/>
        <v>0</v>
      </c>
    </row>
    <row r="1011" spans="2:20" x14ac:dyDescent="0.35">
      <c r="B1011" s="1">
        <v>45343</v>
      </c>
      <c r="C1011" s="4">
        <v>1453.35632324219</v>
      </c>
      <c r="D1011" s="4">
        <v>3809.240234375</v>
      </c>
      <c r="F1011" s="1">
        <v>45343</v>
      </c>
      <c r="G1011" s="5">
        <f t="shared" si="108"/>
        <v>-8.6751299605103372E-4</v>
      </c>
      <c r="H1011" s="5">
        <f t="shared" si="109"/>
        <v>-1.0138179263134076E-2</v>
      </c>
      <c r="N1011" s="1">
        <v>45343</v>
      </c>
      <c r="O1011">
        <f t="shared" si="110"/>
        <v>-5.502846129592555E-3</v>
      </c>
      <c r="P1011" s="22">
        <f t="shared" si="111"/>
        <v>-5502846.1295925546</v>
      </c>
      <c r="R1011" t="b">
        <f t="shared" si="105"/>
        <v>0</v>
      </c>
      <c r="S1011" t="b">
        <f t="shared" si="106"/>
        <v>0</v>
      </c>
      <c r="T1011" t="b">
        <f t="shared" si="107"/>
        <v>0</v>
      </c>
    </row>
    <row r="1012" spans="2:20" x14ac:dyDescent="0.35">
      <c r="B1012" s="1">
        <v>45344</v>
      </c>
      <c r="C1012" s="4">
        <v>1465.79663085938</v>
      </c>
      <c r="D1012" s="4">
        <v>3902.00537109375</v>
      </c>
      <c r="F1012" s="1">
        <v>45344</v>
      </c>
      <c r="G1012" s="5">
        <f t="shared" si="108"/>
        <v>8.5232826950908079E-3</v>
      </c>
      <c r="H1012" s="5">
        <f t="shared" si="109"/>
        <v>2.4060862994386232E-2</v>
      </c>
      <c r="N1012" s="1">
        <v>45344</v>
      </c>
      <c r="O1012">
        <f t="shared" si="110"/>
        <v>1.629207284473852E-2</v>
      </c>
      <c r="P1012" s="22">
        <f t="shared" si="111"/>
        <v>16292072.844738521</v>
      </c>
      <c r="R1012" t="b">
        <f t="shared" si="105"/>
        <v>0</v>
      </c>
      <c r="S1012" t="b">
        <f t="shared" si="106"/>
        <v>0</v>
      </c>
      <c r="T1012" t="b">
        <f t="shared" si="107"/>
        <v>0</v>
      </c>
    </row>
    <row r="1013" spans="2:20" x14ac:dyDescent="0.35">
      <c r="B1013" s="1">
        <v>45345</v>
      </c>
      <c r="C1013" s="4">
        <v>1477.17333984375</v>
      </c>
      <c r="D1013" s="4">
        <v>3869.06225585938</v>
      </c>
      <c r="F1013" s="1">
        <v>45345</v>
      </c>
      <c r="G1013" s="5">
        <f t="shared" si="108"/>
        <v>7.7314860624677663E-3</v>
      </c>
      <c r="H1013" s="5">
        <f t="shared" si="109"/>
        <v>-8.4784521654474362E-3</v>
      </c>
      <c r="N1013" s="1">
        <v>45345</v>
      </c>
      <c r="O1013">
        <f t="shared" si="110"/>
        <v>-3.7348305148983494E-4</v>
      </c>
      <c r="P1013" s="22">
        <f t="shared" si="111"/>
        <v>-373483.05148983496</v>
      </c>
      <c r="R1013" t="b">
        <f t="shared" si="105"/>
        <v>0</v>
      </c>
      <c r="S1013" t="b">
        <f t="shared" si="106"/>
        <v>0</v>
      </c>
      <c r="T1013" t="b">
        <f t="shared" si="107"/>
        <v>0</v>
      </c>
    </row>
    <row r="1014" spans="2:20" x14ac:dyDescent="0.35">
      <c r="B1014" s="1">
        <v>45348</v>
      </c>
      <c r="C1014" s="4">
        <v>1471.23779296875</v>
      </c>
      <c r="D1014" s="4">
        <v>3819.83935546875</v>
      </c>
      <c r="F1014" s="1">
        <v>45348</v>
      </c>
      <c r="G1014" s="5">
        <f t="shared" si="108"/>
        <v>-4.0262735595527751E-3</v>
      </c>
      <c r="H1014" s="5">
        <f t="shared" si="109"/>
        <v>-1.2803798340157326E-2</v>
      </c>
      <c r="N1014" s="1">
        <v>45348</v>
      </c>
      <c r="O1014">
        <f t="shared" si="110"/>
        <v>-8.41503594985505E-3</v>
      </c>
      <c r="P1014" s="22">
        <f t="shared" si="111"/>
        <v>-8415035.9498550501</v>
      </c>
      <c r="R1014" t="b">
        <f t="shared" si="105"/>
        <v>0</v>
      </c>
      <c r="S1014" t="b">
        <f t="shared" si="106"/>
        <v>0</v>
      </c>
      <c r="T1014" t="b">
        <f t="shared" si="107"/>
        <v>0</v>
      </c>
    </row>
    <row r="1015" spans="2:20" x14ac:dyDescent="0.35">
      <c r="B1015" s="1">
        <v>45349</v>
      </c>
      <c r="C1015" s="4">
        <v>1469.28381347656</v>
      </c>
      <c r="D1015" s="4">
        <v>3917.6171875</v>
      </c>
      <c r="F1015" s="1">
        <v>45349</v>
      </c>
      <c r="G1015" s="5">
        <f t="shared" si="108"/>
        <v>-1.3290021576497656E-3</v>
      </c>
      <c r="H1015" s="5">
        <f t="shared" si="109"/>
        <v>2.5275240456749306E-2</v>
      </c>
      <c r="N1015" s="1">
        <v>45349</v>
      </c>
      <c r="O1015">
        <f t="shared" si="110"/>
        <v>1.1973119149549771E-2</v>
      </c>
      <c r="P1015" s="22">
        <f t="shared" si="111"/>
        <v>11973119.149549771</v>
      </c>
      <c r="R1015" t="b">
        <f t="shared" si="105"/>
        <v>0</v>
      </c>
      <c r="S1015" t="b">
        <f t="shared" si="106"/>
        <v>0</v>
      </c>
      <c r="T1015" t="b">
        <f t="shared" si="107"/>
        <v>0</v>
      </c>
    </row>
    <row r="1016" spans="2:20" x14ac:dyDescent="0.35">
      <c r="B1016" s="1">
        <v>45350</v>
      </c>
      <c r="C1016" s="4">
        <v>1438.91271972656</v>
      </c>
      <c r="D1016" s="4">
        <v>3930.60327148438</v>
      </c>
      <c r="F1016" s="1">
        <v>45350</v>
      </c>
      <c r="G1016" s="5">
        <f t="shared" si="108"/>
        <v>-2.0887307708394278E-2</v>
      </c>
      <c r="H1016" s="5">
        <f t="shared" si="109"/>
        <v>3.3093096463593149E-3</v>
      </c>
      <c r="N1016" s="1">
        <v>45350</v>
      </c>
      <c r="O1016">
        <f t="shared" si="110"/>
        <v>-8.7889990310174824E-3</v>
      </c>
      <c r="P1016" s="22">
        <f t="shared" si="111"/>
        <v>-8788999.0310174823</v>
      </c>
      <c r="R1016" t="b">
        <f t="shared" si="105"/>
        <v>0</v>
      </c>
      <c r="S1016" t="b">
        <f t="shared" si="106"/>
        <v>0</v>
      </c>
      <c r="T1016" t="b">
        <f t="shared" si="107"/>
        <v>0</v>
      </c>
    </row>
    <row r="1017" spans="2:20" x14ac:dyDescent="0.35">
      <c r="B1017" s="1">
        <v>45351</v>
      </c>
      <c r="C1017" s="4">
        <v>1446.70349121094</v>
      </c>
      <c r="D1017" s="4">
        <v>3907.44775390625</v>
      </c>
      <c r="F1017" s="1">
        <v>45351</v>
      </c>
      <c r="G1017" s="5">
        <f t="shared" si="108"/>
        <v>5.3997412300369647E-3</v>
      </c>
      <c r="H1017" s="5">
        <f t="shared" si="109"/>
        <v>-5.9085057923687172E-3</v>
      </c>
      <c r="N1017" s="1">
        <v>45351</v>
      </c>
      <c r="O1017">
        <f t="shared" si="110"/>
        <v>-2.5438228116587622E-4</v>
      </c>
      <c r="P1017" s="22">
        <f t="shared" si="111"/>
        <v>-254382.28116587622</v>
      </c>
      <c r="R1017" t="b">
        <f t="shared" si="105"/>
        <v>0</v>
      </c>
      <c r="S1017" t="b">
        <f t="shared" si="106"/>
        <v>0</v>
      </c>
      <c r="T1017" t="b">
        <f t="shared" si="107"/>
        <v>0</v>
      </c>
    </row>
    <row r="1018" spans="2:20" x14ac:dyDescent="0.35">
      <c r="B1018" s="1">
        <v>45352</v>
      </c>
      <c r="C1018" s="4">
        <v>1477.00024414062</v>
      </c>
      <c r="D1018" s="4">
        <v>3911.41040039062</v>
      </c>
      <c r="F1018" s="1">
        <v>45352</v>
      </c>
      <c r="G1018" s="5">
        <f t="shared" si="108"/>
        <v>2.0725654969821771E-2</v>
      </c>
      <c r="H1018" s="5">
        <f t="shared" si="109"/>
        <v>1.0136126645204459E-3</v>
      </c>
      <c r="N1018" s="1">
        <v>45352</v>
      </c>
      <c r="O1018">
        <f t="shared" si="110"/>
        <v>1.0869633817171109E-2</v>
      </c>
      <c r="P1018" s="22">
        <f t="shared" si="111"/>
        <v>10869633.817171108</v>
      </c>
      <c r="R1018" t="b">
        <f t="shared" si="105"/>
        <v>0</v>
      </c>
      <c r="S1018" t="b">
        <f t="shared" si="106"/>
        <v>0</v>
      </c>
      <c r="T1018" t="b">
        <f t="shared" si="107"/>
        <v>0</v>
      </c>
    </row>
    <row r="1019" spans="2:20" x14ac:dyDescent="0.35">
      <c r="B1019" s="1">
        <v>45355</v>
      </c>
      <c r="C1019" s="4">
        <v>1489.66320800781</v>
      </c>
      <c r="D1019" s="4">
        <v>3897.37426757812</v>
      </c>
      <c r="F1019" s="1">
        <v>45355</v>
      </c>
      <c r="G1019" s="5">
        <f t="shared" si="108"/>
        <v>8.5368906693789205E-3</v>
      </c>
      <c r="H1019" s="5">
        <f t="shared" si="109"/>
        <v>-3.5949634996876811E-3</v>
      </c>
      <c r="N1019" s="1">
        <v>45355</v>
      </c>
      <c r="O1019">
        <f t="shared" si="110"/>
        <v>2.4709635848456195E-3</v>
      </c>
      <c r="P1019" s="22">
        <f t="shared" si="111"/>
        <v>2470963.5848456193</v>
      </c>
      <c r="R1019" t="b">
        <f t="shared" si="105"/>
        <v>0</v>
      </c>
      <c r="S1019" t="b">
        <f t="shared" si="106"/>
        <v>0</v>
      </c>
      <c r="T1019" t="b">
        <f t="shared" si="107"/>
        <v>0</v>
      </c>
    </row>
    <row r="1020" spans="2:20" x14ac:dyDescent="0.35">
      <c r="B1020" s="1">
        <v>45356</v>
      </c>
      <c r="C1020" s="4">
        <v>1483.08435058594</v>
      </c>
      <c r="D1020" s="4">
        <v>3830.29467773438</v>
      </c>
      <c r="F1020" s="1">
        <v>45356</v>
      </c>
      <c r="G1020" s="5">
        <f t="shared" si="108"/>
        <v>-4.4261196300546899E-3</v>
      </c>
      <c r="H1020" s="5">
        <f t="shared" si="109"/>
        <v>-1.7361322078460167E-2</v>
      </c>
      <c r="N1020" s="1">
        <v>45356</v>
      </c>
      <c r="O1020">
        <f t="shared" si="110"/>
        <v>-1.0893720854257428E-2</v>
      </c>
      <c r="P1020" s="22">
        <f t="shared" si="111"/>
        <v>-10893720.854257427</v>
      </c>
      <c r="R1020" t="b">
        <f t="shared" si="105"/>
        <v>0</v>
      </c>
      <c r="S1020" t="b">
        <f t="shared" si="106"/>
        <v>0</v>
      </c>
      <c r="T1020" t="b">
        <f t="shared" si="107"/>
        <v>0</v>
      </c>
    </row>
    <row r="1021" spans="2:20" x14ac:dyDescent="0.35">
      <c r="B1021" s="1">
        <v>45357</v>
      </c>
      <c r="C1021" s="4">
        <v>1486.86828613281</v>
      </c>
      <c r="D1021" s="4">
        <v>3881.80981445312</v>
      </c>
      <c r="F1021" s="1">
        <v>45357</v>
      </c>
      <c r="G1021" s="5">
        <f t="shared" si="108"/>
        <v>2.5481467600044377E-3</v>
      </c>
      <c r="H1021" s="5">
        <f t="shared" si="109"/>
        <v>1.3359752317476622E-2</v>
      </c>
      <c r="N1021" s="1">
        <v>45357</v>
      </c>
      <c r="O1021">
        <f t="shared" si="110"/>
        <v>7.9539495387405297E-3</v>
      </c>
      <c r="P1021" s="22">
        <f t="shared" si="111"/>
        <v>7953949.5387405297</v>
      </c>
      <c r="R1021" t="b">
        <f t="shared" si="105"/>
        <v>0</v>
      </c>
      <c r="S1021" t="b">
        <f t="shared" si="106"/>
        <v>0</v>
      </c>
      <c r="T1021" t="b">
        <f t="shared" si="107"/>
        <v>0</v>
      </c>
    </row>
    <row r="1022" spans="2:20" x14ac:dyDescent="0.35">
      <c r="B1022" s="1">
        <v>45358</v>
      </c>
      <c r="C1022" s="4">
        <v>1463.19970703125</v>
      </c>
      <c r="D1022" s="4">
        <v>3924.58813476562</v>
      </c>
      <c r="F1022" s="1">
        <v>45358</v>
      </c>
      <c r="G1022" s="5">
        <f t="shared" si="108"/>
        <v>-1.6046468773673286E-2</v>
      </c>
      <c r="H1022" s="5">
        <f t="shared" si="109"/>
        <v>1.0959920004171151E-2</v>
      </c>
      <c r="N1022" s="1">
        <v>45358</v>
      </c>
      <c r="O1022">
        <f t="shared" si="110"/>
        <v>-2.5432743847510677E-3</v>
      </c>
      <c r="P1022" s="22">
        <f t="shared" si="111"/>
        <v>-2543274.3847510675</v>
      </c>
      <c r="R1022" t="b">
        <f t="shared" si="105"/>
        <v>0</v>
      </c>
      <c r="S1022" t="b">
        <f t="shared" si="106"/>
        <v>0</v>
      </c>
      <c r="T1022" t="b">
        <f t="shared" si="107"/>
        <v>0</v>
      </c>
    </row>
    <row r="1023" spans="2:20" x14ac:dyDescent="0.35">
      <c r="B1023" s="1">
        <v>45362</v>
      </c>
      <c r="C1023" s="4">
        <v>1449.89392089844</v>
      </c>
      <c r="D1023" s="4">
        <v>3935.4736328125</v>
      </c>
      <c r="F1023" s="1">
        <v>45362</v>
      </c>
      <c r="G1023" s="5">
        <f t="shared" si="108"/>
        <v>-9.1352221145899783E-3</v>
      </c>
      <c r="H1023" s="5">
        <f t="shared" si="109"/>
        <v>2.7698268355060987E-3</v>
      </c>
      <c r="N1023" s="1">
        <v>45362</v>
      </c>
      <c r="O1023">
        <f t="shared" si="110"/>
        <v>-3.1826976395419398E-3</v>
      </c>
      <c r="P1023" s="22">
        <f t="shared" si="111"/>
        <v>-3182697.6395419398</v>
      </c>
      <c r="R1023" t="b">
        <f t="shared" si="105"/>
        <v>0</v>
      </c>
      <c r="S1023" t="b">
        <f t="shared" si="106"/>
        <v>0</v>
      </c>
      <c r="T1023" t="b">
        <f t="shared" si="107"/>
        <v>0</v>
      </c>
    </row>
    <row r="1024" spans="2:20" x14ac:dyDescent="0.35">
      <c r="B1024" s="1">
        <v>45363</v>
      </c>
      <c r="C1024" s="4">
        <v>1459.2919921875</v>
      </c>
      <c r="D1024" s="4">
        <v>4002.17016601562</v>
      </c>
      <c r="F1024" s="1">
        <v>45363</v>
      </c>
      <c r="G1024" s="5">
        <f t="shared" si="108"/>
        <v>6.4609854872332718E-3</v>
      </c>
      <c r="H1024" s="5">
        <f t="shared" si="109"/>
        <v>1.6805516755101477E-2</v>
      </c>
      <c r="N1024" s="1">
        <v>45363</v>
      </c>
      <c r="O1024">
        <f t="shared" si="110"/>
        <v>1.1633251121167375E-2</v>
      </c>
      <c r="P1024" s="22">
        <f t="shared" si="111"/>
        <v>11633251.121167375</v>
      </c>
      <c r="R1024" t="b">
        <f t="shared" si="105"/>
        <v>0</v>
      </c>
      <c r="S1024" t="b">
        <f t="shared" si="106"/>
        <v>0</v>
      </c>
      <c r="T1024" t="b">
        <f t="shared" si="107"/>
        <v>0</v>
      </c>
    </row>
    <row r="1025" spans="2:20" x14ac:dyDescent="0.35">
      <c r="B1025" s="1">
        <v>45364</v>
      </c>
      <c r="C1025" s="4">
        <v>1417.00012207031</v>
      </c>
      <c r="D1025" s="4">
        <v>3961.15942382812</v>
      </c>
      <c r="F1025" s="1">
        <v>45364</v>
      </c>
      <c r="G1025" s="5">
        <f t="shared" si="108"/>
        <v>-2.9409334386915866E-2</v>
      </c>
      <c r="H1025" s="5">
        <f t="shared" si="109"/>
        <v>-1.0299989292806918E-2</v>
      </c>
      <c r="N1025" s="1">
        <v>45364</v>
      </c>
      <c r="O1025">
        <f t="shared" si="110"/>
        <v>-1.9854661839861391E-2</v>
      </c>
      <c r="P1025" s="22">
        <f t="shared" si="111"/>
        <v>-19854661.839861393</v>
      </c>
      <c r="R1025" t="b">
        <f t="shared" si="105"/>
        <v>0</v>
      </c>
      <c r="S1025" t="b">
        <f t="shared" si="106"/>
        <v>0</v>
      </c>
      <c r="T1025" t="b">
        <f t="shared" si="107"/>
        <v>0</v>
      </c>
    </row>
    <row r="1026" spans="2:20" x14ac:dyDescent="0.35">
      <c r="B1026" s="1">
        <v>45365</v>
      </c>
      <c r="C1026" s="4">
        <v>1417.27221679688</v>
      </c>
      <c r="D1026" s="4">
        <v>4017.25805664062</v>
      </c>
      <c r="F1026" s="1">
        <v>45365</v>
      </c>
      <c r="G1026" s="5">
        <f t="shared" si="108"/>
        <v>1.9200323389848242E-4</v>
      </c>
      <c r="H1026" s="5">
        <f t="shared" si="109"/>
        <v>1.4062828240543673E-2</v>
      </c>
      <c r="N1026" s="1">
        <v>45365</v>
      </c>
      <c r="O1026">
        <f t="shared" si="110"/>
        <v>7.1274157372210774E-3</v>
      </c>
      <c r="P1026" s="22">
        <f t="shared" si="111"/>
        <v>7127415.7372210771</v>
      </c>
      <c r="R1026" t="b">
        <f t="shared" si="105"/>
        <v>0</v>
      </c>
      <c r="S1026" t="b">
        <f t="shared" si="106"/>
        <v>0</v>
      </c>
      <c r="T1026" t="b">
        <f t="shared" si="107"/>
        <v>0</v>
      </c>
    </row>
    <row r="1027" spans="2:20" x14ac:dyDescent="0.35">
      <c r="B1027" s="1">
        <v>45366</v>
      </c>
      <c r="C1027" s="4">
        <v>1403.42224121094</v>
      </c>
      <c r="D1027" s="4">
        <v>4027.14038085938</v>
      </c>
      <c r="F1027" s="1">
        <v>45366</v>
      </c>
      <c r="G1027" s="5">
        <f t="shared" si="108"/>
        <v>-9.8203382879525902E-3</v>
      </c>
      <c r="H1027" s="5">
        <f t="shared" si="109"/>
        <v>2.456946723072491E-3</v>
      </c>
      <c r="N1027" s="1">
        <v>45366</v>
      </c>
      <c r="O1027">
        <f t="shared" si="110"/>
        <v>-3.6816957824400498E-3</v>
      </c>
      <c r="P1027" s="22">
        <f t="shared" si="111"/>
        <v>-3681695.78244005</v>
      </c>
      <c r="R1027" t="b">
        <f t="shared" si="105"/>
        <v>0</v>
      </c>
      <c r="S1027" t="b">
        <f t="shared" si="106"/>
        <v>0</v>
      </c>
      <c r="T1027" t="b">
        <f t="shared" si="107"/>
        <v>0</v>
      </c>
    </row>
    <row r="1028" spans="2:20" x14ac:dyDescent="0.35">
      <c r="B1028" s="1">
        <v>45369</v>
      </c>
      <c r="C1028" s="4">
        <v>1423.75207519531</v>
      </c>
      <c r="D1028" s="4">
        <v>3957.673828125</v>
      </c>
      <c r="F1028" s="1">
        <v>45369</v>
      </c>
      <c r="G1028" s="5">
        <f t="shared" si="108"/>
        <v>1.4381981532667678E-2</v>
      </c>
      <c r="H1028" s="5">
        <f t="shared" si="109"/>
        <v>-1.7400105642978864E-2</v>
      </c>
      <c r="N1028" s="1">
        <v>45369</v>
      </c>
      <c r="O1028">
        <f t="shared" si="110"/>
        <v>-1.509062055155593E-3</v>
      </c>
      <c r="P1028" s="22">
        <f t="shared" si="111"/>
        <v>-1509062.055155593</v>
      </c>
      <c r="R1028" t="b">
        <f t="shared" si="105"/>
        <v>0</v>
      </c>
      <c r="S1028" t="b">
        <f t="shared" si="106"/>
        <v>0</v>
      </c>
      <c r="T1028" t="b">
        <f t="shared" si="107"/>
        <v>0</v>
      </c>
    </row>
    <row r="1029" spans="2:20" x14ac:dyDescent="0.35">
      <c r="B1029" s="1">
        <v>45370</v>
      </c>
      <c r="C1029" s="4">
        <v>1410.09985351562</v>
      </c>
      <c r="D1029" s="4">
        <v>3798.02075195312</v>
      </c>
      <c r="F1029" s="1">
        <v>45370</v>
      </c>
      <c r="G1029" s="5">
        <f t="shared" si="108"/>
        <v>-9.6351733553826698E-3</v>
      </c>
      <c r="H1029" s="5">
        <f t="shared" si="109"/>
        <v>-4.1176359237988062E-2</v>
      </c>
      <c r="N1029" s="1">
        <v>45370</v>
      </c>
      <c r="O1029">
        <f t="shared" si="110"/>
        <v>-2.5405766296685367E-2</v>
      </c>
      <c r="P1029" s="22">
        <f t="shared" si="111"/>
        <v>-25405766.296685368</v>
      </c>
      <c r="R1029" t="b">
        <f t="shared" ref="R1029:R1092" si="112">$Y$4&gt;P1029</f>
        <v>0</v>
      </c>
      <c r="S1029" t="b">
        <f t="shared" ref="S1029:S1092" si="113">$Y$5&gt;P1029</f>
        <v>0</v>
      </c>
      <c r="T1029" t="b">
        <f t="shared" ref="T1029:T1092" si="114">$Y$6&gt;P1029</f>
        <v>0</v>
      </c>
    </row>
    <row r="1030" spans="2:20" x14ac:dyDescent="0.35">
      <c r="B1030" s="1">
        <v>45371</v>
      </c>
      <c r="C1030" s="4">
        <v>1427.93176269531</v>
      </c>
      <c r="D1030" s="4">
        <v>3791.24096679688</v>
      </c>
      <c r="F1030" s="1">
        <v>45371</v>
      </c>
      <c r="G1030" s="5">
        <f t="shared" ref="G1030:G1093" si="115">LN(C1030/C1029)</f>
        <v>1.2566557569489933E-2</v>
      </c>
      <c r="H1030" s="5">
        <f t="shared" ref="H1030:H1093" si="116">LN(D1030/D1029)</f>
        <v>-1.7866789184612672E-3</v>
      </c>
      <c r="N1030" s="1">
        <v>45371</v>
      </c>
      <c r="O1030">
        <f t="shared" ref="O1030:O1093" si="117">SUMPRODUCT($J$4:$K$4,G1030:H1030)</f>
        <v>5.3899393255143332E-3</v>
      </c>
      <c r="P1030" s="22">
        <f t="shared" ref="P1030:P1093" si="118">O1030*$L$7</f>
        <v>5389939.3255143333</v>
      </c>
      <c r="R1030" t="b">
        <f t="shared" si="112"/>
        <v>0</v>
      </c>
      <c r="S1030" t="b">
        <f t="shared" si="113"/>
        <v>0</v>
      </c>
      <c r="T1030" t="b">
        <f t="shared" si="114"/>
        <v>0</v>
      </c>
    </row>
    <row r="1031" spans="2:20" x14ac:dyDescent="0.35">
      <c r="B1031" s="1">
        <v>45372</v>
      </c>
      <c r="C1031" s="4">
        <v>1435.10412597656</v>
      </c>
      <c r="D1031" s="4">
        <v>3794.67822265625</v>
      </c>
      <c r="F1031" s="1">
        <v>45372</v>
      </c>
      <c r="G1031" s="5">
        <f t="shared" si="115"/>
        <v>5.0103306869859242E-3</v>
      </c>
      <c r="H1031" s="5">
        <f t="shared" si="116"/>
        <v>9.0622006608815601E-4</v>
      </c>
      <c r="N1031" s="1">
        <v>45372</v>
      </c>
      <c r="O1031">
        <f t="shared" si="117"/>
        <v>2.9582753765370401E-3</v>
      </c>
      <c r="P1031" s="22">
        <f t="shared" si="118"/>
        <v>2958275.3765370399</v>
      </c>
      <c r="R1031" t="b">
        <f t="shared" si="112"/>
        <v>0</v>
      </c>
      <c r="S1031" t="b">
        <f t="shared" si="113"/>
        <v>0</v>
      </c>
      <c r="T1031" t="b">
        <f t="shared" si="114"/>
        <v>0</v>
      </c>
    </row>
    <row r="1032" spans="2:20" x14ac:dyDescent="0.35">
      <c r="B1032" s="1">
        <v>45373</v>
      </c>
      <c r="C1032" s="4">
        <v>1439.35803222656</v>
      </c>
      <c r="D1032" s="4">
        <v>3736.4794921875</v>
      </c>
      <c r="F1032" s="1">
        <v>45373</v>
      </c>
      <c r="G1032" s="5">
        <f t="shared" si="115"/>
        <v>2.9597949956294881E-3</v>
      </c>
      <c r="H1032" s="5">
        <f t="shared" si="116"/>
        <v>-1.545576157431912E-2</v>
      </c>
      <c r="N1032" s="1">
        <v>45373</v>
      </c>
      <c r="O1032">
        <f t="shared" si="117"/>
        <v>-6.2479832893448158E-3</v>
      </c>
      <c r="P1032" s="22">
        <f t="shared" si="118"/>
        <v>-6247983.2893448155</v>
      </c>
      <c r="R1032" t="b">
        <f t="shared" si="112"/>
        <v>0</v>
      </c>
      <c r="S1032" t="b">
        <f t="shared" si="113"/>
        <v>0</v>
      </c>
      <c r="T1032" t="b">
        <f t="shared" si="114"/>
        <v>0</v>
      </c>
    </row>
    <row r="1033" spans="2:20" x14ac:dyDescent="0.35">
      <c r="B1033" s="1">
        <v>45377</v>
      </c>
      <c r="C1033" s="4">
        <v>1426.62084960938</v>
      </c>
      <c r="D1033" s="4">
        <v>3702.10473632812</v>
      </c>
      <c r="F1033" s="1">
        <v>45377</v>
      </c>
      <c r="G1033" s="5">
        <f t="shared" si="115"/>
        <v>-8.888597580758377E-3</v>
      </c>
      <c r="H1033" s="5">
        <f t="shared" si="116"/>
        <v>-9.2423502905841226E-3</v>
      </c>
      <c r="N1033" s="1">
        <v>45377</v>
      </c>
      <c r="O1033">
        <f t="shared" si="117"/>
        <v>-9.0654739356712498E-3</v>
      </c>
      <c r="P1033" s="22">
        <f t="shared" si="118"/>
        <v>-9065473.9356712494</v>
      </c>
      <c r="R1033" t="b">
        <f t="shared" si="112"/>
        <v>0</v>
      </c>
      <c r="S1033" t="b">
        <f t="shared" si="113"/>
        <v>0</v>
      </c>
      <c r="T1033" t="b">
        <f t="shared" si="114"/>
        <v>0</v>
      </c>
    </row>
    <row r="1034" spans="2:20" x14ac:dyDescent="0.35">
      <c r="B1034" s="1">
        <v>45378</v>
      </c>
      <c r="C1034" s="4">
        <v>1477.91540527344</v>
      </c>
      <c r="D1034" s="4">
        <v>3664.2919921875</v>
      </c>
      <c r="F1034" s="1">
        <v>45378</v>
      </c>
      <c r="G1034" s="5">
        <f t="shared" si="115"/>
        <v>3.5323979292946853E-2</v>
      </c>
      <c r="H1034" s="5">
        <f t="shared" si="116"/>
        <v>-1.0266369746389111E-2</v>
      </c>
      <c r="N1034" s="1">
        <v>45378</v>
      </c>
      <c r="O1034">
        <f t="shared" si="117"/>
        <v>1.2528804773278871E-2</v>
      </c>
      <c r="P1034" s="22">
        <f t="shared" si="118"/>
        <v>12528804.773278872</v>
      </c>
      <c r="R1034" t="b">
        <f t="shared" si="112"/>
        <v>0</v>
      </c>
      <c r="S1034" t="b">
        <f t="shared" si="113"/>
        <v>0</v>
      </c>
      <c r="T1034" t="b">
        <f t="shared" si="114"/>
        <v>0</v>
      </c>
    </row>
    <row r="1035" spans="2:20" x14ac:dyDescent="0.35">
      <c r="B1035" s="1">
        <v>45379</v>
      </c>
      <c r="C1035" s="4">
        <v>1472.44958496094</v>
      </c>
      <c r="D1035" s="4">
        <v>3708.26318359375</v>
      </c>
      <c r="F1035" s="1">
        <v>45379</v>
      </c>
      <c r="G1035" s="5">
        <f t="shared" si="115"/>
        <v>-3.7051867031196186E-3</v>
      </c>
      <c r="H1035" s="5">
        <f t="shared" si="116"/>
        <v>1.1928486594020205E-2</v>
      </c>
      <c r="N1035" s="1">
        <v>45379</v>
      </c>
      <c r="O1035">
        <f t="shared" si="117"/>
        <v>4.1116499454502929E-3</v>
      </c>
      <c r="P1035" s="22">
        <f t="shared" si="118"/>
        <v>4111649.9454502929</v>
      </c>
      <c r="R1035" t="b">
        <f t="shared" si="112"/>
        <v>0</v>
      </c>
      <c r="S1035" t="b">
        <f t="shared" si="113"/>
        <v>0</v>
      </c>
      <c r="T1035" t="b">
        <f t="shared" si="114"/>
        <v>0</v>
      </c>
    </row>
    <row r="1036" spans="2:20" x14ac:dyDescent="0.35">
      <c r="B1036" s="1">
        <v>45383</v>
      </c>
      <c r="C1036" s="4">
        <v>1468.83874511719</v>
      </c>
      <c r="D1036" s="4">
        <v>3738.53271484375</v>
      </c>
      <c r="F1036" s="1">
        <v>45383</v>
      </c>
      <c r="G1036" s="5">
        <f t="shared" si="115"/>
        <v>-2.4552789475201491E-3</v>
      </c>
      <c r="H1036" s="5">
        <f t="shared" si="116"/>
        <v>8.1295897920854125E-3</v>
      </c>
      <c r="N1036" s="1">
        <v>45383</v>
      </c>
      <c r="O1036">
        <f t="shared" si="117"/>
        <v>2.8371554222826317E-3</v>
      </c>
      <c r="P1036" s="22">
        <f t="shared" si="118"/>
        <v>2837155.4222826315</v>
      </c>
      <c r="R1036" t="b">
        <f t="shared" si="112"/>
        <v>0</v>
      </c>
      <c r="S1036" t="b">
        <f t="shared" si="113"/>
        <v>0</v>
      </c>
      <c r="T1036" t="b">
        <f t="shared" si="114"/>
        <v>0</v>
      </c>
    </row>
    <row r="1037" spans="2:20" x14ac:dyDescent="0.35">
      <c r="B1037" s="1">
        <v>45384</v>
      </c>
      <c r="C1037" s="4">
        <v>1469.72900390625</v>
      </c>
      <c r="D1037" s="4">
        <v>3707.3564453125</v>
      </c>
      <c r="F1037" s="1">
        <v>45384</v>
      </c>
      <c r="G1037" s="5">
        <f t="shared" si="115"/>
        <v>6.0591341927890264E-4</v>
      </c>
      <c r="H1037" s="5">
        <f t="shared" si="116"/>
        <v>-8.3741380108841162E-3</v>
      </c>
      <c r="N1037" s="1">
        <v>45384</v>
      </c>
      <c r="O1037">
        <f t="shared" si="117"/>
        <v>-3.8841122958026067E-3</v>
      </c>
      <c r="P1037" s="22">
        <f t="shared" si="118"/>
        <v>-3884112.2958026067</v>
      </c>
      <c r="R1037" t="b">
        <f t="shared" si="112"/>
        <v>0</v>
      </c>
      <c r="S1037" t="b">
        <f t="shared" si="113"/>
        <v>0</v>
      </c>
      <c r="T1037" t="b">
        <f t="shared" si="114"/>
        <v>0</v>
      </c>
    </row>
    <row r="1038" spans="2:20" x14ac:dyDescent="0.35">
      <c r="B1038" s="1">
        <v>45385</v>
      </c>
      <c r="C1038" s="4">
        <v>1455.43383789062</v>
      </c>
      <c r="D1038" s="4">
        <v>3769.08813476562</v>
      </c>
      <c r="F1038" s="1">
        <v>45385</v>
      </c>
      <c r="G1038" s="5">
        <f t="shared" si="115"/>
        <v>-9.7740061606463903E-3</v>
      </c>
      <c r="H1038" s="5">
        <f t="shared" si="116"/>
        <v>1.6514023933431595E-2</v>
      </c>
      <c r="N1038" s="1">
        <v>45385</v>
      </c>
      <c r="O1038">
        <f t="shared" si="117"/>
        <v>3.3700088863926024E-3</v>
      </c>
      <c r="P1038" s="22">
        <f t="shared" si="118"/>
        <v>3370008.8863926022</v>
      </c>
      <c r="R1038" t="b">
        <f t="shared" si="112"/>
        <v>0</v>
      </c>
      <c r="S1038" t="b">
        <f t="shared" si="113"/>
        <v>0</v>
      </c>
      <c r="T1038" t="b">
        <f t="shared" si="114"/>
        <v>0</v>
      </c>
    </row>
    <row r="1039" spans="2:20" x14ac:dyDescent="0.35">
      <c r="B1039" s="1">
        <v>45386</v>
      </c>
      <c r="C1039" s="4">
        <v>1447.54431152344</v>
      </c>
      <c r="D1039" s="4">
        <v>3822.36962890625</v>
      </c>
      <c r="F1039" s="1">
        <v>45386</v>
      </c>
      <c r="G1039" s="5">
        <f t="shared" si="115"/>
        <v>-5.4354841031767206E-3</v>
      </c>
      <c r="H1039" s="5">
        <f t="shared" si="116"/>
        <v>1.4037453865517659E-2</v>
      </c>
      <c r="N1039" s="1">
        <v>45386</v>
      </c>
      <c r="O1039">
        <f t="shared" si="117"/>
        <v>4.3009848811704689E-3</v>
      </c>
      <c r="P1039" s="22">
        <f t="shared" si="118"/>
        <v>4300984.8811704693</v>
      </c>
      <c r="R1039" t="b">
        <f t="shared" si="112"/>
        <v>0</v>
      </c>
      <c r="S1039" t="b">
        <f t="shared" si="113"/>
        <v>0</v>
      </c>
      <c r="T1039" t="b">
        <f t="shared" si="114"/>
        <v>0</v>
      </c>
    </row>
    <row r="1040" spans="2:20" x14ac:dyDescent="0.35">
      <c r="B1040" s="1">
        <v>45387</v>
      </c>
      <c r="C1040" s="4">
        <v>1444.3291015625</v>
      </c>
      <c r="D1040" s="4">
        <v>3799.93041992188</v>
      </c>
      <c r="F1040" s="1">
        <v>45387</v>
      </c>
      <c r="G1040" s="5">
        <f t="shared" si="115"/>
        <v>-2.2236182753957428E-3</v>
      </c>
      <c r="H1040" s="5">
        <f t="shared" si="116"/>
        <v>-5.8877959838859496E-3</v>
      </c>
      <c r="N1040" s="1">
        <v>45387</v>
      </c>
      <c r="O1040">
        <f t="shared" si="117"/>
        <v>-4.0557071296408462E-3</v>
      </c>
      <c r="P1040" s="22">
        <f t="shared" si="118"/>
        <v>-4055707.129640846</v>
      </c>
      <c r="R1040" t="b">
        <f t="shared" si="112"/>
        <v>0</v>
      </c>
      <c r="S1040" t="b">
        <f t="shared" si="113"/>
        <v>0</v>
      </c>
      <c r="T1040" t="b">
        <f t="shared" si="114"/>
        <v>0</v>
      </c>
    </row>
    <row r="1041" spans="2:20" x14ac:dyDescent="0.35">
      <c r="B1041" s="1">
        <v>45390</v>
      </c>
      <c r="C1041" s="4">
        <v>1469.58056640625</v>
      </c>
      <c r="D1041" s="4">
        <v>3793.38940429688</v>
      </c>
      <c r="F1041" s="1">
        <v>45390</v>
      </c>
      <c r="G1041" s="5">
        <f t="shared" si="115"/>
        <v>1.7332106928755458E-2</v>
      </c>
      <c r="H1041" s="5">
        <f t="shared" si="116"/>
        <v>-1.7228346479060653E-3</v>
      </c>
      <c r="N1041" s="1">
        <v>45390</v>
      </c>
      <c r="O1041">
        <f t="shared" si="117"/>
        <v>7.8046361404246964E-3</v>
      </c>
      <c r="P1041" s="22">
        <f t="shared" si="118"/>
        <v>7804636.1404246967</v>
      </c>
      <c r="R1041" t="b">
        <f t="shared" si="112"/>
        <v>0</v>
      </c>
      <c r="S1041" t="b">
        <f t="shared" si="113"/>
        <v>0</v>
      </c>
      <c r="T1041" t="b">
        <f t="shared" si="114"/>
        <v>0</v>
      </c>
    </row>
    <row r="1042" spans="2:20" x14ac:dyDescent="0.35">
      <c r="B1042" s="1">
        <v>45391</v>
      </c>
      <c r="C1042" s="4">
        <v>1447.86584472656</v>
      </c>
      <c r="D1042" s="4">
        <v>3768.99267578125</v>
      </c>
      <c r="F1042" s="1">
        <v>45391</v>
      </c>
      <c r="G1042" s="5">
        <f t="shared" si="115"/>
        <v>-1.4886390099379164E-2</v>
      </c>
      <c r="H1042" s="5">
        <f t="shared" si="116"/>
        <v>-6.4521503658628299E-3</v>
      </c>
      <c r="N1042" s="1">
        <v>45391</v>
      </c>
      <c r="O1042">
        <f t="shared" si="117"/>
        <v>-1.0669270232620997E-2</v>
      </c>
      <c r="P1042" s="22">
        <f t="shared" si="118"/>
        <v>-10669270.232620997</v>
      </c>
      <c r="R1042" t="b">
        <f t="shared" si="112"/>
        <v>0</v>
      </c>
      <c r="S1042" t="b">
        <f t="shared" si="113"/>
        <v>0</v>
      </c>
      <c r="T1042" t="b">
        <f t="shared" si="114"/>
        <v>0</v>
      </c>
    </row>
    <row r="1043" spans="2:20" x14ac:dyDescent="0.35">
      <c r="B1043" s="1">
        <v>45392</v>
      </c>
      <c r="C1043" s="4">
        <v>1463.44702148438</v>
      </c>
      <c r="D1043" s="4">
        <v>3802.79516601562</v>
      </c>
      <c r="F1043" s="1">
        <v>45392</v>
      </c>
      <c r="G1043" s="5">
        <f t="shared" si="115"/>
        <v>1.070398561868911E-2</v>
      </c>
      <c r="H1043" s="5">
        <f t="shared" si="116"/>
        <v>8.9285953333679158E-3</v>
      </c>
      <c r="N1043" s="1">
        <v>45392</v>
      </c>
      <c r="O1043">
        <f t="shared" si="117"/>
        <v>9.8162904760285136E-3</v>
      </c>
      <c r="P1043" s="22">
        <f t="shared" si="118"/>
        <v>9816290.4760285132</v>
      </c>
      <c r="R1043" t="b">
        <f t="shared" si="112"/>
        <v>0</v>
      </c>
      <c r="S1043" t="b">
        <f t="shared" si="113"/>
        <v>0</v>
      </c>
      <c r="T1043" t="b">
        <f t="shared" si="114"/>
        <v>0</v>
      </c>
    </row>
    <row r="1044" spans="2:20" x14ac:dyDescent="0.35">
      <c r="B1044" s="1">
        <v>45394</v>
      </c>
      <c r="C1044" s="4">
        <v>1451.82299804688</v>
      </c>
      <c r="D1044" s="4">
        <v>3819.744140625</v>
      </c>
      <c r="F1044" s="1">
        <v>45394</v>
      </c>
      <c r="G1044" s="5">
        <f t="shared" si="115"/>
        <v>-7.9746198201973654E-3</v>
      </c>
      <c r="H1044" s="5">
        <f t="shared" si="116"/>
        <v>4.447075143893235E-3</v>
      </c>
      <c r="N1044" s="1">
        <v>45394</v>
      </c>
      <c r="O1044">
        <f t="shared" si="117"/>
        <v>-1.7637723381520652E-3</v>
      </c>
      <c r="P1044" s="22">
        <f t="shared" si="118"/>
        <v>-1763772.3381520652</v>
      </c>
      <c r="R1044" t="b">
        <f t="shared" si="112"/>
        <v>0</v>
      </c>
      <c r="S1044" t="b">
        <f t="shared" si="113"/>
        <v>0</v>
      </c>
      <c r="T1044" t="b">
        <f t="shared" si="114"/>
        <v>0</v>
      </c>
    </row>
    <row r="1045" spans="2:20" x14ac:dyDescent="0.35">
      <c r="B1045" s="1">
        <v>45397</v>
      </c>
      <c r="C1045" s="4">
        <v>1450.73474121094</v>
      </c>
      <c r="D1045" s="4">
        <v>3763.7412109375</v>
      </c>
      <c r="F1045" s="1">
        <v>45397</v>
      </c>
      <c r="G1045" s="5">
        <f t="shared" si="115"/>
        <v>-7.4986062961926155E-4</v>
      </c>
      <c r="H1045" s="5">
        <f t="shared" si="116"/>
        <v>-1.4769975857883824E-2</v>
      </c>
      <c r="N1045" s="1">
        <v>45397</v>
      </c>
      <c r="O1045">
        <f t="shared" si="117"/>
        <v>-7.7599182437515426E-3</v>
      </c>
      <c r="P1045" s="22">
        <f t="shared" si="118"/>
        <v>-7759918.2437515426</v>
      </c>
      <c r="R1045" t="b">
        <f t="shared" si="112"/>
        <v>0</v>
      </c>
      <c r="S1045" t="b">
        <f t="shared" si="113"/>
        <v>0</v>
      </c>
      <c r="T1045" t="b">
        <f t="shared" si="114"/>
        <v>0</v>
      </c>
    </row>
    <row r="1046" spans="2:20" x14ac:dyDescent="0.35">
      <c r="B1046" s="1">
        <v>45398</v>
      </c>
      <c r="C1046" s="4">
        <v>1451.50146484375</v>
      </c>
      <c r="D1046" s="4">
        <v>3697.521484375</v>
      </c>
      <c r="F1046" s="1">
        <v>45398</v>
      </c>
      <c r="G1046" s="5">
        <f t="shared" si="115"/>
        <v>5.283675043731232E-4</v>
      </c>
      <c r="H1046" s="5">
        <f t="shared" si="116"/>
        <v>-1.7750739523637159E-2</v>
      </c>
      <c r="N1046" s="1">
        <v>45398</v>
      </c>
      <c r="O1046">
        <f t="shared" si="117"/>
        <v>-8.6111860096320172E-3</v>
      </c>
      <c r="P1046" s="22">
        <f t="shared" si="118"/>
        <v>-8611186.0096320175</v>
      </c>
      <c r="R1046" t="b">
        <f t="shared" si="112"/>
        <v>0</v>
      </c>
      <c r="S1046" t="b">
        <f t="shared" si="113"/>
        <v>0</v>
      </c>
      <c r="T1046" t="b">
        <f t="shared" si="114"/>
        <v>0</v>
      </c>
    </row>
    <row r="1047" spans="2:20" x14ac:dyDescent="0.35">
      <c r="B1047" s="1">
        <v>45400</v>
      </c>
      <c r="C1047" s="4">
        <v>1448.38513183594</v>
      </c>
      <c r="D1047" s="4">
        <v>3689.11865234375</v>
      </c>
      <c r="F1047" s="1">
        <v>45400</v>
      </c>
      <c r="G1047" s="5">
        <f t="shared" si="115"/>
        <v>-2.1492800518555649E-3</v>
      </c>
      <c r="H1047" s="5">
        <f t="shared" si="116"/>
        <v>-2.2751441793130555E-3</v>
      </c>
      <c r="N1047" s="1">
        <v>45400</v>
      </c>
      <c r="O1047">
        <f t="shared" si="117"/>
        <v>-2.2122121155843102E-3</v>
      </c>
      <c r="P1047" s="22">
        <f t="shared" si="118"/>
        <v>-2212212.1155843101</v>
      </c>
      <c r="R1047" t="b">
        <f t="shared" si="112"/>
        <v>0</v>
      </c>
      <c r="S1047" t="b">
        <f t="shared" si="113"/>
        <v>0</v>
      </c>
      <c r="T1047" t="b">
        <f t="shared" si="114"/>
        <v>0</v>
      </c>
    </row>
    <row r="1048" spans="2:20" x14ac:dyDescent="0.35">
      <c r="B1048" s="1">
        <v>45401</v>
      </c>
      <c r="C1048" s="4">
        <v>1455.03820800781</v>
      </c>
      <c r="D1048" s="4">
        <v>3654.6953125</v>
      </c>
      <c r="F1048" s="1">
        <v>45401</v>
      </c>
      <c r="G1048" s="5">
        <f t="shared" si="115"/>
        <v>4.5829264545965386E-3</v>
      </c>
      <c r="H1048" s="5">
        <f t="shared" si="116"/>
        <v>-9.3748540266387209E-3</v>
      </c>
      <c r="N1048" s="1">
        <v>45401</v>
      </c>
      <c r="O1048">
        <f t="shared" si="117"/>
        <v>-2.3959637860210912E-3</v>
      </c>
      <c r="P1048" s="22">
        <f t="shared" si="118"/>
        <v>-2395963.786021091</v>
      </c>
      <c r="R1048" t="b">
        <f t="shared" si="112"/>
        <v>0</v>
      </c>
      <c r="S1048" t="b">
        <f t="shared" si="113"/>
        <v>0</v>
      </c>
      <c r="T1048" t="b">
        <f t="shared" si="114"/>
        <v>0</v>
      </c>
    </row>
    <row r="1049" spans="2:20" x14ac:dyDescent="0.35">
      <c r="B1049" s="1">
        <v>45404</v>
      </c>
      <c r="C1049" s="4">
        <v>1464.43640136719</v>
      </c>
      <c r="D1049" s="4">
        <v>3690.98022460938</v>
      </c>
      <c r="F1049" s="1">
        <v>45404</v>
      </c>
      <c r="G1049" s="5">
        <f t="shared" si="115"/>
        <v>6.438299407321468E-3</v>
      </c>
      <c r="H1049" s="5">
        <f t="shared" si="116"/>
        <v>9.8793384071731161E-3</v>
      </c>
      <c r="N1049" s="1">
        <v>45404</v>
      </c>
      <c r="O1049">
        <f t="shared" si="117"/>
        <v>8.1588189072472929E-3</v>
      </c>
      <c r="P1049" s="22">
        <f t="shared" si="118"/>
        <v>8158818.9072472928</v>
      </c>
      <c r="R1049" t="b">
        <f t="shared" si="112"/>
        <v>0</v>
      </c>
      <c r="S1049" t="b">
        <f t="shared" si="113"/>
        <v>0</v>
      </c>
      <c r="T1049" t="b">
        <f t="shared" si="114"/>
        <v>0</v>
      </c>
    </row>
    <row r="1050" spans="2:20" x14ac:dyDescent="0.35">
      <c r="B1050" s="1">
        <v>45405</v>
      </c>
      <c r="C1050" s="4">
        <v>1443.61193847656</v>
      </c>
      <c r="D1050" s="4">
        <v>3699.33520507812</v>
      </c>
      <c r="F1050" s="1">
        <v>45405</v>
      </c>
      <c r="G1050" s="5">
        <f t="shared" si="115"/>
        <v>-1.432219579898877E-2</v>
      </c>
      <c r="H1050" s="5">
        <f t="shared" si="116"/>
        <v>2.2610629025876443E-3</v>
      </c>
      <c r="N1050" s="1">
        <v>45405</v>
      </c>
      <c r="O1050">
        <f t="shared" si="117"/>
        <v>-6.0305664482005628E-3</v>
      </c>
      <c r="P1050" s="22">
        <f t="shared" si="118"/>
        <v>-6030566.448200563</v>
      </c>
      <c r="R1050" t="b">
        <f t="shared" si="112"/>
        <v>0</v>
      </c>
      <c r="S1050" t="b">
        <f t="shared" si="113"/>
        <v>0</v>
      </c>
      <c r="T1050" t="b">
        <f t="shared" si="114"/>
        <v>0</v>
      </c>
    </row>
    <row r="1051" spans="2:20" x14ac:dyDescent="0.35">
      <c r="B1051" s="1">
        <v>45406</v>
      </c>
      <c r="C1051" s="4">
        <v>1434.7578125</v>
      </c>
      <c r="D1051" s="4">
        <v>3658.32421875</v>
      </c>
      <c r="F1051" s="1">
        <v>45406</v>
      </c>
      <c r="G1051" s="5">
        <f t="shared" si="115"/>
        <v>-6.1522004951662336E-3</v>
      </c>
      <c r="H1051" s="5">
        <f t="shared" si="116"/>
        <v>-1.1147950371443661E-2</v>
      </c>
      <c r="N1051" s="1">
        <v>45406</v>
      </c>
      <c r="O1051">
        <f t="shared" si="117"/>
        <v>-8.6500754333049476E-3</v>
      </c>
      <c r="P1051" s="22">
        <f t="shared" si="118"/>
        <v>-8650075.4333049469</v>
      </c>
      <c r="R1051" t="b">
        <f t="shared" si="112"/>
        <v>0</v>
      </c>
      <c r="S1051" t="b">
        <f t="shared" si="113"/>
        <v>0</v>
      </c>
      <c r="T1051" t="b">
        <f t="shared" si="114"/>
        <v>0</v>
      </c>
    </row>
    <row r="1052" spans="2:20" x14ac:dyDescent="0.35">
      <c r="B1052" s="1">
        <v>45407</v>
      </c>
      <c r="C1052" s="4">
        <v>1443.56237792969</v>
      </c>
      <c r="D1052" s="4">
        <v>3677.994140625</v>
      </c>
      <c r="F1052" s="1">
        <v>45407</v>
      </c>
      <c r="G1052" s="5">
        <f t="shared" si="115"/>
        <v>6.1178689713693264E-3</v>
      </c>
      <c r="H1052" s="5">
        <f t="shared" si="116"/>
        <v>5.362354261421726E-3</v>
      </c>
      <c r="N1052" s="1">
        <v>45407</v>
      </c>
      <c r="O1052">
        <f t="shared" si="117"/>
        <v>5.7401116163955258E-3</v>
      </c>
      <c r="P1052" s="22">
        <f t="shared" si="118"/>
        <v>5740111.6163955256</v>
      </c>
      <c r="R1052" t="b">
        <f t="shared" si="112"/>
        <v>0</v>
      </c>
      <c r="S1052" t="b">
        <f t="shared" si="113"/>
        <v>0</v>
      </c>
      <c r="T1052" t="b">
        <f t="shared" si="114"/>
        <v>0</v>
      </c>
    </row>
    <row r="1053" spans="2:20" x14ac:dyDescent="0.35">
      <c r="B1053" s="1">
        <v>45408</v>
      </c>
      <c r="C1053" s="4">
        <v>1435.94494628906</v>
      </c>
      <c r="D1053" s="4">
        <v>3640.75415039062</v>
      </c>
      <c r="F1053" s="1">
        <v>45408</v>
      </c>
      <c r="G1053" s="5">
        <f t="shared" si="115"/>
        <v>-5.2908005101040051E-3</v>
      </c>
      <c r="H1053" s="5">
        <f t="shared" si="116"/>
        <v>-1.0176688731364954E-2</v>
      </c>
      <c r="N1053" s="1">
        <v>45408</v>
      </c>
      <c r="O1053">
        <f t="shared" si="117"/>
        <v>-7.7337446207344802E-3</v>
      </c>
      <c r="P1053" s="22">
        <f t="shared" si="118"/>
        <v>-7733744.6207344802</v>
      </c>
      <c r="R1053" t="b">
        <f t="shared" si="112"/>
        <v>0</v>
      </c>
      <c r="S1053" t="b">
        <f t="shared" si="113"/>
        <v>0</v>
      </c>
      <c r="T1053" t="b">
        <f t="shared" si="114"/>
        <v>0</v>
      </c>
    </row>
    <row r="1054" spans="2:20" x14ac:dyDescent="0.35">
      <c r="B1054" s="1">
        <v>45411</v>
      </c>
      <c r="C1054" s="4">
        <v>1449.54760742188</v>
      </c>
      <c r="D1054" s="4">
        <v>3695.8974609375</v>
      </c>
      <c r="F1054" s="1">
        <v>45411</v>
      </c>
      <c r="G1054" s="5">
        <f t="shared" si="115"/>
        <v>9.4283812182050231E-3</v>
      </c>
      <c r="H1054" s="5">
        <f t="shared" si="116"/>
        <v>1.5032565779525837E-2</v>
      </c>
      <c r="N1054" s="1">
        <v>45411</v>
      </c>
      <c r="O1054">
        <f t="shared" si="117"/>
        <v>1.223047349886543E-2</v>
      </c>
      <c r="P1054" s="22">
        <f t="shared" si="118"/>
        <v>12230473.498865431</v>
      </c>
      <c r="R1054" t="b">
        <f t="shared" si="112"/>
        <v>0</v>
      </c>
      <c r="S1054" t="b">
        <f t="shared" si="113"/>
        <v>0</v>
      </c>
      <c r="T1054" t="b">
        <f t="shared" si="114"/>
        <v>0</v>
      </c>
    </row>
    <row r="1055" spans="2:20" x14ac:dyDescent="0.35">
      <c r="B1055" s="1">
        <v>45412</v>
      </c>
      <c r="C1055" s="4">
        <v>1449.86901855469</v>
      </c>
      <c r="D1055" s="4">
        <v>3650.06420898438</v>
      </c>
      <c r="F1055" s="1">
        <v>45412</v>
      </c>
      <c r="G1055" s="5">
        <f t="shared" si="115"/>
        <v>2.2170745055872913E-4</v>
      </c>
      <c r="H1055" s="5">
        <f t="shared" si="116"/>
        <v>-1.2478651199504285E-2</v>
      </c>
      <c r="N1055" s="1">
        <v>45412</v>
      </c>
      <c r="O1055">
        <f t="shared" si="117"/>
        <v>-6.128471874472778E-3</v>
      </c>
      <c r="P1055" s="22">
        <f t="shared" si="118"/>
        <v>-6128471.8744727783</v>
      </c>
      <c r="R1055" t="b">
        <f t="shared" si="112"/>
        <v>0</v>
      </c>
      <c r="S1055" t="b">
        <f t="shared" si="113"/>
        <v>0</v>
      </c>
      <c r="T1055" t="b">
        <f t="shared" si="114"/>
        <v>0</v>
      </c>
    </row>
    <row r="1056" spans="2:20" x14ac:dyDescent="0.35">
      <c r="B1056" s="1">
        <v>45414</v>
      </c>
      <c r="C1056" s="4">
        <v>1450.33911132812</v>
      </c>
      <c r="D1056" s="4">
        <v>3689.35717773438</v>
      </c>
      <c r="F1056" s="1">
        <v>45414</v>
      </c>
      <c r="G1056" s="5">
        <f t="shared" si="115"/>
        <v>3.24178649596335E-4</v>
      </c>
      <c r="H1056" s="5">
        <f t="shared" si="116"/>
        <v>1.0707477358417729E-2</v>
      </c>
      <c r="N1056" s="1">
        <v>45414</v>
      </c>
      <c r="O1056">
        <f t="shared" si="117"/>
        <v>5.5158280040070321E-3</v>
      </c>
      <c r="P1056" s="22">
        <f t="shared" si="118"/>
        <v>5515828.0040070321</v>
      </c>
      <c r="R1056" t="b">
        <f t="shared" si="112"/>
        <v>0</v>
      </c>
      <c r="S1056" t="b">
        <f t="shared" si="113"/>
        <v>0</v>
      </c>
      <c r="T1056" t="b">
        <f t="shared" si="114"/>
        <v>0</v>
      </c>
    </row>
    <row r="1057" spans="2:20" x14ac:dyDescent="0.35">
      <c r="B1057" s="1">
        <v>45415</v>
      </c>
      <c r="C1057" s="4">
        <v>1418.87976074219</v>
      </c>
      <c r="D1057" s="4">
        <v>3666.05834960938</v>
      </c>
      <c r="F1057" s="1">
        <v>45415</v>
      </c>
      <c r="G1057" s="5">
        <f t="shared" si="115"/>
        <v>-2.1929739589321859E-2</v>
      </c>
      <c r="H1057" s="5">
        <f t="shared" si="116"/>
        <v>-6.3351705860845101E-3</v>
      </c>
      <c r="N1057" s="1">
        <v>45415</v>
      </c>
      <c r="O1057">
        <f t="shared" si="117"/>
        <v>-1.4132455087703184E-2</v>
      </c>
      <c r="P1057" s="22">
        <f t="shared" si="118"/>
        <v>-14132455.087703183</v>
      </c>
      <c r="R1057" t="b">
        <f t="shared" si="112"/>
        <v>0</v>
      </c>
      <c r="S1057" t="b">
        <f t="shared" si="113"/>
        <v>0</v>
      </c>
      <c r="T1057" t="b">
        <f t="shared" si="114"/>
        <v>0</v>
      </c>
    </row>
    <row r="1058" spans="2:20" x14ac:dyDescent="0.35">
      <c r="B1058" s="1">
        <v>45418</v>
      </c>
      <c r="C1058" s="4">
        <v>1404.28796386719</v>
      </c>
      <c r="D1058" s="4">
        <v>3743.736328125</v>
      </c>
      <c r="F1058" s="1">
        <v>45418</v>
      </c>
      <c r="G1058" s="5">
        <f t="shared" si="115"/>
        <v>-1.0337272338833619E-2</v>
      </c>
      <c r="H1058" s="5">
        <f t="shared" si="116"/>
        <v>2.0967065240513293E-2</v>
      </c>
      <c r="N1058" s="1">
        <v>45418</v>
      </c>
      <c r="O1058">
        <f t="shared" si="117"/>
        <v>5.3148964508398372E-3</v>
      </c>
      <c r="P1058" s="22">
        <f t="shared" si="118"/>
        <v>5314896.4508398371</v>
      </c>
      <c r="R1058" t="b">
        <f t="shared" si="112"/>
        <v>0</v>
      </c>
      <c r="S1058" t="b">
        <f t="shared" si="113"/>
        <v>0</v>
      </c>
      <c r="T1058" t="b">
        <f t="shared" si="114"/>
        <v>0</v>
      </c>
    </row>
    <row r="1059" spans="2:20" x14ac:dyDescent="0.35">
      <c r="B1059" s="1">
        <v>45419</v>
      </c>
      <c r="C1059" s="4">
        <v>1386.95068359375</v>
      </c>
      <c r="D1059" s="4">
        <v>3798.689453125</v>
      </c>
      <c r="F1059" s="1">
        <v>45419</v>
      </c>
      <c r="G1059" s="5">
        <f t="shared" si="115"/>
        <v>-1.2422802510822716E-2</v>
      </c>
      <c r="H1059" s="5">
        <f t="shared" si="116"/>
        <v>1.4571995535627999E-2</v>
      </c>
      <c r="N1059" s="1">
        <v>45419</v>
      </c>
      <c r="O1059">
        <f t="shared" si="117"/>
        <v>1.0745965124026417E-3</v>
      </c>
      <c r="P1059" s="22">
        <f t="shared" si="118"/>
        <v>1074596.5124026418</v>
      </c>
      <c r="R1059" t="b">
        <f t="shared" si="112"/>
        <v>0</v>
      </c>
      <c r="S1059" t="b">
        <f t="shared" si="113"/>
        <v>0</v>
      </c>
      <c r="T1059" t="b">
        <f t="shared" si="114"/>
        <v>0</v>
      </c>
    </row>
    <row r="1060" spans="2:20" x14ac:dyDescent="0.35">
      <c r="B1060" s="1">
        <v>45420</v>
      </c>
      <c r="C1060" s="4">
        <v>1403.27380371094</v>
      </c>
      <c r="D1060" s="4">
        <v>3793.38940429688</v>
      </c>
      <c r="F1060" s="1">
        <v>45420</v>
      </c>
      <c r="G1060" s="5">
        <f t="shared" si="115"/>
        <v>1.1700353436275564E-2</v>
      </c>
      <c r="H1060" s="5">
        <f t="shared" si="116"/>
        <v>-1.396205120795556E-3</v>
      </c>
      <c r="N1060" s="1">
        <v>45420</v>
      </c>
      <c r="O1060">
        <f t="shared" si="117"/>
        <v>5.1520741577400046E-3</v>
      </c>
      <c r="P1060" s="22">
        <f t="shared" si="118"/>
        <v>5152074.1577400044</v>
      </c>
      <c r="R1060" t="b">
        <f t="shared" si="112"/>
        <v>0</v>
      </c>
      <c r="S1060" t="b">
        <f t="shared" si="113"/>
        <v>0</v>
      </c>
      <c r="T1060" t="b">
        <f t="shared" si="114"/>
        <v>0</v>
      </c>
    </row>
    <row r="1061" spans="2:20" x14ac:dyDescent="0.35">
      <c r="B1061" s="1">
        <v>45421</v>
      </c>
      <c r="C1061" s="4">
        <v>1378.46752929688</v>
      </c>
      <c r="D1061" s="4">
        <v>3781.31030273438</v>
      </c>
      <c r="F1061" s="1">
        <v>45421</v>
      </c>
      <c r="G1061" s="5">
        <f t="shared" si="115"/>
        <v>-1.7835541862038527E-2</v>
      </c>
      <c r="H1061" s="5">
        <f t="shared" si="116"/>
        <v>-3.1893308694911707E-3</v>
      </c>
      <c r="N1061" s="1">
        <v>45421</v>
      </c>
      <c r="O1061">
        <f t="shared" si="117"/>
        <v>-1.0512436365764849E-2</v>
      </c>
      <c r="P1061" s="22">
        <f t="shared" si="118"/>
        <v>-10512436.365764849</v>
      </c>
      <c r="R1061" t="b">
        <f t="shared" si="112"/>
        <v>0</v>
      </c>
      <c r="S1061" t="b">
        <f t="shared" si="113"/>
        <v>0</v>
      </c>
      <c r="T1061" t="b">
        <f t="shared" si="114"/>
        <v>0</v>
      </c>
    </row>
    <row r="1062" spans="2:20" x14ac:dyDescent="0.35">
      <c r="B1062" s="1">
        <v>45422</v>
      </c>
      <c r="C1062" s="4">
        <v>1392.49060058594</v>
      </c>
      <c r="D1062" s="4">
        <v>3720.00830078125</v>
      </c>
      <c r="F1062" s="1">
        <v>45422</v>
      </c>
      <c r="G1062" s="5">
        <f t="shared" si="115"/>
        <v>1.0121546662563837E-2</v>
      </c>
      <c r="H1062" s="5">
        <f t="shared" si="116"/>
        <v>-1.6344690825054287E-2</v>
      </c>
      <c r="N1062" s="1">
        <v>45422</v>
      </c>
      <c r="O1062">
        <f t="shared" si="117"/>
        <v>-3.1115720812452249E-3</v>
      </c>
      <c r="P1062" s="22">
        <f t="shared" si="118"/>
        <v>-3111572.0812452249</v>
      </c>
      <c r="R1062" t="b">
        <f t="shared" si="112"/>
        <v>0</v>
      </c>
      <c r="S1062" t="b">
        <f t="shared" si="113"/>
        <v>0</v>
      </c>
      <c r="T1062" t="b">
        <f t="shared" si="114"/>
        <v>0</v>
      </c>
    </row>
    <row r="1063" spans="2:20" x14ac:dyDescent="0.35">
      <c r="B1063" s="1">
        <v>45425</v>
      </c>
      <c r="C1063" s="4">
        <v>1387.61853027344</v>
      </c>
      <c r="D1063" s="4">
        <v>3768.65869140625</v>
      </c>
      <c r="F1063" s="1">
        <v>45425</v>
      </c>
      <c r="G1063" s="5">
        <f t="shared" si="115"/>
        <v>-3.5049525546142772E-3</v>
      </c>
      <c r="H1063" s="5">
        <f t="shared" si="116"/>
        <v>1.2993253705248307E-2</v>
      </c>
      <c r="N1063" s="1">
        <v>45425</v>
      </c>
      <c r="O1063">
        <f t="shared" si="117"/>
        <v>4.7441505753170153E-3</v>
      </c>
      <c r="P1063" s="22">
        <f t="shared" si="118"/>
        <v>4744150.5753170149</v>
      </c>
      <c r="R1063" t="b">
        <f t="shared" si="112"/>
        <v>0</v>
      </c>
      <c r="S1063" t="b">
        <f t="shared" si="113"/>
        <v>0</v>
      </c>
      <c r="T1063" t="b">
        <f t="shared" si="114"/>
        <v>0</v>
      </c>
    </row>
    <row r="1064" spans="2:20" x14ac:dyDescent="0.35">
      <c r="B1064" s="1">
        <v>45426</v>
      </c>
      <c r="C1064" s="4">
        <v>1404.68359375</v>
      </c>
      <c r="D1064" s="4">
        <v>3725.8330078125</v>
      </c>
      <c r="F1064" s="1">
        <v>45426</v>
      </c>
      <c r="G1064" s="5">
        <f t="shared" si="115"/>
        <v>1.2223087032549556E-2</v>
      </c>
      <c r="H1064" s="5">
        <f t="shared" si="116"/>
        <v>-1.1428700291335471E-2</v>
      </c>
      <c r="N1064" s="1">
        <v>45426</v>
      </c>
      <c r="O1064">
        <f t="shared" si="117"/>
        <v>3.9719337060704213E-4</v>
      </c>
      <c r="P1064" s="22">
        <f t="shared" si="118"/>
        <v>397193.3706070421</v>
      </c>
      <c r="R1064" t="b">
        <f t="shared" si="112"/>
        <v>0</v>
      </c>
      <c r="S1064" t="b">
        <f t="shared" si="113"/>
        <v>0</v>
      </c>
      <c r="T1064" t="b">
        <f t="shared" si="114"/>
        <v>0</v>
      </c>
    </row>
    <row r="1065" spans="2:20" x14ac:dyDescent="0.35">
      <c r="B1065" s="1">
        <v>45427</v>
      </c>
      <c r="C1065" s="4">
        <v>1400.40490722656</v>
      </c>
      <c r="D1065" s="4">
        <v>3705.2080078125</v>
      </c>
      <c r="F1065" s="1">
        <v>45427</v>
      </c>
      <c r="G1065" s="5">
        <f t="shared" si="115"/>
        <v>-3.0506629935316237E-3</v>
      </c>
      <c r="H1065" s="5">
        <f t="shared" si="116"/>
        <v>-5.5510534576520077E-3</v>
      </c>
      <c r="N1065" s="1">
        <v>45427</v>
      </c>
      <c r="O1065">
        <f t="shared" si="117"/>
        <v>-4.3008582255918155E-3</v>
      </c>
      <c r="P1065" s="22">
        <f t="shared" si="118"/>
        <v>-4300858.2255918151</v>
      </c>
      <c r="R1065" t="b">
        <f t="shared" si="112"/>
        <v>0</v>
      </c>
      <c r="S1065" t="b">
        <f t="shared" si="113"/>
        <v>0</v>
      </c>
      <c r="T1065" t="b">
        <f t="shared" si="114"/>
        <v>0</v>
      </c>
    </row>
    <row r="1066" spans="2:20" x14ac:dyDescent="0.35">
      <c r="B1066" s="1">
        <v>45428</v>
      </c>
      <c r="C1066" s="4">
        <v>1409.82775878906</v>
      </c>
      <c r="D1066" s="4">
        <v>3751.32641601562</v>
      </c>
      <c r="F1066" s="1">
        <v>45428</v>
      </c>
      <c r="G1066" s="5">
        <f t="shared" si="115"/>
        <v>6.7061257882513161E-3</v>
      </c>
      <c r="H1066" s="5">
        <f t="shared" si="116"/>
        <v>1.2370088747216099E-2</v>
      </c>
      <c r="N1066" s="1">
        <v>45428</v>
      </c>
      <c r="O1066">
        <f t="shared" si="117"/>
        <v>9.5381072677337073E-3</v>
      </c>
      <c r="P1066" s="22">
        <f t="shared" si="118"/>
        <v>9538107.267733708</v>
      </c>
      <c r="R1066" t="b">
        <f t="shared" si="112"/>
        <v>0</v>
      </c>
      <c r="S1066" t="b">
        <f t="shared" si="113"/>
        <v>0</v>
      </c>
      <c r="T1066" t="b">
        <f t="shared" si="114"/>
        <v>0</v>
      </c>
    </row>
    <row r="1067" spans="2:20" x14ac:dyDescent="0.35">
      <c r="B1067" s="1">
        <v>45429</v>
      </c>
      <c r="C1067" s="4">
        <v>1419.96801757812</v>
      </c>
      <c r="D1067" s="4">
        <v>3687.5107421875</v>
      </c>
      <c r="F1067" s="1">
        <v>45429</v>
      </c>
      <c r="G1067" s="5">
        <f t="shared" si="115"/>
        <v>7.1668084860914078E-3</v>
      </c>
      <c r="H1067" s="5">
        <f t="shared" si="116"/>
        <v>-1.715785358156335E-2</v>
      </c>
      <c r="N1067" s="1">
        <v>45429</v>
      </c>
      <c r="O1067">
        <f t="shared" si="117"/>
        <v>-4.9955225477359717E-3</v>
      </c>
      <c r="P1067" s="22">
        <f t="shared" si="118"/>
        <v>-4995522.5477359714</v>
      </c>
      <c r="R1067" t="b">
        <f t="shared" si="112"/>
        <v>0</v>
      </c>
      <c r="S1067" t="b">
        <f t="shared" si="113"/>
        <v>0</v>
      </c>
      <c r="T1067" t="b">
        <f t="shared" si="114"/>
        <v>0</v>
      </c>
    </row>
    <row r="1068" spans="2:20" x14ac:dyDescent="0.35">
      <c r="B1068" s="1">
        <v>45433</v>
      </c>
      <c r="C1068" s="4">
        <v>1420.26489257812</v>
      </c>
      <c r="D1068" s="4">
        <v>3675.68041992188</v>
      </c>
      <c r="F1068" s="1">
        <v>45433</v>
      </c>
      <c r="G1068" s="5">
        <f t="shared" si="115"/>
        <v>2.0904975787002235E-4</v>
      </c>
      <c r="H1068" s="5">
        <f t="shared" si="116"/>
        <v>-3.2133709922527527E-3</v>
      </c>
      <c r="N1068" s="1">
        <v>45433</v>
      </c>
      <c r="O1068">
        <f t="shared" si="117"/>
        <v>-1.5021606171913653E-3</v>
      </c>
      <c r="P1068" s="22">
        <f t="shared" si="118"/>
        <v>-1502160.6171913652</v>
      </c>
      <c r="R1068" t="b">
        <f t="shared" si="112"/>
        <v>0</v>
      </c>
      <c r="S1068" t="b">
        <f t="shared" si="113"/>
        <v>0</v>
      </c>
      <c r="T1068" t="b">
        <f t="shared" si="114"/>
        <v>0</v>
      </c>
    </row>
    <row r="1069" spans="2:20" x14ac:dyDescent="0.35">
      <c r="B1069" s="1">
        <v>45434</v>
      </c>
      <c r="C1069" s="4">
        <v>1444.72485351562</v>
      </c>
      <c r="D1069" s="4">
        <v>3685.01000976562</v>
      </c>
      <c r="F1069" s="1">
        <v>45434</v>
      </c>
      <c r="G1069" s="5">
        <f t="shared" si="115"/>
        <v>1.7075492356533051E-2</v>
      </c>
      <c r="H1069" s="5">
        <f t="shared" si="116"/>
        <v>2.5349781868818826E-3</v>
      </c>
      <c r="N1069" s="1">
        <v>45434</v>
      </c>
      <c r="O1069">
        <f t="shared" si="117"/>
        <v>9.8052352717074662E-3</v>
      </c>
      <c r="P1069" s="22">
        <f t="shared" si="118"/>
        <v>9805235.2717074659</v>
      </c>
      <c r="R1069" t="b">
        <f t="shared" si="112"/>
        <v>0</v>
      </c>
      <c r="S1069" t="b">
        <f t="shared" si="113"/>
        <v>0</v>
      </c>
      <c r="T1069" t="b">
        <f t="shared" si="114"/>
        <v>0</v>
      </c>
    </row>
    <row r="1070" spans="2:20" x14ac:dyDescent="0.35">
      <c r="B1070" s="1">
        <v>45435</v>
      </c>
      <c r="C1070" s="4">
        <v>1470.66870117188</v>
      </c>
      <c r="D1070" s="4">
        <v>3746.32470703125</v>
      </c>
      <c r="F1070" s="1">
        <v>45435</v>
      </c>
      <c r="G1070" s="5">
        <f t="shared" si="115"/>
        <v>1.7798305470334053E-2</v>
      </c>
      <c r="H1070" s="5">
        <f t="shared" si="116"/>
        <v>1.650203927480012E-2</v>
      </c>
      <c r="N1070" s="1">
        <v>45435</v>
      </c>
      <c r="O1070">
        <f t="shared" si="117"/>
        <v>1.7150172372567087E-2</v>
      </c>
      <c r="P1070" s="22">
        <f t="shared" si="118"/>
        <v>17150172.372567087</v>
      </c>
      <c r="R1070" t="b">
        <f t="shared" si="112"/>
        <v>0</v>
      </c>
      <c r="S1070" t="b">
        <f t="shared" si="113"/>
        <v>0</v>
      </c>
      <c r="T1070" t="b">
        <f t="shared" si="114"/>
        <v>0</v>
      </c>
    </row>
    <row r="1071" spans="2:20" x14ac:dyDescent="0.35">
      <c r="B1071" s="1">
        <v>45436</v>
      </c>
      <c r="C1071" s="4">
        <v>1464.04064941406</v>
      </c>
      <c r="D1071" s="4">
        <v>3703.66870117188</v>
      </c>
      <c r="F1071" s="1">
        <v>45436</v>
      </c>
      <c r="G1071" s="5">
        <f t="shared" si="115"/>
        <v>-4.5170149650916053E-3</v>
      </c>
      <c r="H1071" s="5">
        <f t="shared" si="116"/>
        <v>-1.1451412011205477E-2</v>
      </c>
      <c r="N1071" s="1">
        <v>45436</v>
      </c>
      <c r="O1071">
        <f t="shared" si="117"/>
        <v>-7.9842134881485411E-3</v>
      </c>
      <c r="P1071" s="22">
        <f t="shared" si="118"/>
        <v>-7984213.4881485412</v>
      </c>
      <c r="R1071" t="b">
        <f t="shared" si="112"/>
        <v>0</v>
      </c>
      <c r="S1071" t="b">
        <f t="shared" si="113"/>
        <v>0</v>
      </c>
      <c r="T1071" t="b">
        <f t="shared" si="114"/>
        <v>0</v>
      </c>
    </row>
    <row r="1072" spans="2:20" x14ac:dyDescent="0.35">
      <c r="B1072" s="1">
        <v>45439</v>
      </c>
      <c r="C1072" s="4">
        <v>1450.51208496094</v>
      </c>
      <c r="D1072" s="4">
        <v>3699.62915039062</v>
      </c>
      <c r="F1072" s="1">
        <v>45439</v>
      </c>
      <c r="G1072" s="5">
        <f t="shared" si="115"/>
        <v>-9.2835250193868263E-3</v>
      </c>
      <c r="H1072" s="5">
        <f t="shared" si="116"/>
        <v>-1.0912842528143466E-3</v>
      </c>
      <c r="N1072" s="1">
        <v>45439</v>
      </c>
      <c r="O1072">
        <f t="shared" si="117"/>
        <v>-5.1874046361005868E-3</v>
      </c>
      <c r="P1072" s="22">
        <f t="shared" si="118"/>
        <v>-5187404.6361005865</v>
      </c>
      <c r="R1072" t="b">
        <f t="shared" si="112"/>
        <v>0</v>
      </c>
      <c r="S1072" t="b">
        <f t="shared" si="113"/>
        <v>0</v>
      </c>
      <c r="T1072" t="b">
        <f t="shared" si="114"/>
        <v>0</v>
      </c>
    </row>
    <row r="1073" spans="2:20" x14ac:dyDescent="0.35">
      <c r="B1073" s="1">
        <v>45440</v>
      </c>
      <c r="C1073" s="4">
        <v>1440.02575683594</v>
      </c>
      <c r="D1073" s="4">
        <v>3693.32958984375</v>
      </c>
      <c r="F1073" s="1">
        <v>45440</v>
      </c>
      <c r="G1073" s="5">
        <f t="shared" si="115"/>
        <v>-7.2556560079060075E-3</v>
      </c>
      <c r="H1073" s="5">
        <f t="shared" si="116"/>
        <v>-1.7042059323953164E-3</v>
      </c>
      <c r="N1073" s="1">
        <v>45440</v>
      </c>
      <c r="O1073">
        <f t="shared" si="117"/>
        <v>-4.4799309701506621E-3</v>
      </c>
      <c r="P1073" s="22">
        <f t="shared" si="118"/>
        <v>-4479930.9701506617</v>
      </c>
      <c r="R1073" t="b">
        <f t="shared" si="112"/>
        <v>0</v>
      </c>
      <c r="S1073" t="b">
        <f t="shared" si="113"/>
        <v>0</v>
      </c>
      <c r="T1073" t="b">
        <f t="shared" si="114"/>
        <v>0</v>
      </c>
    </row>
    <row r="1074" spans="2:20" x14ac:dyDescent="0.35">
      <c r="B1074" s="1">
        <v>45441</v>
      </c>
      <c r="C1074" s="4">
        <v>1425.28540039062</v>
      </c>
      <c r="D1074" s="4">
        <v>3660.09887695312</v>
      </c>
      <c r="F1074" s="1">
        <v>45441</v>
      </c>
      <c r="G1074" s="5">
        <f t="shared" si="115"/>
        <v>-1.0288925476638939E-2</v>
      </c>
      <c r="H1074" s="5">
        <f t="shared" si="116"/>
        <v>-9.0382164609793501E-3</v>
      </c>
      <c r="N1074" s="1">
        <v>45441</v>
      </c>
      <c r="O1074">
        <f t="shared" si="117"/>
        <v>-9.6635709688091438E-3</v>
      </c>
      <c r="P1074" s="22">
        <f t="shared" si="118"/>
        <v>-9663570.9688091446</v>
      </c>
      <c r="R1074" t="b">
        <f t="shared" si="112"/>
        <v>0</v>
      </c>
      <c r="S1074" t="b">
        <f t="shared" si="113"/>
        <v>0</v>
      </c>
      <c r="T1074" t="b">
        <f t="shared" si="114"/>
        <v>0</v>
      </c>
    </row>
    <row r="1075" spans="2:20" x14ac:dyDescent="0.35">
      <c r="B1075" s="1">
        <v>45442</v>
      </c>
      <c r="C1075" s="4">
        <v>1409.72900390625</v>
      </c>
      <c r="D1075" s="4">
        <v>3593.10961914062</v>
      </c>
      <c r="F1075" s="1">
        <v>45442</v>
      </c>
      <c r="G1075" s="5">
        <f t="shared" si="115"/>
        <v>-1.0974584536005492E-2</v>
      </c>
      <c r="H1075" s="5">
        <f t="shared" si="116"/>
        <v>-1.8472145858830748E-2</v>
      </c>
      <c r="N1075" s="1">
        <v>45442</v>
      </c>
      <c r="O1075">
        <f t="shared" si="117"/>
        <v>-1.472336519741812E-2</v>
      </c>
      <c r="P1075" s="22">
        <f t="shared" si="118"/>
        <v>-14723365.19741812</v>
      </c>
      <c r="R1075" t="b">
        <f t="shared" si="112"/>
        <v>0</v>
      </c>
      <c r="S1075" t="b">
        <f t="shared" si="113"/>
        <v>0</v>
      </c>
      <c r="T1075" t="b">
        <f t="shared" si="114"/>
        <v>0</v>
      </c>
    </row>
    <row r="1076" spans="2:20" x14ac:dyDescent="0.35">
      <c r="B1076" s="1">
        <v>45443</v>
      </c>
      <c r="C1076" s="4">
        <v>1414.4775390625</v>
      </c>
      <c r="D1076" s="4">
        <v>3529.34155273438</v>
      </c>
      <c r="F1076" s="1">
        <v>45443</v>
      </c>
      <c r="G1076" s="5">
        <f t="shared" si="115"/>
        <v>3.3627424614456735E-3</v>
      </c>
      <c r="H1076" s="5">
        <f t="shared" si="116"/>
        <v>-1.7906692174409485E-2</v>
      </c>
      <c r="N1076" s="1">
        <v>45443</v>
      </c>
      <c r="O1076">
        <f t="shared" si="117"/>
        <v>-7.2719748564819059E-3</v>
      </c>
      <c r="P1076" s="22">
        <f t="shared" si="118"/>
        <v>-7271974.856481906</v>
      </c>
      <c r="R1076" t="b">
        <f t="shared" si="112"/>
        <v>0</v>
      </c>
      <c r="S1076" t="b">
        <f t="shared" si="113"/>
        <v>0</v>
      </c>
      <c r="T1076" t="b">
        <f t="shared" si="114"/>
        <v>0</v>
      </c>
    </row>
    <row r="1077" spans="2:20" x14ac:dyDescent="0.35">
      <c r="B1077" s="1">
        <v>45446</v>
      </c>
      <c r="C1077" s="4">
        <v>1494.43627929688</v>
      </c>
      <c r="D1077" s="4">
        <v>3565.74633789062</v>
      </c>
      <c r="F1077" s="1">
        <v>45446</v>
      </c>
      <c r="G1077" s="5">
        <f t="shared" si="115"/>
        <v>5.4988832460817108E-2</v>
      </c>
      <c r="H1077" s="5">
        <f t="shared" si="116"/>
        <v>1.0262058821190537E-2</v>
      </c>
      <c r="N1077" s="1">
        <v>45446</v>
      </c>
      <c r="O1077">
        <f t="shared" si="117"/>
        <v>3.2625445641003822E-2</v>
      </c>
      <c r="P1077" s="22">
        <f t="shared" si="118"/>
        <v>32625445.641003821</v>
      </c>
      <c r="R1077" t="b">
        <f t="shared" si="112"/>
        <v>0</v>
      </c>
      <c r="S1077" t="b">
        <f t="shared" si="113"/>
        <v>0</v>
      </c>
      <c r="T1077" t="b">
        <f t="shared" si="114"/>
        <v>0</v>
      </c>
    </row>
    <row r="1078" spans="2:20" x14ac:dyDescent="0.35">
      <c r="B1078" s="1">
        <v>45447</v>
      </c>
      <c r="C1078" s="4">
        <v>1381.83129882812</v>
      </c>
      <c r="D1078" s="4">
        <v>3573.87329101562</v>
      </c>
      <c r="F1078" s="1">
        <v>45447</v>
      </c>
      <c r="G1078" s="5">
        <f t="shared" si="115"/>
        <v>-7.8339417447400042E-2</v>
      </c>
      <c r="H1078" s="5">
        <f t="shared" si="116"/>
        <v>2.2765797220168946E-3</v>
      </c>
      <c r="N1078" s="1">
        <v>45447</v>
      </c>
      <c r="O1078">
        <f t="shared" si="117"/>
        <v>-3.8031418862691575E-2</v>
      </c>
      <c r="P1078" s="22">
        <f t="shared" si="118"/>
        <v>-38031418.862691574</v>
      </c>
      <c r="R1078" t="b">
        <f t="shared" si="112"/>
        <v>1</v>
      </c>
      <c r="S1078" t="b">
        <f t="shared" si="113"/>
        <v>1</v>
      </c>
      <c r="T1078" t="b">
        <f t="shared" si="114"/>
        <v>0</v>
      </c>
    </row>
    <row r="1079" spans="2:20" x14ac:dyDescent="0.35">
      <c r="B1079" s="1">
        <v>45448</v>
      </c>
      <c r="C1079" s="4">
        <v>1405.84606933594</v>
      </c>
      <c r="D1079" s="4">
        <v>3603.49731445312</v>
      </c>
      <c r="F1079" s="1">
        <v>45448</v>
      </c>
      <c r="G1079" s="5">
        <f t="shared" si="115"/>
        <v>1.722965854428362E-2</v>
      </c>
      <c r="H1079" s="5">
        <f t="shared" si="116"/>
        <v>8.2548870021053114E-3</v>
      </c>
      <c r="N1079" s="1">
        <v>45448</v>
      </c>
      <c r="O1079">
        <f t="shared" si="117"/>
        <v>1.2742272773194466E-2</v>
      </c>
      <c r="P1079" s="22">
        <f t="shared" si="118"/>
        <v>12742272.773194466</v>
      </c>
      <c r="R1079" t="b">
        <f t="shared" si="112"/>
        <v>0</v>
      </c>
      <c r="S1079" t="b">
        <f t="shared" si="113"/>
        <v>0</v>
      </c>
      <c r="T1079" t="b">
        <f t="shared" si="114"/>
        <v>0</v>
      </c>
    </row>
    <row r="1080" spans="2:20" x14ac:dyDescent="0.35">
      <c r="B1080" s="1">
        <v>45449</v>
      </c>
      <c r="C1080" s="4">
        <v>1416.5302734375</v>
      </c>
      <c r="D1080" s="4">
        <v>3684.38452148438</v>
      </c>
      <c r="F1080" s="1">
        <v>45449</v>
      </c>
      <c r="G1080" s="5">
        <f t="shared" si="115"/>
        <v>7.5711059336322339E-3</v>
      </c>
      <c r="H1080" s="5">
        <f t="shared" si="116"/>
        <v>2.2198638906397162E-2</v>
      </c>
      <c r="N1080" s="1">
        <v>45449</v>
      </c>
      <c r="O1080">
        <f t="shared" si="117"/>
        <v>1.4884872420014697E-2</v>
      </c>
      <c r="P1080" s="22">
        <f t="shared" si="118"/>
        <v>14884872.420014696</v>
      </c>
      <c r="R1080" t="b">
        <f t="shared" si="112"/>
        <v>0</v>
      </c>
      <c r="S1080" t="b">
        <f t="shared" si="113"/>
        <v>0</v>
      </c>
      <c r="T1080" t="b">
        <f t="shared" si="114"/>
        <v>0</v>
      </c>
    </row>
    <row r="1081" spans="2:20" x14ac:dyDescent="0.35">
      <c r="B1081" s="1">
        <v>45450</v>
      </c>
      <c r="C1081" s="4">
        <v>1453.974609375</v>
      </c>
      <c r="D1081" s="4">
        <v>3744.208984375</v>
      </c>
      <c r="F1081" s="1">
        <v>45450</v>
      </c>
      <c r="G1081" s="5">
        <f t="shared" si="115"/>
        <v>2.6090504295987662E-2</v>
      </c>
      <c r="H1081" s="5">
        <f t="shared" si="116"/>
        <v>1.6106886505988408E-2</v>
      </c>
      <c r="N1081" s="1">
        <v>45450</v>
      </c>
      <c r="O1081">
        <f t="shared" si="117"/>
        <v>2.1098695400988035E-2</v>
      </c>
      <c r="P1081" s="22">
        <f t="shared" si="118"/>
        <v>21098695.400988035</v>
      </c>
      <c r="R1081" t="b">
        <f t="shared" si="112"/>
        <v>0</v>
      </c>
      <c r="S1081" t="b">
        <f t="shared" si="113"/>
        <v>0</v>
      </c>
      <c r="T1081" t="b">
        <f t="shared" si="114"/>
        <v>0</v>
      </c>
    </row>
    <row r="1082" spans="2:20" x14ac:dyDescent="0.35">
      <c r="B1082" s="1">
        <v>45453</v>
      </c>
      <c r="C1082" s="4">
        <v>1454.54345703125</v>
      </c>
      <c r="D1082" s="4">
        <v>3709.00708007812</v>
      </c>
      <c r="F1082" s="1">
        <v>45453</v>
      </c>
      <c r="G1082" s="5">
        <f t="shared" si="115"/>
        <v>3.9115979376125754E-4</v>
      </c>
      <c r="H1082" s="5">
        <f t="shared" si="116"/>
        <v>-9.4461681367715225E-3</v>
      </c>
      <c r="N1082" s="1">
        <v>45453</v>
      </c>
      <c r="O1082">
        <f t="shared" si="117"/>
        <v>-4.5275041715051329E-3</v>
      </c>
      <c r="P1082" s="22">
        <f t="shared" si="118"/>
        <v>-4527504.1715051327</v>
      </c>
      <c r="R1082" t="b">
        <f t="shared" si="112"/>
        <v>0</v>
      </c>
      <c r="S1082" t="b">
        <f t="shared" si="113"/>
        <v>0</v>
      </c>
      <c r="T1082" t="b">
        <f t="shared" si="114"/>
        <v>0</v>
      </c>
    </row>
    <row r="1083" spans="2:20" x14ac:dyDescent="0.35">
      <c r="B1083" s="1">
        <v>45454</v>
      </c>
      <c r="C1083" s="4">
        <v>1441.138671875</v>
      </c>
      <c r="D1083" s="4">
        <v>3704.91918945312</v>
      </c>
      <c r="F1083" s="1">
        <v>45454</v>
      </c>
      <c r="G1083" s="5">
        <f t="shared" si="115"/>
        <v>-9.2585306775098946E-3</v>
      </c>
      <c r="H1083" s="5">
        <f t="shared" si="116"/>
        <v>-1.1027601005600776E-3</v>
      </c>
      <c r="N1083" s="1">
        <v>45454</v>
      </c>
      <c r="O1083">
        <f t="shared" si="117"/>
        <v>-5.1806453890349859E-3</v>
      </c>
      <c r="P1083" s="22">
        <f t="shared" si="118"/>
        <v>-5180645.3890349856</v>
      </c>
      <c r="R1083" t="b">
        <f t="shared" si="112"/>
        <v>0</v>
      </c>
      <c r="S1083" t="b">
        <f t="shared" si="113"/>
        <v>0</v>
      </c>
      <c r="T1083" t="b">
        <f t="shared" si="114"/>
        <v>0</v>
      </c>
    </row>
    <row r="1084" spans="2:20" x14ac:dyDescent="0.35">
      <c r="B1084" s="1">
        <v>45455</v>
      </c>
      <c r="C1084" s="4">
        <v>1447.34655761719</v>
      </c>
      <c r="D1084" s="4">
        <v>3686.01953125</v>
      </c>
      <c r="F1084" s="1">
        <v>45455</v>
      </c>
      <c r="G1084" s="5">
        <f t="shared" si="115"/>
        <v>4.2983742737465122E-3</v>
      </c>
      <c r="H1084" s="5">
        <f t="shared" si="116"/>
        <v>-5.1142892972566873E-3</v>
      </c>
      <c r="N1084" s="1">
        <v>45455</v>
      </c>
      <c r="O1084">
        <f t="shared" si="117"/>
        <v>-4.0795751175508755E-4</v>
      </c>
      <c r="P1084" s="22">
        <f t="shared" si="118"/>
        <v>-407957.51175508753</v>
      </c>
      <c r="R1084" t="b">
        <f t="shared" si="112"/>
        <v>0</v>
      </c>
      <c r="S1084" t="b">
        <f t="shared" si="113"/>
        <v>0</v>
      </c>
      <c r="T1084" t="b">
        <f t="shared" si="114"/>
        <v>0</v>
      </c>
    </row>
    <row r="1085" spans="2:20" x14ac:dyDescent="0.35">
      <c r="B1085" s="1">
        <v>45456</v>
      </c>
      <c r="C1085" s="4">
        <v>1448.63244628906</v>
      </c>
      <c r="D1085" s="4">
        <v>3729.3974609375</v>
      </c>
      <c r="F1085" s="1">
        <v>45456</v>
      </c>
      <c r="G1085" s="5">
        <f t="shared" si="115"/>
        <v>8.8805115965525402E-4</v>
      </c>
      <c r="H1085" s="5">
        <f t="shared" si="116"/>
        <v>1.1699523985108838E-2</v>
      </c>
      <c r="N1085" s="1">
        <v>45456</v>
      </c>
      <c r="O1085">
        <f t="shared" si="117"/>
        <v>6.2937875723820457E-3</v>
      </c>
      <c r="P1085" s="22">
        <f t="shared" si="118"/>
        <v>6293787.5723820459</v>
      </c>
      <c r="R1085" t="b">
        <f t="shared" si="112"/>
        <v>0</v>
      </c>
      <c r="S1085" t="b">
        <f t="shared" si="113"/>
        <v>0</v>
      </c>
      <c r="T1085" t="b">
        <f t="shared" si="114"/>
        <v>0</v>
      </c>
    </row>
    <row r="1086" spans="2:20" x14ac:dyDescent="0.35">
      <c r="B1086" s="1">
        <v>45457</v>
      </c>
      <c r="C1086" s="4">
        <v>1461.44372558594</v>
      </c>
      <c r="D1086" s="4">
        <v>3685.5869140625</v>
      </c>
      <c r="F1086" s="1">
        <v>45457</v>
      </c>
      <c r="G1086" s="5">
        <f t="shared" si="115"/>
        <v>8.8048293627601658E-3</v>
      </c>
      <c r="H1086" s="5">
        <f t="shared" si="116"/>
        <v>-1.1816897909288259E-2</v>
      </c>
      <c r="N1086" s="1">
        <v>45457</v>
      </c>
      <c r="O1086">
        <f t="shared" si="117"/>
        <v>-1.5060342732640467E-3</v>
      </c>
      <c r="P1086" s="22">
        <f t="shared" si="118"/>
        <v>-1506034.2732640468</v>
      </c>
      <c r="R1086" t="b">
        <f t="shared" si="112"/>
        <v>0</v>
      </c>
      <c r="S1086" t="b">
        <f t="shared" si="113"/>
        <v>0</v>
      </c>
      <c r="T1086" t="b">
        <f t="shared" si="114"/>
        <v>0</v>
      </c>
    </row>
    <row r="1087" spans="2:20" x14ac:dyDescent="0.35">
      <c r="B1087" s="1">
        <v>45461</v>
      </c>
      <c r="C1087" s="4">
        <v>1464.83203125</v>
      </c>
      <c r="D1087" s="4">
        <v>3669.0439453125</v>
      </c>
      <c r="F1087" s="1">
        <v>45461</v>
      </c>
      <c r="G1087" s="5">
        <f t="shared" si="115"/>
        <v>2.315781190744277E-3</v>
      </c>
      <c r="H1087" s="5">
        <f t="shared" si="116"/>
        <v>-4.498661310392206E-3</v>
      </c>
      <c r="N1087" s="1">
        <v>45461</v>
      </c>
      <c r="O1087">
        <f t="shared" si="117"/>
        <v>-1.0914400598239645E-3</v>
      </c>
      <c r="P1087" s="22">
        <f t="shared" si="118"/>
        <v>-1091440.0598239645</v>
      </c>
      <c r="R1087" t="b">
        <f t="shared" si="112"/>
        <v>0</v>
      </c>
      <c r="S1087" t="b">
        <f t="shared" si="113"/>
        <v>0</v>
      </c>
      <c r="T1087" t="b">
        <f t="shared" si="114"/>
        <v>0</v>
      </c>
    </row>
    <row r="1088" spans="2:20" x14ac:dyDescent="0.35">
      <c r="B1088" s="1">
        <v>45462</v>
      </c>
      <c r="C1088" s="4">
        <v>1442.96887207031</v>
      </c>
      <c r="D1088" s="4">
        <v>3655.91552734375</v>
      </c>
      <c r="F1088" s="1">
        <v>45462</v>
      </c>
      <c r="G1088" s="5">
        <f t="shared" si="115"/>
        <v>-1.5037873576633201E-2</v>
      </c>
      <c r="H1088" s="5">
        <f t="shared" si="116"/>
        <v>-3.5845746519691428E-3</v>
      </c>
      <c r="N1088" s="1">
        <v>45462</v>
      </c>
      <c r="O1088">
        <f t="shared" si="117"/>
        <v>-9.3112241143011726E-3</v>
      </c>
      <c r="P1088" s="22">
        <f t="shared" si="118"/>
        <v>-9311224.114301173</v>
      </c>
      <c r="R1088" t="b">
        <f t="shared" si="112"/>
        <v>0</v>
      </c>
      <c r="S1088" t="b">
        <f t="shared" si="113"/>
        <v>0</v>
      </c>
      <c r="T1088" t="b">
        <f t="shared" si="114"/>
        <v>0</v>
      </c>
    </row>
    <row r="1089" spans="2:20" x14ac:dyDescent="0.35">
      <c r="B1089" s="1">
        <v>45463</v>
      </c>
      <c r="C1089" s="4">
        <v>1457.41235351562</v>
      </c>
      <c r="D1089" s="4">
        <v>3641.96948242188</v>
      </c>
      <c r="F1089" s="1">
        <v>45463</v>
      </c>
      <c r="G1089" s="5">
        <f t="shared" si="115"/>
        <v>9.9597947429452462E-3</v>
      </c>
      <c r="H1089" s="5">
        <f t="shared" si="116"/>
        <v>-3.8219461883392488E-3</v>
      </c>
      <c r="N1089" s="1">
        <v>45463</v>
      </c>
      <c r="O1089">
        <f t="shared" si="117"/>
        <v>3.0689242773029989E-3</v>
      </c>
      <c r="P1089" s="22">
        <f t="shared" si="118"/>
        <v>3068924.277302999</v>
      </c>
      <c r="R1089" t="b">
        <f t="shared" si="112"/>
        <v>0</v>
      </c>
      <c r="S1089" t="b">
        <f t="shared" si="113"/>
        <v>0</v>
      </c>
      <c r="T1089" t="b">
        <f t="shared" si="114"/>
        <v>0</v>
      </c>
    </row>
    <row r="1090" spans="2:20" x14ac:dyDescent="0.35">
      <c r="B1090" s="1">
        <v>45464</v>
      </c>
      <c r="C1090" s="4">
        <v>1437.82458496094</v>
      </c>
      <c r="D1090" s="4">
        <v>3663.46508789062</v>
      </c>
      <c r="F1090" s="1">
        <v>45464</v>
      </c>
      <c r="G1090" s="5">
        <f t="shared" si="115"/>
        <v>-1.3531236190678758E-2</v>
      </c>
      <c r="H1090" s="5">
        <f t="shared" si="116"/>
        <v>5.8848429335764648E-3</v>
      </c>
      <c r="N1090" s="1">
        <v>45464</v>
      </c>
      <c r="O1090">
        <f t="shared" si="117"/>
        <v>-3.8231966285511465E-3</v>
      </c>
      <c r="P1090" s="22">
        <f t="shared" si="118"/>
        <v>-3823196.6285511465</v>
      </c>
      <c r="R1090" t="b">
        <f t="shared" si="112"/>
        <v>0</v>
      </c>
      <c r="S1090" t="b">
        <f t="shared" si="113"/>
        <v>0</v>
      </c>
      <c r="T1090" t="b">
        <f t="shared" si="114"/>
        <v>0</v>
      </c>
    </row>
    <row r="1091" spans="2:20" x14ac:dyDescent="0.35">
      <c r="B1091" s="1">
        <v>45467</v>
      </c>
      <c r="C1091" s="4">
        <v>1426.05212402344</v>
      </c>
      <c r="D1091" s="4">
        <v>3671.49658203125</v>
      </c>
      <c r="F1091" s="1">
        <v>45467</v>
      </c>
      <c r="G1091" s="5">
        <f t="shared" si="115"/>
        <v>-8.2213924992996876E-3</v>
      </c>
      <c r="H1091" s="5">
        <f t="shared" si="116"/>
        <v>2.1899221050666086E-3</v>
      </c>
      <c r="N1091" s="1">
        <v>45467</v>
      </c>
      <c r="O1091">
        <f t="shared" si="117"/>
        <v>-3.0157351971165395E-3</v>
      </c>
      <c r="P1091" s="22">
        <f t="shared" si="118"/>
        <v>-3015735.1971165393</v>
      </c>
      <c r="R1091" t="b">
        <f t="shared" si="112"/>
        <v>0</v>
      </c>
      <c r="S1091" t="b">
        <f t="shared" si="113"/>
        <v>0</v>
      </c>
      <c r="T1091" t="b">
        <f t="shared" si="114"/>
        <v>0</v>
      </c>
    </row>
    <row r="1092" spans="2:20" x14ac:dyDescent="0.35">
      <c r="B1092" s="1">
        <v>45468</v>
      </c>
      <c r="C1092" s="4">
        <v>1438.66540527344</v>
      </c>
      <c r="D1092" s="4">
        <v>3692.46411132812</v>
      </c>
      <c r="F1092" s="1">
        <v>45468</v>
      </c>
      <c r="G1092" s="5">
        <f t="shared" si="115"/>
        <v>8.8060080128610461E-3</v>
      </c>
      <c r="H1092" s="5">
        <f t="shared" si="116"/>
        <v>5.6946490707906966E-3</v>
      </c>
      <c r="N1092" s="1">
        <v>45468</v>
      </c>
      <c r="O1092">
        <f t="shared" si="117"/>
        <v>7.250328541825871E-3</v>
      </c>
      <c r="P1092" s="22">
        <f t="shared" si="118"/>
        <v>7250328.541825871</v>
      </c>
      <c r="R1092" t="b">
        <f t="shared" si="112"/>
        <v>0</v>
      </c>
      <c r="S1092" t="b">
        <f t="shared" si="113"/>
        <v>0</v>
      </c>
      <c r="T1092" t="b">
        <f t="shared" si="114"/>
        <v>0</v>
      </c>
    </row>
    <row r="1093" spans="2:20" x14ac:dyDescent="0.35">
      <c r="B1093" s="1">
        <v>45469</v>
      </c>
      <c r="C1093" s="4">
        <v>1497.47827148438</v>
      </c>
      <c r="D1093" s="4">
        <v>3708.7666015625</v>
      </c>
      <c r="F1093" s="1">
        <v>45469</v>
      </c>
      <c r="G1093" s="5">
        <f t="shared" si="115"/>
        <v>4.0066659093975186E-2</v>
      </c>
      <c r="H1093" s="5">
        <f t="shared" si="116"/>
        <v>4.4053529020146301E-3</v>
      </c>
      <c r="N1093" s="1">
        <v>45469</v>
      </c>
      <c r="O1093">
        <f t="shared" si="117"/>
        <v>2.2236005997994909E-2</v>
      </c>
      <c r="P1093" s="22">
        <f t="shared" si="118"/>
        <v>22236005.997994907</v>
      </c>
      <c r="R1093" t="b">
        <f t="shared" ref="R1093:R1156" si="119">$Y$4&gt;P1093</f>
        <v>0</v>
      </c>
      <c r="S1093" t="b">
        <f t="shared" ref="S1093:S1156" si="120">$Y$5&gt;P1093</f>
        <v>0</v>
      </c>
      <c r="T1093" t="b">
        <f t="shared" ref="T1093:T1156" si="121">$Y$6&gt;P1093</f>
        <v>0</v>
      </c>
    </row>
    <row r="1094" spans="2:20" x14ac:dyDescent="0.35">
      <c r="B1094" s="1">
        <v>45470</v>
      </c>
      <c r="C1094" s="4">
        <v>1514.14782714844</v>
      </c>
      <c r="D1094" s="4">
        <v>3783.25830078125</v>
      </c>
      <c r="F1094" s="1">
        <v>45470</v>
      </c>
      <c r="G1094" s="5">
        <f t="shared" ref="G1094:G1157" si="122">LN(C1094/C1093)</f>
        <v>1.107024933121732E-2</v>
      </c>
      <c r="H1094" s="5">
        <f t="shared" ref="H1094:H1157" si="123">LN(D1094/D1093)</f>
        <v>1.9886253734255392E-2</v>
      </c>
      <c r="N1094" s="1">
        <v>45470</v>
      </c>
      <c r="O1094">
        <f t="shared" ref="O1094:O1157" si="124">SUMPRODUCT($J$4:$K$4,G1094:H1094)</f>
        <v>1.5478251532736357E-2</v>
      </c>
      <c r="P1094" s="22">
        <f t="shared" ref="P1094:P1157" si="125">O1094*$L$7</f>
        <v>15478251.532736357</v>
      </c>
      <c r="R1094" t="b">
        <f t="shared" si="119"/>
        <v>0</v>
      </c>
      <c r="S1094" t="b">
        <f t="shared" si="120"/>
        <v>0</v>
      </c>
      <c r="T1094" t="b">
        <f t="shared" si="121"/>
        <v>0</v>
      </c>
    </row>
    <row r="1095" spans="2:20" x14ac:dyDescent="0.35">
      <c r="B1095" s="1">
        <v>45471</v>
      </c>
      <c r="C1095" s="4">
        <v>1549.14367675781</v>
      </c>
      <c r="D1095" s="4">
        <v>3755.798828125</v>
      </c>
      <c r="F1095" s="1">
        <v>45471</v>
      </c>
      <c r="G1095" s="5">
        <f t="shared" si="122"/>
        <v>2.2849521284147831E-2</v>
      </c>
      <c r="H1095" s="5">
        <f t="shared" si="123"/>
        <v>-7.2846228955092268E-3</v>
      </c>
      <c r="N1095" s="1">
        <v>45471</v>
      </c>
      <c r="O1095">
        <f t="shared" si="124"/>
        <v>7.7824491943193023E-3</v>
      </c>
      <c r="P1095" s="22">
        <f t="shared" si="125"/>
        <v>7782449.1943193022</v>
      </c>
      <c r="R1095" t="b">
        <f t="shared" si="119"/>
        <v>0</v>
      </c>
      <c r="S1095" t="b">
        <f t="shared" si="120"/>
        <v>0</v>
      </c>
      <c r="T1095" t="b">
        <f t="shared" si="121"/>
        <v>0</v>
      </c>
    </row>
    <row r="1096" spans="2:20" x14ac:dyDescent="0.35">
      <c r="B1096" s="1">
        <v>45474</v>
      </c>
      <c r="C1096" s="4">
        <v>1543.45544433594</v>
      </c>
      <c r="D1096" s="4">
        <v>3821.63427734375</v>
      </c>
      <c r="F1096" s="1">
        <v>45474</v>
      </c>
      <c r="G1096" s="5">
        <f t="shared" si="122"/>
        <v>-3.678613757337806E-3</v>
      </c>
      <c r="H1096" s="5">
        <f t="shared" si="123"/>
        <v>1.7377152648715338E-2</v>
      </c>
      <c r="N1096" s="1">
        <v>45474</v>
      </c>
      <c r="O1096">
        <f t="shared" si="124"/>
        <v>6.8492694456887661E-3</v>
      </c>
      <c r="P1096" s="22">
        <f t="shared" si="125"/>
        <v>6849269.4456887664</v>
      </c>
      <c r="R1096" t="b">
        <f t="shared" si="119"/>
        <v>0</v>
      </c>
      <c r="S1096" t="b">
        <f t="shared" si="120"/>
        <v>0</v>
      </c>
      <c r="T1096" t="b">
        <f t="shared" si="121"/>
        <v>0</v>
      </c>
    </row>
    <row r="1097" spans="2:20" x14ac:dyDescent="0.35">
      <c r="B1097" s="1">
        <v>45475</v>
      </c>
      <c r="C1097" s="4">
        <v>1549.36633300781</v>
      </c>
      <c r="D1097" s="4">
        <v>3862.60693359375</v>
      </c>
      <c r="F1097" s="1">
        <v>45475</v>
      </c>
      <c r="G1097" s="5">
        <f t="shared" si="122"/>
        <v>3.8223320281720458E-3</v>
      </c>
      <c r="H1097" s="5">
        <f t="shared" si="123"/>
        <v>1.0664174490232279E-2</v>
      </c>
      <c r="N1097" s="1">
        <v>45475</v>
      </c>
      <c r="O1097">
        <f t="shared" si="124"/>
        <v>7.2432532592021622E-3</v>
      </c>
      <c r="P1097" s="22">
        <f t="shared" si="125"/>
        <v>7243253.2592021618</v>
      </c>
      <c r="R1097" t="b">
        <f t="shared" si="119"/>
        <v>0</v>
      </c>
      <c r="S1097" t="b">
        <f t="shared" si="120"/>
        <v>0</v>
      </c>
      <c r="T1097" t="b">
        <f t="shared" si="121"/>
        <v>0</v>
      </c>
    </row>
    <row r="1098" spans="2:20" x14ac:dyDescent="0.35">
      <c r="B1098" s="1">
        <v>45476</v>
      </c>
      <c r="C1098" s="4">
        <v>1536.01098632812</v>
      </c>
      <c r="D1098" s="4">
        <v>3813.4111328125</v>
      </c>
      <c r="F1098" s="1">
        <v>45476</v>
      </c>
      <c r="G1098" s="5">
        <f t="shared" si="122"/>
        <v>-8.6572426709468145E-3</v>
      </c>
      <c r="H1098" s="5">
        <f t="shared" si="123"/>
        <v>-1.281822787670996E-2</v>
      </c>
      <c r="N1098" s="1">
        <v>45476</v>
      </c>
      <c r="O1098">
        <f t="shared" si="124"/>
        <v>-1.0737735273828387E-2</v>
      </c>
      <c r="P1098" s="22">
        <f t="shared" si="125"/>
        <v>-10737735.273828387</v>
      </c>
      <c r="R1098" t="b">
        <f t="shared" si="119"/>
        <v>0</v>
      </c>
      <c r="S1098" t="b">
        <f t="shared" si="120"/>
        <v>0</v>
      </c>
      <c r="T1098" t="b">
        <f t="shared" si="121"/>
        <v>0</v>
      </c>
    </row>
    <row r="1099" spans="2:20" x14ac:dyDescent="0.35">
      <c r="B1099" s="1">
        <v>45477</v>
      </c>
      <c r="C1099" s="4">
        <v>1537.29699707031</v>
      </c>
      <c r="D1099" s="4">
        <v>3867.65673828125</v>
      </c>
      <c r="F1099" s="1">
        <v>45477</v>
      </c>
      <c r="G1099" s="5">
        <f t="shared" si="122"/>
        <v>8.3689029813833766E-4</v>
      </c>
      <c r="H1099" s="5">
        <f t="shared" si="123"/>
        <v>1.4124730635260327E-2</v>
      </c>
      <c r="N1099" s="1">
        <v>45477</v>
      </c>
      <c r="O1099">
        <f t="shared" si="124"/>
        <v>7.4808104666993329E-3</v>
      </c>
      <c r="P1099" s="22">
        <f t="shared" si="125"/>
        <v>7480810.4666993329</v>
      </c>
      <c r="R1099" t="b">
        <f t="shared" si="119"/>
        <v>0</v>
      </c>
      <c r="S1099" t="b">
        <f t="shared" si="120"/>
        <v>0</v>
      </c>
      <c r="T1099" t="b">
        <f t="shared" si="121"/>
        <v>0</v>
      </c>
    </row>
    <row r="1100" spans="2:20" x14ac:dyDescent="0.35">
      <c r="B1100" s="1">
        <v>45478</v>
      </c>
      <c r="C1100" s="4">
        <v>1572.98547363281</v>
      </c>
      <c r="D1100" s="4">
        <v>3859.19287109375</v>
      </c>
      <c r="F1100" s="1">
        <v>45478</v>
      </c>
      <c r="G1100" s="5">
        <f t="shared" si="122"/>
        <v>2.2949711661059347E-2</v>
      </c>
      <c r="H1100" s="5">
        <f t="shared" si="123"/>
        <v>-2.1907688127906968E-3</v>
      </c>
      <c r="N1100" s="1">
        <v>45478</v>
      </c>
      <c r="O1100">
        <f t="shared" si="124"/>
        <v>1.0379471424134326E-2</v>
      </c>
      <c r="P1100" s="22">
        <f t="shared" si="125"/>
        <v>10379471.424134325</v>
      </c>
      <c r="R1100" t="b">
        <f t="shared" si="119"/>
        <v>0</v>
      </c>
      <c r="S1100" t="b">
        <f t="shared" si="120"/>
        <v>0</v>
      </c>
      <c r="T1100" t="b">
        <f t="shared" si="121"/>
        <v>0</v>
      </c>
    </row>
    <row r="1101" spans="2:20" x14ac:dyDescent="0.35">
      <c r="B1101" s="1">
        <v>45481</v>
      </c>
      <c r="C1101" s="4">
        <v>1583.89233398438</v>
      </c>
      <c r="D1101" s="4">
        <v>3824.08715820312</v>
      </c>
      <c r="F1101" s="1">
        <v>45481</v>
      </c>
      <c r="G1101" s="5">
        <f t="shared" si="122"/>
        <v>6.909930896177691E-3</v>
      </c>
      <c r="H1101" s="5">
        <f t="shared" si="123"/>
        <v>-9.1382735126690033E-3</v>
      </c>
      <c r="N1101" s="1">
        <v>45481</v>
      </c>
      <c r="O1101">
        <f t="shared" si="124"/>
        <v>-1.1141713082456562E-3</v>
      </c>
      <c r="P1101" s="22">
        <f t="shared" si="125"/>
        <v>-1114171.3082456561</v>
      </c>
      <c r="R1101" t="b">
        <f t="shared" si="119"/>
        <v>0</v>
      </c>
      <c r="S1101" t="b">
        <f t="shared" si="120"/>
        <v>0</v>
      </c>
      <c r="T1101" t="b">
        <f t="shared" si="121"/>
        <v>0</v>
      </c>
    </row>
    <row r="1102" spans="2:20" x14ac:dyDescent="0.35">
      <c r="B1102" s="1">
        <v>45482</v>
      </c>
      <c r="C1102" s="4">
        <v>1573.03479003906</v>
      </c>
      <c r="D1102" s="4">
        <v>3839.2353515625</v>
      </c>
      <c r="F1102" s="1">
        <v>45482</v>
      </c>
      <c r="G1102" s="5">
        <f t="shared" si="122"/>
        <v>-6.8785792823157516E-3</v>
      </c>
      <c r="H1102" s="5">
        <f t="shared" si="123"/>
        <v>3.9534322273715875E-3</v>
      </c>
      <c r="N1102" s="1">
        <v>45482</v>
      </c>
      <c r="O1102">
        <f t="shared" si="124"/>
        <v>-1.4625735274720821E-3</v>
      </c>
      <c r="P1102" s="22">
        <f t="shared" si="125"/>
        <v>-1462573.5274720821</v>
      </c>
      <c r="R1102" t="b">
        <f t="shared" si="119"/>
        <v>0</v>
      </c>
      <c r="S1102" t="b">
        <f t="shared" si="120"/>
        <v>0</v>
      </c>
      <c r="T1102" t="b">
        <f t="shared" si="121"/>
        <v>0</v>
      </c>
    </row>
    <row r="1103" spans="2:20" x14ac:dyDescent="0.35">
      <c r="B1103" s="1">
        <v>45483</v>
      </c>
      <c r="C1103" s="4">
        <v>1566.48083496094</v>
      </c>
      <c r="D1103" s="4">
        <v>3760.5595703125</v>
      </c>
      <c r="F1103" s="1">
        <v>45483</v>
      </c>
      <c r="G1103" s="5">
        <f t="shared" si="122"/>
        <v>-4.1751438002377052E-3</v>
      </c>
      <c r="H1103" s="5">
        <f t="shared" si="123"/>
        <v>-2.0705451353370902E-2</v>
      </c>
      <c r="N1103" s="1">
        <v>45483</v>
      </c>
      <c r="O1103">
        <f t="shared" si="124"/>
        <v>-1.2440297576804303E-2</v>
      </c>
      <c r="P1103" s="22">
        <f t="shared" si="125"/>
        <v>-12440297.576804303</v>
      </c>
      <c r="R1103" t="b">
        <f t="shared" si="119"/>
        <v>0</v>
      </c>
      <c r="S1103" t="b">
        <f t="shared" si="120"/>
        <v>0</v>
      </c>
      <c r="T1103" t="b">
        <f t="shared" si="121"/>
        <v>0</v>
      </c>
    </row>
    <row r="1104" spans="2:20" x14ac:dyDescent="0.35">
      <c r="B1104" s="1">
        <v>45484</v>
      </c>
      <c r="C1104" s="4">
        <v>1564.79919433594</v>
      </c>
      <c r="D1104" s="4">
        <v>3772.87109375</v>
      </c>
      <c r="F1104" s="1">
        <v>45484</v>
      </c>
      <c r="G1104" s="5">
        <f t="shared" si="122"/>
        <v>-1.0740915989232707E-3</v>
      </c>
      <c r="H1104" s="5">
        <f t="shared" si="123"/>
        <v>3.2685067260795611E-3</v>
      </c>
      <c r="N1104" s="1">
        <v>45484</v>
      </c>
      <c r="O1104">
        <f t="shared" si="124"/>
        <v>1.0972075635781453E-3</v>
      </c>
      <c r="P1104" s="22">
        <f t="shared" si="125"/>
        <v>1097207.5635781453</v>
      </c>
      <c r="R1104" t="b">
        <f t="shared" si="119"/>
        <v>0</v>
      </c>
      <c r="S1104" t="b">
        <f t="shared" si="120"/>
        <v>0</v>
      </c>
      <c r="T1104" t="b">
        <f t="shared" si="121"/>
        <v>0</v>
      </c>
    </row>
    <row r="1105" spans="2:20" x14ac:dyDescent="0.35">
      <c r="B1105" s="1">
        <v>45485</v>
      </c>
      <c r="C1105" s="4">
        <v>1579.61364746094</v>
      </c>
      <c r="D1105" s="4">
        <v>4025.05615234375</v>
      </c>
      <c r="F1105" s="1">
        <v>45485</v>
      </c>
      <c r="G1105" s="5">
        <f t="shared" si="122"/>
        <v>9.4227847826676425E-3</v>
      </c>
      <c r="H1105" s="5">
        <f t="shared" si="123"/>
        <v>6.4702586719444982E-2</v>
      </c>
      <c r="N1105" s="1">
        <v>45485</v>
      </c>
      <c r="O1105">
        <f t="shared" si="124"/>
        <v>3.7062685751056312E-2</v>
      </c>
      <c r="P1105" s="22">
        <f t="shared" si="125"/>
        <v>37062685.751056314</v>
      </c>
      <c r="R1105" t="b">
        <f t="shared" si="119"/>
        <v>0</v>
      </c>
      <c r="S1105" t="b">
        <f t="shared" si="120"/>
        <v>0</v>
      </c>
      <c r="T1105" t="b">
        <f t="shared" si="121"/>
        <v>0</v>
      </c>
    </row>
    <row r="1106" spans="2:20" x14ac:dyDescent="0.35">
      <c r="B1106" s="1">
        <v>45488</v>
      </c>
      <c r="C1106" s="4">
        <v>1579.7373046875</v>
      </c>
      <c r="D1106" s="4">
        <v>4008.80151367188</v>
      </c>
      <c r="F1106" s="1">
        <v>45488</v>
      </c>
      <c r="G1106" s="5">
        <f t="shared" si="122"/>
        <v>7.8280145824851573E-5</v>
      </c>
      <c r="H1106" s="5">
        <f t="shared" si="123"/>
        <v>-4.0465394154864691E-3</v>
      </c>
      <c r="N1106" s="1">
        <v>45488</v>
      </c>
      <c r="O1106">
        <f t="shared" si="124"/>
        <v>-1.9841296348308089E-3</v>
      </c>
      <c r="P1106" s="22">
        <f t="shared" si="125"/>
        <v>-1984129.634830809</v>
      </c>
      <c r="R1106" t="b">
        <f t="shared" si="119"/>
        <v>0</v>
      </c>
      <c r="S1106" t="b">
        <f t="shared" si="120"/>
        <v>0</v>
      </c>
      <c r="T1106" t="b">
        <f t="shared" si="121"/>
        <v>0</v>
      </c>
    </row>
    <row r="1107" spans="2:20" x14ac:dyDescent="0.35">
      <c r="B1107" s="1">
        <v>45489</v>
      </c>
      <c r="C1107" s="4">
        <v>1558.83862304688</v>
      </c>
      <c r="D1107" s="4">
        <v>4015.87036132812</v>
      </c>
      <c r="F1107" s="1">
        <v>45489</v>
      </c>
      <c r="G1107" s="5">
        <f t="shared" si="122"/>
        <v>-1.3317498761259334E-2</v>
      </c>
      <c r="H1107" s="5">
        <f t="shared" si="123"/>
        <v>1.7617790720286563E-3</v>
      </c>
      <c r="N1107" s="1">
        <v>45489</v>
      </c>
      <c r="O1107">
        <f t="shared" si="124"/>
        <v>-5.7778598446153392E-3</v>
      </c>
      <c r="P1107" s="22">
        <f t="shared" si="125"/>
        <v>-5777859.8446153393</v>
      </c>
      <c r="R1107" t="b">
        <f t="shared" si="119"/>
        <v>0</v>
      </c>
      <c r="S1107" t="b">
        <f t="shared" si="120"/>
        <v>0</v>
      </c>
      <c r="T1107" t="b">
        <f t="shared" si="121"/>
        <v>0</v>
      </c>
    </row>
    <row r="1108" spans="2:20" x14ac:dyDescent="0.35">
      <c r="B1108" s="1">
        <v>45491</v>
      </c>
      <c r="C1108" s="4">
        <v>1568.1875</v>
      </c>
      <c r="D1108" s="4">
        <v>4149.51318359375</v>
      </c>
      <c r="F1108" s="1">
        <v>45491</v>
      </c>
      <c r="G1108" s="5">
        <f t="shared" si="122"/>
        <v>5.9794222624377892E-3</v>
      </c>
      <c r="H1108" s="5">
        <f t="shared" si="123"/>
        <v>3.2736920881073127E-2</v>
      </c>
      <c r="N1108" s="1">
        <v>45491</v>
      </c>
      <c r="O1108">
        <f t="shared" si="124"/>
        <v>1.9358171571755459E-2</v>
      </c>
      <c r="P1108" s="22">
        <f t="shared" si="125"/>
        <v>19358171.571755458</v>
      </c>
      <c r="R1108" t="b">
        <f t="shared" si="119"/>
        <v>0</v>
      </c>
      <c r="S1108" t="b">
        <f t="shared" si="120"/>
        <v>0</v>
      </c>
      <c r="T1108" t="b">
        <f t="shared" si="121"/>
        <v>0</v>
      </c>
    </row>
    <row r="1109" spans="2:20" x14ac:dyDescent="0.35">
      <c r="B1109" s="1">
        <v>45492</v>
      </c>
      <c r="C1109" s="4">
        <v>1538.08837890625</v>
      </c>
      <c r="D1109" s="4">
        <v>4148.01904296875</v>
      </c>
      <c r="F1109" s="1">
        <v>45492</v>
      </c>
      <c r="G1109" s="5">
        <f t="shared" si="122"/>
        <v>-1.9380160900232368E-2</v>
      </c>
      <c r="H1109" s="5">
        <f t="shared" si="123"/>
        <v>-3.6014096730259496E-4</v>
      </c>
      <c r="N1109" s="1">
        <v>45492</v>
      </c>
      <c r="O1109">
        <f t="shared" si="124"/>
        <v>-9.8701509337674811E-3</v>
      </c>
      <c r="P1109" s="22">
        <f t="shared" si="125"/>
        <v>-9870150.9337674808</v>
      </c>
      <c r="R1109" t="b">
        <f t="shared" si="119"/>
        <v>0</v>
      </c>
      <c r="S1109" t="b">
        <f t="shared" si="120"/>
        <v>0</v>
      </c>
      <c r="T1109" t="b">
        <f t="shared" si="121"/>
        <v>0</v>
      </c>
    </row>
    <row r="1110" spans="2:20" x14ac:dyDescent="0.35">
      <c r="B1110" s="1">
        <v>45495</v>
      </c>
      <c r="C1110" s="4">
        <v>1484.46936035156</v>
      </c>
      <c r="D1110" s="4">
        <v>4132.064453125</v>
      </c>
      <c r="F1110" s="1">
        <v>45495</v>
      </c>
      <c r="G1110" s="5">
        <f t="shared" si="122"/>
        <v>-3.5482957661221476E-2</v>
      </c>
      <c r="H1110" s="5">
        <f t="shared" si="123"/>
        <v>-3.8537315708796313E-3</v>
      </c>
      <c r="N1110" s="1">
        <v>45495</v>
      </c>
      <c r="O1110">
        <f t="shared" si="124"/>
        <v>-1.9668344616050555E-2</v>
      </c>
      <c r="P1110" s="22">
        <f t="shared" si="125"/>
        <v>-19668344.616050556</v>
      </c>
      <c r="R1110" t="b">
        <f t="shared" si="119"/>
        <v>0</v>
      </c>
      <c r="S1110" t="b">
        <f t="shared" si="120"/>
        <v>0</v>
      </c>
      <c r="T1110" t="b">
        <f t="shared" si="121"/>
        <v>0</v>
      </c>
    </row>
    <row r="1111" spans="2:20" x14ac:dyDescent="0.35">
      <c r="B1111" s="1">
        <v>45496</v>
      </c>
      <c r="C1111" s="4">
        <v>1471.88061523438</v>
      </c>
      <c r="D1111" s="4">
        <v>4147.7783203125</v>
      </c>
      <c r="F1111" s="1">
        <v>45496</v>
      </c>
      <c r="G1111" s="5">
        <f t="shared" si="122"/>
        <v>-8.5164620627832151E-3</v>
      </c>
      <c r="H1111" s="5">
        <f t="shared" si="123"/>
        <v>3.7956967260597387E-3</v>
      </c>
      <c r="N1111" s="1">
        <v>45496</v>
      </c>
      <c r="O1111">
        <f t="shared" si="124"/>
        <v>-2.3603826683617382E-3</v>
      </c>
      <c r="P1111" s="22">
        <f t="shared" si="125"/>
        <v>-2360382.6683617383</v>
      </c>
      <c r="R1111" t="b">
        <f t="shared" si="119"/>
        <v>0</v>
      </c>
      <c r="S1111" t="b">
        <f t="shared" si="120"/>
        <v>0</v>
      </c>
      <c r="T1111" t="b">
        <f t="shared" si="121"/>
        <v>0</v>
      </c>
    </row>
    <row r="1112" spans="2:20" x14ac:dyDescent="0.35">
      <c r="B1112" s="1">
        <v>45497</v>
      </c>
      <c r="C1112" s="4">
        <v>1479.30029296875</v>
      </c>
      <c r="D1112" s="4">
        <v>4151.345703125</v>
      </c>
      <c r="F1112" s="1">
        <v>45497</v>
      </c>
      <c r="G1112" s="5">
        <f t="shared" si="122"/>
        <v>5.0282877249586654E-3</v>
      </c>
      <c r="H1112" s="5">
        <f t="shared" si="123"/>
        <v>8.597011014998253E-4</v>
      </c>
      <c r="N1112" s="1">
        <v>45497</v>
      </c>
      <c r="O1112">
        <f t="shared" si="124"/>
        <v>2.9439944132292452E-3</v>
      </c>
      <c r="P1112" s="22">
        <f t="shared" si="125"/>
        <v>2943994.4132292452</v>
      </c>
      <c r="R1112" t="b">
        <f t="shared" si="119"/>
        <v>0</v>
      </c>
      <c r="S1112" t="b">
        <f t="shared" si="120"/>
        <v>0</v>
      </c>
      <c r="T1112" t="b">
        <f t="shared" si="121"/>
        <v>0</v>
      </c>
    </row>
    <row r="1113" spans="2:20" x14ac:dyDescent="0.35">
      <c r="B1113" s="1">
        <v>45498</v>
      </c>
      <c r="C1113" s="4">
        <v>1475.31848144531</v>
      </c>
      <c r="D1113" s="4">
        <v>4167.4443359375</v>
      </c>
      <c r="F1113" s="1">
        <v>45498</v>
      </c>
      <c r="G1113" s="5">
        <f t="shared" si="122"/>
        <v>-2.6953148531266738E-3</v>
      </c>
      <c r="H1113" s="5">
        <f t="shared" si="123"/>
        <v>3.8704313568874407E-3</v>
      </c>
      <c r="N1113" s="1">
        <v>45498</v>
      </c>
      <c r="O1113">
        <f t="shared" si="124"/>
        <v>5.8755825188038348E-4</v>
      </c>
      <c r="P1113" s="22">
        <f t="shared" si="125"/>
        <v>587558.25188038347</v>
      </c>
      <c r="R1113" t="b">
        <f t="shared" si="119"/>
        <v>0</v>
      </c>
      <c r="S1113" t="b">
        <f t="shared" si="120"/>
        <v>0</v>
      </c>
      <c r="T1113" t="b">
        <f t="shared" si="121"/>
        <v>0</v>
      </c>
    </row>
    <row r="1114" spans="2:20" x14ac:dyDescent="0.35">
      <c r="B1114" s="1">
        <v>45499</v>
      </c>
      <c r="C1114" s="4">
        <v>1492.75463867188</v>
      </c>
      <c r="D1114" s="4">
        <v>4230.1552734375</v>
      </c>
      <c r="F1114" s="1">
        <v>45499</v>
      </c>
      <c r="G1114" s="5">
        <f t="shared" si="122"/>
        <v>1.174927779904694E-2</v>
      </c>
      <c r="H1114" s="5">
        <f t="shared" si="123"/>
        <v>1.493572120296513E-2</v>
      </c>
      <c r="N1114" s="1">
        <v>45499</v>
      </c>
      <c r="O1114">
        <f t="shared" si="124"/>
        <v>1.3342499501006036E-2</v>
      </c>
      <c r="P1114" s="22">
        <f t="shared" si="125"/>
        <v>13342499.501006035</v>
      </c>
      <c r="R1114" t="b">
        <f t="shared" si="119"/>
        <v>0</v>
      </c>
      <c r="S1114" t="b">
        <f t="shared" si="120"/>
        <v>0</v>
      </c>
      <c r="T1114" t="b">
        <f t="shared" si="121"/>
        <v>0</v>
      </c>
    </row>
    <row r="1115" spans="2:20" x14ac:dyDescent="0.35">
      <c r="B1115" s="1">
        <v>45502</v>
      </c>
      <c r="C1115" s="4">
        <v>1504.08190917969</v>
      </c>
      <c r="D1115" s="4">
        <v>4222.6845703125</v>
      </c>
      <c r="F1115" s="1">
        <v>45502</v>
      </c>
      <c r="G1115" s="5">
        <f t="shared" si="122"/>
        <v>7.5595210279769233E-3</v>
      </c>
      <c r="H1115" s="5">
        <f t="shared" si="123"/>
        <v>-1.7676201627541876E-3</v>
      </c>
      <c r="N1115" s="1">
        <v>45502</v>
      </c>
      <c r="O1115">
        <f t="shared" si="124"/>
        <v>2.8959504326113677E-3</v>
      </c>
      <c r="P1115" s="22">
        <f t="shared" si="125"/>
        <v>2895950.4326113677</v>
      </c>
      <c r="R1115" t="b">
        <f t="shared" si="119"/>
        <v>0</v>
      </c>
      <c r="S1115" t="b">
        <f t="shared" si="120"/>
        <v>0</v>
      </c>
      <c r="T1115" t="b">
        <f t="shared" si="121"/>
        <v>0</v>
      </c>
    </row>
    <row r="1116" spans="2:20" x14ac:dyDescent="0.35">
      <c r="B1116" s="1">
        <v>45503</v>
      </c>
      <c r="C1116" s="4">
        <v>1496.56323242188</v>
      </c>
      <c r="D1116" s="4">
        <v>4207.30712890625</v>
      </c>
      <c r="F1116" s="1">
        <v>45503</v>
      </c>
      <c r="G1116" s="5">
        <f t="shared" si="122"/>
        <v>-5.0113839779858688E-3</v>
      </c>
      <c r="H1116" s="5">
        <f t="shared" si="123"/>
        <v>-3.6482736901602419E-3</v>
      </c>
      <c r="N1116" s="1">
        <v>45503</v>
      </c>
      <c r="O1116">
        <f t="shared" si="124"/>
        <v>-4.3298288340730554E-3</v>
      </c>
      <c r="P1116" s="22">
        <f t="shared" si="125"/>
        <v>-4329828.8340730555</v>
      </c>
      <c r="R1116" t="b">
        <f t="shared" si="119"/>
        <v>0</v>
      </c>
      <c r="S1116" t="b">
        <f t="shared" si="120"/>
        <v>0</v>
      </c>
      <c r="T1116" t="b">
        <f t="shared" si="121"/>
        <v>0</v>
      </c>
    </row>
    <row r="1117" spans="2:20" x14ac:dyDescent="0.35">
      <c r="B1117" s="1">
        <v>45504</v>
      </c>
      <c r="C1117" s="4">
        <v>1488.99536132812</v>
      </c>
      <c r="D1117" s="4">
        <v>4226.9736328125</v>
      </c>
      <c r="F1117" s="1">
        <v>45504</v>
      </c>
      <c r="G1117" s="5">
        <f t="shared" si="122"/>
        <v>-5.0696625538586742E-3</v>
      </c>
      <c r="H1117" s="5">
        <f t="shared" si="123"/>
        <v>4.6634775635634573E-3</v>
      </c>
      <c r="N1117" s="1">
        <v>45504</v>
      </c>
      <c r="O1117">
        <f t="shared" si="124"/>
        <v>-2.0309249514760845E-4</v>
      </c>
      <c r="P1117" s="22">
        <f t="shared" si="125"/>
        <v>-203092.49514760845</v>
      </c>
      <c r="R1117" t="b">
        <f t="shared" si="119"/>
        <v>0</v>
      </c>
      <c r="S1117" t="b">
        <f t="shared" si="120"/>
        <v>0</v>
      </c>
      <c r="T1117" t="b">
        <f t="shared" si="121"/>
        <v>0</v>
      </c>
    </row>
    <row r="1118" spans="2:20" x14ac:dyDescent="0.35">
      <c r="B1118" s="1">
        <v>45505</v>
      </c>
      <c r="C1118" s="4">
        <v>1499.60534667969</v>
      </c>
      <c r="D1118" s="4">
        <v>4237.6748046875</v>
      </c>
      <c r="F1118" s="1">
        <v>45505</v>
      </c>
      <c r="G1118" s="5">
        <f t="shared" si="122"/>
        <v>7.1003328735505938E-3</v>
      </c>
      <c r="H1118" s="5">
        <f t="shared" si="123"/>
        <v>2.5284399358271861E-3</v>
      </c>
      <c r="N1118" s="1">
        <v>45505</v>
      </c>
      <c r="O1118">
        <f t="shared" si="124"/>
        <v>4.8143864046888904E-3</v>
      </c>
      <c r="P1118" s="22">
        <f t="shared" si="125"/>
        <v>4814386.4046888901</v>
      </c>
      <c r="R1118" t="b">
        <f t="shared" si="119"/>
        <v>0</v>
      </c>
      <c r="S1118" t="b">
        <f t="shared" si="120"/>
        <v>0</v>
      </c>
      <c r="T1118" t="b">
        <f t="shared" si="121"/>
        <v>0</v>
      </c>
    </row>
    <row r="1119" spans="2:20" x14ac:dyDescent="0.35">
      <c r="B1119" s="1">
        <v>45506</v>
      </c>
      <c r="C1119" s="4">
        <v>1483.15844726562</v>
      </c>
      <c r="D1119" s="4">
        <v>4128.9794921875</v>
      </c>
      <c r="F1119" s="1">
        <v>45506</v>
      </c>
      <c r="G1119" s="5">
        <f t="shared" si="122"/>
        <v>-1.102807143776873E-2</v>
      </c>
      <c r="H1119" s="5">
        <f t="shared" si="123"/>
        <v>-2.5984443582416653E-2</v>
      </c>
      <c r="N1119" s="1">
        <v>45506</v>
      </c>
      <c r="O1119">
        <f t="shared" si="124"/>
        <v>-1.8506257510092692E-2</v>
      </c>
      <c r="P1119" s="22">
        <f t="shared" si="125"/>
        <v>-18506257.510092691</v>
      </c>
      <c r="R1119" t="b">
        <f t="shared" si="119"/>
        <v>0</v>
      </c>
      <c r="S1119" t="b">
        <f t="shared" si="120"/>
        <v>0</v>
      </c>
      <c r="T1119" t="b">
        <f t="shared" si="121"/>
        <v>0</v>
      </c>
    </row>
    <row r="1120" spans="2:20" x14ac:dyDescent="0.35">
      <c r="B1120" s="1">
        <v>45509</v>
      </c>
      <c r="C1120" s="4">
        <v>1431.83935546875</v>
      </c>
      <c r="D1120" s="4">
        <v>4005.87109375</v>
      </c>
      <c r="F1120" s="1">
        <v>45509</v>
      </c>
      <c r="G1120" s="5">
        <f t="shared" si="122"/>
        <v>-3.5214019529036696E-2</v>
      </c>
      <c r="H1120" s="5">
        <f t="shared" si="123"/>
        <v>-3.0269221686139339E-2</v>
      </c>
      <c r="N1120" s="1">
        <v>45509</v>
      </c>
      <c r="O1120">
        <f t="shared" si="124"/>
        <v>-3.2741620607588021E-2</v>
      </c>
      <c r="P1120" s="22">
        <f t="shared" si="125"/>
        <v>-32741620.607588019</v>
      </c>
      <c r="R1120" t="b">
        <f t="shared" si="119"/>
        <v>0</v>
      </c>
      <c r="S1120" t="b">
        <f t="shared" si="120"/>
        <v>0</v>
      </c>
      <c r="T1120" t="b">
        <f t="shared" si="121"/>
        <v>0</v>
      </c>
    </row>
    <row r="1121" spans="2:20" x14ac:dyDescent="0.35">
      <c r="B1121" s="1">
        <v>45510</v>
      </c>
      <c r="C1121" s="4">
        <v>1440.2978515625</v>
      </c>
      <c r="D1121" s="4">
        <v>4020.71752929688</v>
      </c>
      <c r="F1121" s="1">
        <v>45510</v>
      </c>
      <c r="G1121" s="5">
        <f t="shared" si="122"/>
        <v>5.890053251671603E-3</v>
      </c>
      <c r="H1121" s="5">
        <f t="shared" si="123"/>
        <v>3.6993181475162796E-3</v>
      </c>
      <c r="N1121" s="1">
        <v>45510</v>
      </c>
      <c r="O1121">
        <f t="shared" si="124"/>
        <v>4.7946856995939417E-3</v>
      </c>
      <c r="P1121" s="22">
        <f t="shared" si="125"/>
        <v>4794685.6995939417</v>
      </c>
      <c r="R1121" t="b">
        <f t="shared" si="119"/>
        <v>0</v>
      </c>
      <c r="S1121" t="b">
        <f t="shared" si="120"/>
        <v>0</v>
      </c>
      <c r="T1121" t="b">
        <f t="shared" si="121"/>
        <v>0</v>
      </c>
    </row>
    <row r="1122" spans="2:20" x14ac:dyDescent="0.35">
      <c r="B1122" s="1">
        <v>45511</v>
      </c>
      <c r="C1122" s="4">
        <v>1448.90454101562</v>
      </c>
      <c r="D1122" s="4">
        <v>4049.73510742188</v>
      </c>
      <c r="F1122" s="1">
        <v>45511</v>
      </c>
      <c r="G1122" s="5">
        <f t="shared" si="122"/>
        <v>5.9578483901101048E-3</v>
      </c>
      <c r="H1122" s="5">
        <f t="shared" si="123"/>
        <v>7.1910968262123868E-3</v>
      </c>
      <c r="N1122" s="1">
        <v>45511</v>
      </c>
      <c r="O1122">
        <f t="shared" si="124"/>
        <v>6.5744726081612458E-3</v>
      </c>
      <c r="P1122" s="22">
        <f t="shared" si="125"/>
        <v>6574472.6081612455</v>
      </c>
      <c r="R1122" t="b">
        <f t="shared" si="119"/>
        <v>0</v>
      </c>
      <c r="S1122" t="b">
        <f t="shared" si="120"/>
        <v>0</v>
      </c>
      <c r="T1122" t="b">
        <f t="shared" si="121"/>
        <v>0</v>
      </c>
    </row>
    <row r="1123" spans="2:20" x14ac:dyDescent="0.35">
      <c r="B1123" s="1">
        <v>45512</v>
      </c>
      <c r="C1123" s="4">
        <v>1432.23510742188</v>
      </c>
      <c r="D1123" s="4">
        <v>4020.91015625</v>
      </c>
      <c r="F1123" s="1">
        <v>45512</v>
      </c>
      <c r="G1123" s="5">
        <f t="shared" si="122"/>
        <v>-1.1571545729408272E-2</v>
      </c>
      <c r="H1123" s="5">
        <f t="shared" si="123"/>
        <v>-7.1431893724756669E-3</v>
      </c>
      <c r="N1123" s="1">
        <v>45512</v>
      </c>
      <c r="O1123">
        <f t="shared" si="124"/>
        <v>-9.3573675509419692E-3</v>
      </c>
      <c r="P1123" s="22">
        <f t="shared" si="125"/>
        <v>-9357367.5509419683</v>
      </c>
      <c r="R1123" t="b">
        <f t="shared" si="119"/>
        <v>0</v>
      </c>
      <c r="S1123" t="b">
        <f t="shared" si="120"/>
        <v>0</v>
      </c>
      <c r="T1123" t="b">
        <f t="shared" si="121"/>
        <v>0</v>
      </c>
    </row>
    <row r="1124" spans="2:20" x14ac:dyDescent="0.35">
      <c r="B1124" s="1">
        <v>45513</v>
      </c>
      <c r="C1124" s="4">
        <v>1458.35229492188</v>
      </c>
      <c r="D1124" s="4">
        <v>4077.93310546875</v>
      </c>
      <c r="F1124" s="1">
        <v>45513</v>
      </c>
      <c r="G1124" s="5">
        <f t="shared" si="122"/>
        <v>1.8070997066353171E-2</v>
      </c>
      <c r="H1124" s="5">
        <f t="shared" si="123"/>
        <v>1.4081984226128259E-2</v>
      </c>
      <c r="N1124" s="1">
        <v>45513</v>
      </c>
      <c r="O1124">
        <f t="shared" si="124"/>
        <v>1.6076490646240716E-2</v>
      </c>
      <c r="P1124" s="22">
        <f t="shared" si="125"/>
        <v>16076490.646240717</v>
      </c>
      <c r="R1124" t="b">
        <f t="shared" si="119"/>
        <v>0</v>
      </c>
      <c r="S1124" t="b">
        <f t="shared" si="120"/>
        <v>0</v>
      </c>
      <c r="T1124" t="b">
        <f t="shared" si="121"/>
        <v>0</v>
      </c>
    </row>
    <row r="1125" spans="2:20" x14ac:dyDescent="0.35">
      <c r="B1125" s="1">
        <v>45516</v>
      </c>
      <c r="C1125" s="4">
        <v>1445.09582519531</v>
      </c>
      <c r="D1125" s="4">
        <v>4045.20483398438</v>
      </c>
      <c r="F1125" s="1">
        <v>45516</v>
      </c>
      <c r="G1125" s="5">
        <f t="shared" si="122"/>
        <v>-9.1315989093785303E-3</v>
      </c>
      <c r="H1125" s="5">
        <f t="shared" si="123"/>
        <v>-8.0580802203760113E-3</v>
      </c>
      <c r="N1125" s="1">
        <v>45516</v>
      </c>
      <c r="O1125">
        <f t="shared" si="124"/>
        <v>-8.5948395648772699E-3</v>
      </c>
      <c r="P1125" s="22">
        <f t="shared" si="125"/>
        <v>-8594839.5648772698</v>
      </c>
      <c r="R1125" t="b">
        <f t="shared" si="119"/>
        <v>0</v>
      </c>
      <c r="S1125" t="b">
        <f t="shared" si="120"/>
        <v>0</v>
      </c>
      <c r="T1125" t="b">
        <f t="shared" si="121"/>
        <v>0</v>
      </c>
    </row>
    <row r="1126" spans="2:20" x14ac:dyDescent="0.35">
      <c r="B1126" s="1">
        <v>45517</v>
      </c>
      <c r="C1126" s="4">
        <v>1447.76684570312</v>
      </c>
      <c r="D1126" s="4">
        <v>4044.1435546875</v>
      </c>
      <c r="F1126" s="1">
        <v>45517</v>
      </c>
      <c r="G1126" s="5">
        <f t="shared" si="122"/>
        <v>1.8466284581725996E-3</v>
      </c>
      <c r="H1126" s="5">
        <f t="shared" si="123"/>
        <v>-2.6238931789734161E-4</v>
      </c>
      <c r="N1126" s="1">
        <v>45517</v>
      </c>
      <c r="O1126">
        <f t="shared" si="124"/>
        <v>7.9211957013762893E-4</v>
      </c>
      <c r="P1126" s="22">
        <f t="shared" si="125"/>
        <v>792119.57013762894</v>
      </c>
      <c r="R1126" t="b">
        <f t="shared" si="119"/>
        <v>0</v>
      </c>
      <c r="S1126" t="b">
        <f t="shared" si="120"/>
        <v>0</v>
      </c>
      <c r="T1126" t="b">
        <f t="shared" si="121"/>
        <v>0</v>
      </c>
    </row>
    <row r="1127" spans="2:20" x14ac:dyDescent="0.35">
      <c r="B1127" s="1">
        <v>45518</v>
      </c>
      <c r="C1127" s="4">
        <v>1445.66467285156</v>
      </c>
      <c r="D1127" s="4">
        <v>4137.318359375</v>
      </c>
      <c r="F1127" s="1">
        <v>45518</v>
      </c>
      <c r="G1127" s="5">
        <f t="shared" si="122"/>
        <v>-1.4530658202599781E-3</v>
      </c>
      <c r="H1127" s="5">
        <f t="shared" si="123"/>
        <v>2.2778039962155099E-2</v>
      </c>
      <c r="N1127" s="1">
        <v>45518</v>
      </c>
      <c r="O1127">
        <f t="shared" si="124"/>
        <v>1.066248707094756E-2</v>
      </c>
      <c r="P1127" s="22">
        <f t="shared" si="125"/>
        <v>10662487.07094756</v>
      </c>
      <c r="R1127" t="b">
        <f t="shared" si="119"/>
        <v>0</v>
      </c>
      <c r="S1127" t="b">
        <f t="shared" si="120"/>
        <v>0</v>
      </c>
      <c r="T1127" t="b">
        <f t="shared" si="121"/>
        <v>0</v>
      </c>
    </row>
    <row r="1128" spans="2:20" x14ac:dyDescent="0.35">
      <c r="B1128" s="1">
        <v>45520</v>
      </c>
      <c r="C1128" s="4">
        <v>1462.23510742188</v>
      </c>
      <c r="D1128" s="4">
        <v>4257.72607421875</v>
      </c>
      <c r="F1128" s="1">
        <v>45520</v>
      </c>
      <c r="G1128" s="5">
        <f t="shared" si="122"/>
        <v>1.1396963571140771E-2</v>
      </c>
      <c r="H1128" s="5">
        <f t="shared" si="123"/>
        <v>2.868739369037895E-2</v>
      </c>
      <c r="N1128" s="1">
        <v>45520</v>
      </c>
      <c r="O1128">
        <f t="shared" si="124"/>
        <v>2.0042178630759862E-2</v>
      </c>
      <c r="P1128" s="22">
        <f t="shared" si="125"/>
        <v>20042178.630759861</v>
      </c>
      <c r="R1128" t="b">
        <f t="shared" si="119"/>
        <v>0</v>
      </c>
      <c r="S1128" t="b">
        <f t="shared" si="120"/>
        <v>0</v>
      </c>
      <c r="T1128" t="b">
        <f t="shared" si="121"/>
        <v>0</v>
      </c>
    </row>
    <row r="1129" spans="2:20" x14ac:dyDescent="0.35">
      <c r="B1129" s="1">
        <v>45523</v>
      </c>
      <c r="C1129" s="4">
        <v>1482.67846679688</v>
      </c>
      <c r="D1129" s="4">
        <v>4327.90869140625</v>
      </c>
      <c r="F1129" s="1">
        <v>45523</v>
      </c>
      <c r="G1129" s="5">
        <f t="shared" si="122"/>
        <v>1.3884066380657428E-2</v>
      </c>
      <c r="H1129" s="5">
        <f t="shared" si="123"/>
        <v>1.6349211769450998E-2</v>
      </c>
      <c r="N1129" s="1">
        <v>45523</v>
      </c>
      <c r="O1129">
        <f t="shared" si="124"/>
        <v>1.5116639075054214E-2</v>
      </c>
      <c r="P1129" s="22">
        <f t="shared" si="125"/>
        <v>15116639.075054213</v>
      </c>
      <c r="R1129" t="b">
        <f t="shared" si="119"/>
        <v>0</v>
      </c>
      <c r="S1129" t="b">
        <f t="shared" si="120"/>
        <v>0</v>
      </c>
      <c r="T1129" t="b">
        <f t="shared" si="121"/>
        <v>0</v>
      </c>
    </row>
    <row r="1130" spans="2:20" x14ac:dyDescent="0.35">
      <c r="B1130" s="1">
        <v>45524</v>
      </c>
      <c r="C1130" s="4">
        <v>1490.72143554688</v>
      </c>
      <c r="D1130" s="4">
        <v>4359.9150390625</v>
      </c>
      <c r="F1130" s="1">
        <v>45524</v>
      </c>
      <c r="G1130" s="5">
        <f t="shared" si="122"/>
        <v>5.4099607390405684E-3</v>
      </c>
      <c r="H1130" s="5">
        <f t="shared" si="123"/>
        <v>7.3681265755946015E-3</v>
      </c>
      <c r="N1130" s="1">
        <v>45524</v>
      </c>
      <c r="O1130">
        <f t="shared" si="124"/>
        <v>6.3890436573175845E-3</v>
      </c>
      <c r="P1130" s="22">
        <f t="shared" si="125"/>
        <v>6389043.6573175844</v>
      </c>
      <c r="R1130" t="b">
        <f t="shared" si="119"/>
        <v>0</v>
      </c>
      <c r="S1130" t="b">
        <f t="shared" si="120"/>
        <v>0</v>
      </c>
      <c r="T1130" t="b">
        <f t="shared" si="121"/>
        <v>0</v>
      </c>
    </row>
    <row r="1131" spans="2:20" x14ac:dyDescent="0.35">
      <c r="B1131" s="1">
        <v>45525</v>
      </c>
      <c r="C1131" s="4">
        <v>1492.31506347656</v>
      </c>
      <c r="D1131" s="4">
        <v>4388.0166015625</v>
      </c>
      <c r="F1131" s="1">
        <v>45525</v>
      </c>
      <c r="G1131" s="5">
        <f t="shared" si="122"/>
        <v>1.0684603301433324E-3</v>
      </c>
      <c r="H1131" s="5">
        <f t="shared" si="123"/>
        <v>6.4247550890543818E-3</v>
      </c>
      <c r="N1131" s="1">
        <v>45525</v>
      </c>
      <c r="O1131">
        <f t="shared" si="124"/>
        <v>3.746607709598857E-3</v>
      </c>
      <c r="P1131" s="22">
        <f t="shared" si="125"/>
        <v>3746607.709598857</v>
      </c>
      <c r="R1131" t="b">
        <f t="shared" si="119"/>
        <v>0</v>
      </c>
      <c r="S1131" t="b">
        <f t="shared" si="120"/>
        <v>0</v>
      </c>
      <c r="T1131" t="b">
        <f t="shared" si="121"/>
        <v>0</v>
      </c>
    </row>
    <row r="1132" spans="2:20" x14ac:dyDescent="0.35">
      <c r="B1132" s="1">
        <v>45526</v>
      </c>
      <c r="C1132" s="4">
        <v>1491.59289550781</v>
      </c>
      <c r="D1132" s="4">
        <v>4338.1279296875</v>
      </c>
      <c r="F1132" s="1">
        <v>45526</v>
      </c>
      <c r="G1132" s="5">
        <f t="shared" si="122"/>
        <v>-4.8404172834869564E-4</v>
      </c>
      <c r="H1132" s="5">
        <f t="shared" si="123"/>
        <v>-1.1434423360129618E-2</v>
      </c>
      <c r="N1132" s="1">
        <v>45526</v>
      </c>
      <c r="O1132">
        <f t="shared" si="124"/>
        <v>-5.9592325442391564E-3</v>
      </c>
      <c r="P1132" s="22">
        <f t="shared" si="125"/>
        <v>-5959232.5442391569</v>
      </c>
      <c r="R1132" t="b">
        <f t="shared" si="119"/>
        <v>0</v>
      </c>
      <c r="S1132" t="b">
        <f t="shared" si="120"/>
        <v>0</v>
      </c>
      <c r="T1132" t="b">
        <f t="shared" si="121"/>
        <v>0</v>
      </c>
    </row>
    <row r="1133" spans="2:20" x14ac:dyDescent="0.35">
      <c r="B1133" s="1">
        <v>45527</v>
      </c>
      <c r="C1133" s="4">
        <v>1494.00817871094</v>
      </c>
      <c r="D1133" s="4">
        <v>4303.470703125</v>
      </c>
      <c r="F1133" s="1">
        <v>45527</v>
      </c>
      <c r="G1133" s="5">
        <f t="shared" si="122"/>
        <v>1.6179547568334228E-3</v>
      </c>
      <c r="H1133" s="5">
        <f t="shared" si="123"/>
        <v>-8.02106504783426E-3</v>
      </c>
      <c r="N1133" s="1">
        <v>45527</v>
      </c>
      <c r="O1133">
        <f t="shared" si="124"/>
        <v>-3.2015551455004186E-3</v>
      </c>
      <c r="P1133" s="22">
        <f t="shared" si="125"/>
        <v>-3201555.1455004187</v>
      </c>
      <c r="R1133" t="b">
        <f t="shared" si="119"/>
        <v>0</v>
      </c>
      <c r="S1133" t="b">
        <f t="shared" si="120"/>
        <v>0</v>
      </c>
      <c r="T1133" t="b">
        <f t="shared" si="121"/>
        <v>0</v>
      </c>
    </row>
    <row r="1134" spans="2:20" x14ac:dyDescent="0.35">
      <c r="B1134" s="1">
        <v>45530</v>
      </c>
      <c r="C1134" s="4">
        <v>1506.06005859375</v>
      </c>
      <c r="D1134" s="4">
        <v>4339.28466796875</v>
      </c>
      <c r="F1134" s="1">
        <v>45530</v>
      </c>
      <c r="G1134" s="5">
        <f t="shared" si="122"/>
        <v>8.0344470597696407E-3</v>
      </c>
      <c r="H1134" s="5">
        <f t="shared" si="123"/>
        <v>8.2876740802120211E-3</v>
      </c>
      <c r="N1134" s="1">
        <v>45530</v>
      </c>
      <c r="O1134">
        <f t="shared" si="124"/>
        <v>8.1610605699908301E-3</v>
      </c>
      <c r="P1134" s="22">
        <f t="shared" si="125"/>
        <v>8161060.5699908305</v>
      </c>
      <c r="R1134" t="b">
        <f t="shared" si="119"/>
        <v>0</v>
      </c>
      <c r="S1134" t="b">
        <f t="shared" si="120"/>
        <v>0</v>
      </c>
      <c r="T1134" t="b">
        <f t="shared" si="121"/>
        <v>0</v>
      </c>
    </row>
    <row r="1135" spans="2:20" x14ac:dyDescent="0.35">
      <c r="B1135" s="1">
        <v>45532</v>
      </c>
      <c r="C1135" s="4">
        <v>1491.91662597656</v>
      </c>
      <c r="D1135" s="4">
        <v>4344.68310546875</v>
      </c>
      <c r="F1135" s="1">
        <v>45532</v>
      </c>
      <c r="G1135" s="5">
        <f t="shared" si="122"/>
        <v>-9.4353886194341076E-3</v>
      </c>
      <c r="H1135" s="5">
        <f t="shared" si="123"/>
        <v>1.243311430042854E-3</v>
      </c>
      <c r="N1135" s="1">
        <v>45532</v>
      </c>
      <c r="O1135">
        <f t="shared" si="124"/>
        <v>-4.0960385946956267E-3</v>
      </c>
      <c r="P1135" s="22">
        <f t="shared" si="125"/>
        <v>-4096038.5946956268</v>
      </c>
      <c r="R1135" t="b">
        <f t="shared" si="119"/>
        <v>0</v>
      </c>
      <c r="S1135" t="b">
        <f t="shared" si="120"/>
        <v>0</v>
      </c>
      <c r="T1135" t="b">
        <f t="shared" si="121"/>
        <v>0</v>
      </c>
    </row>
    <row r="1136" spans="2:20" x14ac:dyDescent="0.35">
      <c r="B1136" s="1">
        <v>45533</v>
      </c>
      <c r="C1136" s="4">
        <v>1514.376953125</v>
      </c>
      <c r="D1136" s="4">
        <v>4348.345703125</v>
      </c>
      <c r="F1136" s="1">
        <v>45533</v>
      </c>
      <c r="G1136" s="5">
        <f t="shared" si="122"/>
        <v>1.4942482803882133E-2</v>
      </c>
      <c r="H1136" s="5">
        <f t="shared" si="123"/>
        <v>8.4265172786534399E-4</v>
      </c>
      <c r="N1136" s="1">
        <v>45533</v>
      </c>
      <c r="O1136">
        <f t="shared" si="124"/>
        <v>7.8925672658737376E-3</v>
      </c>
      <c r="P1136" s="22">
        <f t="shared" si="125"/>
        <v>7892567.2658737376</v>
      </c>
      <c r="R1136" t="b">
        <f t="shared" si="119"/>
        <v>0</v>
      </c>
      <c r="S1136" t="b">
        <f t="shared" si="120"/>
        <v>0</v>
      </c>
      <c r="T1136" t="b">
        <f t="shared" si="121"/>
        <v>0</v>
      </c>
    </row>
    <row r="1137" spans="2:20" x14ac:dyDescent="0.35">
      <c r="B1137" s="1">
        <v>45534</v>
      </c>
      <c r="C1137" s="4">
        <v>1503.86889648438</v>
      </c>
      <c r="D1137" s="4">
        <v>4388.1611328125</v>
      </c>
      <c r="F1137" s="1">
        <v>45534</v>
      </c>
      <c r="G1137" s="5">
        <f t="shared" si="122"/>
        <v>-6.9630504738771694E-3</v>
      </c>
      <c r="H1137" s="5">
        <f t="shared" si="123"/>
        <v>9.1147883446337265E-3</v>
      </c>
      <c r="N1137" s="1">
        <v>45534</v>
      </c>
      <c r="O1137">
        <f t="shared" si="124"/>
        <v>1.0758689353782785E-3</v>
      </c>
      <c r="P1137" s="22">
        <f t="shared" si="125"/>
        <v>1075868.9353782786</v>
      </c>
      <c r="R1137" t="b">
        <f t="shared" si="119"/>
        <v>0</v>
      </c>
      <c r="S1137" t="b">
        <f t="shared" si="120"/>
        <v>0</v>
      </c>
      <c r="T1137" t="b">
        <f t="shared" si="121"/>
        <v>0</v>
      </c>
    </row>
    <row r="1138" spans="2:20" x14ac:dyDescent="0.35">
      <c r="B1138" s="1">
        <v>45537</v>
      </c>
      <c r="C1138" s="4">
        <v>1510.36791992188</v>
      </c>
      <c r="D1138" s="4">
        <v>4358.27587890625</v>
      </c>
      <c r="F1138" s="1">
        <v>45537</v>
      </c>
      <c r="G1138" s="5">
        <f t="shared" si="122"/>
        <v>4.3122248876100609E-3</v>
      </c>
      <c r="H1138" s="5">
        <f t="shared" si="123"/>
        <v>-6.8337244455179084E-3</v>
      </c>
      <c r="N1138" s="1">
        <v>45537</v>
      </c>
      <c r="O1138">
        <f t="shared" si="124"/>
        <v>-1.2607497789539237E-3</v>
      </c>
      <c r="P1138" s="22">
        <f t="shared" si="125"/>
        <v>-1260749.7789539238</v>
      </c>
      <c r="R1138" t="b">
        <f t="shared" si="119"/>
        <v>0</v>
      </c>
      <c r="S1138" t="b">
        <f t="shared" si="120"/>
        <v>0</v>
      </c>
      <c r="T1138" t="b">
        <f t="shared" si="121"/>
        <v>0</v>
      </c>
    </row>
    <row r="1139" spans="2:20" x14ac:dyDescent="0.35">
      <c r="B1139" s="1">
        <v>45538</v>
      </c>
      <c r="C1139" s="4">
        <v>1503.79418945312</v>
      </c>
      <c r="D1139" s="4">
        <v>4349.93701171875</v>
      </c>
      <c r="F1139" s="1">
        <v>45538</v>
      </c>
      <c r="G1139" s="5">
        <f t="shared" si="122"/>
        <v>-4.3619026800627448E-3</v>
      </c>
      <c r="H1139" s="5">
        <f t="shared" si="123"/>
        <v>-1.915173604750681E-3</v>
      </c>
      <c r="N1139" s="1">
        <v>45538</v>
      </c>
      <c r="O1139">
        <f t="shared" si="124"/>
        <v>-3.1385381424067129E-3</v>
      </c>
      <c r="P1139" s="22">
        <f t="shared" si="125"/>
        <v>-3138538.1424067128</v>
      </c>
      <c r="R1139" t="b">
        <f t="shared" si="119"/>
        <v>0</v>
      </c>
      <c r="S1139" t="b">
        <f t="shared" si="120"/>
        <v>0</v>
      </c>
      <c r="T1139" t="b">
        <f t="shared" si="121"/>
        <v>0</v>
      </c>
    </row>
    <row r="1140" spans="2:20" x14ac:dyDescent="0.35">
      <c r="B1140" s="1">
        <v>45539</v>
      </c>
      <c r="C1140" s="4">
        <v>1508.87390136719</v>
      </c>
      <c r="D1140" s="4">
        <v>4318.5576171875</v>
      </c>
      <c r="F1140" s="1">
        <v>45539</v>
      </c>
      <c r="G1140" s="5">
        <f t="shared" si="122"/>
        <v>3.372237880047718E-3</v>
      </c>
      <c r="H1140" s="5">
        <f t="shared" si="123"/>
        <v>-7.2399033373592558E-3</v>
      </c>
      <c r="N1140" s="1">
        <v>45539</v>
      </c>
      <c r="O1140">
        <f t="shared" si="124"/>
        <v>-1.9338327286557689E-3</v>
      </c>
      <c r="P1140" s="22">
        <f t="shared" si="125"/>
        <v>-1933832.7286557688</v>
      </c>
      <c r="R1140" t="b">
        <f t="shared" si="119"/>
        <v>0</v>
      </c>
      <c r="S1140" t="b">
        <f t="shared" si="120"/>
        <v>0</v>
      </c>
      <c r="T1140" t="b">
        <f t="shared" si="121"/>
        <v>0</v>
      </c>
    </row>
    <row r="1141" spans="2:20" x14ac:dyDescent="0.35">
      <c r="B1141" s="1">
        <v>45540</v>
      </c>
      <c r="C1141" s="4">
        <v>1487.63366699219</v>
      </c>
      <c r="D1141" s="4">
        <v>4319.232421875</v>
      </c>
      <c r="F1141" s="1">
        <v>45540</v>
      </c>
      <c r="G1141" s="5">
        <f t="shared" si="122"/>
        <v>-1.4176897361740685E-2</v>
      </c>
      <c r="H1141" s="5">
        <f t="shared" si="123"/>
        <v>1.5624475376710355E-4</v>
      </c>
      <c r="N1141" s="1">
        <v>45540</v>
      </c>
      <c r="O1141">
        <f t="shared" si="124"/>
        <v>-7.0103263039867905E-3</v>
      </c>
      <c r="P1141" s="22">
        <f t="shared" si="125"/>
        <v>-7010326.3039867906</v>
      </c>
      <c r="R1141" t="b">
        <f t="shared" si="119"/>
        <v>0</v>
      </c>
      <c r="S1141" t="b">
        <f t="shared" si="120"/>
        <v>0</v>
      </c>
      <c r="T1141" t="b">
        <f t="shared" si="121"/>
        <v>0</v>
      </c>
    </row>
    <row r="1142" spans="2:20" x14ac:dyDescent="0.35">
      <c r="B1142" s="1">
        <v>45541</v>
      </c>
      <c r="C1142" s="4">
        <v>1459.09777832031</v>
      </c>
      <c r="D1142" s="4">
        <v>4297.2041015625</v>
      </c>
      <c r="F1142" s="1">
        <v>45541</v>
      </c>
      <c r="G1142" s="5">
        <f t="shared" si="122"/>
        <v>-1.9368429913631174E-2</v>
      </c>
      <c r="H1142" s="5">
        <f t="shared" si="123"/>
        <v>-5.1131040644518963E-3</v>
      </c>
      <c r="N1142" s="1">
        <v>45541</v>
      </c>
      <c r="O1142">
        <f t="shared" si="124"/>
        <v>-1.2240766989041535E-2</v>
      </c>
      <c r="P1142" s="22">
        <f t="shared" si="125"/>
        <v>-12240766.989041535</v>
      </c>
      <c r="R1142" t="b">
        <f t="shared" si="119"/>
        <v>0</v>
      </c>
      <c r="S1142" t="b">
        <f t="shared" si="120"/>
        <v>0</v>
      </c>
      <c r="T1142" t="b">
        <f t="shared" si="121"/>
        <v>0</v>
      </c>
    </row>
    <row r="1143" spans="2:20" x14ac:dyDescent="0.35">
      <c r="B1143" s="1">
        <v>45544</v>
      </c>
      <c r="C1143" s="4">
        <v>1457.20532226562</v>
      </c>
      <c r="D1143" s="4">
        <v>4292.8662109375</v>
      </c>
      <c r="F1143" s="1">
        <v>45544</v>
      </c>
      <c r="G1143" s="5">
        <f t="shared" si="122"/>
        <v>-1.2978461120507349E-3</v>
      </c>
      <c r="H1143" s="5">
        <f t="shared" si="123"/>
        <v>-1.0099779945755318E-3</v>
      </c>
      <c r="N1143" s="1">
        <v>45544</v>
      </c>
      <c r="O1143">
        <f t="shared" si="124"/>
        <v>-1.1539120533131334E-3</v>
      </c>
      <c r="P1143" s="22">
        <f t="shared" si="125"/>
        <v>-1153912.0533131333</v>
      </c>
      <c r="R1143" t="b">
        <f t="shared" si="119"/>
        <v>0</v>
      </c>
      <c r="S1143" t="b">
        <f t="shared" si="120"/>
        <v>0</v>
      </c>
      <c r="T1143" t="b">
        <f t="shared" si="121"/>
        <v>0</v>
      </c>
    </row>
    <row r="1144" spans="2:20" x14ac:dyDescent="0.35">
      <c r="B1144" s="1">
        <v>45545</v>
      </c>
      <c r="C1144" s="4">
        <v>1455.68627929688</v>
      </c>
      <c r="D1144" s="4">
        <v>4344.82763671875</v>
      </c>
      <c r="F1144" s="1">
        <v>45545</v>
      </c>
      <c r="G1144" s="5">
        <f t="shared" si="122"/>
        <v>-1.0429794954451843E-3</v>
      </c>
      <c r="H1144" s="5">
        <f t="shared" si="123"/>
        <v>1.2031464302267113E-2</v>
      </c>
      <c r="N1144" s="1">
        <v>45545</v>
      </c>
      <c r="O1144">
        <f t="shared" si="124"/>
        <v>5.4942424034109642E-3</v>
      </c>
      <c r="P1144" s="22">
        <f t="shared" si="125"/>
        <v>5494242.4034109646</v>
      </c>
      <c r="R1144" t="b">
        <f t="shared" si="119"/>
        <v>0</v>
      </c>
      <c r="S1144" t="b">
        <f t="shared" si="120"/>
        <v>0</v>
      </c>
      <c r="T1144" t="b">
        <f t="shared" si="121"/>
        <v>0</v>
      </c>
    </row>
    <row r="1145" spans="2:20" x14ac:dyDescent="0.35">
      <c r="B1145" s="1">
        <v>45546</v>
      </c>
      <c r="C1145" s="4">
        <v>1445.77587890625</v>
      </c>
      <c r="D1145" s="4">
        <v>4323.95654296875</v>
      </c>
      <c r="F1145" s="1">
        <v>45546</v>
      </c>
      <c r="G1145" s="5">
        <f t="shared" si="122"/>
        <v>-6.8313411591361872E-3</v>
      </c>
      <c r="H1145" s="5">
        <f t="shared" si="123"/>
        <v>-4.8152390565305994E-3</v>
      </c>
      <c r="N1145" s="1">
        <v>45546</v>
      </c>
      <c r="O1145">
        <f t="shared" si="124"/>
        <v>-5.8232901078333933E-3</v>
      </c>
      <c r="P1145" s="22">
        <f t="shared" si="125"/>
        <v>-5823290.1078333929</v>
      </c>
      <c r="R1145" t="b">
        <f t="shared" si="119"/>
        <v>0</v>
      </c>
      <c r="S1145" t="b">
        <f t="shared" si="120"/>
        <v>0</v>
      </c>
      <c r="T1145" t="b">
        <f t="shared" si="121"/>
        <v>0</v>
      </c>
    </row>
    <row r="1146" spans="2:20" x14ac:dyDescent="0.35">
      <c r="B1146" s="1">
        <v>45547</v>
      </c>
      <c r="C1146" s="4">
        <v>1473.31579589844</v>
      </c>
      <c r="D1146" s="4">
        <v>4354.7578125</v>
      </c>
      <c r="F1146" s="1">
        <v>45547</v>
      </c>
      <c r="G1146" s="5">
        <f t="shared" si="122"/>
        <v>1.8869386231281333E-2</v>
      </c>
      <c r="H1146" s="5">
        <f t="shared" si="123"/>
        <v>7.0981478576336464E-3</v>
      </c>
      <c r="N1146" s="1">
        <v>45547</v>
      </c>
      <c r="O1146">
        <f t="shared" si="124"/>
        <v>1.298376704445749E-2</v>
      </c>
      <c r="P1146" s="22">
        <f t="shared" si="125"/>
        <v>12983767.04445749</v>
      </c>
      <c r="R1146" t="b">
        <f t="shared" si="119"/>
        <v>0</v>
      </c>
      <c r="S1146" t="b">
        <f t="shared" si="120"/>
        <v>0</v>
      </c>
      <c r="T1146" t="b">
        <f t="shared" si="121"/>
        <v>0</v>
      </c>
    </row>
    <row r="1147" spans="2:20" x14ac:dyDescent="0.35">
      <c r="B1147" s="1">
        <v>45548</v>
      </c>
      <c r="C1147" s="4">
        <v>1466.36865234375</v>
      </c>
      <c r="D1147" s="4">
        <v>4359.6259765625</v>
      </c>
      <c r="F1147" s="1">
        <v>45548</v>
      </c>
      <c r="G1147" s="5">
        <f t="shared" si="122"/>
        <v>-4.7264640882077697E-3</v>
      </c>
      <c r="H1147" s="5">
        <f t="shared" si="123"/>
        <v>1.1172710972445893E-3</v>
      </c>
      <c r="N1147" s="1">
        <v>45548</v>
      </c>
      <c r="O1147">
        <f t="shared" si="124"/>
        <v>-1.8045964954815901E-3</v>
      </c>
      <c r="P1147" s="22">
        <f t="shared" si="125"/>
        <v>-1804596.49548159</v>
      </c>
      <c r="R1147" t="b">
        <f t="shared" si="119"/>
        <v>0</v>
      </c>
      <c r="S1147" t="b">
        <f t="shared" si="120"/>
        <v>0</v>
      </c>
      <c r="T1147" t="b">
        <f t="shared" si="121"/>
        <v>0</v>
      </c>
    </row>
    <row r="1148" spans="2:20" x14ac:dyDescent="0.35">
      <c r="B1148" s="1">
        <v>45551</v>
      </c>
      <c r="C1148" s="4">
        <v>1465.5966796875</v>
      </c>
      <c r="D1148" s="4">
        <v>4350.70849609375</v>
      </c>
      <c r="F1148" s="1">
        <v>45551</v>
      </c>
      <c r="G1148" s="5">
        <f t="shared" si="122"/>
        <v>-5.2659058799581183E-4</v>
      </c>
      <c r="H1148" s="5">
        <f t="shared" si="123"/>
        <v>-2.047563985585693E-3</v>
      </c>
      <c r="N1148" s="1">
        <v>45551</v>
      </c>
      <c r="O1148">
        <f t="shared" si="124"/>
        <v>-1.2870772867907524E-3</v>
      </c>
      <c r="P1148" s="22">
        <f t="shared" si="125"/>
        <v>-1287077.2867907523</v>
      </c>
      <c r="R1148" t="b">
        <f t="shared" si="119"/>
        <v>0</v>
      </c>
      <c r="S1148" t="b">
        <f t="shared" si="120"/>
        <v>0</v>
      </c>
      <c r="T1148" t="b">
        <f t="shared" si="121"/>
        <v>0</v>
      </c>
    </row>
    <row r="1149" spans="2:20" x14ac:dyDescent="0.35">
      <c r="B1149" s="1">
        <v>45552</v>
      </c>
      <c r="C1149" s="4">
        <v>1466.443359375</v>
      </c>
      <c r="D1149" s="4">
        <v>4341.69482421875</v>
      </c>
      <c r="F1149" s="1">
        <v>45552</v>
      </c>
      <c r="G1149" s="5">
        <f t="shared" si="122"/>
        <v>5.7753625445361456E-4</v>
      </c>
      <c r="H1149" s="5">
        <f t="shared" si="123"/>
        <v>-2.0739201285552952E-3</v>
      </c>
      <c r="N1149" s="1">
        <v>45552</v>
      </c>
      <c r="O1149">
        <f t="shared" si="124"/>
        <v>-7.481919370508404E-4</v>
      </c>
      <c r="P1149" s="22">
        <f t="shared" si="125"/>
        <v>-748191.93705084035</v>
      </c>
      <c r="R1149" t="b">
        <f t="shared" si="119"/>
        <v>0</v>
      </c>
      <c r="S1149" t="b">
        <f t="shared" si="120"/>
        <v>0</v>
      </c>
      <c r="T1149" t="b">
        <f t="shared" si="121"/>
        <v>0</v>
      </c>
    </row>
    <row r="1150" spans="2:20" x14ac:dyDescent="0.35">
      <c r="B1150" s="1">
        <v>45553</v>
      </c>
      <c r="C1150" s="4">
        <v>1457.30480957031</v>
      </c>
      <c r="D1150" s="4">
        <v>4190.2919921875</v>
      </c>
      <c r="F1150" s="1">
        <v>45553</v>
      </c>
      <c r="G1150" s="5">
        <f t="shared" si="122"/>
        <v>-6.2512768108932415E-3</v>
      </c>
      <c r="H1150" s="5">
        <f t="shared" si="123"/>
        <v>-3.5494364996083688E-2</v>
      </c>
      <c r="N1150" s="1">
        <v>45553</v>
      </c>
      <c r="O1150">
        <f t="shared" si="124"/>
        <v>-2.0872820903488465E-2</v>
      </c>
      <c r="P1150" s="22">
        <f t="shared" si="125"/>
        <v>-20872820.903488465</v>
      </c>
      <c r="R1150" t="b">
        <f t="shared" si="119"/>
        <v>0</v>
      </c>
      <c r="S1150" t="b">
        <f t="shared" si="120"/>
        <v>0</v>
      </c>
      <c r="T1150" t="b">
        <f t="shared" si="121"/>
        <v>0</v>
      </c>
    </row>
    <row r="1151" spans="2:20" x14ac:dyDescent="0.35">
      <c r="B1151" s="1">
        <v>45554</v>
      </c>
      <c r="C1151" s="4">
        <v>1463.82885742188</v>
      </c>
      <c r="D1151" s="4">
        <v>4142.33154296875</v>
      </c>
      <c r="F1151" s="1">
        <v>45554</v>
      </c>
      <c r="G1151" s="5">
        <f t="shared" si="122"/>
        <v>4.4667991559326293E-3</v>
      </c>
      <c r="H1151" s="5">
        <f t="shared" si="123"/>
        <v>-1.1511615434832412E-2</v>
      </c>
      <c r="N1151" s="1">
        <v>45554</v>
      </c>
      <c r="O1151">
        <f t="shared" si="124"/>
        <v>-3.5224081394498916E-3</v>
      </c>
      <c r="P1151" s="22">
        <f t="shared" si="125"/>
        <v>-3522408.1394498916</v>
      </c>
      <c r="R1151" t="b">
        <f t="shared" si="119"/>
        <v>0</v>
      </c>
      <c r="S1151" t="b">
        <f t="shared" si="120"/>
        <v>0</v>
      </c>
      <c r="T1151" t="b">
        <f t="shared" si="121"/>
        <v>0</v>
      </c>
    </row>
    <row r="1152" spans="2:20" x14ac:dyDescent="0.35">
      <c r="B1152" s="1">
        <v>45555</v>
      </c>
      <c r="C1152" s="4">
        <v>1480.63671875</v>
      </c>
      <c r="D1152" s="4">
        <v>4131.1962890625</v>
      </c>
      <c r="F1152" s="1">
        <v>45555</v>
      </c>
      <c r="G1152" s="5">
        <f t="shared" si="122"/>
        <v>1.1416702593956513E-2</v>
      </c>
      <c r="H1152" s="5">
        <f t="shared" si="123"/>
        <v>-2.6917805453392451E-3</v>
      </c>
      <c r="N1152" s="1">
        <v>45555</v>
      </c>
      <c r="O1152">
        <f t="shared" si="124"/>
        <v>4.3624610243086339E-3</v>
      </c>
      <c r="P1152" s="22">
        <f t="shared" si="125"/>
        <v>4362461.024308634</v>
      </c>
      <c r="R1152" t="b">
        <f t="shared" si="119"/>
        <v>0</v>
      </c>
      <c r="S1152" t="b">
        <f t="shared" si="120"/>
        <v>0</v>
      </c>
      <c r="T1152" t="b">
        <f t="shared" si="121"/>
        <v>0</v>
      </c>
    </row>
    <row r="1153" spans="2:20" x14ac:dyDescent="0.35">
      <c r="B1153" s="1">
        <v>45558</v>
      </c>
      <c r="C1153" s="4">
        <v>1488.25622558594</v>
      </c>
      <c r="D1153" s="4">
        <v>4114.08447265625</v>
      </c>
      <c r="F1153" s="1">
        <v>45558</v>
      </c>
      <c r="G1153" s="5">
        <f t="shared" si="122"/>
        <v>5.1329055697703282E-3</v>
      </c>
      <c r="H1153" s="5">
        <f t="shared" si="123"/>
        <v>-4.1506994044375033E-3</v>
      </c>
      <c r="N1153" s="1">
        <v>45558</v>
      </c>
      <c r="O1153">
        <f t="shared" si="124"/>
        <v>4.9110308266641246E-4</v>
      </c>
      <c r="P1153" s="22">
        <f t="shared" si="125"/>
        <v>491103.08266641246</v>
      </c>
      <c r="R1153" t="b">
        <f t="shared" si="119"/>
        <v>0</v>
      </c>
      <c r="S1153" t="b">
        <f t="shared" si="120"/>
        <v>0</v>
      </c>
      <c r="T1153" t="b">
        <f t="shared" si="121"/>
        <v>0</v>
      </c>
    </row>
    <row r="1154" spans="2:20" x14ac:dyDescent="0.35">
      <c r="B1154" s="1">
        <v>45559</v>
      </c>
      <c r="C1154" s="4">
        <v>1483.69946289062</v>
      </c>
      <c r="D1154" s="4">
        <v>4118.76025390625</v>
      </c>
      <c r="F1154" s="1">
        <v>45559</v>
      </c>
      <c r="G1154" s="5">
        <f t="shared" si="122"/>
        <v>-3.0665102334972907E-3</v>
      </c>
      <c r="H1154" s="5">
        <f t="shared" si="123"/>
        <v>1.1358848388459842E-3</v>
      </c>
      <c r="N1154" s="1">
        <v>45559</v>
      </c>
      <c r="O1154">
        <f t="shared" si="124"/>
        <v>-9.6531269732565324E-4</v>
      </c>
      <c r="P1154" s="22">
        <f t="shared" si="125"/>
        <v>-965312.69732565328</v>
      </c>
      <c r="R1154" t="b">
        <f t="shared" si="119"/>
        <v>0</v>
      </c>
      <c r="S1154" t="b">
        <f t="shared" si="120"/>
        <v>0</v>
      </c>
      <c r="T1154" t="b">
        <f t="shared" si="121"/>
        <v>0</v>
      </c>
    </row>
    <row r="1155" spans="2:20" x14ac:dyDescent="0.35">
      <c r="B1155" s="1">
        <v>45560</v>
      </c>
      <c r="C1155" s="4">
        <v>1487.78308105469</v>
      </c>
      <c r="D1155" s="4">
        <v>4122.1826171875</v>
      </c>
      <c r="F1155" s="1">
        <v>45560</v>
      </c>
      <c r="G1155" s="5">
        <f t="shared" si="122"/>
        <v>2.7485409552147444E-3</v>
      </c>
      <c r="H1155" s="5">
        <f t="shared" si="123"/>
        <v>8.3057570754419105E-4</v>
      </c>
      <c r="N1155" s="1">
        <v>45560</v>
      </c>
      <c r="O1155">
        <f t="shared" si="124"/>
        <v>1.7895583313794678E-3</v>
      </c>
      <c r="P1155" s="22">
        <f t="shared" si="125"/>
        <v>1789558.3313794679</v>
      </c>
      <c r="R1155" t="b">
        <f t="shared" si="119"/>
        <v>0</v>
      </c>
      <c r="S1155" t="b">
        <f t="shared" si="120"/>
        <v>0</v>
      </c>
      <c r="T1155" t="b">
        <f t="shared" si="121"/>
        <v>0</v>
      </c>
    </row>
    <row r="1156" spans="2:20" x14ac:dyDescent="0.35">
      <c r="B1156" s="1">
        <v>45561</v>
      </c>
      <c r="C1156" s="4">
        <v>1494.38171386719</v>
      </c>
      <c r="D1156" s="4">
        <v>4136.9326171875</v>
      </c>
      <c r="F1156" s="1">
        <v>45561</v>
      </c>
      <c r="G1156" s="5">
        <f t="shared" si="122"/>
        <v>4.4254050566334023E-3</v>
      </c>
      <c r="H1156" s="5">
        <f t="shared" si="123"/>
        <v>3.5718149615215494E-3</v>
      </c>
      <c r="N1156" s="1">
        <v>45561</v>
      </c>
      <c r="O1156">
        <f t="shared" si="124"/>
        <v>3.9986100090774763E-3</v>
      </c>
      <c r="P1156" s="22">
        <f t="shared" si="125"/>
        <v>3998610.0090774763</v>
      </c>
      <c r="R1156" t="b">
        <f t="shared" si="119"/>
        <v>0</v>
      </c>
      <c r="S1156" t="b">
        <f t="shared" si="120"/>
        <v>0</v>
      </c>
      <c r="T1156" t="b">
        <f t="shared" si="121"/>
        <v>0</v>
      </c>
    </row>
    <row r="1157" spans="2:20" x14ac:dyDescent="0.35">
      <c r="B1157" s="1">
        <v>45562</v>
      </c>
      <c r="C1157" s="4">
        <v>1520.12890625</v>
      </c>
      <c r="D1157" s="4">
        <v>4154.091796875</v>
      </c>
      <c r="F1157" s="1">
        <v>45562</v>
      </c>
      <c r="G1157" s="5">
        <f t="shared" si="122"/>
        <v>1.7082586026050308E-2</v>
      </c>
      <c r="H1157" s="5">
        <f t="shared" si="123"/>
        <v>4.1392241368050954E-3</v>
      </c>
      <c r="N1157" s="1">
        <v>45562</v>
      </c>
      <c r="O1157">
        <f t="shared" si="124"/>
        <v>1.0610905081427702E-2</v>
      </c>
      <c r="P1157" s="22">
        <f t="shared" si="125"/>
        <v>10610905.081427701</v>
      </c>
      <c r="R1157" t="b">
        <f t="shared" ref="R1157:R1220" si="126">$Y$4&gt;P1157</f>
        <v>0</v>
      </c>
      <c r="S1157" t="b">
        <f t="shared" ref="S1157:S1220" si="127">$Y$5&gt;P1157</f>
        <v>0</v>
      </c>
      <c r="T1157" t="b">
        <f t="shared" ref="T1157:T1220" si="128">$Y$6&gt;P1157</f>
        <v>0</v>
      </c>
    </row>
    <row r="1158" spans="2:20" x14ac:dyDescent="0.35">
      <c r="B1158" s="1">
        <v>45565</v>
      </c>
      <c r="C1158" s="4">
        <v>1471.02502441406</v>
      </c>
      <c r="D1158" s="4">
        <v>4114.904296875</v>
      </c>
      <c r="F1158" s="1">
        <v>45565</v>
      </c>
      <c r="G1158" s="5">
        <f t="shared" ref="G1158:G1221" si="129">LN(C1158/C1157)</f>
        <v>-3.2835684692870681E-2</v>
      </c>
      <c r="H1158" s="5">
        <f t="shared" ref="H1158:H1221" si="130">LN(D1158/D1157)</f>
        <v>-9.4782469189145999E-3</v>
      </c>
      <c r="N1158" s="1">
        <v>45565</v>
      </c>
      <c r="O1158">
        <f t="shared" ref="O1158:O1221" si="131">SUMPRODUCT($J$4:$K$4,G1158:H1158)</f>
        <v>-2.1156965805892641E-2</v>
      </c>
      <c r="P1158" s="22">
        <f t="shared" ref="P1158:P1221" si="132">O1158*$L$7</f>
        <v>-21156965.805892639</v>
      </c>
      <c r="R1158" t="b">
        <f t="shared" si="126"/>
        <v>0</v>
      </c>
      <c r="S1158" t="b">
        <f t="shared" si="127"/>
        <v>0</v>
      </c>
      <c r="T1158" t="b">
        <f t="shared" si="128"/>
        <v>0</v>
      </c>
    </row>
    <row r="1159" spans="2:20" x14ac:dyDescent="0.35">
      <c r="B1159" s="1">
        <v>45566</v>
      </c>
      <c r="C1159" s="4">
        <v>1459.07275390625</v>
      </c>
      <c r="D1159" s="4">
        <v>4132.16064453125</v>
      </c>
      <c r="F1159" s="1">
        <v>45566</v>
      </c>
      <c r="G1159" s="5">
        <f t="shared" si="129"/>
        <v>-8.158319418290259E-3</v>
      </c>
      <c r="H1159" s="5">
        <f t="shared" si="130"/>
        <v>4.1848519353312923E-3</v>
      </c>
      <c r="N1159" s="1">
        <v>45566</v>
      </c>
      <c r="O1159">
        <f t="shared" si="131"/>
        <v>-1.9867337414794834E-3</v>
      </c>
      <c r="P1159" s="22">
        <f t="shared" si="132"/>
        <v>-1986733.7414794834</v>
      </c>
      <c r="R1159" t="b">
        <f t="shared" si="126"/>
        <v>0</v>
      </c>
      <c r="S1159" t="b">
        <f t="shared" si="127"/>
        <v>0</v>
      </c>
      <c r="T1159" t="b">
        <f t="shared" si="128"/>
        <v>0</v>
      </c>
    </row>
    <row r="1160" spans="2:20" x14ac:dyDescent="0.35">
      <c r="B1160" s="1">
        <v>45568</v>
      </c>
      <c r="C1160" s="4">
        <v>1402.02563476562</v>
      </c>
      <c r="D1160" s="4">
        <v>4080.19897460938</v>
      </c>
      <c r="F1160" s="1">
        <v>45568</v>
      </c>
      <c r="G1160" s="5">
        <f t="shared" si="129"/>
        <v>-3.9883061023053827E-2</v>
      </c>
      <c r="H1160" s="5">
        <f t="shared" si="130"/>
        <v>-1.2654673141846547E-2</v>
      </c>
      <c r="N1160" s="1">
        <v>45568</v>
      </c>
      <c r="O1160">
        <f t="shared" si="131"/>
        <v>-2.6268867082450187E-2</v>
      </c>
      <c r="P1160" s="22">
        <f t="shared" si="132"/>
        <v>-26268867.082450189</v>
      </c>
      <c r="R1160" t="b">
        <f t="shared" si="126"/>
        <v>0</v>
      </c>
      <c r="S1160" t="b">
        <f t="shared" si="127"/>
        <v>0</v>
      </c>
      <c r="T1160" t="b">
        <f t="shared" si="128"/>
        <v>0</v>
      </c>
    </row>
    <row r="1161" spans="2:20" x14ac:dyDescent="0.35">
      <c r="B1161" s="1">
        <v>45569</v>
      </c>
      <c r="C1161" s="4">
        <v>1381.38305664062</v>
      </c>
      <c r="D1161" s="4">
        <v>4096.29833984375</v>
      </c>
      <c r="F1161" s="1">
        <v>45569</v>
      </c>
      <c r="G1161" s="5">
        <f t="shared" si="129"/>
        <v>-1.4832860627527204E-2</v>
      </c>
      <c r="H1161" s="5">
        <f t="shared" si="130"/>
        <v>3.9379664470968589E-3</v>
      </c>
      <c r="N1161" s="1">
        <v>45569</v>
      </c>
      <c r="O1161">
        <f t="shared" si="131"/>
        <v>-5.4474470902151724E-3</v>
      </c>
      <c r="P1161" s="22">
        <f t="shared" si="132"/>
        <v>-5447447.0902151726</v>
      </c>
      <c r="R1161" t="b">
        <f t="shared" si="126"/>
        <v>0</v>
      </c>
      <c r="S1161" t="b">
        <f t="shared" si="127"/>
        <v>0</v>
      </c>
      <c r="T1161" t="b">
        <f t="shared" si="128"/>
        <v>0</v>
      </c>
    </row>
    <row r="1162" spans="2:20" x14ac:dyDescent="0.35">
      <c r="B1162" s="1">
        <v>45572</v>
      </c>
      <c r="C1162" s="4">
        <v>1365.02331542969</v>
      </c>
      <c r="D1162" s="4">
        <v>4118.61572265625</v>
      </c>
      <c r="F1162" s="1">
        <v>45572</v>
      </c>
      <c r="G1162" s="5">
        <f t="shared" si="129"/>
        <v>-1.1913702852057631E-2</v>
      </c>
      <c r="H1162" s="5">
        <f t="shared" si="130"/>
        <v>5.4333952970803687E-3</v>
      </c>
      <c r="N1162" s="1">
        <v>45572</v>
      </c>
      <c r="O1162">
        <f t="shared" si="131"/>
        <v>-3.2401537774886312E-3</v>
      </c>
      <c r="P1162" s="22">
        <f t="shared" si="132"/>
        <v>-3240153.7774886312</v>
      </c>
      <c r="R1162" t="b">
        <f t="shared" si="126"/>
        <v>0</v>
      </c>
      <c r="S1162" t="b">
        <f t="shared" si="127"/>
        <v>0</v>
      </c>
      <c r="T1162" t="b">
        <f t="shared" si="128"/>
        <v>0</v>
      </c>
    </row>
    <row r="1163" spans="2:20" x14ac:dyDescent="0.35">
      <c r="B1163" s="1">
        <v>45573</v>
      </c>
      <c r="C1163" s="4">
        <v>1392.4638671875</v>
      </c>
      <c r="D1163" s="4">
        <v>4098.41845703125</v>
      </c>
      <c r="F1163" s="1">
        <v>45573</v>
      </c>
      <c r="G1163" s="5">
        <f t="shared" si="129"/>
        <v>1.990323493094031E-2</v>
      </c>
      <c r="H1163" s="5">
        <f t="shared" si="130"/>
        <v>-4.9159601526195572E-3</v>
      </c>
      <c r="N1163" s="1">
        <v>45573</v>
      </c>
      <c r="O1163">
        <f t="shared" si="131"/>
        <v>7.4936373891603767E-3</v>
      </c>
      <c r="P1163" s="22">
        <f t="shared" si="132"/>
        <v>7493637.389160377</v>
      </c>
      <c r="R1163" t="b">
        <f t="shared" si="126"/>
        <v>0</v>
      </c>
      <c r="S1163" t="b">
        <f t="shared" si="127"/>
        <v>0</v>
      </c>
      <c r="T1163" t="b">
        <f t="shared" si="128"/>
        <v>0</v>
      </c>
    </row>
    <row r="1164" spans="2:20" x14ac:dyDescent="0.35">
      <c r="B1164" s="1">
        <v>45574</v>
      </c>
      <c r="C1164" s="4">
        <v>1369.58020019531</v>
      </c>
      <c r="D1164" s="4">
        <v>4099.3828125</v>
      </c>
      <c r="F1164" s="1">
        <v>45574</v>
      </c>
      <c r="G1164" s="5">
        <f t="shared" si="129"/>
        <v>-1.6570474655112973E-2</v>
      </c>
      <c r="H1164" s="5">
        <f t="shared" si="130"/>
        <v>2.352717372603223E-4</v>
      </c>
      <c r="N1164" s="1">
        <v>45574</v>
      </c>
      <c r="O1164">
        <f t="shared" si="131"/>
        <v>-8.1676014589263258E-3</v>
      </c>
      <c r="P1164" s="22">
        <f t="shared" si="132"/>
        <v>-8167601.4589263257</v>
      </c>
      <c r="R1164" t="b">
        <f t="shared" si="126"/>
        <v>0</v>
      </c>
      <c r="S1164" t="b">
        <f t="shared" si="127"/>
        <v>0</v>
      </c>
      <c r="T1164" t="b">
        <f t="shared" si="128"/>
        <v>0</v>
      </c>
    </row>
    <row r="1165" spans="2:20" x14ac:dyDescent="0.35">
      <c r="B1165" s="1">
        <v>45575</v>
      </c>
      <c r="C1165" s="4">
        <v>1365.5712890625</v>
      </c>
      <c r="D1165" s="4">
        <v>4076.3427734375</v>
      </c>
      <c r="F1165" s="1">
        <v>45575</v>
      </c>
      <c r="G1165" s="5">
        <f t="shared" si="129"/>
        <v>-2.9314018030137151E-3</v>
      </c>
      <c r="H1165" s="5">
        <f t="shared" si="130"/>
        <v>-5.6362214736821658E-3</v>
      </c>
      <c r="N1165" s="1">
        <v>45575</v>
      </c>
      <c r="O1165">
        <f t="shared" si="131"/>
        <v>-4.2838116383479407E-3</v>
      </c>
      <c r="P1165" s="22">
        <f t="shared" si="132"/>
        <v>-4283811.6383479405</v>
      </c>
      <c r="R1165" t="b">
        <f t="shared" si="126"/>
        <v>0</v>
      </c>
      <c r="S1165" t="b">
        <f t="shared" si="127"/>
        <v>0</v>
      </c>
      <c r="T1165" t="b">
        <f t="shared" si="128"/>
        <v>0</v>
      </c>
    </row>
    <row r="1166" spans="2:20" x14ac:dyDescent="0.35">
      <c r="B1166" s="1">
        <v>45576</v>
      </c>
      <c r="C1166" s="4">
        <v>1365.64587402344</v>
      </c>
      <c r="D1166" s="4">
        <v>4001.3408203125</v>
      </c>
      <c r="F1166" s="1">
        <v>45576</v>
      </c>
      <c r="G1166" s="5">
        <f t="shared" si="129"/>
        <v>5.4616646355814547E-5</v>
      </c>
      <c r="H1166" s="5">
        <f t="shared" si="130"/>
        <v>-1.8570697339339578E-2</v>
      </c>
      <c r="N1166" s="1">
        <v>45576</v>
      </c>
      <c r="O1166">
        <f t="shared" si="131"/>
        <v>-9.2580403464918824E-3</v>
      </c>
      <c r="P1166" s="22">
        <f t="shared" si="132"/>
        <v>-9258040.3464918826</v>
      </c>
      <c r="R1166" t="b">
        <f t="shared" si="126"/>
        <v>0</v>
      </c>
      <c r="S1166" t="b">
        <f t="shared" si="127"/>
        <v>0</v>
      </c>
      <c r="T1166" t="b">
        <f t="shared" si="128"/>
        <v>0</v>
      </c>
    </row>
    <row r="1167" spans="2:20" x14ac:dyDescent="0.35">
      <c r="B1167" s="1">
        <v>45579</v>
      </c>
      <c r="C1167" s="4">
        <v>1367.13989257812</v>
      </c>
      <c r="D1167" s="4">
        <v>3987.89184570312</v>
      </c>
      <c r="F1167" s="1">
        <v>45579</v>
      </c>
      <c r="G1167" s="5">
        <f t="shared" si="129"/>
        <v>1.0934034579545282E-3</v>
      </c>
      <c r="H1167" s="5">
        <f t="shared" si="130"/>
        <v>-3.3667782315273632E-3</v>
      </c>
      <c r="N1167" s="1">
        <v>45579</v>
      </c>
      <c r="O1167">
        <f t="shared" si="131"/>
        <v>-1.1366873867864175E-3</v>
      </c>
      <c r="P1167" s="22">
        <f t="shared" si="132"/>
        <v>-1136687.3867864176</v>
      </c>
      <c r="R1167" t="b">
        <f t="shared" si="126"/>
        <v>0</v>
      </c>
      <c r="S1167" t="b">
        <f t="shared" si="127"/>
        <v>0</v>
      </c>
      <c r="T1167" t="b">
        <f t="shared" si="128"/>
        <v>0</v>
      </c>
    </row>
    <row r="1168" spans="2:20" x14ac:dyDescent="0.35">
      <c r="B1168" s="1">
        <v>45580</v>
      </c>
      <c r="C1168" s="4">
        <v>1338.60388183594</v>
      </c>
      <c r="D1168" s="4">
        <v>3969.43090820312</v>
      </c>
      <c r="F1168" s="1">
        <v>45580</v>
      </c>
      <c r="G1168" s="5">
        <f t="shared" si="129"/>
        <v>-2.1093696366579741E-2</v>
      </c>
      <c r="H1168" s="5">
        <f t="shared" si="130"/>
        <v>-4.6399954337013197E-3</v>
      </c>
      <c r="N1168" s="1">
        <v>45580</v>
      </c>
      <c r="O1168">
        <f t="shared" si="131"/>
        <v>-1.286684590014053E-2</v>
      </c>
      <c r="P1168" s="22">
        <f t="shared" si="132"/>
        <v>-12866845.900140529</v>
      </c>
      <c r="R1168" t="b">
        <f t="shared" si="126"/>
        <v>0</v>
      </c>
      <c r="S1168" t="b">
        <f t="shared" si="127"/>
        <v>0</v>
      </c>
      <c r="T1168" t="b">
        <f t="shared" si="128"/>
        <v>0</v>
      </c>
    </row>
    <row r="1169" spans="2:20" x14ac:dyDescent="0.35">
      <c r="B1169" s="1">
        <v>45581</v>
      </c>
      <c r="C1169" s="4">
        <v>1348.61389160156</v>
      </c>
      <c r="D1169" s="4">
        <v>3947.54711914062</v>
      </c>
      <c r="F1169" s="1">
        <v>45581</v>
      </c>
      <c r="G1169" s="5">
        <f t="shared" si="129"/>
        <v>7.4501264203266152E-3</v>
      </c>
      <c r="H1169" s="5">
        <f t="shared" si="130"/>
        <v>-5.5283328366198944E-3</v>
      </c>
      <c r="N1169" s="1">
        <v>45581</v>
      </c>
      <c r="O1169">
        <f t="shared" si="131"/>
        <v>9.6089679185336037E-4</v>
      </c>
      <c r="P1169" s="22">
        <f t="shared" si="132"/>
        <v>960896.79185336037</v>
      </c>
      <c r="R1169" t="b">
        <f t="shared" si="126"/>
        <v>0</v>
      </c>
      <c r="S1169" t="b">
        <f t="shared" si="127"/>
        <v>0</v>
      </c>
      <c r="T1169" t="b">
        <f t="shared" si="128"/>
        <v>0</v>
      </c>
    </row>
    <row r="1170" spans="2:20" x14ac:dyDescent="0.35">
      <c r="B1170" s="1">
        <v>45582</v>
      </c>
      <c r="C1170" s="4">
        <v>1351.328125</v>
      </c>
      <c r="D1170" s="4">
        <v>3958.53735351562</v>
      </c>
      <c r="F1170" s="1">
        <v>45582</v>
      </c>
      <c r="G1170" s="5">
        <f t="shared" si="129"/>
        <v>2.0105871134260623E-3</v>
      </c>
      <c r="H1170" s="5">
        <f t="shared" si="130"/>
        <v>2.7801983376466834E-3</v>
      </c>
      <c r="N1170" s="1">
        <v>45582</v>
      </c>
      <c r="O1170">
        <f t="shared" si="131"/>
        <v>2.3953927255363728E-3</v>
      </c>
      <c r="P1170" s="22">
        <f t="shared" si="132"/>
        <v>2395392.725536373</v>
      </c>
      <c r="R1170" t="b">
        <f t="shared" si="126"/>
        <v>0</v>
      </c>
      <c r="S1170" t="b">
        <f t="shared" si="127"/>
        <v>0</v>
      </c>
      <c r="T1170" t="b">
        <f t="shared" si="128"/>
        <v>0</v>
      </c>
    </row>
    <row r="1171" spans="2:20" x14ac:dyDescent="0.35">
      <c r="B1171" s="1">
        <v>45583</v>
      </c>
      <c r="C1171" s="4">
        <v>1353.36999511719</v>
      </c>
      <c r="D1171" s="4">
        <v>3983.3251953125</v>
      </c>
      <c r="F1171" s="1">
        <v>45583</v>
      </c>
      <c r="G1171" s="5">
        <f t="shared" si="129"/>
        <v>1.5098694304609742E-3</v>
      </c>
      <c r="H1171" s="5">
        <f t="shared" si="130"/>
        <v>6.2423448243973468E-3</v>
      </c>
      <c r="N1171" s="1">
        <v>45583</v>
      </c>
      <c r="O1171">
        <f t="shared" si="131"/>
        <v>3.8761071274291603E-3</v>
      </c>
      <c r="P1171" s="22">
        <f t="shared" si="132"/>
        <v>3876107.1274291603</v>
      </c>
      <c r="R1171" t="b">
        <f t="shared" si="126"/>
        <v>0</v>
      </c>
      <c r="S1171" t="b">
        <f t="shared" si="127"/>
        <v>0</v>
      </c>
      <c r="T1171" t="b">
        <f t="shared" si="128"/>
        <v>0</v>
      </c>
    </row>
    <row r="1172" spans="2:20" x14ac:dyDescent="0.35">
      <c r="B1172" s="1">
        <v>45586</v>
      </c>
      <c r="C1172" s="4">
        <v>1363.6787109375</v>
      </c>
      <c r="D1172" s="4">
        <v>3941.23852539062</v>
      </c>
      <c r="F1172" s="1">
        <v>45586</v>
      </c>
      <c r="G1172" s="5">
        <f t="shared" si="129"/>
        <v>7.5882079424767481E-3</v>
      </c>
      <c r="H1172" s="5">
        <f t="shared" si="130"/>
        <v>-1.0621926230379485E-2</v>
      </c>
      <c r="N1172" s="1">
        <v>45586</v>
      </c>
      <c r="O1172">
        <f t="shared" si="131"/>
        <v>-1.5168591439513684E-3</v>
      </c>
      <c r="P1172" s="22">
        <f t="shared" si="132"/>
        <v>-1516859.1439513683</v>
      </c>
      <c r="R1172" t="b">
        <f t="shared" si="126"/>
        <v>0</v>
      </c>
      <c r="S1172" t="b">
        <f t="shared" si="127"/>
        <v>0</v>
      </c>
      <c r="T1172" t="b">
        <f t="shared" si="128"/>
        <v>0</v>
      </c>
    </row>
    <row r="1173" spans="2:20" x14ac:dyDescent="0.35">
      <c r="B1173" s="1">
        <v>45587</v>
      </c>
      <c r="C1173" s="4">
        <v>1338.30517578125</v>
      </c>
      <c r="D1173" s="4">
        <v>3880.83935546875</v>
      </c>
      <c r="F1173" s="1">
        <v>45587</v>
      </c>
      <c r="G1173" s="5">
        <f t="shared" si="129"/>
        <v>-1.8781963266677863E-2</v>
      </c>
      <c r="H1173" s="5">
        <f t="shared" si="130"/>
        <v>-1.5443561490605287E-2</v>
      </c>
      <c r="N1173" s="1">
        <v>45587</v>
      </c>
      <c r="O1173">
        <f t="shared" si="131"/>
        <v>-1.7112762378641573E-2</v>
      </c>
      <c r="P1173" s="22">
        <f t="shared" si="132"/>
        <v>-17112762.378641572</v>
      </c>
      <c r="R1173" t="b">
        <f t="shared" si="126"/>
        <v>0</v>
      </c>
      <c r="S1173" t="b">
        <f t="shared" si="127"/>
        <v>0</v>
      </c>
      <c r="T1173" t="b">
        <f t="shared" si="128"/>
        <v>0</v>
      </c>
    </row>
    <row r="1174" spans="2:20" x14ac:dyDescent="0.35">
      <c r="B1174" s="1">
        <v>45588</v>
      </c>
      <c r="C1174" s="4">
        <v>1333.52416992188</v>
      </c>
      <c r="D1174" s="4">
        <v>3930.0771484375</v>
      </c>
      <c r="F1174" s="1">
        <v>45588</v>
      </c>
      <c r="G1174" s="5">
        <f t="shared" si="129"/>
        <v>-3.5788295910389391E-3</v>
      </c>
      <c r="H1174" s="5">
        <f t="shared" si="130"/>
        <v>1.2607597365609739E-2</v>
      </c>
      <c r="N1174" s="1">
        <v>45588</v>
      </c>
      <c r="O1174">
        <f t="shared" si="131"/>
        <v>4.5143838872854E-3</v>
      </c>
      <c r="P1174" s="22">
        <f t="shared" si="132"/>
        <v>4514383.8872854002</v>
      </c>
      <c r="R1174" t="b">
        <f t="shared" si="126"/>
        <v>0</v>
      </c>
      <c r="S1174" t="b">
        <f t="shared" si="127"/>
        <v>0</v>
      </c>
      <c r="T1174" t="b">
        <f t="shared" si="128"/>
        <v>0</v>
      </c>
    </row>
    <row r="1175" spans="2:20" x14ac:dyDescent="0.35">
      <c r="B1175" s="1">
        <v>45589</v>
      </c>
      <c r="C1175" s="4">
        <v>1334.64465332031</v>
      </c>
      <c r="D1175" s="4">
        <v>3912.1015625</v>
      </c>
      <c r="F1175" s="1">
        <v>45589</v>
      </c>
      <c r="G1175" s="5">
        <f t="shared" si="129"/>
        <v>8.3988948115764229E-4</v>
      </c>
      <c r="H1175" s="5">
        <f t="shared" si="130"/>
        <v>-4.5843427143423352E-3</v>
      </c>
      <c r="N1175" s="1">
        <v>45589</v>
      </c>
      <c r="O1175">
        <f t="shared" si="131"/>
        <v>-1.8722266165923465E-3</v>
      </c>
      <c r="P1175" s="22">
        <f t="shared" si="132"/>
        <v>-1872226.6165923465</v>
      </c>
      <c r="R1175" t="b">
        <f t="shared" si="126"/>
        <v>0</v>
      </c>
      <c r="S1175" t="b">
        <f t="shared" si="127"/>
        <v>0</v>
      </c>
      <c r="T1175" t="b">
        <f t="shared" si="128"/>
        <v>0</v>
      </c>
    </row>
    <row r="1176" spans="2:20" x14ac:dyDescent="0.35">
      <c r="B1176" s="1">
        <v>45590</v>
      </c>
      <c r="C1176" s="4">
        <v>1322.44348144531</v>
      </c>
      <c r="D1176" s="4">
        <v>3921.52416992188</v>
      </c>
      <c r="F1176" s="1">
        <v>45590</v>
      </c>
      <c r="G1176" s="5">
        <f t="shared" si="129"/>
        <v>-9.1839314427050282E-3</v>
      </c>
      <c r="H1176" s="5">
        <f t="shared" si="130"/>
        <v>2.4056834697066157E-3</v>
      </c>
      <c r="N1176" s="1">
        <v>45590</v>
      </c>
      <c r="O1176">
        <f t="shared" si="131"/>
        <v>-3.3891239864992061E-3</v>
      </c>
      <c r="P1176" s="22">
        <f t="shared" si="132"/>
        <v>-3389123.9864992062</v>
      </c>
      <c r="R1176" t="b">
        <f t="shared" si="126"/>
        <v>0</v>
      </c>
      <c r="S1176" t="b">
        <f t="shared" si="127"/>
        <v>0</v>
      </c>
      <c r="T1176" t="b">
        <f t="shared" si="128"/>
        <v>0</v>
      </c>
    </row>
    <row r="1177" spans="2:20" x14ac:dyDescent="0.35">
      <c r="B1177" s="1">
        <v>45593</v>
      </c>
      <c r="C1177" s="4">
        <v>1328.99230957031</v>
      </c>
      <c r="D1177" s="4">
        <v>3955.49291992188</v>
      </c>
      <c r="F1177" s="1">
        <v>45593</v>
      </c>
      <c r="G1177" s="5">
        <f t="shared" si="129"/>
        <v>4.9398453956658291E-3</v>
      </c>
      <c r="H1177" s="5">
        <f t="shared" si="130"/>
        <v>8.624828455652999E-3</v>
      </c>
      <c r="N1177" s="1">
        <v>45593</v>
      </c>
      <c r="O1177">
        <f t="shared" si="131"/>
        <v>6.7823369256594136E-3</v>
      </c>
      <c r="P1177" s="22">
        <f t="shared" si="132"/>
        <v>6782336.9256594134</v>
      </c>
      <c r="R1177" t="b">
        <f t="shared" si="126"/>
        <v>0</v>
      </c>
      <c r="S1177" t="b">
        <f t="shared" si="127"/>
        <v>0</v>
      </c>
      <c r="T1177" t="b">
        <f t="shared" si="128"/>
        <v>0</v>
      </c>
    </row>
    <row r="1178" spans="2:20" x14ac:dyDescent="0.35">
      <c r="B1178" s="1">
        <v>45594</v>
      </c>
      <c r="C1178" s="4">
        <v>1333.62377929688</v>
      </c>
      <c r="D1178" s="4">
        <v>3940.12719726562</v>
      </c>
      <c r="F1178" s="1">
        <v>45594</v>
      </c>
      <c r="G1178" s="5">
        <f t="shared" si="129"/>
        <v>3.4788901164026489E-3</v>
      </c>
      <c r="H1178" s="5">
        <f t="shared" si="130"/>
        <v>-3.8922191864891285E-3</v>
      </c>
      <c r="N1178" s="1">
        <v>45594</v>
      </c>
      <c r="O1178">
        <f t="shared" si="131"/>
        <v>-2.0666453504323981E-4</v>
      </c>
      <c r="P1178" s="22">
        <f t="shared" si="132"/>
        <v>-206664.53504323983</v>
      </c>
      <c r="R1178" t="b">
        <f t="shared" si="126"/>
        <v>0</v>
      </c>
      <c r="S1178" t="b">
        <f t="shared" si="127"/>
        <v>0</v>
      </c>
      <c r="T1178" t="b">
        <f t="shared" si="128"/>
        <v>0</v>
      </c>
    </row>
    <row r="1179" spans="2:20" x14ac:dyDescent="0.35">
      <c r="B1179" s="1">
        <v>45596</v>
      </c>
      <c r="C1179" s="4">
        <v>1327.29907226562</v>
      </c>
      <c r="D1179" s="4">
        <v>3837.78637695312</v>
      </c>
      <c r="F1179" s="1">
        <v>45596</v>
      </c>
      <c r="G1179" s="5">
        <f t="shared" si="129"/>
        <v>-4.7537785157771304E-3</v>
      </c>
      <c r="H1179" s="5">
        <f t="shared" si="130"/>
        <v>-2.6317270313630719E-2</v>
      </c>
      <c r="N1179" s="1">
        <v>45596</v>
      </c>
      <c r="O1179">
        <f t="shared" si="131"/>
        <v>-1.5535524414703924E-2</v>
      </c>
      <c r="P1179" s="22">
        <f t="shared" si="132"/>
        <v>-15535524.414703924</v>
      </c>
      <c r="R1179" t="b">
        <f t="shared" si="126"/>
        <v>0</v>
      </c>
      <c r="S1179" t="b">
        <f t="shared" si="127"/>
        <v>0</v>
      </c>
      <c r="T1179" t="b">
        <f t="shared" si="128"/>
        <v>0</v>
      </c>
    </row>
    <row r="1180" spans="2:20" x14ac:dyDescent="0.35">
      <c r="B1180" s="1">
        <v>45597</v>
      </c>
      <c r="C1180" s="4">
        <v>1333.77319335938</v>
      </c>
      <c r="D1180" s="4">
        <v>3851.46069335938</v>
      </c>
      <c r="F1180" s="1">
        <v>45597</v>
      </c>
      <c r="G1180" s="5">
        <f t="shared" si="129"/>
        <v>4.8658083817386339E-3</v>
      </c>
      <c r="H1180" s="5">
        <f t="shared" si="130"/>
        <v>3.5567411728841965E-3</v>
      </c>
      <c r="N1180" s="1">
        <v>45597</v>
      </c>
      <c r="O1180">
        <f t="shared" si="131"/>
        <v>4.211274777311415E-3</v>
      </c>
      <c r="P1180" s="22">
        <f t="shared" si="132"/>
        <v>4211274.7773114154</v>
      </c>
      <c r="R1180" t="b">
        <f t="shared" si="126"/>
        <v>0</v>
      </c>
      <c r="S1180" t="b">
        <f t="shared" si="127"/>
        <v>0</v>
      </c>
      <c r="T1180" t="b">
        <f t="shared" si="128"/>
        <v>0</v>
      </c>
    </row>
    <row r="1181" spans="2:20" x14ac:dyDescent="0.35">
      <c r="B1181" s="1">
        <v>45600</v>
      </c>
      <c r="C1181" s="4">
        <v>1296.82080078125</v>
      </c>
      <c r="D1181" s="4">
        <v>3829.23364257812</v>
      </c>
      <c r="F1181" s="1">
        <v>45600</v>
      </c>
      <c r="G1181" s="5">
        <f t="shared" si="129"/>
        <v>-2.8096181672984194E-2</v>
      </c>
      <c r="H1181" s="5">
        <f t="shared" si="130"/>
        <v>-5.7877873683716552E-3</v>
      </c>
      <c r="N1181" s="1">
        <v>45600</v>
      </c>
      <c r="O1181">
        <f t="shared" si="131"/>
        <v>-1.6941984520677925E-2</v>
      </c>
      <c r="P1181" s="22">
        <f t="shared" si="132"/>
        <v>-16941984.520677924</v>
      </c>
      <c r="R1181" t="b">
        <f t="shared" si="126"/>
        <v>0</v>
      </c>
      <c r="S1181" t="b">
        <f t="shared" si="127"/>
        <v>0</v>
      </c>
      <c r="T1181" t="b">
        <f t="shared" si="128"/>
        <v>0</v>
      </c>
    </row>
    <row r="1182" spans="2:20" x14ac:dyDescent="0.35">
      <c r="B1182" s="1">
        <v>45602</v>
      </c>
      <c r="C1182" s="4">
        <v>1320.27709960938</v>
      </c>
      <c r="D1182" s="4">
        <v>3999.70556640625</v>
      </c>
      <c r="F1182" s="1">
        <v>45602</v>
      </c>
      <c r="G1182" s="5">
        <f t="shared" si="129"/>
        <v>1.7925907118896578E-2</v>
      </c>
      <c r="H1182" s="5">
        <f t="shared" si="130"/>
        <v>4.3556060162646487E-2</v>
      </c>
      <c r="N1182" s="1">
        <v>45602</v>
      </c>
      <c r="O1182">
        <f t="shared" si="131"/>
        <v>3.0740983640771533E-2</v>
      </c>
      <c r="P1182" s="22">
        <f t="shared" si="132"/>
        <v>30740983.640771534</v>
      </c>
      <c r="R1182" t="b">
        <f t="shared" si="126"/>
        <v>0</v>
      </c>
      <c r="S1182" t="b">
        <f t="shared" si="127"/>
        <v>0</v>
      </c>
      <c r="T1182" t="b">
        <f t="shared" si="128"/>
        <v>0</v>
      </c>
    </row>
    <row r="1183" spans="2:20" x14ac:dyDescent="0.35">
      <c r="B1183" s="1">
        <v>45603</v>
      </c>
      <c r="C1183" s="4">
        <v>1300.45629882812</v>
      </c>
      <c r="D1183" s="4">
        <v>4009.94897460938</v>
      </c>
      <c r="F1183" s="1">
        <v>45603</v>
      </c>
      <c r="G1183" s="5">
        <f t="shared" si="129"/>
        <v>-1.5126436533559048E-2</v>
      </c>
      <c r="H1183" s="5">
        <f t="shared" si="130"/>
        <v>2.5577666889840069E-3</v>
      </c>
      <c r="N1183" s="1">
        <v>45603</v>
      </c>
      <c r="O1183">
        <f t="shared" si="131"/>
        <v>-6.2843349222875206E-3</v>
      </c>
      <c r="P1183" s="22">
        <f t="shared" si="132"/>
        <v>-6284334.922287521</v>
      </c>
      <c r="R1183" t="b">
        <f t="shared" si="126"/>
        <v>0</v>
      </c>
      <c r="S1183" t="b">
        <f t="shared" si="127"/>
        <v>0</v>
      </c>
      <c r="T1183" t="b">
        <f t="shared" si="128"/>
        <v>0</v>
      </c>
    </row>
    <row r="1184" spans="2:20" x14ac:dyDescent="0.35">
      <c r="B1184" s="1">
        <v>45604</v>
      </c>
      <c r="C1184" s="4">
        <v>1278.89233398438</v>
      </c>
      <c r="D1184" s="4">
        <v>4005.69750976562</v>
      </c>
      <c r="F1184" s="1">
        <v>45604</v>
      </c>
      <c r="G1184" s="5">
        <f t="shared" si="129"/>
        <v>-1.6720862767091168E-2</v>
      </c>
      <c r="H1184" s="5">
        <f t="shared" si="130"/>
        <v>-1.0607916032028518E-3</v>
      </c>
      <c r="N1184" s="1">
        <v>45604</v>
      </c>
      <c r="O1184">
        <f t="shared" si="131"/>
        <v>-8.8908271851470093E-3</v>
      </c>
      <c r="P1184" s="22">
        <f t="shared" si="132"/>
        <v>-8890827.1851470098</v>
      </c>
      <c r="R1184" t="b">
        <f t="shared" si="126"/>
        <v>0</v>
      </c>
      <c r="S1184" t="b">
        <f t="shared" si="127"/>
        <v>0</v>
      </c>
      <c r="T1184" t="b">
        <f t="shared" si="128"/>
        <v>0</v>
      </c>
    </row>
    <row r="1185" spans="2:20" x14ac:dyDescent="0.35">
      <c r="B1185" s="1">
        <v>45607</v>
      </c>
      <c r="C1185" s="4">
        <v>1267.98596191406</v>
      </c>
      <c r="D1185" s="4">
        <v>4054.06469726562</v>
      </c>
      <c r="F1185" s="1">
        <v>45607</v>
      </c>
      <c r="G1185" s="5">
        <f t="shared" si="129"/>
        <v>-8.5645543051250488E-3</v>
      </c>
      <c r="H1185" s="5">
        <f t="shared" si="130"/>
        <v>1.2002281676101463E-2</v>
      </c>
      <c r="N1185" s="1">
        <v>45607</v>
      </c>
      <c r="O1185">
        <f t="shared" si="131"/>
        <v>1.7188636854882072E-3</v>
      </c>
      <c r="P1185" s="22">
        <f t="shared" si="132"/>
        <v>1718863.6854882073</v>
      </c>
      <c r="R1185" t="b">
        <f t="shared" si="126"/>
        <v>0</v>
      </c>
      <c r="S1185" t="b">
        <f t="shared" si="127"/>
        <v>0</v>
      </c>
      <c r="T1185" t="b">
        <f t="shared" si="128"/>
        <v>0</v>
      </c>
    </row>
    <row r="1186" spans="2:20" x14ac:dyDescent="0.35">
      <c r="B1186" s="1">
        <v>45608</v>
      </c>
      <c r="C1186" s="4">
        <v>1268.03576660156</v>
      </c>
      <c r="D1186" s="4">
        <v>4054.93481445312</v>
      </c>
      <c r="F1186" s="1">
        <v>45608</v>
      </c>
      <c r="G1186" s="5">
        <f t="shared" si="129"/>
        <v>3.9277808187881863E-5</v>
      </c>
      <c r="H1186" s="5">
        <f t="shared" si="130"/>
        <v>2.1460531341298039E-4</v>
      </c>
      <c r="N1186" s="1">
        <v>45608</v>
      </c>
      <c r="O1186">
        <f t="shared" si="131"/>
        <v>1.2694156080043112E-4</v>
      </c>
      <c r="P1186" s="22">
        <f t="shared" si="132"/>
        <v>126941.56080043112</v>
      </c>
      <c r="R1186" t="b">
        <f t="shared" si="126"/>
        <v>0</v>
      </c>
      <c r="S1186" t="b">
        <f t="shared" si="127"/>
        <v>0</v>
      </c>
      <c r="T1186" t="b">
        <f t="shared" si="128"/>
        <v>0</v>
      </c>
    </row>
    <row r="1187" spans="2:20" x14ac:dyDescent="0.35">
      <c r="B1187" s="1">
        <v>45609</v>
      </c>
      <c r="C1187" s="4">
        <v>1247.26867675781</v>
      </c>
      <c r="D1187" s="4">
        <v>4009.61083984375</v>
      </c>
      <c r="F1187" s="1">
        <v>45609</v>
      </c>
      <c r="G1187" s="5">
        <f t="shared" si="129"/>
        <v>-1.6512960719530657E-2</v>
      </c>
      <c r="H1187" s="5">
        <f t="shared" si="130"/>
        <v>-1.1240422898956869E-2</v>
      </c>
      <c r="N1187" s="1">
        <v>45609</v>
      </c>
      <c r="O1187">
        <f t="shared" si="131"/>
        <v>-1.3876691809243762E-2</v>
      </c>
      <c r="P1187" s="22">
        <f t="shared" si="132"/>
        <v>-13876691.809243763</v>
      </c>
      <c r="R1187" t="b">
        <f t="shared" si="126"/>
        <v>0</v>
      </c>
      <c r="S1187" t="b">
        <f t="shared" si="127"/>
        <v>0</v>
      </c>
      <c r="T1187" t="b">
        <f t="shared" si="128"/>
        <v>0</v>
      </c>
    </row>
    <row r="1188" spans="2:20" x14ac:dyDescent="0.35">
      <c r="B1188" s="1">
        <v>45610</v>
      </c>
      <c r="C1188" s="4">
        <v>1262.6572265625</v>
      </c>
      <c r="D1188" s="4">
        <v>4006.80834960938</v>
      </c>
      <c r="F1188" s="1">
        <v>45610</v>
      </c>
      <c r="G1188" s="5">
        <f t="shared" si="129"/>
        <v>1.226230830780369E-2</v>
      </c>
      <c r="H1188" s="5">
        <f t="shared" si="130"/>
        <v>-6.9918757547672485E-4</v>
      </c>
      <c r="N1188" s="1">
        <v>45610</v>
      </c>
      <c r="O1188">
        <f t="shared" si="131"/>
        <v>5.781560366163483E-3</v>
      </c>
      <c r="P1188" s="22">
        <f t="shared" si="132"/>
        <v>5781560.3661634829</v>
      </c>
      <c r="R1188" t="b">
        <f t="shared" si="126"/>
        <v>0</v>
      </c>
      <c r="S1188" t="b">
        <f t="shared" si="127"/>
        <v>0</v>
      </c>
      <c r="T1188" t="b">
        <f t="shared" si="128"/>
        <v>0</v>
      </c>
    </row>
    <row r="1189" spans="2:20" x14ac:dyDescent="0.35">
      <c r="B1189" s="1">
        <v>45614</v>
      </c>
      <c r="C1189" s="4">
        <v>1255.63525390625</v>
      </c>
      <c r="D1189" s="4">
        <v>3884.41479492188</v>
      </c>
      <c r="F1189" s="1">
        <v>45614</v>
      </c>
      <c r="G1189" s="5">
        <f t="shared" si="129"/>
        <v>-5.5767873744928132E-3</v>
      </c>
      <c r="H1189" s="5">
        <f t="shared" si="130"/>
        <v>-3.1022661077343215E-2</v>
      </c>
      <c r="N1189" s="1">
        <v>45614</v>
      </c>
      <c r="O1189">
        <f t="shared" si="131"/>
        <v>-1.8299724225918013E-2</v>
      </c>
      <c r="P1189" s="22">
        <f t="shared" si="132"/>
        <v>-18299724.225918014</v>
      </c>
      <c r="R1189" t="b">
        <f t="shared" si="126"/>
        <v>0</v>
      </c>
      <c r="S1189" t="b">
        <f t="shared" si="127"/>
        <v>0</v>
      </c>
      <c r="T1189" t="b">
        <f t="shared" si="128"/>
        <v>0</v>
      </c>
    </row>
    <row r="1190" spans="2:20" x14ac:dyDescent="0.35">
      <c r="B1190" s="1">
        <v>45615</v>
      </c>
      <c r="C1190" s="4">
        <v>1236.3623046875</v>
      </c>
      <c r="D1190" s="4">
        <v>3903.54956054688</v>
      </c>
      <c r="F1190" s="1">
        <v>45615</v>
      </c>
      <c r="G1190" s="5">
        <f t="shared" si="129"/>
        <v>-1.5468180077960657E-2</v>
      </c>
      <c r="H1190" s="5">
        <f t="shared" si="130"/>
        <v>4.9139424001623903E-3</v>
      </c>
      <c r="N1190" s="1">
        <v>45615</v>
      </c>
      <c r="O1190">
        <f t="shared" si="131"/>
        <v>-5.2771188388991332E-3</v>
      </c>
      <c r="P1190" s="22">
        <f t="shared" si="132"/>
        <v>-5277118.8388991328</v>
      </c>
      <c r="R1190" t="b">
        <f t="shared" si="126"/>
        <v>0</v>
      </c>
      <c r="S1190" t="b">
        <f t="shared" si="127"/>
        <v>0</v>
      </c>
      <c r="T1190" t="b">
        <f t="shared" si="128"/>
        <v>0</v>
      </c>
    </row>
    <row r="1191" spans="2:20" x14ac:dyDescent="0.35">
      <c r="B1191" s="1">
        <v>45617</v>
      </c>
      <c r="C1191" s="4">
        <v>1218.33422851562</v>
      </c>
      <c r="D1191" s="4">
        <v>3940.22412109375</v>
      </c>
      <c r="F1191" s="1">
        <v>45617</v>
      </c>
      <c r="G1191" s="5">
        <f t="shared" si="129"/>
        <v>-1.4688903558958001E-2</v>
      </c>
      <c r="H1191" s="5">
        <f t="shared" si="130"/>
        <v>9.3513222824652166E-3</v>
      </c>
      <c r="N1191" s="1">
        <v>45617</v>
      </c>
      <c r="O1191">
        <f t="shared" si="131"/>
        <v>-2.6687906382463922E-3</v>
      </c>
      <c r="P1191" s="22">
        <f t="shared" si="132"/>
        <v>-2668790.6382463924</v>
      </c>
      <c r="R1191" t="b">
        <f t="shared" si="126"/>
        <v>0</v>
      </c>
      <c r="S1191" t="b">
        <f t="shared" si="127"/>
        <v>0</v>
      </c>
      <c r="T1191" t="b">
        <f t="shared" si="128"/>
        <v>0</v>
      </c>
    </row>
    <row r="1192" spans="2:20" x14ac:dyDescent="0.35">
      <c r="B1192" s="1">
        <v>45618</v>
      </c>
      <c r="C1192" s="4">
        <v>1260.91418457031</v>
      </c>
      <c r="D1192" s="4">
        <v>4103.0615234375</v>
      </c>
      <c r="F1192" s="1">
        <v>45618</v>
      </c>
      <c r="G1192" s="5">
        <f t="shared" si="129"/>
        <v>3.4352461900746839E-2</v>
      </c>
      <c r="H1192" s="5">
        <f t="shared" si="130"/>
        <v>4.0495802873959534E-2</v>
      </c>
      <c r="N1192" s="1">
        <v>45618</v>
      </c>
      <c r="O1192">
        <f t="shared" si="131"/>
        <v>3.742413238735319E-2</v>
      </c>
      <c r="P1192" s="22">
        <f t="shared" si="132"/>
        <v>37424132.387353189</v>
      </c>
      <c r="R1192" t="b">
        <f t="shared" si="126"/>
        <v>0</v>
      </c>
      <c r="S1192" t="b">
        <f t="shared" si="127"/>
        <v>0</v>
      </c>
      <c r="T1192" t="b">
        <f t="shared" si="128"/>
        <v>0</v>
      </c>
    </row>
    <row r="1193" spans="2:20" x14ac:dyDescent="0.35">
      <c r="B1193" s="1">
        <v>45621</v>
      </c>
      <c r="C1193" s="4">
        <v>1282.67736816406</v>
      </c>
      <c r="D1193" s="4">
        <v>4170.08056640625</v>
      </c>
      <c r="F1193" s="1">
        <v>45621</v>
      </c>
      <c r="G1193" s="5">
        <f t="shared" si="129"/>
        <v>1.7112586069942898E-2</v>
      </c>
      <c r="H1193" s="5">
        <f t="shared" si="130"/>
        <v>1.6201948012859162E-2</v>
      </c>
      <c r="N1193" s="1">
        <v>45621</v>
      </c>
      <c r="O1193">
        <f t="shared" si="131"/>
        <v>1.6657267041401032E-2</v>
      </c>
      <c r="P1193" s="22">
        <f t="shared" si="132"/>
        <v>16657267.041401032</v>
      </c>
      <c r="R1193" t="b">
        <f t="shared" si="126"/>
        <v>0</v>
      </c>
      <c r="S1193" t="b">
        <f t="shared" si="127"/>
        <v>0</v>
      </c>
      <c r="T1193" t="b">
        <f t="shared" si="128"/>
        <v>0</v>
      </c>
    </row>
    <row r="1194" spans="2:20" x14ac:dyDescent="0.35">
      <c r="B1194" s="1">
        <v>45622</v>
      </c>
      <c r="C1194" s="4">
        <v>1290.396484375</v>
      </c>
      <c r="D1194" s="4">
        <v>4205.59521484375</v>
      </c>
      <c r="F1194" s="1">
        <v>45622</v>
      </c>
      <c r="G1194" s="5">
        <f t="shared" si="129"/>
        <v>5.9999361154476532E-3</v>
      </c>
      <c r="H1194" s="5">
        <f t="shared" si="130"/>
        <v>8.4804766114246338E-3</v>
      </c>
      <c r="N1194" s="1">
        <v>45622</v>
      </c>
      <c r="O1194">
        <f t="shared" si="131"/>
        <v>7.2402063634361431E-3</v>
      </c>
      <c r="P1194" s="22">
        <f t="shared" si="132"/>
        <v>7240206.3634361429</v>
      </c>
      <c r="R1194" t="b">
        <f t="shared" si="126"/>
        <v>0</v>
      </c>
      <c r="S1194" t="b">
        <f t="shared" si="127"/>
        <v>0</v>
      </c>
      <c r="T1194" t="b">
        <f t="shared" si="128"/>
        <v>0</v>
      </c>
    </row>
    <row r="1195" spans="2:20" x14ac:dyDescent="0.35">
      <c r="B1195" s="1">
        <v>45623</v>
      </c>
      <c r="C1195" s="4">
        <v>1287.75695800781</v>
      </c>
      <c r="D1195" s="4">
        <v>4186.50927734375</v>
      </c>
      <c r="F1195" s="1">
        <v>45623</v>
      </c>
      <c r="G1195" s="5">
        <f t="shared" si="129"/>
        <v>-2.0476107015422597E-3</v>
      </c>
      <c r="H1195" s="5">
        <f t="shared" si="130"/>
        <v>-4.5485540424455425E-3</v>
      </c>
      <c r="N1195" s="1">
        <v>45623</v>
      </c>
      <c r="O1195">
        <f t="shared" si="131"/>
        <v>-3.2980823719939009E-3</v>
      </c>
      <c r="P1195" s="22">
        <f t="shared" si="132"/>
        <v>-3298082.3719939007</v>
      </c>
      <c r="R1195" t="b">
        <f t="shared" si="126"/>
        <v>0</v>
      </c>
      <c r="S1195" t="b">
        <f t="shared" si="127"/>
        <v>0</v>
      </c>
      <c r="T1195" t="b">
        <f t="shared" si="128"/>
        <v>0</v>
      </c>
    </row>
    <row r="1196" spans="2:20" x14ac:dyDescent="0.35">
      <c r="B1196" s="1">
        <v>45624</v>
      </c>
      <c r="C1196" s="4">
        <v>1266.29272460938</v>
      </c>
      <c r="D1196" s="4">
        <v>4105.283203125</v>
      </c>
      <c r="F1196" s="1">
        <v>45624</v>
      </c>
      <c r="G1196" s="5">
        <f t="shared" si="129"/>
        <v>-1.6808395612356163E-2</v>
      </c>
      <c r="H1196" s="5">
        <f t="shared" si="130"/>
        <v>-1.9592548350435817E-2</v>
      </c>
      <c r="N1196" s="1">
        <v>45624</v>
      </c>
      <c r="O1196">
        <f t="shared" si="131"/>
        <v>-1.8200471981395988E-2</v>
      </c>
      <c r="P1196" s="22">
        <f t="shared" si="132"/>
        <v>-18200471.98139599</v>
      </c>
      <c r="R1196" t="b">
        <f t="shared" si="126"/>
        <v>0</v>
      </c>
      <c r="S1196" t="b">
        <f t="shared" si="127"/>
        <v>0</v>
      </c>
      <c r="T1196" t="b">
        <f t="shared" si="128"/>
        <v>0</v>
      </c>
    </row>
    <row r="1197" spans="2:20" x14ac:dyDescent="0.35">
      <c r="B1197" s="1">
        <v>45625</v>
      </c>
      <c r="C1197" s="4">
        <v>1287.30871582031</v>
      </c>
      <c r="D1197" s="4">
        <v>4129.9267578125</v>
      </c>
      <c r="F1197" s="1">
        <v>45625</v>
      </c>
      <c r="G1197" s="5">
        <f t="shared" si="129"/>
        <v>1.6460255216106872E-2</v>
      </c>
      <c r="H1197" s="5">
        <f t="shared" si="130"/>
        <v>5.9849423061231971E-3</v>
      </c>
      <c r="N1197" s="1">
        <v>45625</v>
      </c>
      <c r="O1197">
        <f t="shared" si="131"/>
        <v>1.1222598761115034E-2</v>
      </c>
      <c r="P1197" s="22">
        <f t="shared" si="132"/>
        <v>11222598.761115035</v>
      </c>
      <c r="R1197" t="b">
        <f t="shared" si="126"/>
        <v>0</v>
      </c>
      <c r="S1197" t="b">
        <f t="shared" si="127"/>
        <v>0</v>
      </c>
      <c r="T1197" t="b">
        <f t="shared" si="128"/>
        <v>0</v>
      </c>
    </row>
    <row r="1198" spans="2:20" x14ac:dyDescent="0.35">
      <c r="B1198" s="1">
        <v>45628</v>
      </c>
      <c r="C1198" s="4">
        <v>1303.8427734375</v>
      </c>
      <c r="D1198" s="4">
        <v>4129.34716796875</v>
      </c>
      <c r="F1198" s="1">
        <v>45628</v>
      </c>
      <c r="G1198" s="5">
        <f t="shared" si="129"/>
        <v>1.276211143630551E-2</v>
      </c>
      <c r="H1198" s="5">
        <f t="shared" si="130"/>
        <v>-1.4034886114915865E-4</v>
      </c>
      <c r="N1198" s="1">
        <v>45628</v>
      </c>
      <c r="O1198">
        <f t="shared" si="131"/>
        <v>6.3108812875781756E-3</v>
      </c>
      <c r="P1198" s="22">
        <f t="shared" si="132"/>
        <v>6310881.2875781758</v>
      </c>
      <c r="R1198" t="b">
        <f t="shared" si="126"/>
        <v>0</v>
      </c>
      <c r="S1198" t="b">
        <f t="shared" si="127"/>
        <v>0</v>
      </c>
      <c r="T1198" t="b">
        <f t="shared" si="128"/>
        <v>0</v>
      </c>
    </row>
    <row r="1199" spans="2:20" x14ac:dyDescent="0.35">
      <c r="B1199" s="1">
        <v>45629</v>
      </c>
      <c r="C1199" s="4">
        <v>1318.08581542969</v>
      </c>
      <c r="D1199" s="4">
        <v>4156.8896484375</v>
      </c>
      <c r="F1199" s="1">
        <v>45629</v>
      </c>
      <c r="G1199" s="5">
        <f t="shared" si="129"/>
        <v>1.0864660584164097E-2</v>
      </c>
      <c r="H1199" s="5">
        <f t="shared" si="130"/>
        <v>6.6477901878148763E-3</v>
      </c>
      <c r="N1199" s="1">
        <v>45629</v>
      </c>
      <c r="O1199">
        <f t="shared" si="131"/>
        <v>8.7562253859894863E-3</v>
      </c>
      <c r="P1199" s="22">
        <f t="shared" si="132"/>
        <v>8756225.3859894872</v>
      </c>
      <c r="R1199" t="b">
        <f t="shared" si="126"/>
        <v>0</v>
      </c>
      <c r="S1199" t="b">
        <f t="shared" si="127"/>
        <v>0</v>
      </c>
      <c r="T1199" t="b">
        <f t="shared" si="128"/>
        <v>0</v>
      </c>
    </row>
    <row r="1200" spans="2:20" x14ac:dyDescent="0.35">
      <c r="B1200" s="1">
        <v>45630</v>
      </c>
      <c r="C1200" s="4">
        <v>1303.79296875</v>
      </c>
      <c r="D1200" s="4">
        <v>4208.736328125</v>
      </c>
      <c r="F1200" s="1">
        <v>45630</v>
      </c>
      <c r="G1200" s="5">
        <f t="shared" si="129"/>
        <v>-1.090285969817403E-2</v>
      </c>
      <c r="H1200" s="5">
        <f t="shared" si="130"/>
        <v>1.2395329090603474E-2</v>
      </c>
      <c r="N1200" s="1">
        <v>45630</v>
      </c>
      <c r="O1200">
        <f t="shared" si="131"/>
        <v>7.4623469621472229E-4</v>
      </c>
      <c r="P1200" s="22">
        <f t="shared" si="132"/>
        <v>746234.69621472224</v>
      </c>
      <c r="R1200" t="b">
        <f t="shared" si="126"/>
        <v>0</v>
      </c>
      <c r="S1200" t="b">
        <f t="shared" si="127"/>
        <v>0</v>
      </c>
      <c r="T1200" t="b">
        <f t="shared" si="128"/>
        <v>0</v>
      </c>
    </row>
    <row r="1201" spans="2:20" x14ac:dyDescent="0.35">
      <c r="B1201" s="1">
        <v>45631</v>
      </c>
      <c r="C1201" s="4">
        <v>1315.9443359375</v>
      </c>
      <c r="D1201" s="4">
        <v>4309.38623046875</v>
      </c>
      <c r="F1201" s="1">
        <v>45631</v>
      </c>
      <c r="G1201" s="5">
        <f t="shared" si="129"/>
        <v>9.2768494849639876E-3</v>
      </c>
      <c r="H1201" s="5">
        <f t="shared" si="130"/>
        <v>2.3633045004123648E-2</v>
      </c>
      <c r="N1201" s="1">
        <v>45631</v>
      </c>
      <c r="O1201">
        <f t="shared" si="131"/>
        <v>1.6454947244543817E-2</v>
      </c>
      <c r="P1201" s="22">
        <f t="shared" si="132"/>
        <v>16454947.244543817</v>
      </c>
      <c r="R1201" t="b">
        <f t="shared" si="126"/>
        <v>0</v>
      </c>
      <c r="S1201" t="b">
        <f t="shared" si="127"/>
        <v>0</v>
      </c>
      <c r="T1201" t="b">
        <f t="shared" si="128"/>
        <v>0</v>
      </c>
    </row>
    <row r="1202" spans="2:20" x14ac:dyDescent="0.35">
      <c r="B1202" s="1">
        <v>45632</v>
      </c>
      <c r="C1202" s="4">
        <v>1306.58178710938</v>
      </c>
      <c r="D1202" s="4">
        <v>4297.06396484375</v>
      </c>
      <c r="F1202" s="1">
        <v>45632</v>
      </c>
      <c r="G1202" s="5">
        <f t="shared" si="129"/>
        <v>-7.1401299092282659E-3</v>
      </c>
      <c r="H1202" s="5">
        <f t="shared" si="130"/>
        <v>-2.8634974385914266E-3</v>
      </c>
      <c r="N1202" s="1">
        <v>45632</v>
      </c>
      <c r="O1202">
        <f t="shared" si="131"/>
        <v>-5.0018136739098462E-3</v>
      </c>
      <c r="P1202" s="22">
        <f t="shared" si="132"/>
        <v>-5001813.6739098467</v>
      </c>
      <c r="R1202" t="b">
        <f t="shared" si="126"/>
        <v>0</v>
      </c>
      <c r="S1202" t="b">
        <f t="shared" si="127"/>
        <v>0</v>
      </c>
      <c r="T1202" t="b">
        <f t="shared" si="128"/>
        <v>0</v>
      </c>
    </row>
    <row r="1203" spans="2:20" x14ac:dyDescent="0.35">
      <c r="B1203" s="1">
        <v>45635</v>
      </c>
      <c r="C1203" s="4">
        <v>1289.998046875</v>
      </c>
      <c r="D1203" s="4">
        <v>4302.427734375</v>
      </c>
      <c r="F1203" s="1">
        <v>45635</v>
      </c>
      <c r="G1203" s="5">
        <f t="shared" si="129"/>
        <v>-1.2773699857435157E-2</v>
      </c>
      <c r="H1203" s="5">
        <f t="shared" si="130"/>
        <v>1.2474621557716609E-3</v>
      </c>
      <c r="N1203" s="1">
        <v>45635</v>
      </c>
      <c r="O1203">
        <f t="shared" si="131"/>
        <v>-5.7631188508317482E-3</v>
      </c>
      <c r="P1203" s="22">
        <f t="shared" si="132"/>
        <v>-5763118.850831748</v>
      </c>
      <c r="R1203" t="b">
        <f t="shared" si="126"/>
        <v>0</v>
      </c>
      <c r="S1203" t="b">
        <f t="shared" si="127"/>
        <v>0</v>
      </c>
      <c r="T1203" t="b">
        <f t="shared" si="128"/>
        <v>0</v>
      </c>
    </row>
    <row r="1204" spans="2:20" x14ac:dyDescent="0.35">
      <c r="B1204" s="1">
        <v>45636</v>
      </c>
      <c r="C1204" s="4">
        <v>1279.83850097656</v>
      </c>
      <c r="D1204" s="4">
        <v>4283.00390625</v>
      </c>
      <c r="F1204" s="1">
        <v>45636</v>
      </c>
      <c r="G1204" s="5">
        <f t="shared" si="129"/>
        <v>-7.9068054628280305E-3</v>
      </c>
      <c r="H1204" s="5">
        <f t="shared" si="130"/>
        <v>-4.5248420996524246E-3</v>
      </c>
      <c r="N1204" s="1">
        <v>45636</v>
      </c>
      <c r="O1204">
        <f t="shared" si="131"/>
        <v>-6.2158237812402276E-3</v>
      </c>
      <c r="P1204" s="22">
        <f t="shared" si="132"/>
        <v>-6215823.7812402276</v>
      </c>
      <c r="R1204" t="b">
        <f t="shared" si="126"/>
        <v>0</v>
      </c>
      <c r="S1204" t="b">
        <f t="shared" si="127"/>
        <v>0</v>
      </c>
      <c r="T1204" t="b">
        <f t="shared" si="128"/>
        <v>0</v>
      </c>
    </row>
    <row r="1205" spans="2:20" x14ac:dyDescent="0.35">
      <c r="B1205" s="1">
        <v>45637</v>
      </c>
      <c r="C1205" s="4">
        <v>1273.01586914062</v>
      </c>
      <c r="D1205" s="4">
        <v>4278.7509765625</v>
      </c>
      <c r="F1205" s="1">
        <v>45637</v>
      </c>
      <c r="G1205" s="5">
        <f t="shared" si="129"/>
        <v>-5.3451134224341808E-3</v>
      </c>
      <c r="H1205" s="5">
        <f t="shared" si="130"/>
        <v>-9.9347157107620206E-4</v>
      </c>
      <c r="N1205" s="1">
        <v>45637</v>
      </c>
      <c r="O1205">
        <f t="shared" si="131"/>
        <v>-3.1692924967551914E-3</v>
      </c>
      <c r="P1205" s="22">
        <f t="shared" si="132"/>
        <v>-3169292.4967551916</v>
      </c>
      <c r="R1205" t="b">
        <f t="shared" si="126"/>
        <v>0</v>
      </c>
      <c r="S1205" t="b">
        <f t="shared" si="127"/>
        <v>0</v>
      </c>
      <c r="T1205" t="b">
        <f t="shared" si="128"/>
        <v>0</v>
      </c>
    </row>
    <row r="1206" spans="2:20" x14ac:dyDescent="0.35">
      <c r="B1206" s="1">
        <v>45638</v>
      </c>
      <c r="C1206" s="4">
        <v>1258.82250976562</v>
      </c>
      <c r="D1206" s="4">
        <v>4307.1630859375</v>
      </c>
      <c r="F1206" s="1">
        <v>45638</v>
      </c>
      <c r="G1206" s="5">
        <f t="shared" si="129"/>
        <v>-1.1212017464796949E-2</v>
      </c>
      <c r="H1206" s="5">
        <f t="shared" si="130"/>
        <v>6.6183315783914648E-3</v>
      </c>
      <c r="N1206" s="1">
        <v>45638</v>
      </c>
      <c r="O1206">
        <f t="shared" si="131"/>
        <v>-2.2968429432027419E-3</v>
      </c>
      <c r="P1206" s="22">
        <f t="shared" si="132"/>
        <v>-2296842.9432027419</v>
      </c>
      <c r="R1206" t="b">
        <f t="shared" si="126"/>
        <v>0</v>
      </c>
      <c r="S1206" t="b">
        <f t="shared" si="127"/>
        <v>0</v>
      </c>
      <c r="T1206" t="b">
        <f t="shared" si="128"/>
        <v>0</v>
      </c>
    </row>
    <row r="1207" spans="2:20" x14ac:dyDescent="0.35">
      <c r="B1207" s="1">
        <v>45639</v>
      </c>
      <c r="C1207" s="4">
        <v>1268.28466796875</v>
      </c>
      <c r="D1207" s="4">
        <v>4323.25390625</v>
      </c>
      <c r="F1207" s="1">
        <v>45639</v>
      </c>
      <c r="G1207" s="5">
        <f t="shared" si="129"/>
        <v>7.4885643989858414E-3</v>
      </c>
      <c r="H1207" s="5">
        <f t="shared" si="130"/>
        <v>3.7288670921838446E-3</v>
      </c>
      <c r="N1207" s="1">
        <v>45639</v>
      </c>
      <c r="O1207">
        <f t="shared" si="131"/>
        <v>5.6087157455848432E-3</v>
      </c>
      <c r="P1207" s="22">
        <f t="shared" si="132"/>
        <v>5608715.7455848437</v>
      </c>
      <c r="R1207" t="b">
        <f t="shared" si="126"/>
        <v>0</v>
      </c>
      <c r="S1207" t="b">
        <f t="shared" si="127"/>
        <v>0</v>
      </c>
      <c r="T1207" t="b">
        <f t="shared" si="128"/>
        <v>0</v>
      </c>
    </row>
    <row r="1208" spans="2:20" x14ac:dyDescent="0.35">
      <c r="B1208" s="1">
        <v>45642</v>
      </c>
      <c r="C1208" s="4">
        <v>1263.005859375</v>
      </c>
      <c r="D1208" s="4">
        <v>4267.49267578125</v>
      </c>
      <c r="F1208" s="1">
        <v>45642</v>
      </c>
      <c r="G1208" s="5">
        <f t="shared" si="129"/>
        <v>-4.1708497615993599E-3</v>
      </c>
      <c r="H1208" s="5">
        <f t="shared" si="130"/>
        <v>-1.2981878361846288E-2</v>
      </c>
      <c r="N1208" s="1">
        <v>45642</v>
      </c>
      <c r="O1208">
        <f t="shared" si="131"/>
        <v>-8.5763640617228243E-3</v>
      </c>
      <c r="P1208" s="22">
        <f t="shared" si="132"/>
        <v>-8576364.0617228243</v>
      </c>
      <c r="R1208" t="b">
        <f t="shared" si="126"/>
        <v>0</v>
      </c>
      <c r="S1208" t="b">
        <f t="shared" si="127"/>
        <v>0</v>
      </c>
      <c r="T1208" t="b">
        <f t="shared" si="128"/>
        <v>0</v>
      </c>
    </row>
    <row r="1209" spans="2:20" x14ac:dyDescent="0.35">
      <c r="B1209" s="1">
        <v>45643</v>
      </c>
      <c r="C1209" s="4">
        <v>1240.14709472656</v>
      </c>
      <c r="D1209" s="4">
        <v>4179.0673828125</v>
      </c>
      <c r="F1209" s="1">
        <v>45643</v>
      </c>
      <c r="G1209" s="5">
        <f t="shared" si="129"/>
        <v>-1.8264485248307684E-2</v>
      </c>
      <c r="H1209" s="5">
        <f t="shared" si="130"/>
        <v>-2.0938351923117989E-2</v>
      </c>
      <c r="N1209" s="1">
        <v>45643</v>
      </c>
      <c r="O1209">
        <f t="shared" si="131"/>
        <v>-1.9601418585712835E-2</v>
      </c>
      <c r="P1209" s="22">
        <f t="shared" si="132"/>
        <v>-19601418.585712835</v>
      </c>
      <c r="R1209" t="b">
        <f t="shared" si="126"/>
        <v>0</v>
      </c>
      <c r="S1209" t="b">
        <f t="shared" si="127"/>
        <v>0</v>
      </c>
      <c r="T1209" t="b">
        <f t="shared" si="128"/>
        <v>0</v>
      </c>
    </row>
    <row r="1210" spans="2:20" x14ac:dyDescent="0.35">
      <c r="B1210" s="1">
        <v>45644</v>
      </c>
      <c r="C1210" s="4">
        <v>1248.06555175781</v>
      </c>
      <c r="D1210" s="4">
        <v>4202.068359375</v>
      </c>
      <c r="F1210" s="1">
        <v>45644</v>
      </c>
      <c r="G1210" s="5">
        <f t="shared" si="129"/>
        <v>6.364796653719541E-3</v>
      </c>
      <c r="H1210" s="5">
        <f t="shared" si="130"/>
        <v>5.4887631020320397E-3</v>
      </c>
      <c r="N1210" s="1">
        <v>45644</v>
      </c>
      <c r="O1210">
        <f t="shared" si="131"/>
        <v>5.9267798778757904E-3</v>
      </c>
      <c r="P1210" s="22">
        <f t="shared" si="132"/>
        <v>5926779.87787579</v>
      </c>
      <c r="R1210" t="b">
        <f t="shared" si="126"/>
        <v>0</v>
      </c>
      <c r="S1210" t="b">
        <f t="shared" si="127"/>
        <v>0</v>
      </c>
      <c r="T1210" t="b">
        <f t="shared" si="128"/>
        <v>0</v>
      </c>
    </row>
    <row r="1211" spans="2:20" x14ac:dyDescent="0.35">
      <c r="B1211" s="1">
        <v>45645</v>
      </c>
      <c r="C1211" s="4">
        <v>1225.70483398438</v>
      </c>
      <c r="D1211" s="4">
        <v>4127.94580078125</v>
      </c>
      <c r="F1211" s="1">
        <v>45645</v>
      </c>
      <c r="G1211" s="5">
        <f t="shared" si="129"/>
        <v>-1.8078740801514673E-2</v>
      </c>
      <c r="H1211" s="5">
        <f t="shared" si="130"/>
        <v>-1.7796972147979043E-2</v>
      </c>
      <c r="N1211" s="1">
        <v>45645</v>
      </c>
      <c r="O1211">
        <f t="shared" si="131"/>
        <v>-1.7937856474746858E-2</v>
      </c>
      <c r="P1211" s="22">
        <f t="shared" si="132"/>
        <v>-17937856.474746857</v>
      </c>
      <c r="R1211" t="b">
        <f t="shared" si="126"/>
        <v>0</v>
      </c>
      <c r="S1211" t="b">
        <f t="shared" si="127"/>
        <v>0</v>
      </c>
      <c r="T1211" t="b">
        <f t="shared" si="128"/>
        <v>0</v>
      </c>
    </row>
    <row r="1212" spans="2:20" x14ac:dyDescent="0.35">
      <c r="B1212" s="1">
        <v>45646</v>
      </c>
      <c r="C1212" s="4">
        <v>1201.20263671875</v>
      </c>
      <c r="D1212" s="4">
        <v>4027.97216796875</v>
      </c>
      <c r="F1212" s="1">
        <v>45646</v>
      </c>
      <c r="G1212" s="5">
        <f t="shared" si="129"/>
        <v>-2.0192801018087906E-2</v>
      </c>
      <c r="H1212" s="5">
        <f t="shared" si="130"/>
        <v>-2.451683324524797E-2</v>
      </c>
      <c r="N1212" s="1">
        <v>45646</v>
      </c>
      <c r="O1212">
        <f t="shared" si="131"/>
        <v>-2.2354817131667939E-2</v>
      </c>
      <c r="P1212" s="22">
        <f t="shared" si="132"/>
        <v>-22354817.131667938</v>
      </c>
      <c r="R1212" t="b">
        <f t="shared" si="126"/>
        <v>0</v>
      </c>
      <c r="S1212" t="b">
        <f t="shared" si="127"/>
        <v>0</v>
      </c>
      <c r="T1212" t="b">
        <f t="shared" si="128"/>
        <v>0</v>
      </c>
    </row>
    <row r="1213" spans="2:20" x14ac:dyDescent="0.35">
      <c r="B1213" s="1">
        <v>45649</v>
      </c>
      <c r="C1213" s="4">
        <v>1217.23864746094</v>
      </c>
      <c r="D1213" s="4">
        <v>4017.10034179688</v>
      </c>
      <c r="F1213" s="1">
        <v>45649</v>
      </c>
      <c r="G1213" s="5">
        <f t="shared" si="129"/>
        <v>1.3261637459530122E-2</v>
      </c>
      <c r="H1213" s="5">
        <f t="shared" si="130"/>
        <v>-2.7027308396968511E-3</v>
      </c>
      <c r="N1213" s="1">
        <v>45649</v>
      </c>
      <c r="O1213">
        <f t="shared" si="131"/>
        <v>5.2794533099166357E-3</v>
      </c>
      <c r="P1213" s="22">
        <f t="shared" si="132"/>
        <v>5279453.309916636</v>
      </c>
      <c r="R1213" t="b">
        <f t="shared" si="126"/>
        <v>0</v>
      </c>
      <c r="S1213" t="b">
        <f t="shared" si="127"/>
        <v>0</v>
      </c>
      <c r="T1213" t="b">
        <f t="shared" si="128"/>
        <v>0</v>
      </c>
    </row>
    <row r="1214" spans="2:20" x14ac:dyDescent="0.35">
      <c r="B1214" s="1">
        <v>45650</v>
      </c>
      <c r="C1214" s="4">
        <v>1218.63305664062</v>
      </c>
      <c r="D1214" s="4">
        <v>4040.14868164062</v>
      </c>
      <c r="F1214" s="1">
        <v>45650</v>
      </c>
      <c r="G1214" s="5">
        <f t="shared" si="129"/>
        <v>1.1448955457270325E-3</v>
      </c>
      <c r="H1214" s="5">
        <f t="shared" si="130"/>
        <v>5.7211593297423549E-3</v>
      </c>
      <c r="N1214" s="1">
        <v>45650</v>
      </c>
      <c r="O1214">
        <f t="shared" si="131"/>
        <v>3.4330274377346939E-3</v>
      </c>
      <c r="P1214" s="22">
        <f t="shared" si="132"/>
        <v>3433027.4377346938</v>
      </c>
      <c r="R1214" t="b">
        <f t="shared" si="126"/>
        <v>0</v>
      </c>
      <c r="S1214" t="b">
        <f t="shared" si="127"/>
        <v>0</v>
      </c>
      <c r="T1214" t="b">
        <f t="shared" si="128"/>
        <v>0</v>
      </c>
    </row>
    <row r="1215" spans="2:20" x14ac:dyDescent="0.35">
      <c r="B1215" s="1">
        <v>45652</v>
      </c>
      <c r="C1215" s="4">
        <v>1211.76049804688</v>
      </c>
      <c r="D1215" s="4">
        <v>4028.50415039062</v>
      </c>
      <c r="F1215" s="1">
        <v>45652</v>
      </c>
      <c r="G1215" s="5">
        <f t="shared" si="129"/>
        <v>-5.6555259527349931E-3</v>
      </c>
      <c r="H1215" s="5">
        <f t="shared" si="130"/>
        <v>-2.886365190503332E-3</v>
      </c>
      <c r="N1215" s="1">
        <v>45652</v>
      </c>
      <c r="O1215">
        <f t="shared" si="131"/>
        <v>-4.2709455716191625E-3</v>
      </c>
      <c r="P1215" s="22">
        <f t="shared" si="132"/>
        <v>-4270945.5716191623</v>
      </c>
      <c r="R1215" t="b">
        <f t="shared" si="126"/>
        <v>0</v>
      </c>
      <c r="S1215" t="b">
        <f t="shared" si="127"/>
        <v>0</v>
      </c>
      <c r="T1215" t="b">
        <f t="shared" si="128"/>
        <v>0</v>
      </c>
    </row>
    <row r="1216" spans="2:20" x14ac:dyDescent="0.35">
      <c r="B1216" s="1">
        <v>45653</v>
      </c>
      <c r="C1216" s="4">
        <v>1216.09313964844</v>
      </c>
      <c r="D1216" s="4">
        <v>4027.8759765625</v>
      </c>
      <c r="F1216" s="1">
        <v>45653</v>
      </c>
      <c r="G1216" s="5">
        <f t="shared" si="129"/>
        <v>3.5691164686392544E-3</v>
      </c>
      <c r="H1216" s="5">
        <f t="shared" si="130"/>
        <v>-1.5594443645760569E-4</v>
      </c>
      <c r="N1216" s="1">
        <v>45653</v>
      </c>
      <c r="O1216">
        <f t="shared" si="131"/>
        <v>1.7065860160908244E-3</v>
      </c>
      <c r="P1216" s="22">
        <f t="shared" si="132"/>
        <v>1706586.0160908243</v>
      </c>
      <c r="R1216" t="b">
        <f t="shared" si="126"/>
        <v>0</v>
      </c>
      <c r="S1216" t="b">
        <f t="shared" si="127"/>
        <v>0</v>
      </c>
      <c r="T1216" t="b">
        <f t="shared" si="128"/>
        <v>0</v>
      </c>
    </row>
    <row r="1217" spans="2:20" x14ac:dyDescent="0.35">
      <c r="B1217" s="1">
        <v>45656</v>
      </c>
      <c r="C1217" s="4">
        <v>1206.08325195312</v>
      </c>
      <c r="D1217" s="4">
        <v>4019.17822265625</v>
      </c>
      <c r="F1217" s="1">
        <v>45656</v>
      </c>
      <c r="G1217" s="5">
        <f t="shared" si="129"/>
        <v>-8.2652483236648373E-3</v>
      </c>
      <c r="H1217" s="5">
        <f t="shared" si="130"/>
        <v>-2.1617245461532635E-3</v>
      </c>
      <c r="N1217" s="1">
        <v>45656</v>
      </c>
      <c r="O1217">
        <f t="shared" si="131"/>
        <v>-5.2134864349090504E-3</v>
      </c>
      <c r="P1217" s="22">
        <f t="shared" si="132"/>
        <v>-5213486.4349090504</v>
      </c>
      <c r="R1217" t="b">
        <f t="shared" si="126"/>
        <v>0</v>
      </c>
      <c r="S1217" t="b">
        <f t="shared" si="127"/>
        <v>0</v>
      </c>
      <c r="T1217" t="b">
        <f t="shared" si="128"/>
        <v>0</v>
      </c>
    </row>
    <row r="1218" spans="2:20" x14ac:dyDescent="0.35">
      <c r="B1218" s="1">
        <v>45657</v>
      </c>
      <c r="C1218" s="4">
        <v>1210.61499023438</v>
      </c>
      <c r="D1218" s="4">
        <v>3959.50390625</v>
      </c>
      <c r="F1218" s="1">
        <v>45657</v>
      </c>
      <c r="G1218" s="5">
        <f t="shared" si="129"/>
        <v>3.7503594894875347E-3</v>
      </c>
      <c r="H1218" s="5">
        <f t="shared" si="130"/>
        <v>-1.4958718289869631E-2</v>
      </c>
      <c r="N1218" s="1">
        <v>45657</v>
      </c>
      <c r="O1218">
        <f t="shared" si="131"/>
        <v>-5.6041794001910478E-3</v>
      </c>
      <c r="P1218" s="22">
        <f t="shared" si="132"/>
        <v>-5604179.4001910482</v>
      </c>
      <c r="R1218" t="b">
        <f t="shared" si="126"/>
        <v>0</v>
      </c>
      <c r="S1218" t="b">
        <f t="shared" si="127"/>
        <v>0</v>
      </c>
      <c r="T1218" t="b">
        <f t="shared" si="128"/>
        <v>0</v>
      </c>
    </row>
    <row r="1219" spans="2:20" x14ac:dyDescent="0.35">
      <c r="B1219" s="1">
        <v>45658</v>
      </c>
      <c r="C1219" s="4">
        <v>1216.79040527344</v>
      </c>
      <c r="D1219" s="4">
        <v>3974.57934570312</v>
      </c>
      <c r="F1219" s="1">
        <v>45658</v>
      </c>
      <c r="G1219" s="5">
        <f t="shared" si="129"/>
        <v>5.0880898371982392E-3</v>
      </c>
      <c r="H1219" s="5">
        <f t="shared" si="130"/>
        <v>3.8001763069140005E-3</v>
      </c>
      <c r="N1219" s="1">
        <v>45658</v>
      </c>
      <c r="O1219">
        <f t="shared" si="131"/>
        <v>4.44413307205612E-3</v>
      </c>
      <c r="P1219" s="22">
        <f t="shared" si="132"/>
        <v>4444133.0720561203</v>
      </c>
      <c r="R1219" t="b">
        <f t="shared" si="126"/>
        <v>0</v>
      </c>
      <c r="S1219" t="b">
        <f t="shared" si="127"/>
        <v>0</v>
      </c>
      <c r="T1219" t="b">
        <f t="shared" si="128"/>
        <v>0</v>
      </c>
    </row>
    <row r="1220" spans="2:20" x14ac:dyDescent="0.35">
      <c r="B1220" s="1">
        <v>45659</v>
      </c>
      <c r="C1220" s="4">
        <v>1236.71081542969</v>
      </c>
      <c r="D1220" s="4">
        <v>4043.6279296875</v>
      </c>
      <c r="F1220" s="1">
        <v>45659</v>
      </c>
      <c r="G1220" s="5">
        <f t="shared" si="129"/>
        <v>1.6238710403019989E-2</v>
      </c>
      <c r="H1220" s="5">
        <f t="shared" si="130"/>
        <v>1.7223373881934817E-2</v>
      </c>
      <c r="N1220" s="1">
        <v>45659</v>
      </c>
      <c r="O1220">
        <f t="shared" si="131"/>
        <v>1.6731042142477403E-2</v>
      </c>
      <c r="P1220" s="22">
        <f t="shared" si="132"/>
        <v>16731042.142477402</v>
      </c>
      <c r="R1220" t="b">
        <f t="shared" si="126"/>
        <v>0</v>
      </c>
      <c r="S1220" t="b">
        <f t="shared" si="127"/>
        <v>0</v>
      </c>
      <c r="T1220" t="b">
        <f t="shared" si="128"/>
        <v>0</v>
      </c>
    </row>
    <row r="1221" spans="2:20" x14ac:dyDescent="0.35">
      <c r="B1221" s="1">
        <v>45660</v>
      </c>
      <c r="C1221" s="4">
        <v>1246.37219238281</v>
      </c>
      <c r="D1221" s="4">
        <v>3961.48461914062</v>
      </c>
      <c r="F1221" s="1">
        <v>45660</v>
      </c>
      <c r="G1221" s="5">
        <f t="shared" si="129"/>
        <v>7.7817984155285347E-3</v>
      </c>
      <c r="H1221" s="5">
        <f t="shared" si="130"/>
        <v>-2.0523432577125189E-2</v>
      </c>
      <c r="N1221" s="1">
        <v>45660</v>
      </c>
      <c r="O1221">
        <f t="shared" si="131"/>
        <v>-6.3708170807983272E-3</v>
      </c>
      <c r="P1221" s="22">
        <f t="shared" si="132"/>
        <v>-6370817.080798327</v>
      </c>
      <c r="R1221" t="b">
        <f t="shared" ref="R1221:R1280" si="133">$Y$4&gt;P1221</f>
        <v>0</v>
      </c>
      <c r="S1221" t="b">
        <f t="shared" ref="S1221:S1280" si="134">$Y$5&gt;P1221</f>
        <v>0</v>
      </c>
      <c r="T1221" t="b">
        <f t="shared" ref="T1221:T1280" si="135">$Y$6&gt;P1221</f>
        <v>0</v>
      </c>
    </row>
    <row r="1222" spans="2:20" x14ac:dyDescent="0.35">
      <c r="B1222" s="1">
        <v>45663</v>
      </c>
      <c r="C1222" s="4">
        <v>1213.35412597656</v>
      </c>
      <c r="D1222" s="4">
        <v>3957.08764648438</v>
      </c>
      <c r="F1222" s="1">
        <v>45663</v>
      </c>
      <c r="G1222" s="5">
        <f t="shared" ref="G1222:G1280" si="136">LN(C1222/C1221)</f>
        <v>-2.6848555910339758E-2</v>
      </c>
      <c r="H1222" s="5">
        <f t="shared" ref="H1222:H1280" si="137">LN(D1222/D1221)</f>
        <v>-1.1105469422137268E-3</v>
      </c>
      <c r="N1222" s="1">
        <v>45663</v>
      </c>
      <c r="O1222">
        <f t="shared" ref="O1222:O1280" si="138">SUMPRODUCT($J$4:$K$4,G1222:H1222)</f>
        <v>-1.3979551426276743E-2</v>
      </c>
      <c r="P1222" s="22">
        <f t="shared" ref="P1222:P1280" si="139">O1222*$L$7</f>
        <v>-13979551.426276743</v>
      </c>
      <c r="R1222" t="b">
        <f t="shared" si="133"/>
        <v>0</v>
      </c>
      <c r="S1222" t="b">
        <f t="shared" si="134"/>
        <v>0</v>
      </c>
      <c r="T1222" t="b">
        <f t="shared" si="135"/>
        <v>0</v>
      </c>
    </row>
    <row r="1223" spans="2:20" x14ac:dyDescent="0.35">
      <c r="B1223" s="1">
        <v>45664</v>
      </c>
      <c r="C1223" s="4">
        <v>1235.9638671875</v>
      </c>
      <c r="D1223" s="4">
        <v>3892.82250976562</v>
      </c>
      <c r="F1223" s="1">
        <v>45664</v>
      </c>
      <c r="G1223" s="5">
        <f t="shared" si="136"/>
        <v>1.8462595313541264E-2</v>
      </c>
      <c r="H1223" s="5">
        <f t="shared" si="137"/>
        <v>-1.6373836448289762E-2</v>
      </c>
      <c r="N1223" s="1">
        <v>45664</v>
      </c>
      <c r="O1223">
        <f t="shared" si="138"/>
        <v>1.044379432625751E-3</v>
      </c>
      <c r="P1223" s="22">
        <f t="shared" si="139"/>
        <v>1044379.432625751</v>
      </c>
      <c r="R1223" t="b">
        <f t="shared" si="133"/>
        <v>0</v>
      </c>
      <c r="S1223" t="b">
        <f t="shared" si="134"/>
        <v>0</v>
      </c>
      <c r="T1223" t="b">
        <f t="shared" si="135"/>
        <v>0</v>
      </c>
    </row>
    <row r="1224" spans="2:20" x14ac:dyDescent="0.35">
      <c r="B1224" s="1">
        <v>45665</v>
      </c>
      <c r="C1224" s="4">
        <v>1259.66906738281</v>
      </c>
      <c r="D1224" s="4">
        <v>3969.45727539062</v>
      </c>
      <c r="F1224" s="1">
        <v>45665</v>
      </c>
      <c r="G1224" s="5">
        <f t="shared" si="136"/>
        <v>1.8997916590771845E-2</v>
      </c>
      <c r="H1224" s="5">
        <f t="shared" si="137"/>
        <v>1.9494903462799314E-2</v>
      </c>
      <c r="N1224" s="1">
        <v>45665</v>
      </c>
      <c r="O1224">
        <f t="shared" si="138"/>
        <v>1.9246410026785579E-2</v>
      </c>
      <c r="P1224" s="22">
        <f t="shared" si="139"/>
        <v>19246410.026785579</v>
      </c>
      <c r="R1224" t="b">
        <f t="shared" si="133"/>
        <v>0</v>
      </c>
      <c r="S1224" t="b">
        <f t="shared" si="134"/>
        <v>0</v>
      </c>
      <c r="T1224" t="b">
        <f t="shared" si="135"/>
        <v>0</v>
      </c>
    </row>
    <row r="1225" spans="2:20" x14ac:dyDescent="0.35">
      <c r="B1225" s="1">
        <v>45666</v>
      </c>
      <c r="C1225" s="4">
        <v>1250.00769042969</v>
      </c>
      <c r="D1225" s="4">
        <v>3900.98828125</v>
      </c>
      <c r="F1225" s="1">
        <v>45666</v>
      </c>
      <c r="G1225" s="5">
        <f t="shared" si="136"/>
        <v>-7.6993378928514409E-3</v>
      </c>
      <c r="H1225" s="5">
        <f t="shared" si="137"/>
        <v>-1.7399452420614078E-2</v>
      </c>
      <c r="N1225" s="1">
        <v>45666</v>
      </c>
      <c r="O1225">
        <f t="shared" si="138"/>
        <v>-1.254939515673276E-2</v>
      </c>
      <c r="P1225" s="22">
        <f t="shared" si="139"/>
        <v>-12549395.15673276</v>
      </c>
      <c r="R1225" t="b">
        <f t="shared" si="133"/>
        <v>0</v>
      </c>
      <c r="S1225" t="b">
        <f t="shared" si="134"/>
        <v>0</v>
      </c>
      <c r="T1225" t="b">
        <f t="shared" si="135"/>
        <v>0</v>
      </c>
    </row>
    <row r="1226" spans="2:20" x14ac:dyDescent="0.35">
      <c r="B1226" s="1">
        <v>45667</v>
      </c>
      <c r="C1226" s="4">
        <v>1237.40808105469</v>
      </c>
      <c r="D1226" s="4">
        <v>4122.19580078125</v>
      </c>
      <c r="F1226" s="1">
        <v>45667</v>
      </c>
      <c r="G1226" s="5">
        <f t="shared" si="136"/>
        <v>-1.0130768872674313E-2</v>
      </c>
      <c r="H1226" s="5">
        <f t="shared" si="137"/>
        <v>5.5156056260065492E-2</v>
      </c>
      <c r="N1226" s="1">
        <v>45667</v>
      </c>
      <c r="O1226">
        <f t="shared" si="138"/>
        <v>2.2512643693695589E-2</v>
      </c>
      <c r="P1226" s="22">
        <f t="shared" si="139"/>
        <v>22512643.69369559</v>
      </c>
      <c r="R1226" t="b">
        <f t="shared" si="133"/>
        <v>0</v>
      </c>
      <c r="S1226" t="b">
        <f t="shared" si="134"/>
        <v>0</v>
      </c>
      <c r="T1226" t="b">
        <f t="shared" si="135"/>
        <v>0</v>
      </c>
    </row>
    <row r="1227" spans="2:20" x14ac:dyDescent="0.35">
      <c r="B1227" s="1">
        <v>45670</v>
      </c>
      <c r="C1227" s="4">
        <v>1235.11730957031</v>
      </c>
      <c r="D1227" s="4">
        <v>4147.56298828125</v>
      </c>
      <c r="F1227" s="1">
        <v>45670</v>
      </c>
      <c r="G1227" s="5">
        <f t="shared" si="136"/>
        <v>-1.8529816911248731E-3</v>
      </c>
      <c r="H1227" s="5">
        <f t="shared" si="137"/>
        <v>6.1349472724142682E-3</v>
      </c>
      <c r="N1227" s="1">
        <v>45670</v>
      </c>
      <c r="O1227">
        <f t="shared" si="138"/>
        <v>2.1409827906446978E-3</v>
      </c>
      <c r="P1227" s="22">
        <f t="shared" si="139"/>
        <v>2140982.7906446978</v>
      </c>
      <c r="R1227" t="b">
        <f t="shared" si="133"/>
        <v>0</v>
      </c>
      <c r="S1227" t="b">
        <f t="shared" si="134"/>
        <v>0</v>
      </c>
      <c r="T1227" t="b">
        <f t="shared" si="135"/>
        <v>0</v>
      </c>
    </row>
    <row r="1228" spans="2:20" x14ac:dyDescent="0.35">
      <c r="B1228" s="1">
        <v>45671</v>
      </c>
      <c r="C1228" s="4">
        <v>1233.62316894531</v>
      </c>
      <c r="D1228" s="4">
        <v>4091.46411132812</v>
      </c>
      <c r="F1228" s="1">
        <v>45671</v>
      </c>
      <c r="G1228" s="5">
        <f t="shared" si="136"/>
        <v>-1.2104478542280578E-3</v>
      </c>
      <c r="H1228" s="5">
        <f t="shared" si="137"/>
        <v>-1.3618050587693879E-2</v>
      </c>
      <c r="N1228" s="1">
        <v>45671</v>
      </c>
      <c r="O1228">
        <f t="shared" si="138"/>
        <v>-7.4142492209609686E-3</v>
      </c>
      <c r="P1228" s="22">
        <f t="shared" si="139"/>
        <v>-7414249.2209609682</v>
      </c>
      <c r="R1228" t="b">
        <f t="shared" si="133"/>
        <v>0</v>
      </c>
      <c r="S1228" t="b">
        <f t="shared" si="134"/>
        <v>0</v>
      </c>
      <c r="T1228" t="b">
        <f t="shared" si="135"/>
        <v>0</v>
      </c>
    </row>
    <row r="1229" spans="2:20" x14ac:dyDescent="0.35">
      <c r="B1229" s="1">
        <v>45672</v>
      </c>
      <c r="C1229" s="4">
        <v>1247.31848144531</v>
      </c>
      <c r="D1229" s="4">
        <v>4105.76708984375</v>
      </c>
      <c r="F1229" s="1">
        <v>45672</v>
      </c>
      <c r="G1229" s="5">
        <f t="shared" si="136"/>
        <v>1.1040526980060915E-2</v>
      </c>
      <c r="H1229" s="5">
        <f t="shared" si="137"/>
        <v>3.4897132165405327E-3</v>
      </c>
      <c r="N1229" s="1">
        <v>45672</v>
      </c>
      <c r="O1229">
        <f t="shared" si="138"/>
        <v>7.2651200983007234E-3</v>
      </c>
      <c r="P1229" s="22">
        <f t="shared" si="139"/>
        <v>7265120.0983007234</v>
      </c>
      <c r="R1229" t="b">
        <f t="shared" si="133"/>
        <v>0</v>
      </c>
      <c r="S1229" t="b">
        <f t="shared" si="134"/>
        <v>0</v>
      </c>
      <c r="T1229" t="b">
        <f t="shared" si="135"/>
        <v>0</v>
      </c>
    </row>
    <row r="1230" spans="2:20" x14ac:dyDescent="0.35">
      <c r="B1230" s="1">
        <v>45673</v>
      </c>
      <c r="C1230" s="4">
        <v>1263.65319824219</v>
      </c>
      <c r="D1230" s="4">
        <v>4066.67651367188</v>
      </c>
      <c r="F1230" s="1">
        <v>45673</v>
      </c>
      <c r="G1230" s="5">
        <f t="shared" si="136"/>
        <v>1.3010857398398679E-2</v>
      </c>
      <c r="H1230" s="5">
        <f t="shared" si="137"/>
        <v>-9.5665081810132873E-3</v>
      </c>
      <c r="N1230" s="1">
        <v>45673</v>
      </c>
      <c r="O1230">
        <f t="shared" si="138"/>
        <v>1.722174608692696E-3</v>
      </c>
      <c r="P1230" s="22">
        <f t="shared" si="139"/>
        <v>1722174.6086926961</v>
      </c>
      <c r="R1230" t="b">
        <f t="shared" si="133"/>
        <v>0</v>
      </c>
      <c r="S1230" t="b">
        <f t="shared" si="134"/>
        <v>0</v>
      </c>
      <c r="T1230" t="b">
        <f t="shared" si="135"/>
        <v>0</v>
      </c>
    </row>
    <row r="1231" spans="2:20" x14ac:dyDescent="0.35">
      <c r="B1231" s="1">
        <v>45674</v>
      </c>
      <c r="C1231" s="4">
        <v>1296.12365722656</v>
      </c>
      <c r="D1231" s="4">
        <v>4060.37768554688</v>
      </c>
      <c r="F1231" s="1">
        <v>45674</v>
      </c>
      <c r="G1231" s="5">
        <f t="shared" si="136"/>
        <v>2.5371118305604849E-2</v>
      </c>
      <c r="H1231" s="5">
        <f t="shared" si="137"/>
        <v>-1.5500891791341332E-3</v>
      </c>
      <c r="N1231" s="1">
        <v>45674</v>
      </c>
      <c r="O1231">
        <f t="shared" si="138"/>
        <v>1.1910514563235358E-2</v>
      </c>
      <c r="P1231" s="22">
        <f t="shared" si="139"/>
        <v>11910514.563235357</v>
      </c>
      <c r="R1231" t="b">
        <f t="shared" si="133"/>
        <v>0</v>
      </c>
      <c r="S1231" t="b">
        <f t="shared" si="134"/>
        <v>0</v>
      </c>
      <c r="T1231" t="b">
        <f t="shared" si="135"/>
        <v>0</v>
      </c>
    </row>
    <row r="1232" spans="2:20" x14ac:dyDescent="0.35">
      <c r="B1232" s="1">
        <v>45677</v>
      </c>
      <c r="C1232" s="4">
        <v>1299.80883789062</v>
      </c>
      <c r="D1232" s="4">
        <v>4012.3994140625</v>
      </c>
      <c r="F1232" s="1">
        <v>45677</v>
      </c>
      <c r="G1232" s="5">
        <f t="shared" si="136"/>
        <v>2.839197973387492E-3</v>
      </c>
      <c r="H1232" s="5">
        <f t="shared" si="137"/>
        <v>-1.1886575288254448E-2</v>
      </c>
      <c r="N1232" s="1">
        <v>45677</v>
      </c>
      <c r="O1232">
        <f t="shared" si="138"/>
        <v>-4.523688657433478E-3</v>
      </c>
      <c r="P1232" s="22">
        <f t="shared" si="139"/>
        <v>-4523688.6574334782</v>
      </c>
      <c r="R1232" t="b">
        <f t="shared" si="133"/>
        <v>0</v>
      </c>
      <c r="S1232" t="b">
        <f t="shared" si="134"/>
        <v>0</v>
      </c>
      <c r="T1232" t="b">
        <f t="shared" si="135"/>
        <v>0</v>
      </c>
    </row>
    <row r="1233" spans="2:20" x14ac:dyDescent="0.35">
      <c r="B1233" s="1">
        <v>45678</v>
      </c>
      <c r="C1233" s="4">
        <v>1267.88623046875</v>
      </c>
      <c r="D1233" s="4">
        <v>3970.47412109375</v>
      </c>
      <c r="F1233" s="1">
        <v>45678</v>
      </c>
      <c r="G1233" s="5">
        <f t="shared" si="136"/>
        <v>-2.4866077493916686E-2</v>
      </c>
      <c r="H1233" s="5">
        <f t="shared" si="137"/>
        <v>-1.0503906458920773E-2</v>
      </c>
      <c r="N1233" s="1">
        <v>45678</v>
      </c>
      <c r="O1233">
        <f t="shared" si="138"/>
        <v>-1.7684991976418728E-2</v>
      </c>
      <c r="P1233" s="22">
        <f t="shared" si="139"/>
        <v>-17684991.976418726</v>
      </c>
      <c r="R1233" t="b">
        <f t="shared" si="133"/>
        <v>0</v>
      </c>
      <c r="S1233" t="b">
        <f t="shared" si="134"/>
        <v>0</v>
      </c>
      <c r="T1233" t="b">
        <f t="shared" si="135"/>
        <v>0</v>
      </c>
    </row>
    <row r="1234" spans="2:20" x14ac:dyDescent="0.35">
      <c r="B1234" s="1">
        <v>45679</v>
      </c>
      <c r="C1234" s="4">
        <v>1272.21911621094</v>
      </c>
      <c r="D1234" s="4">
        <v>4088.22924804688</v>
      </c>
      <c r="F1234" s="1">
        <v>45679</v>
      </c>
      <c r="G1234" s="5">
        <f t="shared" si="136"/>
        <v>3.4115828702570802E-3</v>
      </c>
      <c r="H1234" s="5">
        <f t="shared" si="137"/>
        <v>2.9226416081844148E-2</v>
      </c>
      <c r="N1234" s="1">
        <v>45679</v>
      </c>
      <c r="O1234">
        <f t="shared" si="138"/>
        <v>1.6318999476050613E-2</v>
      </c>
      <c r="P1234" s="22">
        <f t="shared" si="139"/>
        <v>16318999.476050613</v>
      </c>
      <c r="R1234" t="b">
        <f t="shared" si="133"/>
        <v>0</v>
      </c>
      <c r="S1234" t="b">
        <f t="shared" si="134"/>
        <v>0</v>
      </c>
      <c r="T1234" t="b">
        <f t="shared" si="135"/>
        <v>0</v>
      </c>
    </row>
    <row r="1235" spans="2:20" x14ac:dyDescent="0.35">
      <c r="B1235" s="1">
        <v>45680</v>
      </c>
      <c r="C1235" s="4">
        <v>1258.82250976562</v>
      </c>
      <c r="D1235" s="4">
        <v>4080.06103515625</v>
      </c>
      <c r="F1235" s="1">
        <v>45680</v>
      </c>
      <c r="G1235" s="5">
        <f t="shared" si="136"/>
        <v>-1.0585943282813174E-2</v>
      </c>
      <c r="H1235" s="5">
        <f t="shared" si="137"/>
        <v>-1.9999817171322985E-3</v>
      </c>
      <c r="N1235" s="1">
        <v>45680</v>
      </c>
      <c r="O1235">
        <f t="shared" si="138"/>
        <v>-6.292962499972736E-3</v>
      </c>
      <c r="P1235" s="22">
        <f t="shared" si="139"/>
        <v>-6292962.4999727355</v>
      </c>
      <c r="R1235" t="b">
        <f t="shared" si="133"/>
        <v>0</v>
      </c>
      <c r="S1235" t="b">
        <f t="shared" si="134"/>
        <v>0</v>
      </c>
      <c r="T1235" t="b">
        <f t="shared" si="135"/>
        <v>0</v>
      </c>
    </row>
    <row r="1236" spans="2:20" x14ac:dyDescent="0.35">
      <c r="B1236" s="1">
        <v>45681</v>
      </c>
      <c r="C1236" s="4">
        <v>1240.94396972656</v>
      </c>
      <c r="D1236" s="4">
        <v>4085.572265625</v>
      </c>
      <c r="F1236" s="1">
        <v>45681</v>
      </c>
      <c r="G1236" s="5">
        <f t="shared" si="136"/>
        <v>-1.430441206244415E-2</v>
      </c>
      <c r="H1236" s="5">
        <f t="shared" si="137"/>
        <v>1.3498601033350667E-3</v>
      </c>
      <c r="N1236" s="1">
        <v>45681</v>
      </c>
      <c r="O1236">
        <f t="shared" si="138"/>
        <v>-6.477275979554541E-3</v>
      </c>
      <c r="P1236" s="22">
        <f t="shared" si="139"/>
        <v>-6477275.9795545414</v>
      </c>
      <c r="R1236" t="b">
        <f t="shared" si="133"/>
        <v>0</v>
      </c>
      <c r="S1236" t="b">
        <f t="shared" si="134"/>
        <v>0</v>
      </c>
      <c r="T1236" t="b">
        <f t="shared" si="135"/>
        <v>0</v>
      </c>
    </row>
    <row r="1237" spans="2:20" x14ac:dyDescent="0.35">
      <c r="B1237" s="1">
        <v>45684</v>
      </c>
      <c r="C1237" s="4">
        <v>1224.41003417969</v>
      </c>
      <c r="D1237" s="4">
        <v>4001.81982421875</v>
      </c>
      <c r="F1237" s="1">
        <v>45684</v>
      </c>
      <c r="G1237" s="5">
        <f t="shared" si="136"/>
        <v>-1.3413232672943568E-2</v>
      </c>
      <c r="H1237" s="5">
        <f t="shared" si="137"/>
        <v>-2.0712594291180671E-2</v>
      </c>
      <c r="N1237" s="1">
        <v>45684</v>
      </c>
      <c r="O1237">
        <f t="shared" si="138"/>
        <v>-1.7062913482062118E-2</v>
      </c>
      <c r="P1237" s="22">
        <f t="shared" si="139"/>
        <v>-17062913.48206212</v>
      </c>
      <c r="R1237" t="b">
        <f t="shared" si="133"/>
        <v>0</v>
      </c>
      <c r="S1237" t="b">
        <f t="shared" si="134"/>
        <v>0</v>
      </c>
      <c r="T1237" t="b">
        <f t="shared" si="135"/>
        <v>0</v>
      </c>
    </row>
    <row r="1238" spans="2:20" x14ac:dyDescent="0.35">
      <c r="B1238" s="1">
        <v>45685</v>
      </c>
      <c r="C1238" s="4">
        <v>1228.89208984375</v>
      </c>
      <c r="D1238" s="4">
        <v>3972.54052734375</v>
      </c>
      <c r="F1238" s="1">
        <v>45685</v>
      </c>
      <c r="G1238" s="5">
        <f t="shared" si="136"/>
        <v>3.6539002732886832E-3</v>
      </c>
      <c r="H1238" s="5">
        <f t="shared" si="137"/>
        <v>-7.3433923622448355E-3</v>
      </c>
      <c r="N1238" s="1">
        <v>45685</v>
      </c>
      <c r="O1238">
        <f t="shared" si="138"/>
        <v>-1.8447460444780761E-3</v>
      </c>
      <c r="P1238" s="22">
        <f t="shared" si="139"/>
        <v>-1844746.044478076</v>
      </c>
      <c r="R1238" t="b">
        <f t="shared" si="133"/>
        <v>0</v>
      </c>
      <c r="S1238" t="b">
        <f t="shared" si="134"/>
        <v>0</v>
      </c>
      <c r="T1238" t="b">
        <f t="shared" si="135"/>
        <v>0</v>
      </c>
    </row>
    <row r="1239" spans="2:20" x14ac:dyDescent="0.35">
      <c r="B1239" s="1">
        <v>45686</v>
      </c>
      <c r="C1239" s="4">
        <v>1230.88415527344</v>
      </c>
      <c r="D1239" s="4">
        <v>4031.49267578125</v>
      </c>
      <c r="F1239" s="1">
        <v>45686</v>
      </c>
      <c r="G1239" s="5">
        <f t="shared" si="136"/>
        <v>1.6197130687432917E-3</v>
      </c>
      <c r="H1239" s="5">
        <f t="shared" si="137"/>
        <v>1.4730877042284245E-2</v>
      </c>
      <c r="N1239" s="1">
        <v>45686</v>
      </c>
      <c r="O1239">
        <f t="shared" si="138"/>
        <v>8.175295055513768E-3</v>
      </c>
      <c r="P1239" s="22">
        <f t="shared" si="139"/>
        <v>8175295.0555137685</v>
      </c>
      <c r="R1239" t="b">
        <f t="shared" si="133"/>
        <v>0</v>
      </c>
      <c r="S1239" t="b">
        <f t="shared" si="134"/>
        <v>0</v>
      </c>
      <c r="T1239" t="b">
        <f t="shared" si="135"/>
        <v>0</v>
      </c>
    </row>
    <row r="1240" spans="2:20" x14ac:dyDescent="0.35">
      <c r="B1240" s="1">
        <v>45687</v>
      </c>
      <c r="C1240" s="4">
        <v>1248.61328125</v>
      </c>
      <c r="D1240" s="4">
        <v>4037.49609375</v>
      </c>
      <c r="F1240" s="1">
        <v>45687</v>
      </c>
      <c r="G1240" s="5">
        <f t="shared" si="136"/>
        <v>1.4300823923645891E-2</v>
      </c>
      <c r="H1240" s="5">
        <f t="shared" si="137"/>
        <v>1.4880226625559342E-3</v>
      </c>
      <c r="N1240" s="1">
        <v>45687</v>
      </c>
      <c r="O1240">
        <f t="shared" si="138"/>
        <v>7.8944232931009127E-3</v>
      </c>
      <c r="P1240" s="22">
        <f t="shared" si="139"/>
        <v>7894423.2931009131</v>
      </c>
      <c r="R1240" t="b">
        <f t="shared" si="133"/>
        <v>0</v>
      </c>
      <c r="S1240" t="b">
        <f t="shared" si="134"/>
        <v>0</v>
      </c>
      <c r="T1240" t="b">
        <f t="shared" si="135"/>
        <v>0</v>
      </c>
    </row>
    <row r="1241" spans="2:20" x14ac:dyDescent="0.35">
      <c r="B1241" s="1">
        <v>45688</v>
      </c>
      <c r="C1241" s="4">
        <v>1259.86840820312</v>
      </c>
      <c r="D1241" s="4">
        <v>4043.94213867188</v>
      </c>
      <c r="F1241" s="1">
        <v>45688</v>
      </c>
      <c r="G1241" s="5">
        <f t="shared" si="136"/>
        <v>8.9737170730561349E-3</v>
      </c>
      <c r="H1241" s="5">
        <f t="shared" si="137"/>
        <v>1.595272055179628E-3</v>
      </c>
      <c r="N1241" s="1">
        <v>45688</v>
      </c>
      <c r="O1241">
        <f t="shared" si="138"/>
        <v>5.2844945641178816E-3</v>
      </c>
      <c r="P1241" s="22">
        <f t="shared" si="139"/>
        <v>5284494.5641178815</v>
      </c>
      <c r="R1241" t="b">
        <f t="shared" si="133"/>
        <v>0</v>
      </c>
      <c r="S1241" t="b">
        <f t="shared" si="134"/>
        <v>0</v>
      </c>
      <c r="T1241" t="b">
        <f t="shared" si="135"/>
        <v>0</v>
      </c>
    </row>
    <row r="1242" spans="2:20" x14ac:dyDescent="0.35">
      <c r="B1242" s="1">
        <v>45689</v>
      </c>
      <c r="C1242" s="4">
        <v>1259.61938476562</v>
      </c>
      <c r="D1242" s="4">
        <v>4009.25024414062</v>
      </c>
      <c r="F1242" s="1">
        <v>45689</v>
      </c>
      <c r="G1242" s="5">
        <f t="shared" si="136"/>
        <v>-1.9767782880779583E-4</v>
      </c>
      <c r="H1242" s="5">
        <f t="shared" si="137"/>
        <v>-8.6157408101102586E-3</v>
      </c>
      <c r="N1242" s="1">
        <v>45689</v>
      </c>
      <c r="O1242">
        <f t="shared" si="138"/>
        <v>-4.4067093194590269E-3</v>
      </c>
      <c r="P1242" s="22">
        <f t="shared" si="139"/>
        <v>-4406709.3194590267</v>
      </c>
      <c r="R1242" t="b">
        <f t="shared" si="133"/>
        <v>0</v>
      </c>
      <c r="S1242" t="b">
        <f t="shared" si="134"/>
        <v>0</v>
      </c>
      <c r="T1242" t="b">
        <f t="shared" si="135"/>
        <v>0</v>
      </c>
    </row>
    <row r="1243" spans="2:20" x14ac:dyDescent="0.35">
      <c r="B1243" s="1">
        <v>45691</v>
      </c>
      <c r="C1243" s="4">
        <v>1240.19689941406</v>
      </c>
      <c r="D1243" s="4">
        <v>4002.90234375</v>
      </c>
      <c r="F1243" s="1">
        <v>45691</v>
      </c>
      <c r="G1243" s="5">
        <f t="shared" si="136"/>
        <v>-1.5539442885306265E-2</v>
      </c>
      <c r="H1243" s="5">
        <f t="shared" si="137"/>
        <v>-1.5845683539368752E-3</v>
      </c>
      <c r="N1243" s="1">
        <v>45691</v>
      </c>
      <c r="O1243">
        <f t="shared" si="138"/>
        <v>-8.5620056196215703E-3</v>
      </c>
      <c r="P1243" s="22">
        <f t="shared" si="139"/>
        <v>-8562005.6196215712</v>
      </c>
      <c r="R1243" t="b">
        <f t="shared" si="133"/>
        <v>0</v>
      </c>
      <c r="S1243" t="b">
        <f t="shared" si="134"/>
        <v>0</v>
      </c>
      <c r="T1243" t="b">
        <f t="shared" si="135"/>
        <v>0</v>
      </c>
    </row>
    <row r="1244" spans="2:20" x14ac:dyDescent="0.35">
      <c r="B1244" s="1">
        <v>45692</v>
      </c>
      <c r="C1244" s="4">
        <v>1280.88439941406</v>
      </c>
      <c r="D1244" s="4">
        <v>4048.56811523438</v>
      </c>
      <c r="F1244" s="1">
        <v>45692</v>
      </c>
      <c r="G1244" s="5">
        <f t="shared" si="136"/>
        <v>3.2280619525434748E-2</v>
      </c>
      <c r="H1244" s="5">
        <f t="shared" si="137"/>
        <v>1.1343582863117662E-2</v>
      </c>
      <c r="N1244" s="1">
        <v>45692</v>
      </c>
      <c r="O1244">
        <f t="shared" si="138"/>
        <v>2.1812101194276207E-2</v>
      </c>
      <c r="P1244" s="22">
        <f t="shared" si="139"/>
        <v>21812101.194276206</v>
      </c>
      <c r="R1244" t="b">
        <f t="shared" si="133"/>
        <v>0</v>
      </c>
      <c r="S1244" t="b">
        <f t="shared" si="134"/>
        <v>0</v>
      </c>
      <c r="T1244" t="b">
        <f t="shared" si="135"/>
        <v>0</v>
      </c>
    </row>
    <row r="1245" spans="2:20" x14ac:dyDescent="0.35">
      <c r="B1245" s="1">
        <v>45693</v>
      </c>
      <c r="C1245" s="4">
        <v>1272.96606445312</v>
      </c>
      <c r="D1245" s="4">
        <v>4025.98120117188</v>
      </c>
      <c r="F1245" s="1">
        <v>45693</v>
      </c>
      <c r="G1245" s="5">
        <f t="shared" si="136"/>
        <v>-6.2011150982775268E-3</v>
      </c>
      <c r="H1245" s="5">
        <f t="shared" si="137"/>
        <v>-5.5946089598132992E-3</v>
      </c>
      <c r="N1245" s="1">
        <v>45693</v>
      </c>
      <c r="O1245">
        <f t="shared" si="138"/>
        <v>-5.897862029045413E-3</v>
      </c>
      <c r="P1245" s="22">
        <f t="shared" si="139"/>
        <v>-5897862.0290454132</v>
      </c>
      <c r="R1245" t="b">
        <f t="shared" si="133"/>
        <v>0</v>
      </c>
      <c r="S1245" t="b">
        <f t="shared" si="134"/>
        <v>0</v>
      </c>
      <c r="T1245" t="b">
        <f t="shared" si="135"/>
        <v>0</v>
      </c>
    </row>
    <row r="1246" spans="2:20" x14ac:dyDescent="0.35">
      <c r="B1246" s="1">
        <v>45694</v>
      </c>
      <c r="C1246" s="4">
        <v>1276.4521484375</v>
      </c>
      <c r="D1246" s="4">
        <v>4018.05834960938</v>
      </c>
      <c r="F1246" s="1">
        <v>45694</v>
      </c>
      <c r="G1246" s="5">
        <f t="shared" si="136"/>
        <v>2.7348091729379235E-3</v>
      </c>
      <c r="H1246" s="5">
        <f t="shared" si="137"/>
        <v>-1.96986951007893E-3</v>
      </c>
      <c r="N1246" s="1">
        <v>45694</v>
      </c>
      <c r="O1246">
        <f t="shared" si="138"/>
        <v>3.8246983142949673E-4</v>
      </c>
      <c r="P1246" s="22">
        <f t="shared" si="139"/>
        <v>382469.83142949676</v>
      </c>
      <c r="R1246" t="b">
        <f t="shared" si="133"/>
        <v>0</v>
      </c>
      <c r="S1246" t="b">
        <f t="shared" si="134"/>
        <v>0</v>
      </c>
      <c r="T1246" t="b">
        <f t="shared" si="135"/>
        <v>0</v>
      </c>
    </row>
    <row r="1247" spans="2:20" x14ac:dyDescent="0.35">
      <c r="B1247" s="1">
        <v>45695</v>
      </c>
      <c r="C1247" s="4">
        <v>1261.810546875</v>
      </c>
      <c r="D1247" s="4">
        <v>3965.55346679688</v>
      </c>
      <c r="F1247" s="1">
        <v>45695</v>
      </c>
      <c r="G1247" s="5">
        <f t="shared" si="136"/>
        <v>-1.1536838946811562E-2</v>
      </c>
      <c r="H1247" s="5">
        <f t="shared" si="137"/>
        <v>-1.3153354900053288E-2</v>
      </c>
      <c r="N1247" s="1">
        <v>45695</v>
      </c>
      <c r="O1247">
        <f t="shared" si="138"/>
        <v>-1.2345096923432424E-2</v>
      </c>
      <c r="P1247" s="22">
        <f t="shared" si="139"/>
        <v>-12345096.923432425</v>
      </c>
      <c r="R1247" t="b">
        <f t="shared" si="133"/>
        <v>0</v>
      </c>
      <c r="S1247" t="b">
        <f t="shared" si="134"/>
        <v>0</v>
      </c>
      <c r="T1247" t="b">
        <f t="shared" si="135"/>
        <v>0</v>
      </c>
    </row>
    <row r="1248" spans="2:20" x14ac:dyDescent="0.35">
      <c r="B1248" s="1">
        <v>45698</v>
      </c>
      <c r="C1248" s="4">
        <v>1248.41418457031</v>
      </c>
      <c r="D1248" s="4">
        <v>3971.60571289062</v>
      </c>
      <c r="F1248" s="1">
        <v>45698</v>
      </c>
      <c r="G1248" s="5">
        <f t="shared" si="136"/>
        <v>-1.0673537964701853E-2</v>
      </c>
      <c r="H1248" s="5">
        <f t="shared" si="137"/>
        <v>1.5250411714633574E-3</v>
      </c>
      <c r="N1248" s="1">
        <v>45698</v>
      </c>
      <c r="O1248">
        <f t="shared" si="138"/>
        <v>-4.5742483966192482E-3</v>
      </c>
      <c r="P1248" s="22">
        <f t="shared" si="139"/>
        <v>-4574248.3966192482</v>
      </c>
      <c r="R1248" t="b">
        <f t="shared" si="133"/>
        <v>0</v>
      </c>
      <c r="S1248" t="b">
        <f t="shared" si="134"/>
        <v>0</v>
      </c>
      <c r="T1248" t="b">
        <f t="shared" si="135"/>
        <v>0</v>
      </c>
    </row>
    <row r="1249" spans="2:20" x14ac:dyDescent="0.35">
      <c r="B1249" s="1">
        <v>45699</v>
      </c>
      <c r="C1249" s="4">
        <v>1229.68884277344</v>
      </c>
      <c r="D1249" s="4">
        <v>3901.63159179688</v>
      </c>
      <c r="F1249" s="1">
        <v>45699</v>
      </c>
      <c r="G1249" s="5">
        <f t="shared" si="136"/>
        <v>-1.5112929523559101E-2</v>
      </c>
      <c r="H1249" s="5">
        <f t="shared" si="137"/>
        <v>-1.7775652092055373E-2</v>
      </c>
      <c r="N1249" s="1">
        <v>45699</v>
      </c>
      <c r="O1249">
        <f t="shared" si="138"/>
        <v>-1.6444290807807238E-2</v>
      </c>
      <c r="P1249" s="22">
        <f t="shared" si="139"/>
        <v>-16444290.807807239</v>
      </c>
      <c r="R1249" t="b">
        <f t="shared" si="133"/>
        <v>0</v>
      </c>
      <c r="S1249" t="b">
        <f t="shared" si="134"/>
        <v>0</v>
      </c>
      <c r="T1249" t="b">
        <f t="shared" si="135"/>
        <v>0</v>
      </c>
    </row>
    <row r="1250" spans="2:20" x14ac:dyDescent="0.35">
      <c r="B1250" s="1">
        <v>45700</v>
      </c>
      <c r="C1250" s="4">
        <v>1210.86401367188</v>
      </c>
      <c r="D1250" s="4">
        <v>3887.65625</v>
      </c>
      <c r="F1250" s="1">
        <v>45700</v>
      </c>
      <c r="G1250" s="5">
        <f t="shared" si="136"/>
        <v>-1.5426998351918575E-2</v>
      </c>
      <c r="H1250" s="5">
        <f t="shared" si="137"/>
        <v>-3.5883528960760002E-3</v>
      </c>
      <c r="N1250" s="1">
        <v>45700</v>
      </c>
      <c r="O1250">
        <f t="shared" si="138"/>
        <v>-9.507675623997288E-3</v>
      </c>
      <c r="P1250" s="22">
        <f t="shared" si="139"/>
        <v>-9507675.6239972878</v>
      </c>
      <c r="R1250" t="b">
        <f t="shared" si="133"/>
        <v>0</v>
      </c>
      <c r="S1250" t="b">
        <f t="shared" si="134"/>
        <v>0</v>
      </c>
      <c r="T1250" t="b">
        <f t="shared" si="135"/>
        <v>0</v>
      </c>
    </row>
    <row r="1251" spans="2:20" x14ac:dyDescent="0.35">
      <c r="B1251" s="1">
        <v>45701</v>
      </c>
      <c r="C1251" s="4">
        <v>1211.36206054688</v>
      </c>
      <c r="D1251" s="4">
        <v>3847.20727539062</v>
      </c>
      <c r="F1251" s="1">
        <v>45701</v>
      </c>
      <c r="G1251" s="5">
        <f t="shared" si="136"/>
        <v>4.1123071650485681E-4</v>
      </c>
      <c r="H1251" s="5">
        <f t="shared" si="137"/>
        <v>-1.0458967556970258E-2</v>
      </c>
      <c r="N1251" s="1">
        <v>45701</v>
      </c>
      <c r="O1251">
        <f t="shared" si="138"/>
        <v>-5.0238684202327001E-3</v>
      </c>
      <c r="P1251" s="22">
        <f t="shared" si="139"/>
        <v>-5023868.4202327002</v>
      </c>
      <c r="R1251" t="b">
        <f t="shared" si="133"/>
        <v>0</v>
      </c>
      <c r="S1251" t="b">
        <f t="shared" si="134"/>
        <v>0</v>
      </c>
      <c r="T1251" t="b">
        <f t="shared" si="135"/>
        <v>0</v>
      </c>
    </row>
    <row r="1252" spans="2:20" x14ac:dyDescent="0.35">
      <c r="B1252" s="1">
        <v>45702</v>
      </c>
      <c r="C1252" s="4">
        <v>1212.10900878906</v>
      </c>
      <c r="D1252" s="4">
        <v>3870.48291015625</v>
      </c>
      <c r="F1252" s="1">
        <v>45702</v>
      </c>
      <c r="G1252" s="5">
        <f t="shared" si="136"/>
        <v>6.1642845692156572E-4</v>
      </c>
      <c r="H1252" s="5">
        <f t="shared" si="137"/>
        <v>6.0317801763391798E-3</v>
      </c>
      <c r="N1252" s="1">
        <v>45702</v>
      </c>
      <c r="O1252">
        <f t="shared" si="138"/>
        <v>3.3241043166303726E-3</v>
      </c>
      <c r="P1252" s="22">
        <f t="shared" si="139"/>
        <v>3324104.3166303728</v>
      </c>
      <c r="R1252" t="b">
        <f t="shared" si="133"/>
        <v>0</v>
      </c>
      <c r="S1252" t="b">
        <f t="shared" si="134"/>
        <v>0</v>
      </c>
      <c r="T1252" t="b">
        <f t="shared" si="135"/>
        <v>0</v>
      </c>
    </row>
    <row r="1253" spans="2:20" x14ac:dyDescent="0.35">
      <c r="B1253" s="1">
        <v>45705</v>
      </c>
      <c r="C1253" s="4">
        <v>1219.87805175781</v>
      </c>
      <c r="D1253" s="4">
        <v>3841.59716796875</v>
      </c>
      <c r="F1253" s="1">
        <v>45705</v>
      </c>
      <c r="G1253" s="5">
        <f t="shared" si="136"/>
        <v>6.38907132575768E-3</v>
      </c>
      <c r="H1253" s="5">
        <f t="shared" si="137"/>
        <v>-7.4910729594432641E-3</v>
      </c>
      <c r="N1253" s="1">
        <v>45705</v>
      </c>
      <c r="O1253">
        <f t="shared" si="138"/>
        <v>-5.5100081684279203E-4</v>
      </c>
      <c r="P1253" s="22">
        <f t="shared" si="139"/>
        <v>-551000.81684279197</v>
      </c>
      <c r="R1253" t="b">
        <f t="shared" si="133"/>
        <v>0</v>
      </c>
      <c r="S1253" t="b">
        <f t="shared" si="134"/>
        <v>0</v>
      </c>
      <c r="T1253" t="b">
        <f t="shared" si="135"/>
        <v>0</v>
      </c>
    </row>
    <row r="1254" spans="2:20" x14ac:dyDescent="0.35">
      <c r="B1254" s="1">
        <v>45706</v>
      </c>
      <c r="C1254" s="4">
        <v>1220.07727050781</v>
      </c>
      <c r="D1254" s="4">
        <v>3808.18505859375</v>
      </c>
      <c r="F1254" s="1">
        <v>45706</v>
      </c>
      <c r="G1254" s="5">
        <f t="shared" si="136"/>
        <v>1.6329704779818578E-4</v>
      </c>
      <c r="H1254" s="5">
        <f t="shared" si="137"/>
        <v>-8.7354962155143101E-3</v>
      </c>
      <c r="N1254" s="1">
        <v>45706</v>
      </c>
      <c r="O1254">
        <f t="shared" si="138"/>
        <v>-4.2860995838580624E-3</v>
      </c>
      <c r="P1254" s="22">
        <f t="shared" si="139"/>
        <v>-4286099.5838580625</v>
      </c>
      <c r="R1254" t="b">
        <f t="shared" si="133"/>
        <v>0</v>
      </c>
      <c r="S1254" t="b">
        <f t="shared" si="134"/>
        <v>0</v>
      </c>
      <c r="T1254" t="b">
        <f t="shared" si="135"/>
        <v>0</v>
      </c>
    </row>
    <row r="1255" spans="2:20" x14ac:dyDescent="0.35">
      <c r="B1255" s="1">
        <v>45707</v>
      </c>
      <c r="C1255" s="4">
        <v>1222.06921386719</v>
      </c>
      <c r="D1255" s="4">
        <v>3721.47998046875</v>
      </c>
      <c r="F1255" s="1">
        <v>45707</v>
      </c>
      <c r="G1255" s="5">
        <f t="shared" si="136"/>
        <v>1.6313057499737812E-3</v>
      </c>
      <c r="H1255" s="5">
        <f t="shared" si="137"/>
        <v>-2.3031279690034476E-2</v>
      </c>
      <c r="N1255" s="1">
        <v>45707</v>
      </c>
      <c r="O1255">
        <f t="shared" si="138"/>
        <v>-1.0699986970030348E-2</v>
      </c>
      <c r="P1255" s="22">
        <f t="shared" si="139"/>
        <v>-10699986.970030347</v>
      </c>
      <c r="R1255" t="b">
        <f t="shared" si="133"/>
        <v>0</v>
      </c>
      <c r="S1255" t="b">
        <f t="shared" si="134"/>
        <v>0</v>
      </c>
      <c r="T1255" t="b">
        <f t="shared" si="135"/>
        <v>0</v>
      </c>
    </row>
    <row r="1256" spans="2:20" x14ac:dyDescent="0.35">
      <c r="B1256" s="1">
        <v>45708</v>
      </c>
      <c r="C1256" s="4">
        <v>1228.14514160156</v>
      </c>
      <c r="D1256" s="4">
        <v>3718.13354492188</v>
      </c>
      <c r="F1256" s="1">
        <v>45708</v>
      </c>
      <c r="G1256" s="5">
        <f t="shared" si="136"/>
        <v>4.9595172559829589E-3</v>
      </c>
      <c r="H1256" s="5">
        <f t="shared" si="137"/>
        <v>-8.9962624030015255E-4</v>
      </c>
      <c r="N1256" s="1">
        <v>45708</v>
      </c>
      <c r="O1256">
        <f t="shared" si="138"/>
        <v>2.0299455078414031E-3</v>
      </c>
      <c r="P1256" s="22">
        <f t="shared" si="139"/>
        <v>2029945.5078414031</v>
      </c>
      <c r="R1256" t="b">
        <f t="shared" si="133"/>
        <v>0</v>
      </c>
      <c r="S1256" t="b">
        <f t="shared" si="134"/>
        <v>0</v>
      </c>
      <c r="T1256" t="b">
        <f t="shared" si="135"/>
        <v>0</v>
      </c>
    </row>
    <row r="1257" spans="2:20" x14ac:dyDescent="0.35">
      <c r="B1257" s="1">
        <v>45709</v>
      </c>
      <c r="C1257" s="4">
        <v>1222.81628417969</v>
      </c>
      <c r="D1257" s="4">
        <v>3725.81030273438</v>
      </c>
      <c r="F1257" s="1">
        <v>45709</v>
      </c>
      <c r="G1257" s="5">
        <f t="shared" si="136"/>
        <v>-4.3483881570145592E-3</v>
      </c>
      <c r="H1257" s="5">
        <f t="shared" si="137"/>
        <v>2.0625519727434523E-3</v>
      </c>
      <c r="N1257" s="1">
        <v>45709</v>
      </c>
      <c r="O1257">
        <f t="shared" si="138"/>
        <v>-1.1429180921355535E-3</v>
      </c>
      <c r="P1257" s="22">
        <f t="shared" si="139"/>
        <v>-1142918.0921355535</v>
      </c>
      <c r="R1257" t="b">
        <f t="shared" si="133"/>
        <v>0</v>
      </c>
      <c r="S1257" t="b">
        <f t="shared" si="134"/>
        <v>0</v>
      </c>
      <c r="T1257" t="b">
        <f t="shared" si="135"/>
        <v>0</v>
      </c>
    </row>
    <row r="1258" spans="2:20" x14ac:dyDescent="0.35">
      <c r="B1258" s="1">
        <v>45712</v>
      </c>
      <c r="C1258" s="4">
        <v>1209.91784667969</v>
      </c>
      <c r="D1258" s="4">
        <v>3616.71508789062</v>
      </c>
      <c r="F1258" s="1">
        <v>45712</v>
      </c>
      <c r="G1258" s="5">
        <f t="shared" si="136"/>
        <v>-1.0604166072631017E-2</v>
      </c>
      <c r="H1258" s="5">
        <f t="shared" si="137"/>
        <v>-2.9718179524914463E-2</v>
      </c>
      <c r="N1258" s="1">
        <v>45712</v>
      </c>
      <c r="O1258">
        <f t="shared" si="138"/>
        <v>-2.016117279877274E-2</v>
      </c>
      <c r="P1258" s="22">
        <f t="shared" si="139"/>
        <v>-20161172.798772741</v>
      </c>
      <c r="R1258" t="b">
        <f t="shared" si="133"/>
        <v>0</v>
      </c>
      <c r="S1258" t="b">
        <f t="shared" si="134"/>
        <v>0</v>
      </c>
      <c r="T1258" t="b">
        <f t="shared" si="135"/>
        <v>0</v>
      </c>
    </row>
    <row r="1259" spans="2:20" x14ac:dyDescent="0.35">
      <c r="B1259" s="1">
        <v>45713</v>
      </c>
      <c r="C1259" s="4">
        <v>1199.11108398438</v>
      </c>
      <c r="D1259" s="4">
        <v>3573.60888671875</v>
      </c>
      <c r="F1259" s="1">
        <v>45713</v>
      </c>
      <c r="G1259" s="5">
        <f t="shared" si="136"/>
        <v>-8.9719430507492169E-3</v>
      </c>
      <c r="H1259" s="5">
        <f t="shared" si="137"/>
        <v>-1.1990201763614906E-2</v>
      </c>
      <c r="N1259" s="1">
        <v>45713</v>
      </c>
      <c r="O1259">
        <f t="shared" si="138"/>
        <v>-1.0481072407182062E-2</v>
      </c>
      <c r="P1259" s="22">
        <f t="shared" si="139"/>
        <v>-10481072.407182062</v>
      </c>
      <c r="R1259" t="b">
        <f t="shared" si="133"/>
        <v>0</v>
      </c>
      <c r="S1259" t="b">
        <f t="shared" si="134"/>
        <v>0</v>
      </c>
      <c r="T1259" t="b">
        <f t="shared" si="135"/>
        <v>0</v>
      </c>
    </row>
    <row r="1260" spans="2:20" x14ac:dyDescent="0.35">
      <c r="B1260" s="1">
        <v>45715</v>
      </c>
      <c r="C1260" s="4">
        <v>1202.24853515625</v>
      </c>
      <c r="D1260" s="4">
        <v>3555.15551757812</v>
      </c>
      <c r="F1260" s="1">
        <v>45715</v>
      </c>
      <c r="G1260" s="5">
        <f t="shared" si="136"/>
        <v>2.6130638094339609E-3</v>
      </c>
      <c r="H1260" s="5">
        <f t="shared" si="137"/>
        <v>-5.1771693694221931E-3</v>
      </c>
      <c r="N1260" s="1">
        <v>45715</v>
      </c>
      <c r="O1260">
        <f t="shared" si="138"/>
        <v>-1.2820527799941161E-3</v>
      </c>
      <c r="P1260" s="22">
        <f t="shared" si="139"/>
        <v>-1282052.7799941162</v>
      </c>
      <c r="R1260" t="b">
        <f t="shared" si="133"/>
        <v>0</v>
      </c>
      <c r="S1260" t="b">
        <f t="shared" si="134"/>
        <v>0</v>
      </c>
      <c r="T1260" t="b">
        <f t="shared" si="135"/>
        <v>0</v>
      </c>
    </row>
    <row r="1261" spans="2:20" x14ac:dyDescent="0.35">
      <c r="B1261" s="1">
        <v>45716</v>
      </c>
      <c r="C1261" s="4">
        <v>1194.828125</v>
      </c>
      <c r="D1261" s="4">
        <v>3428.73901367188</v>
      </c>
      <c r="F1261" s="1">
        <v>45716</v>
      </c>
      <c r="G1261" s="5">
        <f t="shared" si="136"/>
        <v>-6.1912361690151215E-3</v>
      </c>
      <c r="H1261" s="5">
        <f t="shared" si="137"/>
        <v>-3.6206249366826773E-2</v>
      </c>
      <c r="N1261" s="1">
        <v>45716</v>
      </c>
      <c r="O1261">
        <f t="shared" si="138"/>
        <v>-2.1198742767920949E-2</v>
      </c>
      <c r="P1261" s="22">
        <f t="shared" si="139"/>
        <v>-21198742.767920949</v>
      </c>
      <c r="R1261" t="b">
        <f t="shared" si="133"/>
        <v>0</v>
      </c>
      <c r="S1261" t="b">
        <f t="shared" si="134"/>
        <v>0</v>
      </c>
      <c r="T1261" t="b">
        <f t="shared" si="135"/>
        <v>0</v>
      </c>
    </row>
    <row r="1262" spans="2:20" x14ac:dyDescent="0.35">
      <c r="B1262" s="1">
        <v>45719</v>
      </c>
      <c r="C1262" s="4">
        <v>1166.44140625</v>
      </c>
      <c r="D1262" s="4">
        <v>3441.18920898438</v>
      </c>
      <c r="F1262" s="1">
        <v>45719</v>
      </c>
      <c r="G1262" s="5">
        <f t="shared" si="136"/>
        <v>-2.4044765759583926E-2</v>
      </c>
      <c r="H1262" s="5">
        <f t="shared" si="137"/>
        <v>3.6245528451627263E-3</v>
      </c>
      <c r="N1262" s="1">
        <v>45719</v>
      </c>
      <c r="O1262">
        <f t="shared" si="138"/>
        <v>-1.0210106457210599E-2</v>
      </c>
      <c r="P1262" s="22">
        <f t="shared" si="139"/>
        <v>-10210106.457210599</v>
      </c>
      <c r="R1262" t="b">
        <f t="shared" si="133"/>
        <v>0</v>
      </c>
      <c r="S1262" t="b">
        <f t="shared" si="134"/>
        <v>0</v>
      </c>
      <c r="T1262" t="b">
        <f t="shared" si="135"/>
        <v>0</v>
      </c>
    </row>
    <row r="1263" spans="2:20" x14ac:dyDescent="0.35">
      <c r="B1263" s="1">
        <v>45720</v>
      </c>
      <c r="C1263" s="4">
        <v>1157.07885742188</v>
      </c>
      <c r="D1263" s="4">
        <v>3476.71752929688</v>
      </c>
      <c r="F1263" s="1">
        <v>45720</v>
      </c>
      <c r="G1263" s="5">
        <f t="shared" si="136"/>
        <v>-8.0589781350343115E-3</v>
      </c>
      <c r="H1263" s="5">
        <f t="shared" si="137"/>
        <v>1.0271498018141039E-2</v>
      </c>
      <c r="N1263" s="1">
        <v>45720</v>
      </c>
      <c r="O1263">
        <f t="shared" si="138"/>
        <v>1.106259941553364E-3</v>
      </c>
      <c r="P1263" s="22">
        <f t="shared" si="139"/>
        <v>1106259.941553364</v>
      </c>
      <c r="R1263" t="b">
        <f t="shared" si="133"/>
        <v>0</v>
      </c>
      <c r="S1263" t="b">
        <f t="shared" si="134"/>
        <v>0</v>
      </c>
      <c r="T1263" t="b">
        <f t="shared" si="135"/>
        <v>0</v>
      </c>
    </row>
    <row r="1264" spans="2:20" x14ac:dyDescent="0.35">
      <c r="B1264" s="1">
        <v>45721</v>
      </c>
      <c r="C1264" s="4">
        <v>1171.07299804688</v>
      </c>
      <c r="D1264" s="4">
        <v>3493.15307617188</v>
      </c>
      <c r="F1264" s="1">
        <v>45721</v>
      </c>
      <c r="G1264" s="5">
        <f t="shared" si="136"/>
        <v>1.202181819250155E-2</v>
      </c>
      <c r="H1264" s="5">
        <f t="shared" si="137"/>
        <v>4.7161786119373902E-3</v>
      </c>
      <c r="N1264" s="1">
        <v>45721</v>
      </c>
      <c r="O1264">
        <f t="shared" si="138"/>
        <v>8.3689984022194703E-3</v>
      </c>
      <c r="P1264" s="22">
        <f t="shared" si="139"/>
        <v>8368998.4022194706</v>
      </c>
      <c r="R1264" t="b">
        <f t="shared" si="133"/>
        <v>0</v>
      </c>
      <c r="S1264" t="b">
        <f t="shared" si="134"/>
        <v>0</v>
      </c>
      <c r="T1264" t="b">
        <f t="shared" si="135"/>
        <v>0</v>
      </c>
    </row>
    <row r="1265" spans="2:20" x14ac:dyDescent="0.35">
      <c r="B1265" s="1">
        <v>45722</v>
      </c>
      <c r="C1265" s="4">
        <v>1205.73461914062</v>
      </c>
      <c r="D1265" s="4">
        <v>3542.70581054688</v>
      </c>
      <c r="F1265" s="1">
        <v>45722</v>
      </c>
      <c r="G1265" s="5">
        <f t="shared" si="136"/>
        <v>2.916860274133621E-2</v>
      </c>
      <c r="H1265" s="5">
        <f t="shared" si="137"/>
        <v>1.4085999877361815E-2</v>
      </c>
      <c r="N1265" s="1">
        <v>45722</v>
      </c>
      <c r="O1265">
        <f t="shared" si="138"/>
        <v>2.1627301309349013E-2</v>
      </c>
      <c r="P1265" s="22">
        <f t="shared" si="139"/>
        <v>21627301.309349012</v>
      </c>
      <c r="R1265" t="b">
        <f t="shared" si="133"/>
        <v>0</v>
      </c>
      <c r="S1265" t="b">
        <f t="shared" si="134"/>
        <v>0</v>
      </c>
      <c r="T1265" t="b">
        <f t="shared" si="135"/>
        <v>0</v>
      </c>
    </row>
    <row r="1266" spans="2:20" x14ac:dyDescent="0.35">
      <c r="B1266" s="1">
        <v>45723</v>
      </c>
      <c r="C1266" s="4">
        <v>1244.13122558594</v>
      </c>
      <c r="D1266" s="4">
        <v>3554.12231445312</v>
      </c>
      <c r="F1266" s="1">
        <v>45723</v>
      </c>
      <c r="G1266" s="5">
        <f t="shared" si="136"/>
        <v>3.1348451932556726E-2</v>
      </c>
      <c r="H1266" s="5">
        <f t="shared" si="137"/>
        <v>3.2173566988532385E-3</v>
      </c>
      <c r="N1266" s="1">
        <v>45723</v>
      </c>
      <c r="O1266">
        <f t="shared" si="138"/>
        <v>1.7282904315704981E-2</v>
      </c>
      <c r="P1266" s="22">
        <f t="shared" si="139"/>
        <v>17282904.315704983</v>
      </c>
      <c r="R1266" t="b">
        <f t="shared" si="133"/>
        <v>0</v>
      </c>
      <c r="S1266" t="b">
        <f t="shared" si="134"/>
        <v>0</v>
      </c>
      <c r="T1266" t="b">
        <f t="shared" si="135"/>
        <v>0</v>
      </c>
    </row>
    <row r="1267" spans="2:20" x14ac:dyDescent="0.35">
      <c r="B1267" s="1">
        <v>45726</v>
      </c>
      <c r="C1267" s="4">
        <v>1233.27453613281</v>
      </c>
      <c r="D1267" s="4">
        <v>3531.28955078125</v>
      </c>
      <c r="F1267" s="1">
        <v>45726</v>
      </c>
      <c r="G1267" s="5">
        <f t="shared" si="136"/>
        <v>-8.7646191192374857E-3</v>
      </c>
      <c r="H1267" s="5">
        <f t="shared" si="137"/>
        <v>-6.4450290660504582E-3</v>
      </c>
      <c r="N1267" s="1">
        <v>45726</v>
      </c>
      <c r="O1267">
        <f t="shared" si="138"/>
        <v>-7.604824092643972E-3</v>
      </c>
      <c r="P1267" s="22">
        <f t="shared" si="139"/>
        <v>-7604824.0926439716</v>
      </c>
      <c r="R1267" t="b">
        <f t="shared" si="133"/>
        <v>0</v>
      </c>
      <c r="S1267" t="b">
        <f t="shared" si="134"/>
        <v>0</v>
      </c>
      <c r="T1267" t="b">
        <f t="shared" si="135"/>
        <v>0</v>
      </c>
    </row>
    <row r="1268" spans="2:20" x14ac:dyDescent="0.35">
      <c r="B1268" s="1">
        <v>45727</v>
      </c>
      <c r="C1268" s="4">
        <v>1242.43798828125</v>
      </c>
      <c r="D1268" s="4">
        <v>3518.29858398438</v>
      </c>
      <c r="F1268" s="1">
        <v>45727</v>
      </c>
      <c r="G1268" s="5">
        <f t="shared" si="136"/>
        <v>7.4027124753655539E-3</v>
      </c>
      <c r="H1268" s="5">
        <f t="shared" si="137"/>
        <v>-3.6856001383099822E-3</v>
      </c>
      <c r="N1268" s="1">
        <v>45727</v>
      </c>
      <c r="O1268">
        <f t="shared" si="138"/>
        <v>1.8585561685277858E-3</v>
      </c>
      <c r="P1268" s="22">
        <f t="shared" si="139"/>
        <v>1858556.1685277859</v>
      </c>
      <c r="R1268" t="b">
        <f t="shared" si="133"/>
        <v>0</v>
      </c>
      <c r="S1268" t="b">
        <f t="shared" si="134"/>
        <v>0</v>
      </c>
      <c r="T1268" t="b">
        <f t="shared" si="135"/>
        <v>0</v>
      </c>
    </row>
    <row r="1269" spans="2:20" x14ac:dyDescent="0.35">
      <c r="B1269" s="1">
        <v>45728</v>
      </c>
      <c r="C1269" s="4">
        <v>1251.60131835938</v>
      </c>
      <c r="D1269" s="4">
        <v>3448.12744140625</v>
      </c>
      <c r="F1269" s="1">
        <v>45728</v>
      </c>
      <c r="G1269" s="5">
        <f t="shared" si="136"/>
        <v>7.3482172360730394E-3</v>
      </c>
      <c r="H1269" s="5">
        <f t="shared" si="137"/>
        <v>-2.0146202849724206E-2</v>
      </c>
      <c r="N1269" s="1">
        <v>45728</v>
      </c>
      <c r="O1269">
        <f t="shared" si="138"/>
        <v>-6.398992806825583E-3</v>
      </c>
      <c r="P1269" s="22">
        <f t="shared" si="139"/>
        <v>-6398992.8068255829</v>
      </c>
      <c r="R1269" t="b">
        <f t="shared" si="133"/>
        <v>0</v>
      </c>
      <c r="S1269" t="b">
        <f t="shared" si="134"/>
        <v>0</v>
      </c>
      <c r="T1269" t="b">
        <f t="shared" si="135"/>
        <v>0</v>
      </c>
    </row>
    <row r="1270" spans="2:20" x14ac:dyDescent="0.35">
      <c r="B1270" s="1">
        <v>45729</v>
      </c>
      <c r="C1270" s="4">
        <v>1242.43798828125</v>
      </c>
      <c r="D1270" s="4">
        <v>3456.73901367188</v>
      </c>
      <c r="F1270" s="1">
        <v>45729</v>
      </c>
      <c r="G1270" s="5">
        <f t="shared" si="136"/>
        <v>-7.3482172360731235E-3</v>
      </c>
      <c r="H1270" s="5">
        <f t="shared" si="137"/>
        <v>2.4943499737754013E-3</v>
      </c>
      <c r="N1270" s="1">
        <v>45729</v>
      </c>
      <c r="O1270">
        <f t="shared" si="138"/>
        <v>-2.4269336311488611E-3</v>
      </c>
      <c r="P1270" s="22">
        <f t="shared" si="139"/>
        <v>-2426933.6311488613</v>
      </c>
      <c r="R1270" t="b">
        <f t="shared" si="133"/>
        <v>0</v>
      </c>
      <c r="S1270" t="b">
        <f t="shared" si="134"/>
        <v>0</v>
      </c>
      <c r="T1270" t="b">
        <f t="shared" si="135"/>
        <v>0</v>
      </c>
    </row>
    <row r="1271" spans="2:20" x14ac:dyDescent="0.35">
      <c r="B1271" s="1">
        <v>45733</v>
      </c>
      <c r="C1271" s="4">
        <v>1235.4658203125</v>
      </c>
      <c r="D1271" s="4">
        <v>3441.8779296875</v>
      </c>
      <c r="F1271" s="1">
        <v>45733</v>
      </c>
      <c r="G1271" s="5">
        <f t="shared" si="136"/>
        <v>-5.6274875113946302E-3</v>
      </c>
      <c r="H1271" s="5">
        <f t="shared" si="137"/>
        <v>-4.3084308332301544E-3</v>
      </c>
      <c r="N1271" s="1">
        <v>45733</v>
      </c>
      <c r="O1271">
        <f t="shared" si="138"/>
        <v>-4.9679591723123927E-3</v>
      </c>
      <c r="P1271" s="22">
        <f t="shared" si="139"/>
        <v>-4967959.1723123929</v>
      </c>
      <c r="R1271" t="b">
        <f t="shared" si="133"/>
        <v>0</v>
      </c>
      <c r="S1271" t="b">
        <f t="shared" si="134"/>
        <v>0</v>
      </c>
      <c r="T1271" t="b">
        <f t="shared" si="135"/>
        <v>0</v>
      </c>
    </row>
    <row r="1272" spans="2:20" x14ac:dyDescent="0.35">
      <c r="B1272" s="1">
        <v>45734</v>
      </c>
      <c r="C1272" s="4">
        <v>1233.87219238281</v>
      </c>
      <c r="D1272" s="4">
        <v>3496.40087890625</v>
      </c>
      <c r="F1272" s="1">
        <v>45734</v>
      </c>
      <c r="G1272" s="5">
        <f t="shared" si="136"/>
        <v>-1.2907330974896484E-3</v>
      </c>
      <c r="H1272" s="5">
        <f t="shared" si="137"/>
        <v>1.5716886875150542E-2</v>
      </c>
      <c r="N1272" s="1">
        <v>45734</v>
      </c>
      <c r="O1272">
        <f t="shared" si="138"/>
        <v>7.2130768888304464E-3</v>
      </c>
      <c r="P1272" s="22">
        <f t="shared" si="139"/>
        <v>7213076.8888304466</v>
      </c>
      <c r="R1272" t="b">
        <f t="shared" si="133"/>
        <v>0</v>
      </c>
      <c r="S1272" t="b">
        <f t="shared" si="134"/>
        <v>0</v>
      </c>
      <c r="T1272" t="b">
        <f t="shared" si="135"/>
        <v>0</v>
      </c>
    </row>
    <row r="1273" spans="2:20" x14ac:dyDescent="0.35">
      <c r="B1273" s="1">
        <v>45735</v>
      </c>
      <c r="C1273" s="4">
        <v>1242.73669433594</v>
      </c>
      <c r="D1273" s="4">
        <v>3441.779296875</v>
      </c>
      <c r="F1273" s="1">
        <v>45735</v>
      </c>
      <c r="G1273" s="5">
        <f t="shared" si="136"/>
        <v>7.158610999320596E-3</v>
      </c>
      <c r="H1273" s="5">
        <f t="shared" si="137"/>
        <v>-1.5745543971011095E-2</v>
      </c>
      <c r="N1273" s="1">
        <v>45735</v>
      </c>
      <c r="O1273">
        <f t="shared" si="138"/>
        <v>-4.2934664858452496E-3</v>
      </c>
      <c r="P1273" s="22">
        <f t="shared" si="139"/>
        <v>-4293466.4858452491</v>
      </c>
      <c r="R1273" t="b">
        <f t="shared" si="133"/>
        <v>0</v>
      </c>
      <c r="S1273" t="b">
        <f t="shared" si="134"/>
        <v>0</v>
      </c>
      <c r="T1273" t="b">
        <f t="shared" si="135"/>
        <v>0</v>
      </c>
    </row>
    <row r="1274" spans="2:20" x14ac:dyDescent="0.35">
      <c r="B1274" s="1">
        <v>45736</v>
      </c>
      <c r="C1274" s="4">
        <v>1263.50390625</v>
      </c>
      <c r="D1274" s="4">
        <v>3506.39013671875</v>
      </c>
      <c r="F1274" s="1">
        <v>45736</v>
      </c>
      <c r="G1274" s="5">
        <f t="shared" si="136"/>
        <v>1.6572780146309956E-2</v>
      </c>
      <c r="H1274" s="5">
        <f t="shared" si="137"/>
        <v>1.8598482054023389E-2</v>
      </c>
      <c r="N1274" s="1">
        <v>45736</v>
      </c>
      <c r="O1274">
        <f t="shared" si="138"/>
        <v>1.7585631100166671E-2</v>
      </c>
      <c r="P1274" s="22">
        <f t="shared" si="139"/>
        <v>17585631.100166671</v>
      </c>
      <c r="R1274" t="b">
        <f t="shared" si="133"/>
        <v>0</v>
      </c>
      <c r="S1274" t="b">
        <f t="shared" si="134"/>
        <v>0</v>
      </c>
      <c r="T1274" t="b">
        <f t="shared" si="135"/>
        <v>0</v>
      </c>
    </row>
    <row r="1275" spans="2:20" x14ac:dyDescent="0.35">
      <c r="B1275" s="1">
        <v>45737</v>
      </c>
      <c r="C1275" s="4">
        <v>1271.37231445312</v>
      </c>
      <c r="D1275" s="4">
        <v>3522.72729492188</v>
      </c>
      <c r="F1275" s="1">
        <v>45737</v>
      </c>
      <c r="G1275" s="5">
        <f t="shared" si="136"/>
        <v>6.2081401925686997E-3</v>
      </c>
      <c r="H1275" s="5">
        <f t="shared" si="137"/>
        <v>4.648432119585438E-3</v>
      </c>
      <c r="N1275" s="1">
        <v>45737</v>
      </c>
      <c r="O1275">
        <f t="shared" si="138"/>
        <v>5.4282861560770689E-3</v>
      </c>
      <c r="P1275" s="22">
        <f t="shared" si="139"/>
        <v>5428286.1560770692</v>
      </c>
      <c r="R1275" t="b">
        <f t="shared" si="133"/>
        <v>0</v>
      </c>
      <c r="S1275" t="b">
        <f t="shared" si="134"/>
        <v>0</v>
      </c>
      <c r="T1275" t="b">
        <f t="shared" si="135"/>
        <v>0</v>
      </c>
    </row>
    <row r="1276" spans="2:20" x14ac:dyDescent="0.35">
      <c r="B1276" s="1">
        <v>45740</v>
      </c>
      <c r="C1276" s="4">
        <v>1296.17333984375</v>
      </c>
      <c r="D1276" s="4">
        <v>3574.0517578125</v>
      </c>
      <c r="F1276" s="1">
        <v>45740</v>
      </c>
      <c r="G1276" s="5">
        <f t="shared" si="136"/>
        <v>1.9319459221294976E-2</v>
      </c>
      <c r="H1276" s="5">
        <f t="shared" si="137"/>
        <v>1.446440909161892E-2</v>
      </c>
      <c r="N1276" s="1">
        <v>45740</v>
      </c>
      <c r="O1276">
        <f t="shared" si="138"/>
        <v>1.6891934156456949E-2</v>
      </c>
      <c r="P1276" s="22">
        <f t="shared" si="139"/>
        <v>16891934.156456947</v>
      </c>
      <c r="R1276" t="b">
        <f t="shared" si="133"/>
        <v>0</v>
      </c>
      <c r="S1276" t="b">
        <f t="shared" si="134"/>
        <v>0</v>
      </c>
      <c r="T1276" t="b">
        <f t="shared" si="135"/>
        <v>0</v>
      </c>
    </row>
    <row r="1277" spans="2:20" x14ac:dyDescent="0.35">
      <c r="B1277" s="1">
        <v>45741</v>
      </c>
      <c r="C1277" s="4">
        <v>1280.28686523438</v>
      </c>
      <c r="D1277" s="4">
        <v>3599.78759765625</v>
      </c>
      <c r="F1277" s="1">
        <v>45741</v>
      </c>
      <c r="G1277" s="5">
        <f t="shared" si="136"/>
        <v>-1.2332172579587771E-2</v>
      </c>
      <c r="H1277" s="5">
        <f t="shared" si="137"/>
        <v>7.1749446774067816E-3</v>
      </c>
      <c r="N1277" s="1">
        <v>45741</v>
      </c>
      <c r="O1277">
        <f t="shared" si="138"/>
        <v>-2.5786139510904946E-3</v>
      </c>
      <c r="P1277" s="22">
        <f t="shared" si="139"/>
        <v>-2578613.9510904946</v>
      </c>
      <c r="R1277" t="b">
        <f t="shared" si="133"/>
        <v>0</v>
      </c>
      <c r="S1277" t="b">
        <f t="shared" si="134"/>
        <v>0</v>
      </c>
      <c r="T1277" t="b">
        <f t="shared" si="135"/>
        <v>0</v>
      </c>
    </row>
    <row r="1278" spans="2:20" x14ac:dyDescent="0.35">
      <c r="B1278" s="1">
        <v>45742</v>
      </c>
      <c r="C1278" s="4">
        <v>1267.48803710938</v>
      </c>
      <c r="D1278" s="4">
        <v>3577.93920898438</v>
      </c>
      <c r="F1278" s="1">
        <v>45742</v>
      </c>
      <c r="G1278" s="5">
        <f t="shared" si="136"/>
        <v>-1.0047148025556856E-2</v>
      </c>
      <c r="H1278" s="5">
        <f t="shared" si="137"/>
        <v>-6.0878483505882276E-3</v>
      </c>
      <c r="N1278" s="1">
        <v>45742</v>
      </c>
      <c r="O1278">
        <f t="shared" si="138"/>
        <v>-8.0674981880725413E-3</v>
      </c>
      <c r="P1278" s="22">
        <f t="shared" si="139"/>
        <v>-8067498.1880725408</v>
      </c>
      <c r="R1278" t="b">
        <f t="shared" si="133"/>
        <v>0</v>
      </c>
      <c r="S1278" t="b">
        <f t="shared" si="134"/>
        <v>0</v>
      </c>
      <c r="T1278" t="b">
        <f t="shared" si="135"/>
        <v>0</v>
      </c>
    </row>
    <row r="1279" spans="2:20" x14ac:dyDescent="0.35">
      <c r="B1279" s="1">
        <v>45743</v>
      </c>
      <c r="C1279" s="4">
        <v>1273.31469726562</v>
      </c>
      <c r="D1279" s="4">
        <v>3593.83325195312</v>
      </c>
      <c r="F1279" s="1">
        <v>45743</v>
      </c>
      <c r="G1279" s="5">
        <f t="shared" si="136"/>
        <v>4.5864799273423011E-3</v>
      </c>
      <c r="H1279" s="5">
        <f t="shared" si="137"/>
        <v>4.4323963362421955E-3</v>
      </c>
      <c r="N1279" s="1">
        <v>45743</v>
      </c>
      <c r="O1279">
        <f t="shared" si="138"/>
        <v>4.5094381317922483E-3</v>
      </c>
      <c r="P1279" s="22">
        <f t="shared" si="139"/>
        <v>4509438.1317922482</v>
      </c>
      <c r="R1279" t="b">
        <f t="shared" si="133"/>
        <v>0</v>
      </c>
      <c r="S1279" t="b">
        <f t="shared" si="134"/>
        <v>0</v>
      </c>
      <c r="T1279" t="b">
        <f t="shared" si="135"/>
        <v>0</v>
      </c>
    </row>
    <row r="1280" spans="2:20" x14ac:dyDescent="0.35">
      <c r="B1280" s="1">
        <v>45744</v>
      </c>
      <c r="C1280" s="4">
        <v>1269.92822265625</v>
      </c>
      <c r="D1280" s="4">
        <v>3547.38061523438</v>
      </c>
      <c r="F1280" s="1">
        <v>45744</v>
      </c>
      <c r="G1280" s="5">
        <f t="shared" si="136"/>
        <v>-2.663116908183064E-3</v>
      </c>
      <c r="H1280" s="5">
        <f t="shared" si="137"/>
        <v>-1.3009914781177431E-2</v>
      </c>
      <c r="N1280" s="1">
        <v>45744</v>
      </c>
      <c r="O1280">
        <f t="shared" si="138"/>
        <v>-7.8365158446802481E-3</v>
      </c>
      <c r="P1280" s="22">
        <f t="shared" si="139"/>
        <v>-7836515.8446802478</v>
      </c>
      <c r="R1280" t="b">
        <f t="shared" si="133"/>
        <v>0</v>
      </c>
      <c r="S1280" t="b">
        <f t="shared" si="134"/>
        <v>0</v>
      </c>
      <c r="T1280" t="b">
        <f t="shared" si="135"/>
        <v>0</v>
      </c>
    </row>
  </sheetData>
  <mergeCells count="13">
    <mergeCell ref="V25:Y27"/>
    <mergeCell ref="V24:Y24"/>
    <mergeCell ref="V29:Y31"/>
    <mergeCell ref="V33:Y34"/>
    <mergeCell ref="V18:Y18"/>
    <mergeCell ref="V8:Y8"/>
    <mergeCell ref="V11:Y11"/>
    <mergeCell ref="B2:D2"/>
    <mergeCell ref="F2:H2"/>
    <mergeCell ref="J2:K2"/>
    <mergeCell ref="N2:P2"/>
    <mergeCell ref="R2:T2"/>
    <mergeCell ref="V2:Y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85942-072A-405C-B5F0-CA5BDB4BE852}">
  <dimension ref="B2:AC1280"/>
  <sheetViews>
    <sheetView showGridLines="0" topLeftCell="A23" workbookViewId="0">
      <selection activeCell="AB38" sqref="AB38"/>
    </sheetView>
  </sheetViews>
  <sheetFormatPr defaultRowHeight="14.5" x14ac:dyDescent="0.35"/>
  <cols>
    <col min="1" max="1" width="1.81640625" customWidth="1"/>
    <col min="2" max="2" width="10.08984375" bestFit="1" customWidth="1"/>
    <col min="3" max="3" width="11.36328125" bestFit="1" customWidth="1"/>
    <col min="4" max="4" width="11.90625" bestFit="1" customWidth="1"/>
    <col min="5" max="5" width="1.7265625" customWidth="1"/>
    <col min="6" max="6" width="10.08984375" bestFit="1" customWidth="1"/>
    <col min="7" max="8" width="9" bestFit="1" customWidth="1"/>
    <col min="9" max="9" width="1.7265625" customWidth="1"/>
    <col min="10" max="10" width="13.1796875" bestFit="1" customWidth="1"/>
    <col min="11" max="11" width="12.6328125" bestFit="1" customWidth="1"/>
    <col min="12" max="12" width="14.1796875" bestFit="1" customWidth="1"/>
    <col min="13" max="13" width="1.7265625" customWidth="1"/>
    <col min="14" max="14" width="10.08984375" bestFit="1" customWidth="1"/>
    <col min="15" max="15" width="12.453125" bestFit="1" customWidth="1"/>
    <col min="16" max="16" width="14" bestFit="1" customWidth="1"/>
    <col min="17" max="17" width="1.7265625" customWidth="1"/>
    <col min="18" max="18" width="17.81640625" bestFit="1" customWidth="1"/>
    <col min="19" max="19" width="18.453125" bestFit="1" customWidth="1"/>
    <col min="20" max="20" width="20.6328125" bestFit="1" customWidth="1"/>
    <col min="21" max="21" width="1.7265625" customWidth="1"/>
    <col min="22" max="22" width="25" bestFit="1" customWidth="1"/>
    <col min="23" max="23" width="17.81640625" bestFit="1" customWidth="1"/>
    <col min="24" max="24" width="18.453125" bestFit="1" customWidth="1"/>
    <col min="25" max="25" width="20.6328125" bestFit="1" customWidth="1"/>
    <col min="26" max="26" width="13" bestFit="1" customWidth="1"/>
    <col min="27" max="27" width="17.81640625" bestFit="1" customWidth="1"/>
    <col min="28" max="28" width="18.453125" bestFit="1" customWidth="1"/>
    <col min="29" max="29" width="20.6328125" bestFit="1" customWidth="1"/>
  </cols>
  <sheetData>
    <row r="2" spans="2:29" x14ac:dyDescent="0.35">
      <c r="B2" s="34" t="s">
        <v>22</v>
      </c>
      <c r="C2" s="34"/>
      <c r="D2" s="34"/>
      <c r="F2" s="34" t="s">
        <v>23</v>
      </c>
      <c r="G2" s="34"/>
      <c r="H2" s="34"/>
      <c r="J2" s="34" t="s">
        <v>3</v>
      </c>
      <c r="K2" s="35"/>
      <c r="N2" s="34" t="s">
        <v>25</v>
      </c>
      <c r="O2" s="34"/>
      <c r="P2" s="34"/>
      <c r="R2" s="34" t="s">
        <v>51</v>
      </c>
      <c r="S2" s="34"/>
      <c r="T2" s="34"/>
      <c r="V2" s="34" t="s">
        <v>55</v>
      </c>
      <c r="W2" s="34"/>
      <c r="X2" s="34"/>
      <c r="Y2" s="41"/>
      <c r="AA2" s="43"/>
      <c r="AB2" s="43"/>
      <c r="AC2" s="43"/>
    </row>
    <row r="3" spans="2:29" x14ac:dyDescent="0.35">
      <c r="B3" t="s">
        <v>0</v>
      </c>
      <c r="C3" t="s">
        <v>2</v>
      </c>
      <c r="D3" t="s">
        <v>1</v>
      </c>
      <c r="F3" t="s">
        <v>0</v>
      </c>
      <c r="G3" t="s">
        <v>5</v>
      </c>
      <c r="H3" t="s">
        <v>24</v>
      </c>
      <c r="J3" s="7" t="s">
        <v>4</v>
      </c>
      <c r="K3" s="7" t="s">
        <v>5</v>
      </c>
      <c r="N3" s="7" t="s">
        <v>0</v>
      </c>
      <c r="O3" s="7" t="s">
        <v>8</v>
      </c>
      <c r="P3" s="7" t="s">
        <v>50</v>
      </c>
      <c r="R3" s="27" t="s">
        <v>52</v>
      </c>
      <c r="S3" s="27" t="s">
        <v>53</v>
      </c>
      <c r="T3" s="27" t="s">
        <v>54</v>
      </c>
      <c r="V3" t="s">
        <v>56</v>
      </c>
      <c r="AA3" s="29"/>
      <c r="AB3" s="29"/>
      <c r="AC3" s="29"/>
    </row>
    <row r="4" spans="2:29" x14ac:dyDescent="0.35">
      <c r="B4" s="1">
        <v>43831</v>
      </c>
      <c r="C4" s="4">
        <v>726.844970703125</v>
      </c>
      <c r="D4" s="4">
        <v>1915.19104003906</v>
      </c>
      <c r="F4" s="1">
        <v>43831</v>
      </c>
      <c r="J4" s="8">
        <v>0.5</v>
      </c>
      <c r="K4" s="8">
        <v>0.5</v>
      </c>
      <c r="N4" s="1">
        <v>43831</v>
      </c>
      <c r="R4" s="28" t="s">
        <v>60</v>
      </c>
      <c r="S4" s="28" t="s">
        <v>60</v>
      </c>
      <c r="T4" s="28" t="s">
        <v>60</v>
      </c>
      <c r="V4" t="s">
        <v>52</v>
      </c>
      <c r="Y4" s="22">
        <v>-32873022.113755737</v>
      </c>
      <c r="Z4" s="22"/>
      <c r="AA4" s="44"/>
      <c r="AB4" s="44"/>
      <c r="AC4" s="44"/>
    </row>
    <row r="5" spans="2:29" x14ac:dyDescent="0.35">
      <c r="B5" s="1">
        <v>43832</v>
      </c>
      <c r="C5" s="4">
        <v>739.19427490234398</v>
      </c>
      <c r="D5" s="4">
        <v>1904.28967285156</v>
      </c>
      <c r="F5" s="1">
        <v>43832</v>
      </c>
      <c r="G5" s="5">
        <f>LN(C5/C4)</f>
        <v>1.6847565762717811E-2</v>
      </c>
      <c r="H5" s="5">
        <f>LN(D5/D4)</f>
        <v>-5.708313568545802E-3</v>
      </c>
      <c r="N5" s="1">
        <v>43832</v>
      </c>
      <c r="O5">
        <f>SUMPRODUCT($J$4:$K$4,G5:H5)</f>
        <v>5.5696260970860044E-3</v>
      </c>
      <c r="P5" s="22">
        <f>O5*$L$7</f>
        <v>5569626.097086004</v>
      </c>
      <c r="R5" t="b">
        <f t="shared" ref="R5:R68" si="0">$Y$4&gt;P5</f>
        <v>0</v>
      </c>
      <c r="S5" t="b">
        <f t="shared" ref="S5:S68" si="1">$Y$5&gt;P5</f>
        <v>0</v>
      </c>
      <c r="T5" t="b">
        <f t="shared" ref="T5:T68" si="2">$Y$6&gt;P5</f>
        <v>0</v>
      </c>
      <c r="V5" t="s">
        <v>53</v>
      </c>
      <c r="Y5" s="22">
        <v>-36693249.37110617</v>
      </c>
      <c r="Z5" s="22"/>
      <c r="AA5" s="31"/>
      <c r="AB5" s="31"/>
      <c r="AC5" s="31"/>
    </row>
    <row r="6" spans="2:29" x14ac:dyDescent="0.35">
      <c r="B6" s="1">
        <v>43833</v>
      </c>
      <c r="C6" s="4">
        <v>740.10900878906205</v>
      </c>
      <c r="D6" s="4">
        <v>1942.2001953125</v>
      </c>
      <c r="F6" s="1">
        <v>43833</v>
      </c>
      <c r="G6" s="5">
        <f t="shared" ref="G6:H69" si="3">LN(C6/C5)</f>
        <v>1.2367092176286641E-3</v>
      </c>
      <c r="H6" s="5">
        <f t="shared" si="3"/>
        <v>1.9712387840713875E-2</v>
      </c>
      <c r="N6" s="1">
        <v>43833</v>
      </c>
      <c r="O6">
        <f t="shared" ref="O6:O69" si="4">SUMPRODUCT($J$4:$K$4,G6:H6)</f>
        <v>1.0474548529171269E-2</v>
      </c>
      <c r="P6" s="22">
        <f t="shared" ref="P6:P69" si="5">O6*$L$7</f>
        <v>10474548.529171269</v>
      </c>
      <c r="R6" t="b">
        <f t="shared" si="0"/>
        <v>0</v>
      </c>
      <c r="S6" t="b">
        <f t="shared" si="1"/>
        <v>0</v>
      </c>
      <c r="T6" t="b">
        <f t="shared" si="2"/>
        <v>0</v>
      </c>
      <c r="V6" t="s">
        <v>54</v>
      </c>
      <c r="Y6" s="22">
        <v>-45881448.092905812</v>
      </c>
      <c r="Z6" s="22"/>
      <c r="AA6" s="31"/>
      <c r="AB6" s="31"/>
      <c r="AC6" s="31"/>
    </row>
    <row r="7" spans="2:29" x14ac:dyDescent="0.35">
      <c r="B7" s="1">
        <v>43836</v>
      </c>
      <c r="C7" s="4">
        <v>722.89715576171898</v>
      </c>
      <c r="D7" s="4">
        <v>1941.97912597656</v>
      </c>
      <c r="F7" s="1">
        <v>43836</v>
      </c>
      <c r="G7" s="5">
        <f t="shared" si="3"/>
        <v>-2.3530519008900956E-2</v>
      </c>
      <c r="H7" s="5">
        <f t="shared" si="3"/>
        <v>-1.1383065399015316E-4</v>
      </c>
      <c r="J7" s="7" t="s">
        <v>6</v>
      </c>
      <c r="K7" s="7"/>
      <c r="L7" s="9">
        <v>1000000000</v>
      </c>
      <c r="N7" s="1">
        <v>43836</v>
      </c>
      <c r="O7">
        <f t="shared" si="4"/>
        <v>-1.1822174831445554E-2</v>
      </c>
      <c r="P7" s="22">
        <f t="shared" si="5"/>
        <v>-11822174.831445554</v>
      </c>
      <c r="R7" t="b">
        <f t="shared" si="0"/>
        <v>0</v>
      </c>
      <c r="S7" t="b">
        <f t="shared" si="1"/>
        <v>0</v>
      </c>
      <c r="T7" t="b">
        <f t="shared" si="2"/>
        <v>0</v>
      </c>
      <c r="AA7" s="31"/>
      <c r="AB7" s="31"/>
      <c r="AC7" s="31"/>
    </row>
    <row r="8" spans="2:29" x14ac:dyDescent="0.35">
      <c r="B8" s="1">
        <v>43837</v>
      </c>
      <c r="C8" s="4">
        <v>734.23529052734398</v>
      </c>
      <c r="D8" s="4">
        <v>1946.39245605469</v>
      </c>
      <c r="F8" s="1">
        <v>43837</v>
      </c>
      <c r="G8" s="5">
        <f t="shared" si="3"/>
        <v>1.5562571033127108E-2</v>
      </c>
      <c r="H8" s="5">
        <f t="shared" si="3"/>
        <v>2.2700155477276118E-3</v>
      </c>
      <c r="J8" s="10"/>
      <c r="K8" s="10" t="s">
        <v>4</v>
      </c>
      <c r="L8" s="10" t="s">
        <v>5</v>
      </c>
      <c r="N8" s="1">
        <v>43837</v>
      </c>
      <c r="O8">
        <f t="shared" si="4"/>
        <v>8.9162932904273597E-3</v>
      </c>
      <c r="P8" s="22">
        <f t="shared" si="5"/>
        <v>8916293.2904273588</v>
      </c>
      <c r="R8" t="b">
        <f t="shared" si="0"/>
        <v>0</v>
      </c>
      <c r="S8" t="b">
        <f t="shared" si="1"/>
        <v>0</v>
      </c>
      <c r="T8" t="b">
        <f t="shared" si="2"/>
        <v>0</v>
      </c>
      <c r="V8" s="39" t="s">
        <v>57</v>
      </c>
      <c r="W8" s="41"/>
      <c r="X8" s="41"/>
      <c r="Y8" s="41"/>
      <c r="AA8" s="31"/>
      <c r="AB8" s="31"/>
      <c r="AC8" s="31"/>
    </row>
    <row r="9" spans="2:29" x14ac:dyDescent="0.35">
      <c r="B9" s="1">
        <v>43838</v>
      </c>
      <c r="C9" s="4">
        <v>728.89117431640602</v>
      </c>
      <c r="D9" s="4">
        <v>1990.43737792969</v>
      </c>
      <c r="F9" s="1">
        <v>43838</v>
      </c>
      <c r="G9" s="5">
        <f t="shared" si="3"/>
        <v>-7.3050964558496537E-3</v>
      </c>
      <c r="H9" s="5">
        <f t="shared" si="3"/>
        <v>2.2376765856589487E-2</v>
      </c>
      <c r="J9" s="10" t="s">
        <v>7</v>
      </c>
      <c r="K9" s="11">
        <f>L7*J4</f>
        <v>500000000</v>
      </c>
      <c r="L9" s="11">
        <f>L7*K4</f>
        <v>500000000</v>
      </c>
      <c r="N9" s="1">
        <v>43838</v>
      </c>
      <c r="O9">
        <f t="shared" si="4"/>
        <v>7.5358347003699165E-3</v>
      </c>
      <c r="P9" s="22">
        <f t="shared" si="5"/>
        <v>7535834.7003699169</v>
      </c>
      <c r="R9" t="b">
        <f t="shared" si="0"/>
        <v>0</v>
      </c>
      <c r="S9" t="b">
        <f t="shared" si="1"/>
        <v>0</v>
      </c>
      <c r="T9" t="b">
        <f t="shared" si="2"/>
        <v>0</v>
      </c>
      <c r="V9" t="s">
        <v>58</v>
      </c>
      <c r="AA9" s="31"/>
      <c r="AB9" s="31"/>
      <c r="AC9" s="31"/>
    </row>
    <row r="10" spans="2:29" x14ac:dyDescent="0.35">
      <c r="B10" s="1">
        <v>43839</v>
      </c>
      <c r="C10" s="4">
        <v>745.26043701171898</v>
      </c>
      <c r="D10" s="4">
        <v>1955.9697265625</v>
      </c>
      <c r="F10" s="1">
        <v>43839</v>
      </c>
      <c r="G10" s="5">
        <f t="shared" si="3"/>
        <v>2.2209297080182336E-2</v>
      </c>
      <c r="H10" s="5">
        <f t="shared" si="3"/>
        <v>-1.7468308215628437E-2</v>
      </c>
      <c r="N10" s="1">
        <v>43839</v>
      </c>
      <c r="O10">
        <f t="shared" si="4"/>
        <v>2.3704944322769494E-3</v>
      </c>
      <c r="P10" s="22">
        <f t="shared" si="5"/>
        <v>2370494.4322769493</v>
      </c>
      <c r="R10" t="b">
        <f t="shared" si="0"/>
        <v>0</v>
      </c>
      <c r="S10" t="b">
        <f t="shared" si="1"/>
        <v>0</v>
      </c>
      <c r="T10" t="b">
        <f t="shared" si="2"/>
        <v>0</v>
      </c>
      <c r="AA10" s="31"/>
      <c r="AB10" s="31"/>
      <c r="AC10" s="31"/>
    </row>
    <row r="11" spans="2:29" x14ac:dyDescent="0.35">
      <c r="B11" s="1">
        <v>43840</v>
      </c>
      <c r="C11" s="4">
        <v>745.14007568359398</v>
      </c>
      <c r="D11" s="4">
        <v>1954.07165527344</v>
      </c>
      <c r="F11" s="1">
        <v>43840</v>
      </c>
      <c r="G11" s="5">
        <f t="shared" si="3"/>
        <v>-1.6151541463033147E-4</v>
      </c>
      <c r="H11" s="5">
        <f t="shared" si="3"/>
        <v>-9.7087025573147818E-4</v>
      </c>
      <c r="N11" s="1">
        <v>43840</v>
      </c>
      <c r="O11">
        <f t="shared" si="4"/>
        <v>-5.6619283518090477E-4</v>
      </c>
      <c r="P11" s="22">
        <f t="shared" si="5"/>
        <v>-566192.83518090472</v>
      </c>
      <c r="R11" t="b">
        <f t="shared" si="0"/>
        <v>0</v>
      </c>
      <c r="S11" t="b">
        <f t="shared" si="1"/>
        <v>0</v>
      </c>
      <c r="T11" t="b">
        <f t="shared" si="2"/>
        <v>0</v>
      </c>
      <c r="AA11" s="31"/>
      <c r="AB11" s="31"/>
      <c r="AC11" s="31"/>
    </row>
    <row r="12" spans="2:29" x14ac:dyDescent="0.35">
      <c r="B12" s="1">
        <v>43843</v>
      </c>
      <c r="C12" s="4">
        <v>743.09393310546898</v>
      </c>
      <c r="D12" s="4">
        <v>1933.9033203125</v>
      </c>
      <c r="F12" s="1">
        <v>43843</v>
      </c>
      <c r="G12" s="5">
        <f t="shared" si="3"/>
        <v>-2.7497609318331332E-3</v>
      </c>
      <c r="H12" s="5">
        <f t="shared" si="3"/>
        <v>-1.0374817735155114E-2</v>
      </c>
      <c r="N12" s="1">
        <v>43843</v>
      </c>
      <c r="O12">
        <f t="shared" si="4"/>
        <v>-6.5622893334941236E-3</v>
      </c>
      <c r="P12" s="22">
        <f t="shared" si="5"/>
        <v>-6562289.333494124</v>
      </c>
      <c r="R12" t="b">
        <f t="shared" si="0"/>
        <v>0</v>
      </c>
      <c r="S12" t="b">
        <f t="shared" si="1"/>
        <v>0</v>
      </c>
      <c r="T12" t="b">
        <f t="shared" si="2"/>
        <v>0</v>
      </c>
      <c r="AA12" s="31"/>
      <c r="AB12" s="31"/>
      <c r="AC12" s="31"/>
    </row>
    <row r="13" spans="2:29" x14ac:dyDescent="0.35">
      <c r="B13" s="1">
        <v>43844</v>
      </c>
      <c r="C13" s="4">
        <v>736.1611328125</v>
      </c>
      <c r="D13" s="4">
        <v>1948.20202636719</v>
      </c>
      <c r="F13" s="1">
        <v>43844</v>
      </c>
      <c r="G13" s="5">
        <f t="shared" si="3"/>
        <v>-9.3734356069193805E-3</v>
      </c>
      <c r="H13" s="5">
        <f t="shared" si="3"/>
        <v>7.3665031925222836E-3</v>
      </c>
      <c r="N13" s="1">
        <v>43844</v>
      </c>
      <c r="O13">
        <f t="shared" si="4"/>
        <v>-1.0034662071985484E-3</v>
      </c>
      <c r="P13" s="22">
        <f t="shared" si="5"/>
        <v>-1003466.2071985484</v>
      </c>
      <c r="R13" t="b">
        <f t="shared" si="0"/>
        <v>0</v>
      </c>
      <c r="S13" t="b">
        <f t="shared" si="1"/>
        <v>0</v>
      </c>
      <c r="T13" t="b">
        <f t="shared" si="2"/>
        <v>0</v>
      </c>
      <c r="AA13" s="31"/>
      <c r="AB13" s="31"/>
      <c r="AC13" s="31"/>
    </row>
    <row r="14" spans="2:29" x14ac:dyDescent="0.35">
      <c r="B14" s="1">
        <v>43845</v>
      </c>
      <c r="C14" s="4">
        <v>733.72967529296898</v>
      </c>
      <c r="D14" s="4">
        <v>1965.28161621094</v>
      </c>
      <c r="F14" s="1">
        <v>43845</v>
      </c>
      <c r="G14" s="5">
        <f t="shared" si="3"/>
        <v>-3.3083542312894484E-3</v>
      </c>
      <c r="H14" s="5">
        <f t="shared" si="3"/>
        <v>8.7286417133788374E-3</v>
      </c>
      <c r="N14" s="1">
        <v>43845</v>
      </c>
      <c r="O14">
        <f t="shared" si="4"/>
        <v>2.7101437410446943E-3</v>
      </c>
      <c r="P14" s="22">
        <f t="shared" si="5"/>
        <v>2710143.7410446941</v>
      </c>
      <c r="R14" t="b">
        <f t="shared" si="0"/>
        <v>0</v>
      </c>
      <c r="S14" t="b">
        <f t="shared" si="1"/>
        <v>0</v>
      </c>
      <c r="T14" t="b">
        <f t="shared" si="2"/>
        <v>0</v>
      </c>
      <c r="AA14" s="31"/>
      <c r="AB14" s="31"/>
      <c r="AC14" s="31"/>
    </row>
    <row r="15" spans="2:29" x14ac:dyDescent="0.35">
      <c r="B15" s="1">
        <v>43846</v>
      </c>
      <c r="C15" s="4">
        <v>740.32556152343795</v>
      </c>
      <c r="D15" s="4">
        <v>1975.74096679688</v>
      </c>
      <c r="F15" s="1">
        <v>43846</v>
      </c>
      <c r="G15" s="5">
        <f t="shared" si="3"/>
        <v>8.9493664665341588E-3</v>
      </c>
      <c r="H15" s="5">
        <f t="shared" si="3"/>
        <v>5.307949864650015E-3</v>
      </c>
      <c r="N15" s="1">
        <v>43846</v>
      </c>
      <c r="O15">
        <f t="shared" si="4"/>
        <v>7.1286581655920864E-3</v>
      </c>
      <c r="P15" s="22">
        <f t="shared" si="5"/>
        <v>7128658.1655920865</v>
      </c>
      <c r="R15" t="b">
        <f t="shared" si="0"/>
        <v>0</v>
      </c>
      <c r="S15" t="b">
        <f t="shared" si="1"/>
        <v>0</v>
      </c>
      <c r="T15" t="b">
        <f t="shared" si="2"/>
        <v>0</v>
      </c>
      <c r="AA15" s="31"/>
      <c r="AB15" s="31"/>
      <c r="AC15" s="31"/>
    </row>
    <row r="16" spans="2:29" x14ac:dyDescent="0.35">
      <c r="B16" s="1">
        <v>43847</v>
      </c>
      <c r="C16" s="4">
        <v>761.00390625</v>
      </c>
      <c r="D16" s="4">
        <v>1957.77905273438</v>
      </c>
      <c r="F16" s="1">
        <v>43847</v>
      </c>
      <c r="G16" s="5">
        <f t="shared" si="3"/>
        <v>2.7548453443018855E-2</v>
      </c>
      <c r="H16" s="5">
        <f t="shared" si="3"/>
        <v>-9.1328066569646166E-3</v>
      </c>
      <c r="N16" s="1">
        <v>43847</v>
      </c>
      <c r="O16">
        <f t="shared" si="4"/>
        <v>9.2078233930271182E-3</v>
      </c>
      <c r="P16" s="22">
        <f t="shared" si="5"/>
        <v>9207823.3930271175</v>
      </c>
      <c r="R16" t="b">
        <f t="shared" si="0"/>
        <v>0</v>
      </c>
      <c r="S16" t="b">
        <f t="shared" si="1"/>
        <v>0</v>
      </c>
      <c r="T16" t="b">
        <f t="shared" si="2"/>
        <v>0</v>
      </c>
      <c r="AA16" s="31"/>
      <c r="AB16" s="31"/>
      <c r="AC16" s="31"/>
    </row>
    <row r="17" spans="2:29" x14ac:dyDescent="0.35">
      <c r="B17" s="1">
        <v>43850</v>
      </c>
      <c r="C17" s="4">
        <v>737.58135986328102</v>
      </c>
      <c r="D17" s="4">
        <v>1915.58752441406</v>
      </c>
      <c r="F17" s="1">
        <v>43850</v>
      </c>
      <c r="G17" s="5">
        <f t="shared" si="3"/>
        <v>-3.126209030910472E-2</v>
      </c>
      <c r="H17" s="5">
        <f t="shared" si="3"/>
        <v>-2.1786317558684161E-2</v>
      </c>
      <c r="N17" s="1">
        <v>43850</v>
      </c>
      <c r="O17">
        <f t="shared" si="4"/>
        <v>-2.6524203933894441E-2</v>
      </c>
      <c r="P17" s="22">
        <f t="shared" si="5"/>
        <v>-26524203.933894441</v>
      </c>
      <c r="R17" t="b">
        <f t="shared" si="0"/>
        <v>0</v>
      </c>
      <c r="S17" t="b">
        <f t="shared" si="1"/>
        <v>0</v>
      </c>
      <c r="T17" t="b">
        <f t="shared" si="2"/>
        <v>0</v>
      </c>
      <c r="AA17" s="31"/>
      <c r="AB17" s="31"/>
      <c r="AC17" s="31"/>
    </row>
    <row r="18" spans="2:29" x14ac:dyDescent="0.35">
      <c r="B18" s="1">
        <v>43851</v>
      </c>
      <c r="C18" s="4">
        <v>738.52020263671898</v>
      </c>
      <c r="D18" s="4">
        <v>1916.64697265625</v>
      </c>
      <c r="F18" s="1">
        <v>43851</v>
      </c>
      <c r="G18" s="5">
        <f t="shared" si="3"/>
        <v>1.2720573216457099E-3</v>
      </c>
      <c r="H18" s="5">
        <f t="shared" si="3"/>
        <v>5.529141131580302E-4</v>
      </c>
      <c r="N18" s="1">
        <v>43851</v>
      </c>
      <c r="O18">
        <f t="shared" si="4"/>
        <v>9.124857174018701E-4</v>
      </c>
      <c r="P18" s="22">
        <f t="shared" si="5"/>
        <v>912485.71740187006</v>
      </c>
      <c r="R18" t="b">
        <f t="shared" si="0"/>
        <v>0</v>
      </c>
      <c r="S18" t="b">
        <f t="shared" si="1"/>
        <v>0</v>
      </c>
      <c r="T18" t="b">
        <f t="shared" si="2"/>
        <v>0</v>
      </c>
      <c r="AA18" s="31"/>
      <c r="AB18" s="31"/>
      <c r="AC18" s="31"/>
    </row>
    <row r="19" spans="2:29" x14ac:dyDescent="0.35">
      <c r="B19" s="1">
        <v>43852</v>
      </c>
      <c r="C19" s="4">
        <v>738.11102294921898</v>
      </c>
      <c r="D19" s="4">
        <v>1947.58447265625</v>
      </c>
      <c r="F19" s="1">
        <v>43852</v>
      </c>
      <c r="G19" s="5">
        <f t="shared" si="3"/>
        <v>-5.5420702323391178E-4</v>
      </c>
      <c r="H19" s="5">
        <f t="shared" si="3"/>
        <v>1.6012581789380323E-2</v>
      </c>
      <c r="N19" s="1">
        <v>43852</v>
      </c>
      <c r="O19">
        <f t="shared" si="4"/>
        <v>7.7291873830732053E-3</v>
      </c>
      <c r="P19" s="22">
        <f t="shared" si="5"/>
        <v>7729187.3830732051</v>
      </c>
      <c r="R19" t="b">
        <f t="shared" si="0"/>
        <v>0</v>
      </c>
      <c r="S19" t="b">
        <f t="shared" si="1"/>
        <v>0</v>
      </c>
      <c r="T19" t="b">
        <f t="shared" si="2"/>
        <v>0</v>
      </c>
      <c r="AA19" s="31"/>
      <c r="AB19" s="31"/>
      <c r="AC19" s="31"/>
    </row>
    <row r="20" spans="2:29" x14ac:dyDescent="0.35">
      <c r="B20" s="1">
        <v>43853</v>
      </c>
      <c r="C20" s="4">
        <v>735.17413330078102</v>
      </c>
      <c r="D20" s="4">
        <v>1940.46276855469</v>
      </c>
      <c r="F20" s="1">
        <v>43853</v>
      </c>
      <c r="G20" s="5">
        <f t="shared" si="3"/>
        <v>-3.9868636782949144E-3</v>
      </c>
      <c r="H20" s="5">
        <f t="shared" si="3"/>
        <v>-3.6633876207851066E-3</v>
      </c>
      <c r="N20" s="1">
        <v>43853</v>
      </c>
      <c r="O20">
        <f t="shared" si="4"/>
        <v>-3.8251256495400107E-3</v>
      </c>
      <c r="P20" s="22">
        <f t="shared" si="5"/>
        <v>-3825125.6495400108</v>
      </c>
      <c r="R20" t="b">
        <f t="shared" si="0"/>
        <v>0</v>
      </c>
      <c r="S20" t="b">
        <f t="shared" si="1"/>
        <v>0</v>
      </c>
      <c r="T20" t="b">
        <f t="shared" si="2"/>
        <v>0</v>
      </c>
      <c r="AA20" s="31"/>
      <c r="AB20" s="31"/>
      <c r="AC20" s="31"/>
    </row>
    <row r="21" spans="2:29" x14ac:dyDescent="0.35">
      <c r="B21" s="1">
        <v>43854</v>
      </c>
      <c r="C21" s="4">
        <v>732.62237548828102</v>
      </c>
      <c r="D21" s="4">
        <v>1932.63342285156</v>
      </c>
      <c r="F21" s="1">
        <v>43854</v>
      </c>
      <c r="G21" s="5">
        <f t="shared" si="3"/>
        <v>-3.4769947577989609E-3</v>
      </c>
      <c r="H21" s="5">
        <f t="shared" si="3"/>
        <v>-4.0429444458319197E-3</v>
      </c>
      <c r="N21" s="1">
        <v>43854</v>
      </c>
      <c r="O21">
        <f t="shared" si="4"/>
        <v>-3.7599696018154405E-3</v>
      </c>
      <c r="P21" s="22">
        <f t="shared" si="5"/>
        <v>-3759969.6018154407</v>
      </c>
      <c r="R21" t="b">
        <f t="shared" si="0"/>
        <v>0</v>
      </c>
      <c r="S21" t="b">
        <f t="shared" si="1"/>
        <v>0</v>
      </c>
      <c r="T21" t="b">
        <f t="shared" si="2"/>
        <v>0</v>
      </c>
      <c r="AA21" s="31"/>
      <c r="AB21" s="31"/>
      <c r="AC21" s="31"/>
    </row>
    <row r="22" spans="2:29" x14ac:dyDescent="0.35">
      <c r="B22" s="1">
        <v>43857</v>
      </c>
      <c r="C22" s="4">
        <v>725.35260009765602</v>
      </c>
      <c r="D22" s="4">
        <v>1918.52331542969</v>
      </c>
      <c r="F22" s="1">
        <v>43857</v>
      </c>
      <c r="G22" s="5">
        <f t="shared" si="3"/>
        <v>-9.9725108607661896E-3</v>
      </c>
      <c r="H22" s="5">
        <f t="shared" si="3"/>
        <v>-7.3277570967763134E-3</v>
      </c>
      <c r="N22" s="1">
        <v>43857</v>
      </c>
      <c r="O22">
        <f t="shared" si="4"/>
        <v>-8.6501339787712524E-3</v>
      </c>
      <c r="P22" s="22">
        <f t="shared" si="5"/>
        <v>-8650133.9787712526</v>
      </c>
      <c r="R22" t="b">
        <f t="shared" si="0"/>
        <v>0</v>
      </c>
      <c r="S22" t="b">
        <f t="shared" si="1"/>
        <v>0</v>
      </c>
      <c r="T22" t="b">
        <f t="shared" si="2"/>
        <v>0</v>
      </c>
      <c r="AA22" s="31"/>
      <c r="AB22" s="31"/>
      <c r="AC22" s="31"/>
    </row>
    <row r="23" spans="2:29" x14ac:dyDescent="0.35">
      <c r="B23" s="1">
        <v>43858</v>
      </c>
      <c r="C23" s="4">
        <v>708.38140869140602</v>
      </c>
      <c r="D23" s="4">
        <v>1932.14758300781</v>
      </c>
      <c r="F23" s="1">
        <v>43858</v>
      </c>
      <c r="G23" s="5">
        <f t="shared" si="3"/>
        <v>-2.3675220108560314E-2</v>
      </c>
      <c r="H23" s="5">
        <f t="shared" si="3"/>
        <v>7.0763380147778583E-3</v>
      </c>
      <c r="N23" s="1">
        <v>43858</v>
      </c>
      <c r="O23">
        <f t="shared" si="4"/>
        <v>-8.2994410468912282E-3</v>
      </c>
      <c r="P23" s="22">
        <f t="shared" si="5"/>
        <v>-8299441.0468912283</v>
      </c>
      <c r="R23" t="b">
        <f t="shared" si="0"/>
        <v>0</v>
      </c>
      <c r="S23" t="b">
        <f t="shared" si="1"/>
        <v>0</v>
      </c>
      <c r="T23" t="b">
        <f t="shared" si="2"/>
        <v>0</v>
      </c>
      <c r="AA23" s="31"/>
      <c r="AB23" s="31"/>
      <c r="AC23" s="31"/>
    </row>
    <row r="24" spans="2:29" x14ac:dyDescent="0.35">
      <c r="B24" s="1">
        <v>43859</v>
      </c>
      <c r="C24" s="4">
        <v>712.40148925781205</v>
      </c>
      <c r="D24" s="4">
        <v>1904.41271972656</v>
      </c>
      <c r="F24" s="1">
        <v>43859</v>
      </c>
      <c r="G24" s="5">
        <f t="shared" si="3"/>
        <v>5.6589804121062633E-3</v>
      </c>
      <c r="H24" s="5">
        <f t="shared" si="3"/>
        <v>-1.445844415185584E-2</v>
      </c>
      <c r="N24" s="1">
        <v>43859</v>
      </c>
      <c r="O24">
        <f t="shared" si="4"/>
        <v>-4.3997318698747881E-3</v>
      </c>
      <c r="P24" s="22">
        <f t="shared" si="5"/>
        <v>-4399731.8698747884</v>
      </c>
      <c r="R24" t="b">
        <f t="shared" si="0"/>
        <v>0</v>
      </c>
      <c r="S24" t="b">
        <f t="shared" si="1"/>
        <v>0</v>
      </c>
      <c r="T24" t="b">
        <f t="shared" si="2"/>
        <v>0</v>
      </c>
      <c r="AA24" s="31"/>
      <c r="AB24" s="31"/>
      <c r="AC24" s="31"/>
    </row>
    <row r="25" spans="2:29" x14ac:dyDescent="0.35">
      <c r="B25" s="1">
        <v>43860</v>
      </c>
      <c r="C25" s="4">
        <v>694.49151611328102</v>
      </c>
      <c r="D25" s="4">
        <v>1891.45263671875</v>
      </c>
      <c r="F25" s="1">
        <v>43860</v>
      </c>
      <c r="G25" s="5">
        <f t="shared" si="3"/>
        <v>-2.5461695592950157E-2</v>
      </c>
      <c r="H25" s="5">
        <f t="shared" si="3"/>
        <v>-6.8285527280624895E-3</v>
      </c>
      <c r="N25" s="1">
        <v>43860</v>
      </c>
      <c r="O25">
        <f t="shared" si="4"/>
        <v>-1.6145124160506324E-2</v>
      </c>
      <c r="P25" s="22">
        <f t="shared" si="5"/>
        <v>-16145124.160506323</v>
      </c>
      <c r="R25" t="b">
        <f t="shared" si="0"/>
        <v>0</v>
      </c>
      <c r="S25" t="b">
        <f t="shared" si="1"/>
        <v>0</v>
      </c>
      <c r="T25" t="b">
        <f t="shared" si="2"/>
        <v>0</v>
      </c>
      <c r="V25" s="7" t="s">
        <v>62</v>
      </c>
      <c r="W25" s="17" t="s">
        <v>52</v>
      </c>
      <c r="X25" s="17" t="s">
        <v>53</v>
      </c>
      <c r="Y25" s="17" t="s">
        <v>54</v>
      </c>
      <c r="AA25" s="31"/>
      <c r="AB25" s="31"/>
      <c r="AC25" s="31"/>
    </row>
    <row r="26" spans="2:29" x14ac:dyDescent="0.35">
      <c r="B26" s="1">
        <v>43861</v>
      </c>
      <c r="C26" s="4">
        <v>679.66290283203102</v>
      </c>
      <c r="D26" s="4">
        <v>1839.478515625</v>
      </c>
      <c r="F26" s="1">
        <v>43861</v>
      </c>
      <c r="G26" s="5">
        <f t="shared" si="3"/>
        <v>-2.1583002174688622E-2</v>
      </c>
      <c r="H26" s="5">
        <f t="shared" si="3"/>
        <v>-2.7863008683378574E-2</v>
      </c>
      <c r="N26" s="1">
        <v>43861</v>
      </c>
      <c r="O26">
        <f t="shared" si="4"/>
        <v>-2.47230054290336E-2</v>
      </c>
      <c r="P26" s="22">
        <f t="shared" si="5"/>
        <v>-24723005.4290336</v>
      </c>
      <c r="R26" t="b">
        <f t="shared" si="0"/>
        <v>0</v>
      </c>
      <c r="S26" t="b">
        <f t="shared" si="1"/>
        <v>0</v>
      </c>
      <c r="T26" t="b">
        <f t="shared" si="2"/>
        <v>0</v>
      </c>
      <c r="V26" s="7" t="s">
        <v>63</v>
      </c>
      <c r="W26" s="8">
        <v>0.01</v>
      </c>
      <c r="X26" s="8">
        <v>0.01</v>
      </c>
      <c r="Y26" s="8">
        <v>0.01</v>
      </c>
      <c r="AA26" s="31"/>
      <c r="AB26" s="31"/>
      <c r="AC26" s="31"/>
    </row>
    <row r="27" spans="2:29" x14ac:dyDescent="0.35">
      <c r="B27" s="1">
        <v>43864</v>
      </c>
      <c r="C27" s="4">
        <v>667.21746826171898</v>
      </c>
      <c r="D27" s="4">
        <v>1860.57751464844</v>
      </c>
      <c r="F27" s="1">
        <v>43864</v>
      </c>
      <c r="G27" s="5">
        <f t="shared" si="3"/>
        <v>-1.8480911976256915E-2</v>
      </c>
      <c r="H27" s="5">
        <f t="shared" si="3"/>
        <v>1.1404815249037819E-2</v>
      </c>
      <c r="N27" s="1">
        <v>43864</v>
      </c>
      <c r="O27">
        <f t="shared" si="4"/>
        <v>-3.5380483636095481E-3</v>
      </c>
      <c r="P27" s="22">
        <f t="shared" si="5"/>
        <v>-3538048.3636095482</v>
      </c>
      <c r="R27" t="b">
        <f t="shared" si="0"/>
        <v>0</v>
      </c>
      <c r="S27" t="b">
        <f t="shared" si="1"/>
        <v>0</v>
      </c>
      <c r="T27" t="b">
        <f t="shared" si="2"/>
        <v>0</v>
      </c>
      <c r="V27" s="7" t="s">
        <v>64</v>
      </c>
      <c r="W27">
        <f>COUNTIF(R5:R1280,TRUE)</f>
        <v>15</v>
      </c>
      <c r="X27">
        <f>COUNTIF(S5:S1280,TRUE)</f>
        <v>12</v>
      </c>
      <c r="Y27">
        <f>COUNTIF(T5:T1280,TRUE)</f>
        <v>8</v>
      </c>
      <c r="AA27" s="31"/>
      <c r="AB27" s="31"/>
      <c r="AC27" s="31"/>
    </row>
    <row r="28" spans="2:29" x14ac:dyDescent="0.35">
      <c r="B28" s="1">
        <v>43865</v>
      </c>
      <c r="C28" s="4">
        <v>686.47540283203102</v>
      </c>
      <c r="D28" s="4">
        <v>1864.60314941406</v>
      </c>
      <c r="F28" s="1">
        <v>43865</v>
      </c>
      <c r="G28" s="5">
        <f t="shared" si="3"/>
        <v>2.8454362601934614E-2</v>
      </c>
      <c r="H28" s="5">
        <f t="shared" si="3"/>
        <v>2.1613106561637709E-3</v>
      </c>
      <c r="N28" s="1">
        <v>43865</v>
      </c>
      <c r="O28">
        <f t="shared" si="4"/>
        <v>1.5307836629049193E-2</v>
      </c>
      <c r="P28" s="22">
        <f t="shared" si="5"/>
        <v>15307836.629049193</v>
      </c>
      <c r="R28" t="b">
        <f t="shared" si="0"/>
        <v>0</v>
      </c>
      <c r="S28" t="b">
        <f t="shared" si="1"/>
        <v>0</v>
      </c>
      <c r="T28" t="b">
        <f t="shared" si="2"/>
        <v>0</v>
      </c>
      <c r="V28" s="7" t="s">
        <v>65</v>
      </c>
      <c r="W28">
        <f>COUNT(P5:P1280)</f>
        <v>1276</v>
      </c>
      <c r="X28">
        <v>1276</v>
      </c>
      <c r="Y28">
        <v>1276</v>
      </c>
      <c r="AA28" s="31"/>
      <c r="AB28" s="31"/>
      <c r="AC28" s="31"/>
    </row>
    <row r="29" spans="2:29" x14ac:dyDescent="0.35">
      <c r="B29" s="1">
        <v>43866</v>
      </c>
      <c r="C29" s="4">
        <v>697.16369628906205</v>
      </c>
      <c r="D29" s="4">
        <v>1897.82238769531</v>
      </c>
      <c r="F29" s="1">
        <v>43866</v>
      </c>
      <c r="G29" s="5">
        <f t="shared" si="3"/>
        <v>1.544984681186889E-2</v>
      </c>
      <c r="H29" s="5">
        <f t="shared" si="3"/>
        <v>1.7658875209599852E-2</v>
      </c>
      <c r="N29" s="1">
        <v>43866</v>
      </c>
      <c r="O29">
        <f t="shared" si="4"/>
        <v>1.6554361010734372E-2</v>
      </c>
      <c r="P29" s="22">
        <f t="shared" si="5"/>
        <v>16554361.010734372</v>
      </c>
      <c r="R29" t="b">
        <f t="shared" si="0"/>
        <v>0</v>
      </c>
      <c r="S29" t="b">
        <f t="shared" si="1"/>
        <v>0</v>
      </c>
      <c r="T29" t="b">
        <f t="shared" si="2"/>
        <v>0</v>
      </c>
      <c r="V29" s="7" t="s">
        <v>66</v>
      </c>
      <c r="W29">
        <f>W27/W28</f>
        <v>1.1755485893416929E-2</v>
      </c>
      <c r="X29">
        <f>X27/X28</f>
        <v>9.4043887147335428E-3</v>
      </c>
      <c r="Y29">
        <f>Y27/Y28</f>
        <v>6.269592476489028E-3</v>
      </c>
      <c r="AA29" s="31"/>
      <c r="AB29" s="31"/>
      <c r="AC29" s="31"/>
    </row>
    <row r="30" spans="2:29" x14ac:dyDescent="0.35">
      <c r="B30" s="1">
        <v>43867</v>
      </c>
      <c r="C30" s="4">
        <v>701.78558349609398</v>
      </c>
      <c r="D30" s="4">
        <v>1883.18054199219</v>
      </c>
      <c r="F30" s="1">
        <v>43867</v>
      </c>
      <c r="G30" s="5">
        <f t="shared" si="3"/>
        <v>6.6076791922640016E-3</v>
      </c>
      <c r="H30" s="5">
        <f t="shared" si="3"/>
        <v>-7.7449920913254412E-3</v>
      </c>
      <c r="N30" s="1">
        <v>43867</v>
      </c>
      <c r="O30">
        <f t="shared" si="4"/>
        <v>-5.6865644953071979E-4</v>
      </c>
      <c r="P30" s="22">
        <f t="shared" si="5"/>
        <v>-568656.44953071978</v>
      </c>
      <c r="R30" t="b">
        <f t="shared" si="0"/>
        <v>0</v>
      </c>
      <c r="S30" t="b">
        <f t="shared" si="1"/>
        <v>0</v>
      </c>
      <c r="T30" t="b">
        <f t="shared" si="2"/>
        <v>0</v>
      </c>
      <c r="V30" s="7" t="s">
        <v>67</v>
      </c>
      <c r="W30">
        <f>-2*LN((((1-W26)^(W28-W27))*W26^W27)/(((1-W29)^(W28-W27))*W29^W27))</f>
        <v>0.37602205388264748</v>
      </c>
      <c r="X30">
        <f>-2*LN((((1-X26)^(X28-X27))*X26^X27)/(((1-X29)^(X28-X27))*X29^X27))</f>
        <v>4.6650070190916597E-2</v>
      </c>
      <c r="Y30">
        <f>-2*LN((((1-Y26)^(Y28-Y27))*Y26^Y27)/(((1-Y29)^(Y28-Y27))*Y29^Y27))</f>
        <v>2.0679338351084033</v>
      </c>
      <c r="AA30" s="31"/>
      <c r="AB30" s="31"/>
      <c r="AC30" s="31"/>
    </row>
    <row r="31" spans="2:29" x14ac:dyDescent="0.35">
      <c r="B31" s="1">
        <v>43868</v>
      </c>
      <c r="C31" s="4">
        <v>690.27886962890602</v>
      </c>
      <c r="D31" s="4">
        <v>1890.25830078125</v>
      </c>
      <c r="F31" s="1">
        <v>43868</v>
      </c>
      <c r="G31" s="5">
        <f t="shared" si="3"/>
        <v>-1.6532245931721559E-2</v>
      </c>
      <c r="H31" s="5">
        <f t="shared" si="3"/>
        <v>3.751361760048786E-3</v>
      </c>
      <c r="N31" s="1">
        <v>43868</v>
      </c>
      <c r="O31">
        <f t="shared" si="4"/>
        <v>-6.3904420858363863E-3</v>
      </c>
      <c r="P31" s="22">
        <f t="shared" si="5"/>
        <v>-6390442.0858363863</v>
      </c>
      <c r="R31" t="b">
        <f t="shared" si="0"/>
        <v>0</v>
      </c>
      <c r="S31" t="b">
        <f t="shared" si="1"/>
        <v>0</v>
      </c>
      <c r="T31" t="b">
        <f t="shared" si="2"/>
        <v>0</v>
      </c>
      <c r="V31" s="7" t="s">
        <v>68</v>
      </c>
      <c r="W31" s="2">
        <f>_xlfn.CHISQ.DIST.RT(W30,1)</f>
        <v>0.53973989246018872</v>
      </c>
      <c r="X31" s="2">
        <f>_xlfn.CHISQ.DIST.RT(X30,1)</f>
        <v>0.8289984474779204</v>
      </c>
      <c r="Y31" s="2">
        <f>_xlfn.CHISQ.DIST.RT(Y30,1)</f>
        <v>0.1504251916449561</v>
      </c>
      <c r="AA31" s="31"/>
      <c r="AB31" s="31"/>
      <c r="AC31" s="31"/>
    </row>
    <row r="32" spans="2:29" x14ac:dyDescent="0.35">
      <c r="B32" s="1">
        <v>43871</v>
      </c>
      <c r="C32" s="4">
        <v>691.72320556640602</v>
      </c>
      <c r="D32" s="4">
        <v>1912.95043945312</v>
      </c>
      <c r="F32" s="1">
        <v>43871</v>
      </c>
      <c r="G32" s="5">
        <f t="shared" si="3"/>
        <v>2.0902088199126357E-3</v>
      </c>
      <c r="H32" s="5">
        <f t="shared" si="3"/>
        <v>1.1933296070728303E-2</v>
      </c>
      <c r="N32" s="1">
        <v>43871</v>
      </c>
      <c r="O32">
        <f t="shared" si="4"/>
        <v>7.0117524453204693E-3</v>
      </c>
      <c r="P32" s="22">
        <f t="shared" si="5"/>
        <v>7011752.4453204693</v>
      </c>
      <c r="R32" t="b">
        <f t="shared" si="0"/>
        <v>0</v>
      </c>
      <c r="S32" t="b">
        <f t="shared" si="1"/>
        <v>0</v>
      </c>
      <c r="T32" t="b">
        <f t="shared" si="2"/>
        <v>0</v>
      </c>
      <c r="V32" s="7" t="s">
        <v>69</v>
      </c>
      <c r="W32" s="32" t="s">
        <v>70</v>
      </c>
      <c r="X32" s="32" t="s">
        <v>70</v>
      </c>
      <c r="Y32" s="32" t="s">
        <v>70</v>
      </c>
      <c r="AA32" s="31"/>
      <c r="AB32" s="31"/>
      <c r="AC32" s="31"/>
    </row>
    <row r="33" spans="2:29" x14ac:dyDescent="0.35">
      <c r="B33" s="1">
        <v>43872</v>
      </c>
      <c r="C33" s="4">
        <v>699.35418701171898</v>
      </c>
      <c r="D33" s="4">
        <v>1903.4833984375</v>
      </c>
      <c r="F33" s="1">
        <v>43872</v>
      </c>
      <c r="G33" s="5">
        <f t="shared" si="3"/>
        <v>1.097143556857726E-2</v>
      </c>
      <c r="H33" s="5">
        <f t="shared" si="3"/>
        <v>-4.9612076802009785E-3</v>
      </c>
      <c r="N33" s="1">
        <v>43872</v>
      </c>
      <c r="O33">
        <f t="shared" si="4"/>
        <v>3.0051139441881407E-3</v>
      </c>
      <c r="P33" s="22">
        <f t="shared" si="5"/>
        <v>3005113.9441881408</v>
      </c>
      <c r="R33" t="b">
        <f t="shared" si="0"/>
        <v>0</v>
      </c>
      <c r="S33" t="b">
        <f t="shared" si="1"/>
        <v>0</v>
      </c>
      <c r="T33" t="b">
        <f t="shared" si="2"/>
        <v>0</v>
      </c>
      <c r="AA33" s="31"/>
      <c r="AB33" s="31"/>
      <c r="AC33" s="31"/>
    </row>
    <row r="34" spans="2:29" x14ac:dyDescent="0.35">
      <c r="B34" s="1">
        <v>43873</v>
      </c>
      <c r="C34" s="4">
        <v>707.73150634765602</v>
      </c>
      <c r="D34" s="4">
        <v>1920.15966796875</v>
      </c>
      <c r="F34" s="1">
        <v>43873</v>
      </c>
      <c r="G34" s="5">
        <f t="shared" si="3"/>
        <v>1.1907474233889945E-2</v>
      </c>
      <c r="H34" s="5">
        <f t="shared" si="3"/>
        <v>8.7227677784362471E-3</v>
      </c>
      <c r="N34" s="1">
        <v>43873</v>
      </c>
      <c r="O34">
        <f t="shared" si="4"/>
        <v>1.0315121006163096E-2</v>
      </c>
      <c r="P34" s="22">
        <f t="shared" si="5"/>
        <v>10315121.006163096</v>
      </c>
      <c r="R34" t="b">
        <f t="shared" si="0"/>
        <v>0</v>
      </c>
      <c r="S34" t="b">
        <f t="shared" si="1"/>
        <v>0</v>
      </c>
      <c r="T34" t="b">
        <f t="shared" si="2"/>
        <v>0</v>
      </c>
      <c r="AA34" s="31"/>
      <c r="AB34" s="31"/>
      <c r="AC34" s="31"/>
    </row>
    <row r="35" spans="2:29" x14ac:dyDescent="0.35">
      <c r="B35" s="1">
        <v>43874</v>
      </c>
      <c r="C35" s="4">
        <v>709.63311767578102</v>
      </c>
      <c r="D35" s="4">
        <v>1938.82629394531</v>
      </c>
      <c r="F35" s="1">
        <v>43874</v>
      </c>
      <c r="G35" s="5">
        <f t="shared" si="3"/>
        <v>2.6833073676067569E-3</v>
      </c>
      <c r="H35" s="5">
        <f t="shared" si="3"/>
        <v>9.6744438835782761E-3</v>
      </c>
      <c r="N35" s="1">
        <v>43874</v>
      </c>
      <c r="O35">
        <f t="shared" si="4"/>
        <v>6.1788756255925165E-3</v>
      </c>
      <c r="P35" s="22">
        <f t="shared" si="5"/>
        <v>6178875.6255925167</v>
      </c>
      <c r="R35" t="b">
        <f t="shared" si="0"/>
        <v>0</v>
      </c>
      <c r="S35" t="b">
        <f t="shared" si="1"/>
        <v>0</v>
      </c>
      <c r="T35" t="b">
        <f t="shared" si="2"/>
        <v>0</v>
      </c>
      <c r="V35" s="34" t="s">
        <v>75</v>
      </c>
      <c r="W35" s="34"/>
      <c r="X35" s="34"/>
      <c r="Y35" s="34"/>
      <c r="AA35" s="31"/>
      <c r="AB35" s="31"/>
      <c r="AC35" s="31"/>
    </row>
    <row r="36" spans="2:29" x14ac:dyDescent="0.35">
      <c r="B36" s="1">
        <v>43875</v>
      </c>
      <c r="C36" s="4">
        <v>715.74761962890602</v>
      </c>
      <c r="D36" s="4">
        <v>1931.92590332031</v>
      </c>
      <c r="F36" s="1">
        <v>43875</v>
      </c>
      <c r="G36" s="5">
        <f t="shared" si="3"/>
        <v>8.5795174572896316E-3</v>
      </c>
      <c r="H36" s="5">
        <f t="shared" si="3"/>
        <v>-3.5654041298474413E-3</v>
      </c>
      <c r="N36" s="1">
        <v>43875</v>
      </c>
      <c r="O36">
        <f t="shared" si="4"/>
        <v>2.5070566637210951E-3</v>
      </c>
      <c r="P36" s="22">
        <f t="shared" si="5"/>
        <v>2507056.6637210953</v>
      </c>
      <c r="R36" t="b">
        <f t="shared" si="0"/>
        <v>0</v>
      </c>
      <c r="S36" t="b">
        <f t="shared" si="1"/>
        <v>0</v>
      </c>
      <c r="T36" t="b">
        <f t="shared" si="2"/>
        <v>0</v>
      </c>
      <c r="V36" s="48" t="s">
        <v>87</v>
      </c>
      <c r="W36" s="41"/>
      <c r="X36" s="41"/>
      <c r="Y36" s="41"/>
      <c r="AA36" s="31"/>
      <c r="AB36" s="31"/>
      <c r="AC36" s="31"/>
    </row>
    <row r="37" spans="2:29" x14ac:dyDescent="0.35">
      <c r="B37" s="1">
        <v>43878</v>
      </c>
      <c r="C37" s="4">
        <v>711.775634765625</v>
      </c>
      <c r="D37" s="4">
        <v>1949.13232421875</v>
      </c>
      <c r="F37" s="1">
        <v>43878</v>
      </c>
      <c r="G37" s="5">
        <f t="shared" si="3"/>
        <v>-5.5648762307257457E-3</v>
      </c>
      <c r="H37" s="5">
        <f t="shared" si="3"/>
        <v>8.8669288754361936E-3</v>
      </c>
      <c r="N37" s="1">
        <v>43878</v>
      </c>
      <c r="O37">
        <f t="shared" si="4"/>
        <v>1.651026322355224E-3</v>
      </c>
      <c r="P37" s="22">
        <f t="shared" si="5"/>
        <v>1651026.3223552241</v>
      </c>
      <c r="R37" t="b">
        <f t="shared" si="0"/>
        <v>0</v>
      </c>
      <c r="S37" t="b">
        <f t="shared" si="1"/>
        <v>0</v>
      </c>
      <c r="T37" t="b">
        <f t="shared" si="2"/>
        <v>0</v>
      </c>
      <c r="V37" s="41"/>
      <c r="W37" s="41"/>
      <c r="X37" s="41"/>
      <c r="Y37" s="41"/>
      <c r="AA37" s="31"/>
      <c r="AB37" s="31"/>
      <c r="AC37" s="31"/>
    </row>
    <row r="38" spans="2:29" x14ac:dyDescent="0.35">
      <c r="B38" s="1">
        <v>43879</v>
      </c>
      <c r="C38" s="4">
        <v>705.85382080078102</v>
      </c>
      <c r="D38" s="4">
        <v>1959.79272460938</v>
      </c>
      <c r="F38" s="1">
        <v>43879</v>
      </c>
      <c r="G38" s="5">
        <f t="shared" si="3"/>
        <v>-8.3545786753630447E-3</v>
      </c>
      <c r="H38" s="5">
        <f t="shared" si="3"/>
        <v>5.454403288279841E-3</v>
      </c>
      <c r="N38" s="1">
        <v>43879</v>
      </c>
      <c r="O38">
        <f t="shared" si="4"/>
        <v>-1.4500876935416018E-3</v>
      </c>
      <c r="P38" s="22">
        <f t="shared" si="5"/>
        <v>-1450087.6935416018</v>
      </c>
      <c r="R38" t="b">
        <f t="shared" si="0"/>
        <v>0</v>
      </c>
      <c r="S38" t="b">
        <f t="shared" si="1"/>
        <v>0</v>
      </c>
      <c r="T38" t="b">
        <f t="shared" si="2"/>
        <v>0</v>
      </c>
      <c r="V38" s="41"/>
      <c r="W38" s="41"/>
      <c r="X38" s="41"/>
      <c r="Y38" s="41"/>
      <c r="AA38" s="31"/>
      <c r="AB38" s="31"/>
      <c r="AC38" s="31"/>
    </row>
    <row r="39" spans="2:29" ht="14.5" customHeight="1" x14ac:dyDescent="0.35">
      <c r="B39" s="1">
        <v>43880</v>
      </c>
      <c r="C39" s="4">
        <v>724.197021484375</v>
      </c>
      <c r="D39" s="4">
        <v>1941.48071289062</v>
      </c>
      <c r="F39" s="1">
        <v>43880</v>
      </c>
      <c r="G39" s="5">
        <f t="shared" si="3"/>
        <v>2.5655321122605178E-2</v>
      </c>
      <c r="H39" s="5">
        <f t="shared" si="3"/>
        <v>-9.3877788875840629E-3</v>
      </c>
      <c r="N39" s="1">
        <v>43880</v>
      </c>
      <c r="O39">
        <f t="shared" si="4"/>
        <v>8.1337711175105583E-3</v>
      </c>
      <c r="P39" s="22">
        <f t="shared" si="5"/>
        <v>8133771.1175105581</v>
      </c>
      <c r="R39" t="b">
        <f t="shared" si="0"/>
        <v>0</v>
      </c>
      <c r="S39" t="b">
        <f t="shared" si="1"/>
        <v>0</v>
      </c>
      <c r="T39" t="b">
        <f t="shared" si="2"/>
        <v>0</v>
      </c>
      <c r="V39" s="41"/>
      <c r="W39" s="41"/>
      <c r="X39" s="41"/>
      <c r="Y39" s="41"/>
      <c r="AA39" s="31"/>
      <c r="AB39" s="31"/>
      <c r="AC39" s="31"/>
    </row>
    <row r="40" spans="2:29" x14ac:dyDescent="0.35">
      <c r="B40" s="1">
        <v>43881</v>
      </c>
      <c r="C40" s="4">
        <v>715.19396972656205</v>
      </c>
      <c r="D40" s="4">
        <v>1907.59741210938</v>
      </c>
      <c r="F40" s="1">
        <v>43881</v>
      </c>
      <c r="G40" s="5">
        <f t="shared" si="3"/>
        <v>-1.2509692253986992E-2</v>
      </c>
      <c r="H40" s="5">
        <f t="shared" si="3"/>
        <v>-1.7606385192507085E-2</v>
      </c>
      <c r="N40" s="1">
        <v>43881</v>
      </c>
      <c r="O40">
        <f t="shared" si="4"/>
        <v>-1.5058038723247038E-2</v>
      </c>
      <c r="P40" s="22">
        <f t="shared" si="5"/>
        <v>-15058038.723247038</v>
      </c>
      <c r="R40" t="b">
        <f t="shared" si="0"/>
        <v>0</v>
      </c>
      <c r="S40" t="b">
        <f t="shared" si="1"/>
        <v>0</v>
      </c>
      <c r="T40" t="b">
        <f t="shared" si="2"/>
        <v>0</v>
      </c>
      <c r="AA40" s="31"/>
      <c r="AB40" s="31"/>
      <c r="AC40" s="31"/>
    </row>
    <row r="41" spans="2:29" x14ac:dyDescent="0.35">
      <c r="B41" s="1">
        <v>43885</v>
      </c>
      <c r="C41" s="4">
        <v>695.62292480468795</v>
      </c>
      <c r="D41" s="4">
        <v>1872.21105957031</v>
      </c>
      <c r="F41" s="1">
        <v>43885</v>
      </c>
      <c r="G41" s="5">
        <f t="shared" si="3"/>
        <v>-2.7746053417814033E-2</v>
      </c>
      <c r="H41" s="5">
        <f t="shared" si="3"/>
        <v>-1.8724433622737256E-2</v>
      </c>
      <c r="N41" s="1">
        <v>43885</v>
      </c>
      <c r="O41">
        <f t="shared" si="4"/>
        <v>-2.3235243520275645E-2</v>
      </c>
      <c r="P41" s="22">
        <f t="shared" si="5"/>
        <v>-23235243.520275645</v>
      </c>
      <c r="R41" t="b">
        <f t="shared" si="0"/>
        <v>0</v>
      </c>
      <c r="S41" t="b">
        <f t="shared" si="1"/>
        <v>0</v>
      </c>
      <c r="T41" t="b">
        <f t="shared" si="2"/>
        <v>0</v>
      </c>
      <c r="AA41" s="31"/>
      <c r="AB41" s="31"/>
      <c r="AC41" s="31"/>
    </row>
    <row r="42" spans="2:29" x14ac:dyDescent="0.35">
      <c r="B42" s="1">
        <v>43886</v>
      </c>
      <c r="C42" s="4">
        <v>681.877685546875</v>
      </c>
      <c r="D42" s="4">
        <v>1907.24401855469</v>
      </c>
      <c r="F42" s="1">
        <v>43886</v>
      </c>
      <c r="G42" s="5">
        <f t="shared" si="3"/>
        <v>-1.9957443762110127E-2</v>
      </c>
      <c r="H42" s="5">
        <f t="shared" si="3"/>
        <v>1.8539160624043104E-2</v>
      </c>
      <c r="N42" s="1">
        <v>43886</v>
      </c>
      <c r="O42">
        <f t="shared" si="4"/>
        <v>-7.0914156903351122E-4</v>
      </c>
      <c r="P42" s="22">
        <f t="shared" si="5"/>
        <v>-709141.56903351122</v>
      </c>
      <c r="R42" t="b">
        <f t="shared" si="0"/>
        <v>0</v>
      </c>
      <c r="S42" t="b">
        <f t="shared" si="1"/>
        <v>0</v>
      </c>
      <c r="T42" t="b">
        <f t="shared" si="2"/>
        <v>0</v>
      </c>
      <c r="AA42" s="31"/>
      <c r="AB42" s="31"/>
      <c r="AC42" s="31"/>
    </row>
    <row r="43" spans="2:29" x14ac:dyDescent="0.35">
      <c r="B43" s="1">
        <v>43887</v>
      </c>
      <c r="C43" s="4">
        <v>669.88952636718795</v>
      </c>
      <c r="D43" s="4">
        <v>1878.18237304688</v>
      </c>
      <c r="F43" s="1">
        <v>43887</v>
      </c>
      <c r="G43" s="5">
        <f t="shared" si="3"/>
        <v>-1.7737482282761469E-2</v>
      </c>
      <c r="H43" s="5">
        <f t="shared" si="3"/>
        <v>-1.5354791501326832E-2</v>
      </c>
      <c r="N43" s="1">
        <v>43887</v>
      </c>
      <c r="O43">
        <f t="shared" si="4"/>
        <v>-1.654613689204415E-2</v>
      </c>
      <c r="P43" s="22">
        <f t="shared" si="5"/>
        <v>-16546136.892044149</v>
      </c>
      <c r="R43" t="b">
        <f t="shared" si="0"/>
        <v>0</v>
      </c>
      <c r="S43" t="b">
        <f t="shared" si="1"/>
        <v>0</v>
      </c>
      <c r="T43" t="b">
        <f t="shared" si="2"/>
        <v>0</v>
      </c>
      <c r="AA43" s="31"/>
      <c r="AB43" s="31"/>
      <c r="AC43" s="31"/>
    </row>
    <row r="44" spans="2:29" x14ac:dyDescent="0.35">
      <c r="B44" s="1">
        <v>43888</v>
      </c>
      <c r="C44" s="4">
        <v>667.193359375</v>
      </c>
      <c r="D44" s="4">
        <v>1861.24108886719</v>
      </c>
      <c r="F44" s="1">
        <v>43888</v>
      </c>
      <c r="G44" s="5">
        <f t="shared" si="3"/>
        <v>-4.0329147508092241E-3</v>
      </c>
      <c r="H44" s="5">
        <f t="shared" si="3"/>
        <v>-9.0609690292290223E-3</v>
      </c>
      <c r="N44" s="1">
        <v>43888</v>
      </c>
      <c r="O44">
        <f t="shared" si="4"/>
        <v>-6.5469418900191232E-3</v>
      </c>
      <c r="P44" s="22">
        <f t="shared" si="5"/>
        <v>-6546941.8900191234</v>
      </c>
      <c r="R44" t="b">
        <f t="shared" si="0"/>
        <v>0</v>
      </c>
      <c r="S44" t="b">
        <f t="shared" si="1"/>
        <v>0</v>
      </c>
      <c r="T44" t="b">
        <f t="shared" si="2"/>
        <v>0</v>
      </c>
      <c r="AA44" s="31"/>
      <c r="AB44" s="31"/>
      <c r="AC44" s="31"/>
    </row>
    <row r="45" spans="2:29" x14ac:dyDescent="0.35">
      <c r="B45" s="1">
        <v>43889</v>
      </c>
      <c r="C45" s="4">
        <v>639.67858886718795</v>
      </c>
      <c r="D45" s="4">
        <v>1770.16528320312</v>
      </c>
      <c r="F45" s="1">
        <v>43889</v>
      </c>
      <c r="G45" s="5">
        <f t="shared" si="3"/>
        <v>-4.211405270830175E-2</v>
      </c>
      <c r="H45" s="5">
        <f t="shared" si="3"/>
        <v>-5.017059472374117E-2</v>
      </c>
      <c r="N45" s="1">
        <v>43889</v>
      </c>
      <c r="O45">
        <f t="shared" si="4"/>
        <v>-4.6142323716021463E-2</v>
      </c>
      <c r="P45" s="22">
        <f t="shared" si="5"/>
        <v>-46142323.716021463</v>
      </c>
      <c r="R45" t="b">
        <f t="shared" si="0"/>
        <v>1</v>
      </c>
      <c r="S45" t="b">
        <f t="shared" si="1"/>
        <v>1</v>
      </c>
      <c r="T45" t="b">
        <f t="shared" si="2"/>
        <v>1</v>
      </c>
      <c r="AA45" s="31"/>
      <c r="AB45" s="31"/>
      <c r="AC45" s="31"/>
    </row>
    <row r="46" spans="2:29" x14ac:dyDescent="0.35">
      <c r="B46" s="1">
        <v>43892</v>
      </c>
      <c r="C46" s="4">
        <v>633.03448486328102</v>
      </c>
      <c r="D46" s="4">
        <v>1769.23620605469</v>
      </c>
      <c r="F46" s="1">
        <v>43892</v>
      </c>
      <c r="G46" s="5">
        <f t="shared" si="3"/>
        <v>-1.0440946194305203E-2</v>
      </c>
      <c r="H46" s="5">
        <f t="shared" si="3"/>
        <v>-5.2499111648614987E-4</v>
      </c>
      <c r="N46" s="1">
        <v>43892</v>
      </c>
      <c r="O46">
        <f t="shared" si="4"/>
        <v>-5.4829686553956765E-3</v>
      </c>
      <c r="P46" s="22">
        <f t="shared" si="5"/>
        <v>-5482968.6553956764</v>
      </c>
      <c r="R46" t="b">
        <f t="shared" si="0"/>
        <v>0</v>
      </c>
      <c r="S46" t="b">
        <f t="shared" si="1"/>
        <v>0</v>
      </c>
      <c r="T46" t="b">
        <f t="shared" si="2"/>
        <v>0</v>
      </c>
      <c r="AA46" s="31"/>
      <c r="AB46" s="31"/>
      <c r="AC46" s="31"/>
    </row>
    <row r="47" spans="2:29" x14ac:dyDescent="0.35">
      <c r="B47" s="1">
        <v>43893</v>
      </c>
      <c r="C47" s="4">
        <v>646.90026855468795</v>
      </c>
      <c r="D47" s="4">
        <v>1803.73828125</v>
      </c>
      <c r="F47" s="1">
        <v>43893</v>
      </c>
      <c r="G47" s="5">
        <f t="shared" si="3"/>
        <v>2.1667239073535956E-2</v>
      </c>
      <c r="H47" s="5">
        <f t="shared" si="3"/>
        <v>1.9313402753017097E-2</v>
      </c>
      <c r="N47" s="1">
        <v>43893</v>
      </c>
      <c r="O47">
        <f t="shared" si="4"/>
        <v>2.0490320913276527E-2</v>
      </c>
      <c r="P47" s="22">
        <f t="shared" si="5"/>
        <v>20490320.913276527</v>
      </c>
      <c r="R47" t="b">
        <f t="shared" si="0"/>
        <v>0</v>
      </c>
      <c r="S47" t="b">
        <f t="shared" si="1"/>
        <v>0</v>
      </c>
      <c r="T47" t="b">
        <f t="shared" si="2"/>
        <v>0</v>
      </c>
      <c r="AA47" s="31"/>
      <c r="AB47" s="31"/>
      <c r="AC47" s="31"/>
    </row>
    <row r="48" spans="2:29" x14ac:dyDescent="0.35">
      <c r="B48" s="1">
        <v>43894</v>
      </c>
      <c r="C48" s="4">
        <v>644.73376464843795</v>
      </c>
      <c r="D48" s="4">
        <v>1842.88464355469</v>
      </c>
      <c r="F48" s="1">
        <v>43894</v>
      </c>
      <c r="G48" s="5">
        <f t="shared" si="3"/>
        <v>-3.354674594115298E-3</v>
      </c>
      <c r="H48" s="5">
        <f t="shared" si="3"/>
        <v>2.1470750856760559E-2</v>
      </c>
      <c r="N48" s="1">
        <v>43894</v>
      </c>
      <c r="O48">
        <f t="shared" si="4"/>
        <v>9.0580381313226307E-3</v>
      </c>
      <c r="P48" s="22">
        <f t="shared" si="5"/>
        <v>9058038.1313226316</v>
      </c>
      <c r="R48" t="b">
        <f t="shared" si="0"/>
        <v>0</v>
      </c>
      <c r="S48" t="b">
        <f t="shared" si="1"/>
        <v>0</v>
      </c>
      <c r="T48" t="b">
        <f t="shared" si="2"/>
        <v>0</v>
      </c>
      <c r="AA48" s="31"/>
      <c r="AB48" s="31"/>
      <c r="AC48" s="31"/>
    </row>
    <row r="49" spans="2:29" x14ac:dyDescent="0.35">
      <c r="B49" s="1">
        <v>43895</v>
      </c>
      <c r="C49" s="4">
        <v>631.421630859375</v>
      </c>
      <c r="D49" s="4">
        <v>1879.81958007812</v>
      </c>
      <c r="F49" s="1">
        <v>43895</v>
      </c>
      <c r="G49" s="5">
        <f t="shared" si="3"/>
        <v>-2.0863629492348636E-2</v>
      </c>
      <c r="H49" s="5">
        <f t="shared" si="3"/>
        <v>1.9843719132974825E-2</v>
      </c>
      <c r="N49" s="1">
        <v>43895</v>
      </c>
      <c r="O49">
        <f t="shared" si="4"/>
        <v>-5.0995517968690542E-4</v>
      </c>
      <c r="P49" s="22">
        <f t="shared" si="5"/>
        <v>-509955.17968690541</v>
      </c>
      <c r="R49" t="b">
        <f t="shared" si="0"/>
        <v>0</v>
      </c>
      <c r="S49" t="b">
        <f t="shared" si="1"/>
        <v>0</v>
      </c>
      <c r="T49" t="b">
        <f t="shared" si="2"/>
        <v>0</v>
      </c>
      <c r="AA49" s="31"/>
      <c r="AB49" s="31"/>
      <c r="AC49" s="31"/>
    </row>
    <row r="50" spans="2:29" x14ac:dyDescent="0.35">
      <c r="B50" s="1">
        <v>43896</v>
      </c>
      <c r="C50" s="4">
        <v>611.465576171875</v>
      </c>
      <c r="D50" s="4">
        <v>1873.626953125</v>
      </c>
      <c r="F50" s="1">
        <v>43896</v>
      </c>
      <c r="G50" s="5">
        <f t="shared" si="3"/>
        <v>-3.2115174638759736E-2</v>
      </c>
      <c r="H50" s="5">
        <f t="shared" si="3"/>
        <v>-3.2997046938816887E-3</v>
      </c>
      <c r="N50" s="1">
        <v>43896</v>
      </c>
      <c r="O50">
        <f t="shared" si="4"/>
        <v>-1.7707439666320712E-2</v>
      </c>
      <c r="P50" s="22">
        <f t="shared" si="5"/>
        <v>-17707439.666320711</v>
      </c>
      <c r="R50" t="b">
        <f t="shared" si="0"/>
        <v>0</v>
      </c>
      <c r="S50" t="b">
        <f t="shared" si="1"/>
        <v>0</v>
      </c>
      <c r="T50" t="b">
        <f t="shared" si="2"/>
        <v>0</v>
      </c>
      <c r="AA50" s="31"/>
      <c r="AB50" s="31"/>
      <c r="AC50" s="31"/>
    </row>
    <row r="51" spans="2:29" x14ac:dyDescent="0.35">
      <c r="B51" s="1">
        <v>43899</v>
      </c>
      <c r="C51" s="4">
        <v>535.92608642578102</v>
      </c>
      <c r="D51" s="4">
        <v>1744.73095703125</v>
      </c>
      <c r="F51" s="1">
        <v>43899</v>
      </c>
      <c r="G51" s="5">
        <f t="shared" si="3"/>
        <v>-0.13186240636301988</v>
      </c>
      <c r="H51" s="5">
        <f t="shared" si="3"/>
        <v>-7.1275735083382419E-2</v>
      </c>
      <c r="N51" s="1">
        <v>43899</v>
      </c>
      <c r="O51">
        <f t="shared" si="4"/>
        <v>-0.10156907072320115</v>
      </c>
      <c r="P51" s="22">
        <f t="shared" si="5"/>
        <v>-101569070.72320116</v>
      </c>
      <c r="R51" t="b">
        <f t="shared" si="0"/>
        <v>1</v>
      </c>
      <c r="S51" t="b">
        <f t="shared" si="1"/>
        <v>1</v>
      </c>
      <c r="T51" t="b">
        <f t="shared" si="2"/>
        <v>1</v>
      </c>
      <c r="AA51" s="31"/>
      <c r="AB51" s="31"/>
      <c r="AC51" s="31"/>
    </row>
    <row r="52" spans="2:29" x14ac:dyDescent="0.35">
      <c r="B52" s="1">
        <v>43901</v>
      </c>
      <c r="C52" s="4">
        <v>555.23211669921898</v>
      </c>
      <c r="D52" s="4">
        <v>1729.11694335938</v>
      </c>
      <c r="F52" s="1">
        <v>43901</v>
      </c>
      <c r="G52" s="5">
        <f t="shared" si="3"/>
        <v>3.5390001497671165E-2</v>
      </c>
      <c r="H52" s="5">
        <f t="shared" si="3"/>
        <v>-8.9895235881452557E-3</v>
      </c>
      <c r="N52" s="1">
        <v>43901</v>
      </c>
      <c r="O52">
        <f t="shared" si="4"/>
        <v>1.3200238954762956E-2</v>
      </c>
      <c r="P52" s="22">
        <f t="shared" si="5"/>
        <v>13200238.954762956</v>
      </c>
      <c r="R52" t="b">
        <f t="shared" si="0"/>
        <v>0</v>
      </c>
      <c r="S52" t="b">
        <f t="shared" si="1"/>
        <v>0</v>
      </c>
      <c r="T52" t="b">
        <f t="shared" si="2"/>
        <v>0</v>
      </c>
      <c r="AA52" s="31"/>
      <c r="AB52" s="31"/>
      <c r="AC52" s="31"/>
    </row>
    <row r="53" spans="2:29" x14ac:dyDescent="0.35">
      <c r="B53" s="1">
        <v>43902</v>
      </c>
      <c r="C53" s="4">
        <v>511.10733032226602</v>
      </c>
      <c r="D53" s="4">
        <v>1565.71997070312</v>
      </c>
      <c r="F53" s="1">
        <v>43902</v>
      </c>
      <c r="G53" s="5">
        <f t="shared" si="3"/>
        <v>-8.2806646682201585E-2</v>
      </c>
      <c r="H53" s="5">
        <f t="shared" si="3"/>
        <v>-9.9265077446178004E-2</v>
      </c>
      <c r="N53" s="1">
        <v>43902</v>
      </c>
      <c r="O53">
        <f t="shared" si="4"/>
        <v>-9.1035862064189788E-2</v>
      </c>
      <c r="P53" s="22">
        <f t="shared" si="5"/>
        <v>-91035862.064189792</v>
      </c>
      <c r="R53" t="b">
        <f t="shared" si="0"/>
        <v>1</v>
      </c>
      <c r="S53" t="b">
        <f t="shared" si="1"/>
        <v>1</v>
      </c>
      <c r="T53" t="b">
        <f t="shared" si="2"/>
        <v>1</v>
      </c>
      <c r="AA53" s="31"/>
      <c r="AB53" s="31"/>
      <c r="AC53" s="31"/>
    </row>
    <row r="54" spans="2:29" x14ac:dyDescent="0.35">
      <c r="B54" s="1">
        <v>43903</v>
      </c>
      <c r="C54" s="4">
        <v>532.9169921875</v>
      </c>
      <c r="D54" s="4">
        <v>1598.85034179688</v>
      </c>
      <c r="F54" s="1">
        <v>43903</v>
      </c>
      <c r="G54" s="5">
        <f t="shared" si="3"/>
        <v>4.1786067135487527E-2</v>
      </c>
      <c r="H54" s="5">
        <f t="shared" si="3"/>
        <v>2.0939071216307656E-2</v>
      </c>
      <c r="N54" s="1">
        <v>43903</v>
      </c>
      <c r="O54">
        <f t="shared" si="4"/>
        <v>3.1362569175897595E-2</v>
      </c>
      <c r="P54" s="22">
        <f t="shared" si="5"/>
        <v>31362569.175897595</v>
      </c>
      <c r="R54" t="b">
        <f t="shared" si="0"/>
        <v>0</v>
      </c>
      <c r="S54" t="b">
        <f t="shared" si="1"/>
        <v>0</v>
      </c>
      <c r="T54" t="b">
        <f t="shared" si="2"/>
        <v>0</v>
      </c>
      <c r="AA54" s="31"/>
      <c r="AB54" s="31"/>
      <c r="AC54" s="31"/>
    </row>
    <row r="55" spans="2:29" x14ac:dyDescent="0.35">
      <c r="B55" s="1">
        <v>43906</v>
      </c>
      <c r="C55" s="4">
        <v>488.79208374023398</v>
      </c>
      <c r="D55" s="4">
        <v>1502.20104980469</v>
      </c>
      <c r="F55" s="1">
        <v>43906</v>
      </c>
      <c r="G55" s="5">
        <f t="shared" si="3"/>
        <v>-8.6428462621408589E-2</v>
      </c>
      <c r="H55" s="5">
        <f t="shared" si="3"/>
        <v>-6.2353435483446525E-2</v>
      </c>
      <c r="N55" s="1">
        <v>43906</v>
      </c>
      <c r="O55">
        <f t="shared" si="4"/>
        <v>-7.439094905242756E-2</v>
      </c>
      <c r="P55" s="22">
        <f t="shared" si="5"/>
        <v>-74390949.05242756</v>
      </c>
      <c r="R55" t="b">
        <f t="shared" si="0"/>
        <v>1</v>
      </c>
      <c r="S55" t="b">
        <f t="shared" si="1"/>
        <v>1</v>
      </c>
      <c r="T55" t="b">
        <f t="shared" si="2"/>
        <v>1</v>
      </c>
      <c r="AA55" s="31"/>
      <c r="AB55" s="31"/>
      <c r="AC55" s="31"/>
    </row>
    <row r="56" spans="2:29" x14ac:dyDescent="0.35">
      <c r="B56" s="1">
        <v>43907</v>
      </c>
      <c r="C56" s="4">
        <v>485.73489379882801</v>
      </c>
      <c r="D56" s="4">
        <v>1466.94702148438</v>
      </c>
      <c r="F56" s="1">
        <v>43907</v>
      </c>
      <c r="G56" s="5">
        <f t="shared" si="3"/>
        <v>-6.2742233738883177E-3</v>
      </c>
      <c r="H56" s="5">
        <f t="shared" si="3"/>
        <v>-2.3748014113194917E-2</v>
      </c>
      <c r="N56" s="1">
        <v>43907</v>
      </c>
      <c r="O56">
        <f t="shared" si="4"/>
        <v>-1.5011118743541618E-2</v>
      </c>
      <c r="P56" s="22">
        <f t="shared" si="5"/>
        <v>-15011118.743541617</v>
      </c>
      <c r="R56" t="b">
        <f t="shared" si="0"/>
        <v>0</v>
      </c>
      <c r="S56" t="b">
        <f t="shared" si="1"/>
        <v>0</v>
      </c>
      <c r="T56" t="b">
        <f t="shared" si="2"/>
        <v>0</v>
      </c>
      <c r="AA56" s="31"/>
      <c r="AB56" s="31"/>
      <c r="AC56" s="31"/>
    </row>
    <row r="57" spans="2:29" x14ac:dyDescent="0.35">
      <c r="B57" s="1">
        <v>43908</v>
      </c>
      <c r="C57" s="4">
        <v>466.45278930664102</v>
      </c>
      <c r="D57" s="4">
        <v>1460.53356933594</v>
      </c>
      <c r="F57" s="1">
        <v>43908</v>
      </c>
      <c r="G57" s="5">
        <f t="shared" si="3"/>
        <v>-4.0506175807117142E-2</v>
      </c>
      <c r="H57" s="5">
        <f t="shared" si="3"/>
        <v>-4.3815575953104619E-3</v>
      </c>
      <c r="N57" s="1">
        <v>43908</v>
      </c>
      <c r="O57">
        <f t="shared" si="4"/>
        <v>-2.2443866701213802E-2</v>
      </c>
      <c r="P57" s="22">
        <f t="shared" si="5"/>
        <v>-22443866.701213803</v>
      </c>
      <c r="R57" t="b">
        <f t="shared" si="0"/>
        <v>0</v>
      </c>
      <c r="S57" t="b">
        <f t="shared" si="1"/>
        <v>0</v>
      </c>
      <c r="T57" t="b">
        <f t="shared" si="2"/>
        <v>0</v>
      </c>
      <c r="AA57" s="31"/>
      <c r="AB57" s="31"/>
      <c r="AC57" s="31"/>
    </row>
    <row r="58" spans="2:29" x14ac:dyDescent="0.35">
      <c r="B58" s="1">
        <v>43909</v>
      </c>
      <c r="C58" s="4">
        <v>441.53778076171898</v>
      </c>
      <c r="D58" s="4">
        <v>1457.99389648438</v>
      </c>
      <c r="F58" s="1">
        <v>43909</v>
      </c>
      <c r="G58" s="5">
        <f t="shared" si="3"/>
        <v>-5.489322322908733E-2</v>
      </c>
      <c r="H58" s="5">
        <f t="shared" si="3"/>
        <v>-1.7403800528466567E-3</v>
      </c>
      <c r="N58" s="1">
        <v>43909</v>
      </c>
      <c r="O58">
        <f t="shared" si="4"/>
        <v>-2.8316801640966994E-2</v>
      </c>
      <c r="P58" s="22">
        <f t="shared" si="5"/>
        <v>-28316801.640966993</v>
      </c>
      <c r="R58" t="b">
        <f t="shared" si="0"/>
        <v>0</v>
      </c>
      <c r="S58" t="b">
        <f t="shared" si="1"/>
        <v>0</v>
      </c>
      <c r="T58" t="b">
        <f t="shared" si="2"/>
        <v>0</v>
      </c>
      <c r="AA58" s="31"/>
      <c r="AB58" s="31"/>
      <c r="AC58" s="31"/>
    </row>
    <row r="59" spans="2:29" x14ac:dyDescent="0.35">
      <c r="B59" s="1">
        <v>43910</v>
      </c>
      <c r="C59" s="4">
        <v>491.17529296875</v>
      </c>
      <c r="D59" s="4">
        <v>1602.26953125</v>
      </c>
      <c r="F59" s="1">
        <v>43910</v>
      </c>
      <c r="G59" s="5">
        <f t="shared" si="3"/>
        <v>0.1065374862151309</v>
      </c>
      <c r="H59" s="5">
        <f t="shared" si="3"/>
        <v>9.4359633864122258E-2</v>
      </c>
      <c r="N59" s="1">
        <v>43910</v>
      </c>
      <c r="O59">
        <f t="shared" si="4"/>
        <v>0.10044856003962657</v>
      </c>
      <c r="P59" s="22">
        <f t="shared" si="5"/>
        <v>100448560.03962657</v>
      </c>
      <c r="R59" t="b">
        <f t="shared" si="0"/>
        <v>0</v>
      </c>
      <c r="S59" t="b">
        <f t="shared" si="1"/>
        <v>0</v>
      </c>
      <c r="T59" t="b">
        <f t="shared" si="2"/>
        <v>0</v>
      </c>
      <c r="AA59" s="31"/>
      <c r="AB59" s="31"/>
      <c r="AC59" s="31"/>
    </row>
    <row r="60" spans="2:29" x14ac:dyDescent="0.35">
      <c r="B60" s="1">
        <v>43913</v>
      </c>
      <c r="C60" s="4">
        <v>425.52957153320301</v>
      </c>
      <c r="D60" s="4">
        <v>1481.65393066406</v>
      </c>
      <c r="F60" s="1">
        <v>43913</v>
      </c>
      <c r="G60" s="5">
        <f t="shared" si="3"/>
        <v>-0.14346663232322479</v>
      </c>
      <c r="H60" s="5">
        <f t="shared" si="3"/>
        <v>-7.8262096683600277E-2</v>
      </c>
      <c r="N60" s="1">
        <v>43913</v>
      </c>
      <c r="O60">
        <f t="shared" si="4"/>
        <v>-0.11086436450341253</v>
      </c>
      <c r="P60" s="22">
        <f t="shared" si="5"/>
        <v>-110864364.50341253</v>
      </c>
      <c r="R60" t="b">
        <f t="shared" si="0"/>
        <v>1</v>
      </c>
      <c r="S60" t="b">
        <f t="shared" si="1"/>
        <v>1</v>
      </c>
      <c r="T60" t="b">
        <f t="shared" si="2"/>
        <v>1</v>
      </c>
      <c r="AA60" s="31"/>
      <c r="AB60" s="31"/>
      <c r="AC60" s="31"/>
    </row>
    <row r="61" spans="2:29" x14ac:dyDescent="0.35">
      <c r="B61" s="1">
        <v>43914</v>
      </c>
      <c r="C61" s="4">
        <v>454.05548095703102</v>
      </c>
      <c r="D61" s="4">
        <v>1517.47729492188</v>
      </c>
      <c r="F61" s="1">
        <v>43914</v>
      </c>
      <c r="G61" s="5">
        <f t="shared" si="3"/>
        <v>6.4884951412191708E-2</v>
      </c>
      <c r="H61" s="5">
        <f t="shared" si="3"/>
        <v>2.3890297145850052E-2</v>
      </c>
      <c r="N61" s="1">
        <v>43914</v>
      </c>
      <c r="O61">
        <f t="shared" si="4"/>
        <v>4.4387624279020876E-2</v>
      </c>
      <c r="P61" s="22">
        <f t="shared" si="5"/>
        <v>44387624.279020876</v>
      </c>
      <c r="R61" t="b">
        <f t="shared" si="0"/>
        <v>0</v>
      </c>
      <c r="S61" t="b">
        <f t="shared" si="1"/>
        <v>0</v>
      </c>
      <c r="T61" t="b">
        <f t="shared" si="2"/>
        <v>0</v>
      </c>
      <c r="AA61" s="31"/>
      <c r="AB61" s="31"/>
      <c r="AC61" s="31"/>
    </row>
    <row r="62" spans="2:29" x14ac:dyDescent="0.35">
      <c r="B62" s="1">
        <v>43915</v>
      </c>
      <c r="C62" s="4">
        <v>520.56774902343795</v>
      </c>
      <c r="D62" s="4">
        <v>1561.45471191406</v>
      </c>
      <c r="F62" s="1">
        <v>43915</v>
      </c>
      <c r="G62" s="5">
        <f t="shared" si="3"/>
        <v>0.13670064568694948</v>
      </c>
      <c r="H62" s="5">
        <f t="shared" si="3"/>
        <v>2.8568612704150519E-2</v>
      </c>
      <c r="N62" s="1">
        <v>43915</v>
      </c>
      <c r="O62">
        <f t="shared" si="4"/>
        <v>8.2634629195549994E-2</v>
      </c>
      <c r="P62" s="22">
        <f t="shared" si="5"/>
        <v>82634629.195549995</v>
      </c>
      <c r="R62" t="b">
        <f t="shared" si="0"/>
        <v>0</v>
      </c>
      <c r="S62" t="b">
        <f t="shared" si="1"/>
        <v>0</v>
      </c>
      <c r="T62" t="b">
        <f t="shared" si="2"/>
        <v>0</v>
      </c>
      <c r="AA62" s="31"/>
      <c r="AB62" s="31"/>
      <c r="AC62" s="31"/>
    </row>
    <row r="63" spans="2:29" x14ac:dyDescent="0.35">
      <c r="B63" s="1">
        <v>43916</v>
      </c>
      <c r="C63" s="4">
        <v>517.43841552734398</v>
      </c>
      <c r="D63" s="4">
        <v>1610.02185058594</v>
      </c>
      <c r="F63" s="1">
        <v>43916</v>
      </c>
      <c r="G63" s="5">
        <f t="shared" si="3"/>
        <v>-6.029526766961839E-3</v>
      </c>
      <c r="H63" s="5">
        <f t="shared" si="3"/>
        <v>3.0629856313263353E-2</v>
      </c>
      <c r="N63" s="1">
        <v>43916</v>
      </c>
      <c r="O63">
        <f t="shared" si="4"/>
        <v>1.2300164773150758E-2</v>
      </c>
      <c r="P63" s="22">
        <f t="shared" si="5"/>
        <v>12300164.773150757</v>
      </c>
      <c r="R63" t="b">
        <f t="shared" si="0"/>
        <v>0</v>
      </c>
      <c r="S63" t="b">
        <f t="shared" si="1"/>
        <v>0</v>
      </c>
      <c r="T63" t="b">
        <f t="shared" si="2"/>
        <v>0</v>
      </c>
      <c r="AA63" s="31"/>
      <c r="AB63" s="31"/>
      <c r="AC63" s="31"/>
    </row>
    <row r="64" spans="2:29" x14ac:dyDescent="0.35">
      <c r="B64" s="1">
        <v>43917</v>
      </c>
      <c r="C64" s="4">
        <v>512.98498535156205</v>
      </c>
      <c r="D64" s="4">
        <v>1620.62658691406</v>
      </c>
      <c r="F64" s="1">
        <v>43917</v>
      </c>
      <c r="G64" s="5">
        <f t="shared" si="3"/>
        <v>-8.6439378242109885E-3</v>
      </c>
      <c r="H64" s="5">
        <f t="shared" si="3"/>
        <v>6.5651058123302065E-3</v>
      </c>
      <c r="N64" s="1">
        <v>43917</v>
      </c>
      <c r="O64">
        <f t="shared" si="4"/>
        <v>-1.039416005940391E-3</v>
      </c>
      <c r="P64" s="22">
        <f t="shared" si="5"/>
        <v>-1039416.005940391</v>
      </c>
      <c r="R64" t="b">
        <f t="shared" si="0"/>
        <v>0</v>
      </c>
      <c r="S64" t="b">
        <f t="shared" si="1"/>
        <v>0</v>
      </c>
      <c r="T64" t="b">
        <f t="shared" si="2"/>
        <v>0</v>
      </c>
      <c r="AA64" s="31"/>
      <c r="AB64" s="31"/>
      <c r="AC64" s="31"/>
    </row>
    <row r="65" spans="2:29" x14ac:dyDescent="0.35">
      <c r="B65" s="1">
        <v>43920</v>
      </c>
      <c r="C65" s="4">
        <v>497.02487182617199</v>
      </c>
      <c r="D65" s="4">
        <v>1582.79760742188</v>
      </c>
      <c r="F65" s="1">
        <v>43920</v>
      </c>
      <c r="G65" s="5">
        <f t="shared" si="3"/>
        <v>-3.1606507661589352E-2</v>
      </c>
      <c r="H65" s="5">
        <f t="shared" si="3"/>
        <v>-2.3618937592270364E-2</v>
      </c>
      <c r="N65" s="1">
        <v>43920</v>
      </c>
      <c r="O65">
        <f t="shared" si="4"/>
        <v>-2.7612722626929858E-2</v>
      </c>
      <c r="P65" s="22">
        <f t="shared" si="5"/>
        <v>-27612722.626929857</v>
      </c>
      <c r="R65" t="b">
        <f t="shared" si="0"/>
        <v>0</v>
      </c>
      <c r="S65" t="b">
        <f t="shared" si="1"/>
        <v>0</v>
      </c>
      <c r="T65" t="b">
        <f t="shared" si="2"/>
        <v>0</v>
      </c>
      <c r="AA65" s="31"/>
      <c r="AB65" s="31"/>
      <c r="AC65" s="31"/>
    </row>
    <row r="66" spans="2:29" x14ac:dyDescent="0.35">
      <c r="B66" s="1">
        <v>43921</v>
      </c>
      <c r="C66" s="4">
        <v>535.58898925781205</v>
      </c>
      <c r="D66" s="4">
        <v>1624.59228515625</v>
      </c>
      <c r="F66" s="1">
        <v>43921</v>
      </c>
      <c r="G66" s="5">
        <f t="shared" si="3"/>
        <v>7.4726987074315535E-2</v>
      </c>
      <c r="H66" s="5">
        <f t="shared" si="3"/>
        <v>2.6062963941515461E-2</v>
      </c>
      <c r="N66" s="1">
        <v>43921</v>
      </c>
      <c r="O66">
        <f t="shared" si="4"/>
        <v>5.0394975507915496E-2</v>
      </c>
      <c r="P66" s="22">
        <f t="shared" si="5"/>
        <v>50394975.507915497</v>
      </c>
      <c r="R66" t="b">
        <f t="shared" si="0"/>
        <v>0</v>
      </c>
      <c r="S66" t="b">
        <f t="shared" si="1"/>
        <v>0</v>
      </c>
      <c r="T66" t="b">
        <f t="shared" si="2"/>
        <v>0</v>
      </c>
      <c r="AA66" s="31"/>
      <c r="AB66" s="31"/>
      <c r="AC66" s="31"/>
    </row>
    <row r="67" spans="2:29" x14ac:dyDescent="0.35">
      <c r="B67" s="1">
        <v>43922</v>
      </c>
      <c r="C67" s="4">
        <v>520.27893066406205</v>
      </c>
      <c r="D67" s="4">
        <v>1523.44812011719</v>
      </c>
      <c r="F67" s="1">
        <v>43922</v>
      </c>
      <c r="G67" s="5">
        <f t="shared" si="3"/>
        <v>-2.9001982949761061E-2</v>
      </c>
      <c r="H67" s="5">
        <f t="shared" si="3"/>
        <v>-6.4280617084681316E-2</v>
      </c>
      <c r="N67" s="1">
        <v>43922</v>
      </c>
      <c r="O67">
        <f t="shared" si="4"/>
        <v>-4.6641300017221186E-2</v>
      </c>
      <c r="P67" s="22">
        <f t="shared" si="5"/>
        <v>-46641300.01722119</v>
      </c>
      <c r="R67" t="b">
        <f t="shared" si="0"/>
        <v>1</v>
      </c>
      <c r="S67" t="b">
        <f t="shared" si="1"/>
        <v>1</v>
      </c>
      <c r="T67" t="b">
        <f t="shared" si="2"/>
        <v>1</v>
      </c>
      <c r="AA67" s="31"/>
      <c r="AB67" s="31"/>
      <c r="AC67" s="31"/>
    </row>
    <row r="68" spans="2:29" x14ac:dyDescent="0.35">
      <c r="B68" s="1">
        <v>43924</v>
      </c>
      <c r="C68" s="4">
        <v>519.09930419921898</v>
      </c>
      <c r="D68" s="4">
        <v>1474.30139160156</v>
      </c>
      <c r="F68" s="1">
        <v>43924</v>
      </c>
      <c r="G68" s="5">
        <f t="shared" si="3"/>
        <v>-2.2698704509274987E-3</v>
      </c>
      <c r="H68" s="5">
        <f t="shared" si="3"/>
        <v>-3.2792020993847058E-2</v>
      </c>
      <c r="N68" s="1">
        <v>43924</v>
      </c>
      <c r="O68">
        <f t="shared" si="4"/>
        <v>-1.7530945722387278E-2</v>
      </c>
      <c r="P68" s="22">
        <f t="shared" si="5"/>
        <v>-17530945.722387277</v>
      </c>
      <c r="R68" t="b">
        <f t="shared" si="0"/>
        <v>0</v>
      </c>
      <c r="S68" t="b">
        <f t="shared" si="1"/>
        <v>0</v>
      </c>
      <c r="T68" t="b">
        <f t="shared" si="2"/>
        <v>0</v>
      </c>
      <c r="AA68" s="31"/>
      <c r="AB68" s="31"/>
      <c r="AC68" s="31"/>
    </row>
    <row r="69" spans="2:29" x14ac:dyDescent="0.35">
      <c r="B69" s="1">
        <v>43928</v>
      </c>
      <c r="C69" s="4">
        <v>580.8212890625</v>
      </c>
      <c r="D69" s="4">
        <v>1581.81774902344</v>
      </c>
      <c r="F69" s="1">
        <v>43928</v>
      </c>
      <c r="G69" s="5">
        <f t="shared" si="3"/>
        <v>0.11234791512681404</v>
      </c>
      <c r="H69" s="5">
        <f t="shared" si="3"/>
        <v>7.0390415036372167E-2</v>
      </c>
      <c r="N69" s="1">
        <v>43928</v>
      </c>
      <c r="O69">
        <f t="shared" si="4"/>
        <v>9.1369165081593096E-2</v>
      </c>
      <c r="P69" s="22">
        <f t="shared" si="5"/>
        <v>91369165.081593096</v>
      </c>
      <c r="R69" t="b">
        <f t="shared" ref="R69:R132" si="6">$Y$4&gt;P69</f>
        <v>0</v>
      </c>
      <c r="S69" t="b">
        <f t="shared" ref="S69:S132" si="7">$Y$5&gt;P69</f>
        <v>0</v>
      </c>
      <c r="T69" t="b">
        <f t="shared" ref="T69:T132" si="8">$Y$6&gt;P69</f>
        <v>0</v>
      </c>
      <c r="AA69" s="31"/>
      <c r="AB69" s="31"/>
      <c r="AC69" s="31"/>
    </row>
    <row r="70" spans="2:29" x14ac:dyDescent="0.35">
      <c r="B70" s="1">
        <v>43929</v>
      </c>
      <c r="C70" s="4">
        <v>573.96063232421898</v>
      </c>
      <c r="D70" s="4">
        <v>1519.92785644531</v>
      </c>
      <c r="F70" s="1">
        <v>43929</v>
      </c>
      <c r="G70" s="5">
        <f t="shared" ref="G70:H133" si="9">LN(C70/C69)</f>
        <v>-1.1882308394244544E-2</v>
      </c>
      <c r="H70" s="5">
        <f t="shared" si="9"/>
        <v>-3.9911788949344086E-2</v>
      </c>
      <c r="N70" s="1">
        <v>43929</v>
      </c>
      <c r="O70">
        <f t="shared" ref="O70:O133" si="10">SUMPRODUCT($J$4:$K$4,G70:H70)</f>
        <v>-2.5897048671794314E-2</v>
      </c>
      <c r="P70" s="22">
        <f t="shared" ref="P70:P133" si="11">O70*$L$7</f>
        <v>-25897048.671794314</v>
      </c>
      <c r="R70" t="b">
        <f t="shared" si="6"/>
        <v>0</v>
      </c>
      <c r="S70" t="b">
        <f t="shared" si="7"/>
        <v>0</v>
      </c>
      <c r="T70" t="b">
        <f t="shared" si="8"/>
        <v>0</v>
      </c>
      <c r="AA70" s="31"/>
      <c r="AB70" s="31"/>
      <c r="AC70" s="31"/>
    </row>
    <row r="71" spans="2:29" x14ac:dyDescent="0.35">
      <c r="B71" s="1">
        <v>43930</v>
      </c>
      <c r="C71" s="4">
        <v>586.98370361328102</v>
      </c>
      <c r="D71" s="4">
        <v>1573.66357421875</v>
      </c>
      <c r="F71" s="1">
        <v>43930</v>
      </c>
      <c r="G71" s="5">
        <f t="shared" si="9"/>
        <v>2.2436248118257392E-2</v>
      </c>
      <c r="H71" s="5">
        <f t="shared" si="9"/>
        <v>3.474351690465869E-2</v>
      </c>
      <c r="N71" s="1">
        <v>43930</v>
      </c>
      <c r="O71">
        <f t="shared" si="10"/>
        <v>2.858988251145804E-2</v>
      </c>
      <c r="P71" s="22">
        <f t="shared" si="11"/>
        <v>28589882.511458039</v>
      </c>
      <c r="R71" t="b">
        <f t="shared" si="6"/>
        <v>0</v>
      </c>
      <c r="S71" t="b">
        <f t="shared" si="7"/>
        <v>0</v>
      </c>
      <c r="T71" t="b">
        <f t="shared" si="8"/>
        <v>0</v>
      </c>
      <c r="AA71" s="31"/>
      <c r="AB71" s="31"/>
      <c r="AC71" s="31"/>
    </row>
    <row r="72" spans="2:29" x14ac:dyDescent="0.35">
      <c r="B72" s="1">
        <v>43934</v>
      </c>
      <c r="C72" s="4">
        <v>572.564453125</v>
      </c>
      <c r="D72" s="4">
        <v>1566.98010253906</v>
      </c>
      <c r="F72" s="1">
        <v>43934</v>
      </c>
      <c r="G72" s="5">
        <f t="shared" si="9"/>
        <v>-2.4871746315506642E-2</v>
      </c>
      <c r="H72" s="5">
        <f t="shared" si="9"/>
        <v>-4.2561222835748713E-3</v>
      </c>
      <c r="N72" s="1">
        <v>43934</v>
      </c>
      <c r="O72">
        <f t="shared" si="10"/>
        <v>-1.4563934299540757E-2</v>
      </c>
      <c r="P72" s="22">
        <f t="shared" si="11"/>
        <v>-14563934.299540758</v>
      </c>
      <c r="R72" t="b">
        <f t="shared" si="6"/>
        <v>0</v>
      </c>
      <c r="S72" t="b">
        <f t="shared" si="7"/>
        <v>0</v>
      </c>
      <c r="T72" t="b">
        <f t="shared" si="8"/>
        <v>0</v>
      </c>
      <c r="AA72" s="31"/>
      <c r="AB72" s="31"/>
      <c r="AC72" s="31"/>
    </row>
    <row r="73" spans="2:29" x14ac:dyDescent="0.35">
      <c r="B73" s="1">
        <v>43936</v>
      </c>
      <c r="C73" s="4">
        <v>553.69158935546898</v>
      </c>
      <c r="D73" s="4">
        <v>1545.63732910156</v>
      </c>
      <c r="F73" s="1">
        <v>43936</v>
      </c>
      <c r="G73" s="5">
        <f t="shared" si="9"/>
        <v>-3.3517477150109297E-2</v>
      </c>
      <c r="H73" s="5">
        <f t="shared" si="9"/>
        <v>-1.3713929452055023E-2</v>
      </c>
      <c r="N73" s="1">
        <v>43936</v>
      </c>
      <c r="O73">
        <f t="shared" si="10"/>
        <v>-2.3615703301082161E-2</v>
      </c>
      <c r="P73" s="22">
        <f t="shared" si="11"/>
        <v>-23615703.30108216</v>
      </c>
      <c r="R73" t="b">
        <f t="shared" si="6"/>
        <v>0</v>
      </c>
      <c r="S73" t="b">
        <f t="shared" si="7"/>
        <v>0</v>
      </c>
      <c r="T73" t="b">
        <f t="shared" si="8"/>
        <v>0</v>
      </c>
      <c r="AA73" s="31"/>
      <c r="AB73" s="31"/>
      <c r="AC73" s="31"/>
    </row>
    <row r="74" spans="2:29" x14ac:dyDescent="0.35">
      <c r="B74" s="1">
        <v>43937</v>
      </c>
      <c r="C74" s="4">
        <v>562.67059326171898</v>
      </c>
      <c r="D74" s="4">
        <v>1528.83959960938</v>
      </c>
      <c r="F74" s="1">
        <v>43937</v>
      </c>
      <c r="G74" s="5">
        <f t="shared" si="9"/>
        <v>1.6086531190001172E-2</v>
      </c>
      <c r="H74" s="5">
        <f t="shared" si="9"/>
        <v>-1.0927320014171852E-2</v>
      </c>
      <c r="N74" s="1">
        <v>43937</v>
      </c>
      <c r="O74">
        <f t="shared" si="10"/>
        <v>2.5796055879146601E-3</v>
      </c>
      <c r="P74" s="22">
        <f t="shared" si="11"/>
        <v>2579605.5879146601</v>
      </c>
      <c r="R74" t="b">
        <f t="shared" si="6"/>
        <v>0</v>
      </c>
      <c r="S74" t="b">
        <f t="shared" si="7"/>
        <v>0</v>
      </c>
      <c r="T74" t="b">
        <f t="shared" si="8"/>
        <v>0</v>
      </c>
      <c r="AA74" s="31"/>
      <c r="AB74" s="31"/>
      <c r="AC74" s="31"/>
    </row>
    <row r="75" spans="2:29" x14ac:dyDescent="0.35">
      <c r="B75" s="1">
        <v>43938</v>
      </c>
      <c r="C75" s="4">
        <v>589.80029296875</v>
      </c>
      <c r="D75" s="4">
        <v>1610.11169433594</v>
      </c>
      <c r="F75" s="1">
        <v>43938</v>
      </c>
      <c r="G75" s="5">
        <f t="shared" si="9"/>
        <v>4.7089628097485486E-2</v>
      </c>
      <c r="H75" s="5">
        <f t="shared" si="9"/>
        <v>5.1794535932233536E-2</v>
      </c>
      <c r="N75" s="1">
        <v>43938</v>
      </c>
      <c r="O75">
        <f t="shared" si="10"/>
        <v>4.9442082014859515E-2</v>
      </c>
      <c r="P75" s="22">
        <f t="shared" si="11"/>
        <v>49442082.014859512</v>
      </c>
      <c r="R75" t="b">
        <f t="shared" si="6"/>
        <v>0</v>
      </c>
      <c r="S75" t="b">
        <f t="shared" si="7"/>
        <v>0</v>
      </c>
      <c r="T75" t="b">
        <f t="shared" si="8"/>
        <v>0</v>
      </c>
      <c r="AA75" s="31"/>
      <c r="AB75" s="31"/>
      <c r="AC75" s="31"/>
    </row>
    <row r="76" spans="2:29" x14ac:dyDescent="0.35">
      <c r="B76" s="1">
        <v>43941</v>
      </c>
      <c r="C76" s="4">
        <v>599.140380859375</v>
      </c>
      <c r="D76" s="4">
        <v>1620.80480957031</v>
      </c>
      <c r="F76" s="1">
        <v>43941</v>
      </c>
      <c r="G76" s="5">
        <f t="shared" si="9"/>
        <v>1.5711936247888813E-2</v>
      </c>
      <c r="H76" s="5">
        <f t="shared" si="9"/>
        <v>6.6192699591053625E-3</v>
      </c>
      <c r="N76" s="1">
        <v>43941</v>
      </c>
      <c r="O76">
        <f t="shared" si="10"/>
        <v>1.1165603103497087E-2</v>
      </c>
      <c r="P76" s="22">
        <f t="shared" si="11"/>
        <v>11165603.103497088</v>
      </c>
      <c r="R76" t="b">
        <f t="shared" si="6"/>
        <v>0</v>
      </c>
      <c r="S76" t="b">
        <f t="shared" si="7"/>
        <v>0</v>
      </c>
      <c r="T76" t="b">
        <f t="shared" si="8"/>
        <v>0</v>
      </c>
      <c r="AA76" s="31"/>
      <c r="AB76" s="31"/>
      <c r="AC76" s="31"/>
    </row>
    <row r="77" spans="2:29" x14ac:dyDescent="0.35">
      <c r="B77" s="1">
        <v>43942</v>
      </c>
      <c r="C77" s="4">
        <v>595.09631347656205</v>
      </c>
      <c r="D77" s="4">
        <v>1548.13232421875</v>
      </c>
      <c r="F77" s="1">
        <v>43942</v>
      </c>
      <c r="G77" s="5">
        <f t="shared" si="9"/>
        <v>-6.7726655194762248E-3</v>
      </c>
      <c r="H77" s="5">
        <f t="shared" si="9"/>
        <v>-4.5873569637325966E-2</v>
      </c>
      <c r="N77" s="1">
        <v>43942</v>
      </c>
      <c r="O77">
        <f t="shared" si="10"/>
        <v>-2.6323117578401094E-2</v>
      </c>
      <c r="P77" s="22">
        <f t="shared" si="11"/>
        <v>-26323117.578401096</v>
      </c>
      <c r="R77" t="b">
        <f t="shared" si="6"/>
        <v>0</v>
      </c>
      <c r="S77" t="b">
        <f t="shared" si="7"/>
        <v>0</v>
      </c>
      <c r="T77" t="b">
        <f t="shared" si="8"/>
        <v>0</v>
      </c>
      <c r="AA77" s="31"/>
      <c r="AB77" s="31"/>
      <c r="AC77" s="31"/>
    </row>
    <row r="78" spans="2:29" x14ac:dyDescent="0.35">
      <c r="B78" s="1">
        <v>43943</v>
      </c>
      <c r="C78" s="4">
        <v>656.384765625</v>
      </c>
      <c r="D78" s="4">
        <v>1578.38647460938</v>
      </c>
      <c r="F78" s="1">
        <v>43943</v>
      </c>
      <c r="G78" s="5">
        <f t="shared" si="9"/>
        <v>9.8023886130748972E-2</v>
      </c>
      <c r="H78" s="5">
        <f t="shared" si="9"/>
        <v>1.9353854362493764E-2</v>
      </c>
      <c r="N78" s="1">
        <v>43943</v>
      </c>
      <c r="O78">
        <f t="shared" si="10"/>
        <v>5.8688870246621366E-2</v>
      </c>
      <c r="P78" s="22">
        <f t="shared" si="11"/>
        <v>58688870.246621363</v>
      </c>
      <c r="R78" t="b">
        <f t="shared" si="6"/>
        <v>0</v>
      </c>
      <c r="S78" t="b">
        <f t="shared" si="7"/>
        <v>0</v>
      </c>
      <c r="T78" t="b">
        <f t="shared" si="8"/>
        <v>0</v>
      </c>
      <c r="AA78" s="31"/>
      <c r="AB78" s="31"/>
      <c r="AC78" s="31"/>
    </row>
    <row r="79" spans="2:29" x14ac:dyDescent="0.35">
      <c r="B79" s="1">
        <v>43944</v>
      </c>
      <c r="C79" s="4">
        <v>660.30871582031205</v>
      </c>
      <c r="D79" s="4">
        <v>1672.580078125</v>
      </c>
      <c r="F79" s="1">
        <v>43944</v>
      </c>
      <c r="G79" s="5">
        <f t="shared" si="9"/>
        <v>5.96032693605814E-3</v>
      </c>
      <c r="H79" s="5">
        <f t="shared" si="9"/>
        <v>5.7964284533304822E-2</v>
      </c>
      <c r="N79" s="1">
        <v>43944</v>
      </c>
      <c r="O79">
        <f t="shared" si="10"/>
        <v>3.1962305734681479E-2</v>
      </c>
      <c r="P79" s="22">
        <f t="shared" si="11"/>
        <v>31962305.73468148</v>
      </c>
      <c r="R79" t="b">
        <f t="shared" si="6"/>
        <v>0</v>
      </c>
      <c r="S79" t="b">
        <f t="shared" si="7"/>
        <v>0</v>
      </c>
      <c r="T79" t="b">
        <f t="shared" si="8"/>
        <v>0</v>
      </c>
      <c r="AA79" s="31"/>
      <c r="AB79" s="31"/>
      <c r="AC79" s="31"/>
    </row>
    <row r="80" spans="2:29" x14ac:dyDescent="0.35">
      <c r="B80" s="1">
        <v>43945</v>
      </c>
      <c r="C80" s="4">
        <v>682.38311767578102</v>
      </c>
      <c r="D80" s="4">
        <v>1620.35949707031</v>
      </c>
      <c r="F80" s="1">
        <v>43945</v>
      </c>
      <c r="G80" s="5">
        <f t="shared" si="9"/>
        <v>3.2883779338546755E-2</v>
      </c>
      <c r="H80" s="5">
        <f t="shared" si="9"/>
        <v>-3.1719354774214552E-2</v>
      </c>
      <c r="N80" s="1">
        <v>43945</v>
      </c>
      <c r="O80">
        <f t="shared" si="10"/>
        <v>5.822122821661016E-4</v>
      </c>
      <c r="P80" s="22">
        <f t="shared" si="11"/>
        <v>582212.28216610162</v>
      </c>
      <c r="R80" t="b">
        <f t="shared" si="6"/>
        <v>0</v>
      </c>
      <c r="S80" t="b">
        <f t="shared" si="7"/>
        <v>0</v>
      </c>
      <c r="T80" t="b">
        <f t="shared" si="8"/>
        <v>0</v>
      </c>
      <c r="AA80" s="31"/>
      <c r="AB80" s="31"/>
      <c r="AC80" s="31"/>
    </row>
    <row r="81" spans="2:29" x14ac:dyDescent="0.35">
      <c r="B81" s="1">
        <v>43948</v>
      </c>
      <c r="C81" s="4">
        <v>688.617919921875</v>
      </c>
      <c r="D81" s="4">
        <v>1637.29113769531</v>
      </c>
      <c r="F81" s="1">
        <v>43948</v>
      </c>
      <c r="G81" s="5">
        <f t="shared" si="9"/>
        <v>9.0953180283933326E-3</v>
      </c>
      <c r="H81" s="5">
        <f t="shared" si="9"/>
        <v>1.0395094495779543E-2</v>
      </c>
      <c r="N81" s="1">
        <v>43948</v>
      </c>
      <c r="O81">
        <f t="shared" si="10"/>
        <v>9.7452062620864387E-3</v>
      </c>
      <c r="P81" s="22">
        <f t="shared" si="11"/>
        <v>9745206.262086438</v>
      </c>
      <c r="R81" t="b">
        <f t="shared" si="6"/>
        <v>0</v>
      </c>
      <c r="S81" t="b">
        <f t="shared" si="7"/>
        <v>0</v>
      </c>
      <c r="T81" t="b">
        <f t="shared" si="8"/>
        <v>0</v>
      </c>
      <c r="AA81" s="31"/>
      <c r="AB81" s="31"/>
      <c r="AC81" s="31"/>
    </row>
    <row r="82" spans="2:29" x14ac:dyDescent="0.35">
      <c r="B82" s="1">
        <v>43949</v>
      </c>
      <c r="C82" s="4">
        <v>687.55865478515602</v>
      </c>
      <c r="D82" s="4">
        <v>1656.9853515625</v>
      </c>
      <c r="F82" s="1">
        <v>43949</v>
      </c>
      <c r="G82" s="5">
        <f t="shared" si="9"/>
        <v>-1.5394323161418886E-3</v>
      </c>
      <c r="H82" s="5">
        <f t="shared" si="9"/>
        <v>1.195676717580489E-2</v>
      </c>
      <c r="N82" s="1">
        <v>43949</v>
      </c>
      <c r="O82">
        <f t="shared" si="10"/>
        <v>5.2086674298315004E-3</v>
      </c>
      <c r="P82" s="22">
        <f t="shared" si="11"/>
        <v>5208667.4298315002</v>
      </c>
      <c r="R82" t="b">
        <f t="shared" si="6"/>
        <v>0</v>
      </c>
      <c r="S82" t="b">
        <f t="shared" si="7"/>
        <v>0</v>
      </c>
      <c r="T82" t="b">
        <f t="shared" si="8"/>
        <v>0</v>
      </c>
      <c r="AA82" s="31"/>
      <c r="AB82" s="31"/>
      <c r="AC82" s="31"/>
    </row>
    <row r="83" spans="2:29" x14ac:dyDescent="0.35">
      <c r="B83" s="1">
        <v>43950</v>
      </c>
      <c r="C83" s="4">
        <v>686.64392089843795</v>
      </c>
      <c r="D83" s="4">
        <v>1697.79931640625</v>
      </c>
      <c r="F83" s="1">
        <v>43950</v>
      </c>
      <c r="G83" s="5">
        <f t="shared" si="9"/>
        <v>-1.3312942909672633E-3</v>
      </c>
      <c r="H83" s="5">
        <f t="shared" si="9"/>
        <v>2.4332994617723296E-2</v>
      </c>
      <c r="N83" s="1">
        <v>43950</v>
      </c>
      <c r="O83">
        <f t="shared" si="10"/>
        <v>1.1500850163378016E-2</v>
      </c>
      <c r="P83" s="22">
        <f t="shared" si="11"/>
        <v>11500850.163378015</v>
      </c>
      <c r="R83" t="b">
        <f t="shared" si="6"/>
        <v>0</v>
      </c>
      <c r="S83" t="b">
        <f t="shared" si="7"/>
        <v>0</v>
      </c>
      <c r="T83" t="b">
        <f t="shared" si="8"/>
        <v>0</v>
      </c>
      <c r="AA83" s="31"/>
      <c r="AB83" s="31"/>
      <c r="AC83" s="31"/>
    </row>
    <row r="84" spans="2:29" x14ac:dyDescent="0.35">
      <c r="B84" s="1">
        <v>43951</v>
      </c>
      <c r="C84" s="4">
        <v>706.31121826171898</v>
      </c>
      <c r="D84" s="4">
        <v>1795.51293945312</v>
      </c>
      <c r="F84" s="1">
        <v>43951</v>
      </c>
      <c r="G84" s="5">
        <f t="shared" si="9"/>
        <v>2.8240111766963706E-2</v>
      </c>
      <c r="H84" s="5">
        <f t="shared" si="9"/>
        <v>5.5957848572982111E-2</v>
      </c>
      <c r="N84" s="1">
        <v>43951</v>
      </c>
      <c r="O84">
        <f t="shared" si="10"/>
        <v>4.2098980169972905E-2</v>
      </c>
      <c r="P84" s="22">
        <f t="shared" si="11"/>
        <v>42098980.169972904</v>
      </c>
      <c r="R84" t="b">
        <f t="shared" si="6"/>
        <v>0</v>
      </c>
      <c r="S84" t="b">
        <f t="shared" si="7"/>
        <v>0</v>
      </c>
      <c r="T84" t="b">
        <f t="shared" si="8"/>
        <v>0</v>
      </c>
      <c r="AA84" s="31"/>
      <c r="AB84" s="31"/>
      <c r="AC84" s="31"/>
    </row>
    <row r="85" spans="2:29" x14ac:dyDescent="0.35">
      <c r="B85" s="1">
        <v>43955</v>
      </c>
      <c r="C85" s="4">
        <v>691.07318115234398</v>
      </c>
      <c r="D85" s="4">
        <v>1719.14233398438</v>
      </c>
      <c r="F85" s="1">
        <v>43955</v>
      </c>
      <c r="G85" s="5">
        <f t="shared" si="9"/>
        <v>-2.1810235114743882E-2</v>
      </c>
      <c r="H85" s="5">
        <f t="shared" si="9"/>
        <v>-4.3465217830359788E-2</v>
      </c>
      <c r="N85" s="1">
        <v>43955</v>
      </c>
      <c r="O85">
        <f t="shared" si="10"/>
        <v>-3.2637726472551837E-2</v>
      </c>
      <c r="P85" s="22">
        <f t="shared" si="11"/>
        <v>-32637726.472551838</v>
      </c>
      <c r="R85" t="b">
        <f t="shared" si="6"/>
        <v>0</v>
      </c>
      <c r="S85" t="b">
        <f t="shared" si="7"/>
        <v>0</v>
      </c>
      <c r="T85" t="b">
        <f t="shared" si="8"/>
        <v>0</v>
      </c>
      <c r="AA85" s="31"/>
      <c r="AB85" s="31"/>
      <c r="AC85" s="31"/>
    </row>
    <row r="86" spans="2:29" x14ac:dyDescent="0.35">
      <c r="B86" s="1">
        <v>43956</v>
      </c>
      <c r="C86" s="4">
        <v>703.3984375</v>
      </c>
      <c r="D86" s="4">
        <v>1721.23657226562</v>
      </c>
      <c r="F86" s="1">
        <v>43956</v>
      </c>
      <c r="G86" s="5">
        <f t="shared" si="9"/>
        <v>1.7677774370080831E-2</v>
      </c>
      <c r="H86" s="5">
        <f t="shared" si="9"/>
        <v>1.2174464481832176E-3</v>
      </c>
      <c r="N86" s="1">
        <v>43956</v>
      </c>
      <c r="O86">
        <f t="shared" si="10"/>
        <v>9.4476104091320238E-3</v>
      </c>
      <c r="P86" s="22">
        <f t="shared" si="11"/>
        <v>9447610.4091320243</v>
      </c>
      <c r="R86" t="b">
        <f t="shared" si="6"/>
        <v>0</v>
      </c>
      <c r="S86" t="b">
        <f t="shared" si="7"/>
        <v>0</v>
      </c>
      <c r="T86" t="b">
        <f t="shared" si="8"/>
        <v>0</v>
      </c>
      <c r="AA86" s="31"/>
      <c r="AB86" s="31"/>
      <c r="AC86" s="31"/>
    </row>
    <row r="87" spans="2:29" x14ac:dyDescent="0.35">
      <c r="B87" s="1">
        <v>43957</v>
      </c>
      <c r="C87" s="4">
        <v>703.71130371093795</v>
      </c>
      <c r="D87" s="4">
        <v>1696.95288085938</v>
      </c>
      <c r="F87" s="1">
        <v>43957</v>
      </c>
      <c r="G87" s="5">
        <f t="shared" si="9"/>
        <v>4.4469341222040567E-4</v>
      </c>
      <c r="H87" s="5">
        <f t="shared" si="9"/>
        <v>-1.4208750151436897E-2</v>
      </c>
      <c r="N87" s="1">
        <v>43957</v>
      </c>
      <c r="O87">
        <f t="shared" si="10"/>
        <v>-6.882028369608246E-3</v>
      </c>
      <c r="P87" s="22">
        <f t="shared" si="11"/>
        <v>-6882028.3696082458</v>
      </c>
      <c r="R87" t="b">
        <f t="shared" si="6"/>
        <v>0</v>
      </c>
      <c r="S87" t="b">
        <f t="shared" si="7"/>
        <v>0</v>
      </c>
      <c r="T87" t="b">
        <f t="shared" si="8"/>
        <v>0</v>
      </c>
      <c r="AA87" s="31"/>
      <c r="AB87" s="31"/>
      <c r="AC87" s="31"/>
    </row>
    <row r="88" spans="2:29" x14ac:dyDescent="0.35">
      <c r="B88" s="1">
        <v>43958</v>
      </c>
      <c r="C88" s="4">
        <v>725.66546630859398</v>
      </c>
      <c r="D88" s="4">
        <v>1685.36779785156</v>
      </c>
      <c r="F88" s="1">
        <v>43958</v>
      </c>
      <c r="G88" s="5">
        <f t="shared" si="9"/>
        <v>3.0720926323606509E-2</v>
      </c>
      <c r="H88" s="5">
        <f t="shared" si="9"/>
        <v>-6.8504020840543939E-3</v>
      </c>
      <c r="N88" s="1">
        <v>43958</v>
      </c>
      <c r="O88">
        <f t="shared" si="10"/>
        <v>1.1935262119776057E-2</v>
      </c>
      <c r="P88" s="22">
        <f t="shared" si="11"/>
        <v>11935262.119776057</v>
      </c>
      <c r="R88" t="b">
        <f t="shared" si="6"/>
        <v>0</v>
      </c>
      <c r="S88" t="b">
        <f t="shared" si="7"/>
        <v>0</v>
      </c>
      <c r="T88" t="b">
        <f t="shared" si="8"/>
        <v>0</v>
      </c>
      <c r="AA88" s="31"/>
      <c r="AB88" s="31"/>
      <c r="AC88" s="31"/>
    </row>
    <row r="89" spans="2:29" x14ac:dyDescent="0.35">
      <c r="B89" s="1">
        <v>43959</v>
      </c>
      <c r="C89" s="4">
        <v>751.92858886718795</v>
      </c>
      <c r="D89" s="4">
        <v>1687.37329101562</v>
      </c>
      <c r="F89" s="1">
        <v>43959</v>
      </c>
      <c r="G89" s="5">
        <f t="shared" si="9"/>
        <v>3.555223940810287E-2</v>
      </c>
      <c r="H89" s="5">
        <f t="shared" si="9"/>
        <v>1.1892364978984497E-3</v>
      </c>
      <c r="N89" s="1">
        <v>43959</v>
      </c>
      <c r="O89">
        <f t="shared" si="10"/>
        <v>1.8370737953000659E-2</v>
      </c>
      <c r="P89" s="22">
        <f t="shared" si="11"/>
        <v>18370737.953000657</v>
      </c>
      <c r="R89" t="b">
        <f t="shared" si="6"/>
        <v>0</v>
      </c>
      <c r="S89" t="b">
        <f t="shared" si="7"/>
        <v>0</v>
      </c>
      <c r="T89" t="b">
        <f t="shared" si="8"/>
        <v>0</v>
      </c>
      <c r="AA89" s="31"/>
      <c r="AB89" s="31"/>
      <c r="AC89" s="31"/>
    </row>
    <row r="90" spans="2:29" x14ac:dyDescent="0.35">
      <c r="B90" s="1">
        <v>43962</v>
      </c>
      <c r="C90" s="4">
        <v>759.12628173828102</v>
      </c>
      <c r="D90" s="4">
        <v>1724.62280273438</v>
      </c>
      <c r="F90" s="1">
        <v>43962</v>
      </c>
      <c r="G90" s="5">
        <f t="shared" si="9"/>
        <v>9.5267848300633774E-3</v>
      </c>
      <c r="H90" s="5">
        <f t="shared" si="9"/>
        <v>2.183530735127568E-2</v>
      </c>
      <c r="N90" s="1">
        <v>43962</v>
      </c>
      <c r="O90">
        <f t="shared" si="10"/>
        <v>1.5681046090669528E-2</v>
      </c>
      <c r="P90" s="22">
        <f t="shared" si="11"/>
        <v>15681046.090669528</v>
      </c>
      <c r="R90" t="b">
        <f t="shared" si="6"/>
        <v>0</v>
      </c>
      <c r="S90" t="b">
        <f t="shared" si="7"/>
        <v>0</v>
      </c>
      <c r="T90" t="b">
        <f t="shared" si="8"/>
        <v>0</v>
      </c>
      <c r="AA90" s="31"/>
      <c r="AB90" s="31"/>
      <c r="AC90" s="31"/>
    </row>
    <row r="91" spans="2:29" x14ac:dyDescent="0.35">
      <c r="B91" s="1">
        <v>43963</v>
      </c>
      <c r="C91" s="4">
        <v>712.66632080078102</v>
      </c>
      <c r="D91" s="4">
        <v>1736.78662109375</v>
      </c>
      <c r="F91" s="1">
        <v>43963</v>
      </c>
      <c r="G91" s="5">
        <f t="shared" si="9"/>
        <v>-6.3154825053499716E-2</v>
      </c>
      <c r="H91" s="5">
        <f t="shared" si="9"/>
        <v>7.0282748677927736E-3</v>
      </c>
      <c r="N91" s="1">
        <v>43963</v>
      </c>
      <c r="O91">
        <f t="shared" si="10"/>
        <v>-2.806327509285347E-2</v>
      </c>
      <c r="P91" s="22">
        <f t="shared" si="11"/>
        <v>-28063275.092853472</v>
      </c>
      <c r="R91" t="b">
        <f t="shared" si="6"/>
        <v>0</v>
      </c>
      <c r="S91" t="b">
        <f t="shared" si="7"/>
        <v>0</v>
      </c>
      <c r="T91" t="b">
        <f t="shared" si="8"/>
        <v>0</v>
      </c>
      <c r="AA91" s="31"/>
      <c r="AB91" s="31"/>
      <c r="AC91" s="31"/>
    </row>
    <row r="92" spans="2:29" x14ac:dyDescent="0.35">
      <c r="B92" s="1">
        <v>43964</v>
      </c>
      <c r="C92" s="4">
        <v>720.44177246093795</v>
      </c>
      <c r="D92" s="4">
        <v>1737.23229980469</v>
      </c>
      <c r="F92" s="1">
        <v>43964</v>
      </c>
      <c r="G92" s="5">
        <f t="shared" si="9"/>
        <v>1.0851279109166313E-2</v>
      </c>
      <c r="H92" s="5">
        <f t="shared" si="9"/>
        <v>2.5657817273474148E-4</v>
      </c>
      <c r="N92" s="1">
        <v>43964</v>
      </c>
      <c r="O92">
        <f t="shared" si="10"/>
        <v>5.5539286409505275E-3</v>
      </c>
      <c r="P92" s="22">
        <f t="shared" si="11"/>
        <v>5553928.640950528</v>
      </c>
      <c r="R92" t="b">
        <f t="shared" si="6"/>
        <v>0</v>
      </c>
      <c r="S92" t="b">
        <f t="shared" si="7"/>
        <v>0</v>
      </c>
      <c r="T92" t="b">
        <f t="shared" si="8"/>
        <v>0</v>
      </c>
      <c r="AA92" s="31"/>
      <c r="AB92" s="31"/>
      <c r="AC92" s="31"/>
    </row>
    <row r="93" spans="2:29" x14ac:dyDescent="0.35">
      <c r="B93" s="1">
        <v>43965</v>
      </c>
      <c r="C93" s="4">
        <v>691.09729003906205</v>
      </c>
      <c r="D93" s="4">
        <v>1693.87841796875</v>
      </c>
      <c r="F93" s="1">
        <v>43965</v>
      </c>
      <c r="G93" s="5">
        <f t="shared" si="9"/>
        <v>-4.158398685237423E-2</v>
      </c>
      <c r="H93" s="5">
        <f t="shared" si="9"/>
        <v>-2.5272393032920271E-2</v>
      </c>
      <c r="N93" s="1">
        <v>43965</v>
      </c>
      <c r="O93">
        <f t="shared" si="10"/>
        <v>-3.3428189942647249E-2</v>
      </c>
      <c r="P93" s="22">
        <f t="shared" si="11"/>
        <v>-33428189.942647249</v>
      </c>
      <c r="R93" t="b">
        <f t="shared" si="6"/>
        <v>1</v>
      </c>
      <c r="S93" t="b">
        <f t="shared" si="7"/>
        <v>0</v>
      </c>
      <c r="T93" t="b">
        <f t="shared" si="8"/>
        <v>0</v>
      </c>
      <c r="AA93" s="31"/>
      <c r="AB93" s="31"/>
      <c r="AC93" s="31"/>
    </row>
    <row r="94" spans="2:29" x14ac:dyDescent="0.35">
      <c r="B94" s="1">
        <v>43966</v>
      </c>
      <c r="C94" s="4">
        <v>702.38739013671898</v>
      </c>
      <c r="D94" s="4">
        <v>1687.19506835938</v>
      </c>
      <c r="F94" s="1">
        <v>43966</v>
      </c>
      <c r="G94" s="5">
        <f t="shared" si="9"/>
        <v>1.6204479759644452E-2</v>
      </c>
      <c r="H94" s="5">
        <f t="shared" si="9"/>
        <v>-3.953394293901436E-3</v>
      </c>
      <c r="N94" s="1">
        <v>43966</v>
      </c>
      <c r="O94">
        <f t="shared" si="10"/>
        <v>6.1255427328715077E-3</v>
      </c>
      <c r="P94" s="22">
        <f t="shared" si="11"/>
        <v>6125542.7328715073</v>
      </c>
      <c r="R94" t="b">
        <f t="shared" si="6"/>
        <v>0</v>
      </c>
      <c r="S94" t="b">
        <f t="shared" si="7"/>
        <v>0</v>
      </c>
      <c r="T94" t="b">
        <f t="shared" si="8"/>
        <v>0</v>
      </c>
      <c r="AA94" s="31"/>
      <c r="AB94" s="31"/>
      <c r="AC94" s="31"/>
    </row>
    <row r="95" spans="2:29" x14ac:dyDescent="0.35">
      <c r="B95" s="1">
        <v>43969</v>
      </c>
      <c r="C95" s="4">
        <v>693.60089111328102</v>
      </c>
      <c r="D95" s="4">
        <v>1733.13317871094</v>
      </c>
      <c r="F95" s="1">
        <v>43969</v>
      </c>
      <c r="G95" s="5">
        <f t="shared" si="9"/>
        <v>-1.2588379390012203E-2</v>
      </c>
      <c r="H95" s="5">
        <f t="shared" si="9"/>
        <v>2.6863429226230182E-2</v>
      </c>
      <c r="N95" s="1">
        <v>43969</v>
      </c>
      <c r="O95">
        <f t="shared" si="10"/>
        <v>7.1375249181089891E-3</v>
      </c>
      <c r="P95" s="22">
        <f t="shared" si="11"/>
        <v>7137524.9181089895</v>
      </c>
      <c r="R95" t="b">
        <f t="shared" si="6"/>
        <v>0</v>
      </c>
      <c r="S95" t="b">
        <f t="shared" si="7"/>
        <v>0</v>
      </c>
      <c r="T95" t="b">
        <f t="shared" si="8"/>
        <v>0</v>
      </c>
      <c r="AA95" s="31"/>
      <c r="AB95" s="31"/>
      <c r="AC95" s="31"/>
    </row>
    <row r="96" spans="2:29" x14ac:dyDescent="0.35">
      <c r="B96" s="1">
        <v>43970</v>
      </c>
      <c r="C96" s="4">
        <v>677.95379638671898</v>
      </c>
      <c r="D96" s="4">
        <v>1736.16296386719</v>
      </c>
      <c r="F96" s="1">
        <v>43970</v>
      </c>
      <c r="G96" s="5">
        <f t="shared" si="9"/>
        <v>-2.2817571534861008E-2</v>
      </c>
      <c r="H96" s="5">
        <f t="shared" si="9"/>
        <v>1.746628596686256E-3</v>
      </c>
      <c r="N96" s="1">
        <v>43970</v>
      </c>
      <c r="O96">
        <f t="shared" si="10"/>
        <v>-1.0535471469087376E-2</v>
      </c>
      <c r="P96" s="22">
        <f t="shared" si="11"/>
        <v>-10535471.469087375</v>
      </c>
      <c r="R96" t="b">
        <f t="shared" si="6"/>
        <v>0</v>
      </c>
      <c r="S96" t="b">
        <f t="shared" si="7"/>
        <v>0</v>
      </c>
      <c r="T96" t="b">
        <f t="shared" si="8"/>
        <v>0</v>
      </c>
      <c r="AA96" s="31"/>
      <c r="AB96" s="31"/>
      <c r="AC96" s="31"/>
    </row>
    <row r="97" spans="2:29" x14ac:dyDescent="0.35">
      <c r="B97" s="1">
        <v>43971</v>
      </c>
      <c r="C97" s="4">
        <v>690.71228027343795</v>
      </c>
      <c r="D97" s="4">
        <v>1739.90563964844</v>
      </c>
      <c r="F97" s="1">
        <v>43971</v>
      </c>
      <c r="G97" s="5">
        <f t="shared" si="9"/>
        <v>1.864421670143155E-2</v>
      </c>
      <c r="H97" s="5">
        <f t="shared" si="9"/>
        <v>2.153396641098081E-3</v>
      </c>
      <c r="N97" s="1">
        <v>43971</v>
      </c>
      <c r="O97">
        <f t="shared" si="10"/>
        <v>1.0398806671264815E-2</v>
      </c>
      <c r="P97" s="22">
        <f t="shared" si="11"/>
        <v>10398806.671264814</v>
      </c>
      <c r="R97" t="b">
        <f t="shared" si="6"/>
        <v>0</v>
      </c>
      <c r="S97" t="b">
        <f t="shared" si="7"/>
        <v>0</v>
      </c>
      <c r="T97" t="b">
        <f t="shared" si="8"/>
        <v>0</v>
      </c>
      <c r="AA97" s="31"/>
      <c r="AB97" s="31"/>
      <c r="AC97" s="31"/>
    </row>
    <row r="98" spans="2:29" x14ac:dyDescent="0.35">
      <c r="B98" s="1">
        <v>43972</v>
      </c>
      <c r="C98" s="4">
        <v>693.31201171875</v>
      </c>
      <c r="D98" s="4">
        <v>1774.7490234375</v>
      </c>
      <c r="F98" s="1">
        <v>43972</v>
      </c>
      <c r="G98" s="5">
        <f t="shared" si="9"/>
        <v>3.7567758281886426E-3</v>
      </c>
      <c r="H98" s="5">
        <f t="shared" si="9"/>
        <v>1.9828136014820013E-2</v>
      </c>
      <c r="N98" s="1">
        <v>43972</v>
      </c>
      <c r="O98">
        <f t="shared" si="10"/>
        <v>1.1792455921504328E-2</v>
      </c>
      <c r="P98" s="22">
        <f t="shared" si="11"/>
        <v>11792455.921504328</v>
      </c>
      <c r="R98" t="b">
        <f t="shared" si="6"/>
        <v>0</v>
      </c>
      <c r="S98" t="b">
        <f t="shared" si="7"/>
        <v>0</v>
      </c>
      <c r="T98" t="b">
        <f t="shared" si="8"/>
        <v>0</v>
      </c>
      <c r="AA98" s="31"/>
      <c r="AB98" s="31"/>
      <c r="AC98" s="31"/>
    </row>
    <row r="99" spans="2:29" x14ac:dyDescent="0.35">
      <c r="B99" s="1">
        <v>43973</v>
      </c>
      <c r="C99" s="4">
        <v>689.24383544921898</v>
      </c>
      <c r="D99" s="4">
        <v>1799.16650390625</v>
      </c>
      <c r="F99" s="1">
        <v>43973</v>
      </c>
      <c r="G99" s="5">
        <f t="shared" si="9"/>
        <v>-5.88502521490206E-3</v>
      </c>
      <c r="H99" s="5">
        <f t="shared" si="9"/>
        <v>1.3664486590726202E-2</v>
      </c>
      <c r="N99" s="1">
        <v>43973</v>
      </c>
      <c r="O99">
        <f t="shared" si="10"/>
        <v>3.8897306879120712E-3</v>
      </c>
      <c r="P99" s="22">
        <f t="shared" si="11"/>
        <v>3889730.6879120711</v>
      </c>
      <c r="R99" t="b">
        <f t="shared" si="6"/>
        <v>0</v>
      </c>
      <c r="S99" t="b">
        <f t="shared" si="7"/>
        <v>0</v>
      </c>
      <c r="T99" t="b">
        <f t="shared" si="8"/>
        <v>0</v>
      </c>
      <c r="AA99" s="31"/>
      <c r="AB99" s="31"/>
      <c r="AC99" s="31"/>
    </row>
    <row r="100" spans="2:29" x14ac:dyDescent="0.35">
      <c r="B100" s="1">
        <v>43977</v>
      </c>
      <c r="C100" s="4">
        <v>685.44030761718795</v>
      </c>
      <c r="D100" s="4">
        <v>1731.79626464844</v>
      </c>
      <c r="F100" s="1">
        <v>43977</v>
      </c>
      <c r="G100" s="5">
        <f t="shared" si="9"/>
        <v>-5.5336894036206495E-3</v>
      </c>
      <c r="H100" s="5">
        <f t="shared" si="9"/>
        <v>-3.8164331163697288E-2</v>
      </c>
      <c r="N100" s="1">
        <v>43977</v>
      </c>
      <c r="O100">
        <f t="shared" si="10"/>
        <v>-2.184901028365897E-2</v>
      </c>
      <c r="P100" s="22">
        <f t="shared" si="11"/>
        <v>-21849010.28365897</v>
      </c>
      <c r="R100" t="b">
        <f t="shared" si="6"/>
        <v>0</v>
      </c>
      <c r="S100" t="b">
        <f t="shared" si="7"/>
        <v>0</v>
      </c>
      <c r="T100" t="b">
        <f t="shared" si="8"/>
        <v>0</v>
      </c>
      <c r="AA100" s="31"/>
      <c r="AB100" s="31"/>
      <c r="AC100" s="31"/>
    </row>
    <row r="101" spans="2:29" x14ac:dyDescent="0.35">
      <c r="B101" s="1">
        <v>43978</v>
      </c>
      <c r="C101" s="4">
        <v>696.634033203125</v>
      </c>
      <c r="D101" s="4">
        <v>1786.82446289062</v>
      </c>
      <c r="F101" s="1">
        <v>43978</v>
      </c>
      <c r="G101" s="5">
        <f t="shared" si="9"/>
        <v>1.6198796294304596E-2</v>
      </c>
      <c r="H101" s="5">
        <f t="shared" si="9"/>
        <v>3.1280828186111401E-2</v>
      </c>
      <c r="N101" s="1">
        <v>43978</v>
      </c>
      <c r="O101">
        <f t="shared" si="10"/>
        <v>2.3739812240207998E-2</v>
      </c>
      <c r="P101" s="22">
        <f t="shared" si="11"/>
        <v>23739812.240208</v>
      </c>
      <c r="R101" t="b">
        <f t="shared" si="6"/>
        <v>0</v>
      </c>
      <c r="S101" t="b">
        <f t="shared" si="7"/>
        <v>0</v>
      </c>
      <c r="T101" t="b">
        <f t="shared" si="8"/>
        <v>0</v>
      </c>
      <c r="AA101" s="31"/>
      <c r="AB101" s="31"/>
      <c r="AC101" s="31"/>
    </row>
    <row r="102" spans="2:29" x14ac:dyDescent="0.35">
      <c r="B102" s="1">
        <v>43979</v>
      </c>
      <c r="C102" s="4">
        <v>709.00732421875</v>
      </c>
      <c r="D102" s="4">
        <v>1786.91333007812</v>
      </c>
      <c r="F102" s="1">
        <v>43979</v>
      </c>
      <c r="G102" s="5">
        <f t="shared" si="9"/>
        <v>1.7605643928168463E-2</v>
      </c>
      <c r="H102" s="5">
        <f t="shared" si="9"/>
        <v>4.9733468243391882E-5</v>
      </c>
      <c r="N102" s="1">
        <v>43979</v>
      </c>
      <c r="O102">
        <f t="shared" si="10"/>
        <v>8.8276886982059273E-3</v>
      </c>
      <c r="P102" s="22">
        <f t="shared" si="11"/>
        <v>8827688.6982059274</v>
      </c>
      <c r="R102" t="b">
        <f t="shared" si="6"/>
        <v>0</v>
      </c>
      <c r="S102" t="b">
        <f t="shared" si="7"/>
        <v>0</v>
      </c>
      <c r="T102" t="b">
        <f t="shared" si="8"/>
        <v>0</v>
      </c>
      <c r="AA102" s="31"/>
      <c r="AB102" s="31"/>
      <c r="AC102" s="31"/>
    </row>
    <row r="103" spans="2:29" x14ac:dyDescent="0.35">
      <c r="B103" s="1">
        <v>43980</v>
      </c>
      <c r="C103" s="4">
        <v>705.42047119140602</v>
      </c>
      <c r="D103" s="4">
        <v>1756.92651367188</v>
      </c>
      <c r="F103" s="1">
        <v>43980</v>
      </c>
      <c r="G103" s="5">
        <f t="shared" si="9"/>
        <v>-5.0718187634628568E-3</v>
      </c>
      <c r="H103" s="5">
        <f t="shared" si="9"/>
        <v>-1.6923751322703913E-2</v>
      </c>
      <c r="N103" s="1">
        <v>43980</v>
      </c>
      <c r="O103">
        <f t="shared" si="10"/>
        <v>-1.0997785043083385E-2</v>
      </c>
      <c r="P103" s="22">
        <f t="shared" si="11"/>
        <v>-10997785.043083385</v>
      </c>
      <c r="R103" t="b">
        <f t="shared" si="6"/>
        <v>0</v>
      </c>
      <c r="S103" t="b">
        <f t="shared" si="7"/>
        <v>0</v>
      </c>
      <c r="T103" t="b">
        <f t="shared" si="8"/>
        <v>0</v>
      </c>
      <c r="AA103" s="31"/>
      <c r="AB103" s="31"/>
      <c r="AC103" s="31"/>
    </row>
    <row r="104" spans="2:29" x14ac:dyDescent="0.35">
      <c r="B104" s="1">
        <v>43983</v>
      </c>
      <c r="C104" s="4">
        <v>732.02056884765602</v>
      </c>
      <c r="D104" s="4">
        <v>1822.06896972656</v>
      </c>
      <c r="F104" s="1">
        <v>43983</v>
      </c>
      <c r="G104" s="5">
        <f t="shared" si="9"/>
        <v>3.7014575019030181E-2</v>
      </c>
      <c r="H104" s="5">
        <f t="shared" si="9"/>
        <v>3.6406668535506892E-2</v>
      </c>
      <c r="N104" s="1">
        <v>43983</v>
      </c>
      <c r="O104">
        <f t="shared" si="10"/>
        <v>3.671062177726854E-2</v>
      </c>
      <c r="P104" s="22">
        <f t="shared" si="11"/>
        <v>36710621.777268536</v>
      </c>
      <c r="R104" t="b">
        <f t="shared" si="6"/>
        <v>0</v>
      </c>
      <c r="S104" t="b">
        <f t="shared" si="7"/>
        <v>0</v>
      </c>
      <c r="T104" t="b">
        <f t="shared" si="8"/>
        <v>0</v>
      </c>
      <c r="AA104" s="31"/>
      <c r="AB104" s="31"/>
      <c r="AC104" s="31"/>
    </row>
    <row r="105" spans="2:29" x14ac:dyDescent="0.35">
      <c r="B105" s="1">
        <v>43984</v>
      </c>
      <c r="C105" s="4">
        <v>739.55523681640602</v>
      </c>
      <c r="D105" s="4">
        <v>1824.07385253906</v>
      </c>
      <c r="F105" s="1">
        <v>43984</v>
      </c>
      <c r="G105" s="5">
        <f t="shared" si="9"/>
        <v>1.024036109211722E-2</v>
      </c>
      <c r="H105" s="5">
        <f t="shared" si="9"/>
        <v>1.0997281852570991E-3</v>
      </c>
      <c r="N105" s="1">
        <v>43984</v>
      </c>
      <c r="O105">
        <f t="shared" si="10"/>
        <v>5.6700446386871595E-3</v>
      </c>
      <c r="P105" s="22">
        <f t="shared" si="11"/>
        <v>5670044.6386871599</v>
      </c>
      <c r="R105" t="b">
        <f t="shared" si="6"/>
        <v>0</v>
      </c>
      <c r="S105" t="b">
        <f t="shared" si="7"/>
        <v>0</v>
      </c>
      <c r="T105" t="b">
        <f t="shared" si="8"/>
        <v>0</v>
      </c>
      <c r="AA105" s="31"/>
      <c r="AB105" s="31"/>
      <c r="AC105" s="31"/>
    </row>
    <row r="106" spans="2:29" x14ac:dyDescent="0.35">
      <c r="B106" s="1">
        <v>43985</v>
      </c>
      <c r="C106" s="4">
        <v>742.61248779296898</v>
      </c>
      <c r="D106" s="4">
        <v>1828.05102539062</v>
      </c>
      <c r="F106" s="1">
        <v>43985</v>
      </c>
      <c r="G106" s="5">
        <f t="shared" si="9"/>
        <v>4.1253837358527353E-3</v>
      </c>
      <c r="H106" s="5">
        <f t="shared" si="9"/>
        <v>2.1780057126781376E-3</v>
      </c>
      <c r="N106" s="1">
        <v>43985</v>
      </c>
      <c r="O106">
        <f t="shared" si="10"/>
        <v>3.1516947242654367E-3</v>
      </c>
      <c r="P106" s="22">
        <f t="shared" si="11"/>
        <v>3151694.7242654366</v>
      </c>
      <c r="R106" t="b">
        <f t="shared" si="6"/>
        <v>0</v>
      </c>
      <c r="S106" t="b">
        <f t="shared" si="7"/>
        <v>0</v>
      </c>
      <c r="T106" t="b">
        <f t="shared" si="8"/>
        <v>0</v>
      </c>
      <c r="AA106" s="31"/>
      <c r="AB106" s="31"/>
      <c r="AC106" s="31"/>
    </row>
    <row r="107" spans="2:29" x14ac:dyDescent="0.35">
      <c r="B107" s="1">
        <v>43986</v>
      </c>
      <c r="C107" s="4">
        <v>760.66680908203102</v>
      </c>
      <c r="D107" s="4">
        <v>1871.44348144531</v>
      </c>
      <c r="F107" s="1">
        <v>43986</v>
      </c>
      <c r="G107" s="5">
        <f t="shared" si="9"/>
        <v>2.4021071065145835E-2</v>
      </c>
      <c r="H107" s="5">
        <f t="shared" si="9"/>
        <v>2.3459662428799436E-2</v>
      </c>
      <c r="N107" s="1">
        <v>43986</v>
      </c>
      <c r="O107">
        <f t="shared" si="10"/>
        <v>2.3740366746972635E-2</v>
      </c>
      <c r="P107" s="22">
        <f t="shared" si="11"/>
        <v>23740366.746972635</v>
      </c>
      <c r="R107" t="b">
        <f t="shared" si="6"/>
        <v>0</v>
      </c>
      <c r="S107" t="b">
        <f t="shared" si="7"/>
        <v>0</v>
      </c>
      <c r="T107" t="b">
        <f t="shared" si="8"/>
        <v>0</v>
      </c>
      <c r="AA107" s="31"/>
      <c r="AB107" s="31"/>
      <c r="AC107" s="31"/>
    </row>
    <row r="108" spans="2:29" x14ac:dyDescent="0.35">
      <c r="B108" s="1">
        <v>43987</v>
      </c>
      <c r="C108" s="4">
        <v>760.97979736328102</v>
      </c>
      <c r="D108" s="4">
        <v>1830.50891113281</v>
      </c>
      <c r="F108" s="1">
        <v>43987</v>
      </c>
      <c r="G108" s="5">
        <f t="shared" si="9"/>
        <v>4.1138104516290786E-4</v>
      </c>
      <c r="H108" s="5">
        <f t="shared" si="9"/>
        <v>-2.2116026596879428E-2</v>
      </c>
      <c r="N108" s="1">
        <v>43987</v>
      </c>
      <c r="O108">
        <f t="shared" si="10"/>
        <v>-1.0852322775858261E-2</v>
      </c>
      <c r="P108" s="22">
        <f t="shared" si="11"/>
        <v>-10852322.775858261</v>
      </c>
      <c r="R108" t="b">
        <f t="shared" si="6"/>
        <v>0</v>
      </c>
      <c r="S108" t="b">
        <f t="shared" si="7"/>
        <v>0</v>
      </c>
      <c r="T108" t="b">
        <f t="shared" si="8"/>
        <v>0</v>
      </c>
      <c r="AA108" s="31"/>
      <c r="AB108" s="31"/>
      <c r="AC108" s="31"/>
    </row>
    <row r="109" spans="2:29" x14ac:dyDescent="0.35">
      <c r="B109" s="1">
        <v>43990</v>
      </c>
      <c r="C109" s="4">
        <v>755.90051269531205</v>
      </c>
      <c r="D109" s="4">
        <v>1851.33361816406</v>
      </c>
      <c r="F109" s="1">
        <v>43990</v>
      </c>
      <c r="G109" s="5">
        <f t="shared" si="9"/>
        <v>-6.6970394674421346E-3</v>
      </c>
      <c r="H109" s="5">
        <f t="shared" si="9"/>
        <v>1.1312232360465073E-2</v>
      </c>
      <c r="N109" s="1">
        <v>43990</v>
      </c>
      <c r="O109">
        <f t="shared" si="10"/>
        <v>2.3075964465114692E-3</v>
      </c>
      <c r="P109" s="22">
        <f t="shared" si="11"/>
        <v>2307596.4465114693</v>
      </c>
      <c r="R109" t="b">
        <f t="shared" si="6"/>
        <v>0</v>
      </c>
      <c r="S109" t="b">
        <f t="shared" si="7"/>
        <v>0</v>
      </c>
      <c r="T109" t="b">
        <f t="shared" si="8"/>
        <v>0</v>
      </c>
      <c r="AA109" s="31"/>
      <c r="AB109" s="31"/>
      <c r="AC109" s="31"/>
    </row>
    <row r="110" spans="2:29" x14ac:dyDescent="0.35">
      <c r="B110" s="1">
        <v>43991</v>
      </c>
      <c r="C110" s="4">
        <v>740.03668212890602</v>
      </c>
      <c r="D110" s="4">
        <v>1853.07653808594</v>
      </c>
      <c r="F110" s="1">
        <v>43991</v>
      </c>
      <c r="G110" s="5">
        <f t="shared" si="9"/>
        <v>-2.1210015141910663E-2</v>
      </c>
      <c r="H110" s="5">
        <f t="shared" si="9"/>
        <v>9.409973393733924E-4</v>
      </c>
      <c r="N110" s="1">
        <v>43991</v>
      </c>
      <c r="O110">
        <f t="shared" si="10"/>
        <v>-1.0134508901268635E-2</v>
      </c>
      <c r="P110" s="22">
        <f t="shared" si="11"/>
        <v>-10134508.901268635</v>
      </c>
      <c r="R110" t="b">
        <f t="shared" si="6"/>
        <v>0</v>
      </c>
      <c r="S110" t="b">
        <f t="shared" si="7"/>
        <v>0</v>
      </c>
      <c r="T110" t="b">
        <f t="shared" si="8"/>
        <v>0</v>
      </c>
      <c r="AA110" s="31"/>
      <c r="AB110" s="31"/>
      <c r="AC110" s="31"/>
    </row>
    <row r="111" spans="2:29" x14ac:dyDescent="0.35">
      <c r="B111" s="1">
        <v>43992</v>
      </c>
      <c r="C111" s="4">
        <v>756.83941650390602</v>
      </c>
      <c r="D111" s="4">
        <v>1884.31335449219</v>
      </c>
      <c r="F111" s="1">
        <v>43992</v>
      </c>
      <c r="G111" s="5">
        <f t="shared" si="9"/>
        <v>2.2451344085549954E-2</v>
      </c>
      <c r="H111" s="5">
        <f t="shared" si="9"/>
        <v>1.6716234956771641E-2</v>
      </c>
      <c r="N111" s="1">
        <v>43992</v>
      </c>
      <c r="O111">
        <f t="shared" si="10"/>
        <v>1.9583789521160799E-2</v>
      </c>
      <c r="P111" s="22">
        <f t="shared" si="11"/>
        <v>19583789.5211608</v>
      </c>
      <c r="R111" t="b">
        <f t="shared" si="6"/>
        <v>0</v>
      </c>
      <c r="S111" t="b">
        <f t="shared" si="7"/>
        <v>0</v>
      </c>
      <c r="T111" t="b">
        <f t="shared" si="8"/>
        <v>0</v>
      </c>
      <c r="AA111" s="31"/>
      <c r="AB111" s="31"/>
      <c r="AC111" s="31"/>
    </row>
    <row r="112" spans="2:29" x14ac:dyDescent="0.35">
      <c r="B112" s="1">
        <v>43993</v>
      </c>
      <c r="C112" s="4">
        <v>740.22937011718795</v>
      </c>
      <c r="D112" s="4">
        <v>1848.11633300781</v>
      </c>
      <c r="F112" s="1">
        <v>43993</v>
      </c>
      <c r="G112" s="5">
        <f t="shared" si="9"/>
        <v>-2.2191001711180294E-2</v>
      </c>
      <c r="H112" s="5">
        <f t="shared" si="9"/>
        <v>-1.9396564364323819E-2</v>
      </c>
      <c r="N112" s="1">
        <v>43993</v>
      </c>
      <c r="O112">
        <f t="shared" si="10"/>
        <v>-2.0793783037752055E-2</v>
      </c>
      <c r="P112" s="22">
        <f t="shared" si="11"/>
        <v>-20793783.037752055</v>
      </c>
      <c r="R112" t="b">
        <f t="shared" si="6"/>
        <v>0</v>
      </c>
      <c r="S112" t="b">
        <f t="shared" si="7"/>
        <v>0</v>
      </c>
      <c r="T112" t="b">
        <f t="shared" si="8"/>
        <v>0</v>
      </c>
      <c r="AA112" s="31"/>
      <c r="AB112" s="31"/>
      <c r="AC112" s="31"/>
    </row>
    <row r="113" spans="2:29" x14ac:dyDescent="0.35">
      <c r="B113" s="1">
        <v>43994</v>
      </c>
      <c r="C113" s="4">
        <v>764.927734375</v>
      </c>
      <c r="D113" s="4">
        <v>1822.10754394531</v>
      </c>
      <c r="F113" s="1">
        <v>43994</v>
      </c>
      <c r="G113" s="5">
        <f t="shared" si="9"/>
        <v>3.2821266706689306E-2</v>
      </c>
      <c r="H113" s="5">
        <f t="shared" si="9"/>
        <v>-1.4173099687166416E-2</v>
      </c>
      <c r="N113" s="1">
        <v>43994</v>
      </c>
      <c r="O113">
        <f t="shared" si="10"/>
        <v>9.3240835097614452E-3</v>
      </c>
      <c r="P113" s="22">
        <f t="shared" si="11"/>
        <v>9324083.5097614452</v>
      </c>
      <c r="R113" t="b">
        <f t="shared" si="6"/>
        <v>0</v>
      </c>
      <c r="S113" t="b">
        <f t="shared" si="7"/>
        <v>0</v>
      </c>
      <c r="T113" t="b">
        <f t="shared" si="8"/>
        <v>0</v>
      </c>
      <c r="AA113" s="31"/>
      <c r="AB113" s="31"/>
      <c r="AC113" s="31"/>
    </row>
    <row r="114" spans="2:29" x14ac:dyDescent="0.35">
      <c r="B114" s="1">
        <v>43997</v>
      </c>
      <c r="C114" s="4">
        <v>777.54168701171898</v>
      </c>
      <c r="D114" s="4">
        <v>1814.37634277344</v>
      </c>
      <c r="F114" s="1">
        <v>43997</v>
      </c>
      <c r="G114" s="5">
        <f t="shared" si="9"/>
        <v>1.6355894856225264E-2</v>
      </c>
      <c r="H114" s="5">
        <f t="shared" si="9"/>
        <v>-4.2520264414045907E-3</v>
      </c>
      <c r="N114" s="1">
        <v>43997</v>
      </c>
      <c r="O114">
        <f t="shared" si="10"/>
        <v>6.0519342074103364E-3</v>
      </c>
      <c r="P114" s="22">
        <f t="shared" si="11"/>
        <v>6051934.2074103365</v>
      </c>
      <c r="R114" t="b">
        <f t="shared" si="6"/>
        <v>0</v>
      </c>
      <c r="S114" t="b">
        <f t="shared" si="7"/>
        <v>0</v>
      </c>
      <c r="T114" t="b">
        <f t="shared" si="8"/>
        <v>0</v>
      </c>
      <c r="AA114" s="31"/>
      <c r="AB114" s="31"/>
      <c r="AC114" s="31"/>
    </row>
    <row r="115" spans="2:29" x14ac:dyDescent="0.35">
      <c r="B115" s="1">
        <v>43998</v>
      </c>
      <c r="C115" s="4">
        <v>778.74530029296898</v>
      </c>
      <c r="D115" s="4">
        <v>1827.69348144531</v>
      </c>
      <c r="F115" s="1">
        <v>43998</v>
      </c>
      <c r="G115" s="5">
        <f t="shared" si="9"/>
        <v>1.5467757952618588E-3</v>
      </c>
      <c r="H115" s="5">
        <f t="shared" si="9"/>
        <v>7.3129833662195212E-3</v>
      </c>
      <c r="N115" s="1">
        <v>43998</v>
      </c>
      <c r="O115">
        <f t="shared" si="10"/>
        <v>4.4298795807406902E-3</v>
      </c>
      <c r="P115" s="22">
        <f t="shared" si="11"/>
        <v>4429879.5807406902</v>
      </c>
      <c r="R115" t="b">
        <f t="shared" si="6"/>
        <v>0</v>
      </c>
      <c r="S115" t="b">
        <f t="shared" si="7"/>
        <v>0</v>
      </c>
      <c r="T115" t="b">
        <f t="shared" si="8"/>
        <v>0</v>
      </c>
      <c r="AA115" s="31"/>
      <c r="AB115" s="31"/>
      <c r="AC115" s="31"/>
    </row>
    <row r="116" spans="2:29" x14ac:dyDescent="0.35">
      <c r="B116" s="1">
        <v>43999</v>
      </c>
      <c r="C116" s="4">
        <v>777.73431396484398</v>
      </c>
      <c r="D116" s="4">
        <v>1830.19641113281</v>
      </c>
      <c r="F116" s="1">
        <v>43999</v>
      </c>
      <c r="G116" s="5">
        <f t="shared" si="9"/>
        <v>-1.2990680520844045E-3</v>
      </c>
      <c r="H116" s="5">
        <f t="shared" si="9"/>
        <v>1.3685103442870352E-3</v>
      </c>
      <c r="N116" s="1">
        <v>43999</v>
      </c>
      <c r="O116">
        <f t="shared" si="10"/>
        <v>3.4721146101315326E-5</v>
      </c>
      <c r="P116" s="22">
        <f t="shared" si="11"/>
        <v>34721.146101315324</v>
      </c>
      <c r="R116" t="b">
        <f t="shared" si="6"/>
        <v>0</v>
      </c>
      <c r="S116" t="b">
        <f t="shared" si="7"/>
        <v>0</v>
      </c>
      <c r="T116" t="b">
        <f t="shared" si="8"/>
        <v>0</v>
      </c>
      <c r="AA116" s="31"/>
      <c r="AB116" s="31"/>
      <c r="AC116" s="31"/>
    </row>
    <row r="117" spans="2:29" x14ac:dyDescent="0.35">
      <c r="B117" s="1">
        <v>44000</v>
      </c>
      <c r="C117" s="4">
        <v>797.40148925781205</v>
      </c>
      <c r="D117" s="4">
        <v>1820.40942382812</v>
      </c>
      <c r="F117" s="1">
        <v>44000</v>
      </c>
      <c r="G117" s="5">
        <f t="shared" si="9"/>
        <v>2.497333549304169E-2</v>
      </c>
      <c r="H117" s="5">
        <f t="shared" si="9"/>
        <v>-5.3618556451810661E-3</v>
      </c>
      <c r="N117" s="1">
        <v>44000</v>
      </c>
      <c r="O117">
        <f t="shared" si="10"/>
        <v>9.8057399239303115E-3</v>
      </c>
      <c r="P117" s="22">
        <f t="shared" si="11"/>
        <v>9805739.9239303116</v>
      </c>
      <c r="R117" t="b">
        <f t="shared" si="6"/>
        <v>0</v>
      </c>
      <c r="S117" t="b">
        <f t="shared" si="7"/>
        <v>0</v>
      </c>
      <c r="T117" t="b">
        <f t="shared" si="8"/>
        <v>0</v>
      </c>
      <c r="AA117" s="31"/>
      <c r="AB117" s="31"/>
      <c r="AC117" s="31"/>
    </row>
    <row r="118" spans="2:29" x14ac:dyDescent="0.35">
      <c r="B118" s="1">
        <v>44004</v>
      </c>
      <c r="C118" s="4">
        <v>841.18933105468795</v>
      </c>
      <c r="D118" s="4">
        <v>1812.81274414062</v>
      </c>
      <c r="F118" s="1">
        <v>44004</v>
      </c>
      <c r="G118" s="5">
        <f t="shared" si="9"/>
        <v>5.3458458153711773E-2</v>
      </c>
      <c r="H118" s="5">
        <f t="shared" si="9"/>
        <v>-4.1817925834421012E-3</v>
      </c>
      <c r="N118" s="1">
        <v>44004</v>
      </c>
      <c r="O118">
        <f t="shared" si="10"/>
        <v>2.4638332785134835E-2</v>
      </c>
      <c r="P118" s="22">
        <f t="shared" si="11"/>
        <v>24638332.785134833</v>
      </c>
      <c r="R118" t="b">
        <f t="shared" si="6"/>
        <v>0</v>
      </c>
      <c r="S118" t="b">
        <f t="shared" si="7"/>
        <v>0</v>
      </c>
      <c r="T118" t="b">
        <f t="shared" si="8"/>
        <v>0</v>
      </c>
      <c r="AA118" s="31"/>
      <c r="AB118" s="31"/>
      <c r="AC118" s="31"/>
    </row>
    <row r="119" spans="2:29" x14ac:dyDescent="0.35">
      <c r="B119" s="1">
        <v>44005</v>
      </c>
      <c r="C119" s="4">
        <v>828.11804199218795</v>
      </c>
      <c r="D119" s="4">
        <v>1819.15808105469</v>
      </c>
      <c r="F119" s="1">
        <v>44005</v>
      </c>
      <c r="G119" s="5">
        <f t="shared" si="9"/>
        <v>-1.5661053724676317E-2</v>
      </c>
      <c r="H119" s="5">
        <f t="shared" si="9"/>
        <v>3.4941598792496598E-3</v>
      </c>
      <c r="N119" s="1">
        <v>44005</v>
      </c>
      <c r="O119">
        <f t="shared" si="10"/>
        <v>-6.0834469227133287E-3</v>
      </c>
      <c r="P119" s="22">
        <f t="shared" si="11"/>
        <v>-6083446.9227133291</v>
      </c>
      <c r="R119" t="b">
        <f t="shared" si="6"/>
        <v>0</v>
      </c>
      <c r="S119" t="b">
        <f t="shared" si="7"/>
        <v>0</v>
      </c>
      <c r="T119" t="b">
        <f t="shared" si="8"/>
        <v>0</v>
      </c>
      <c r="AA119" s="31"/>
      <c r="AB119" s="31"/>
      <c r="AC119" s="31"/>
    </row>
    <row r="120" spans="2:29" x14ac:dyDescent="0.35">
      <c r="B120" s="1">
        <v>44006</v>
      </c>
      <c r="C120" s="4">
        <v>831.632568359375</v>
      </c>
      <c r="D120" s="4">
        <v>1825.36975097656</v>
      </c>
      <c r="F120" s="1">
        <v>44006</v>
      </c>
      <c r="G120" s="5">
        <f t="shared" si="9"/>
        <v>4.2350116916521864E-3</v>
      </c>
      <c r="H120" s="5">
        <f t="shared" si="9"/>
        <v>3.408768555470162E-3</v>
      </c>
      <c r="N120" s="1">
        <v>44006</v>
      </c>
      <c r="O120">
        <f t="shared" si="10"/>
        <v>3.821890123561174E-3</v>
      </c>
      <c r="P120" s="22">
        <f t="shared" si="11"/>
        <v>3821890.1235611741</v>
      </c>
      <c r="R120" t="b">
        <f t="shared" si="6"/>
        <v>0</v>
      </c>
      <c r="S120" t="b">
        <f t="shared" si="7"/>
        <v>0</v>
      </c>
      <c r="T120" t="b">
        <f t="shared" si="8"/>
        <v>0</v>
      </c>
      <c r="AA120" s="31"/>
      <c r="AB120" s="31"/>
      <c r="AC120" s="31"/>
    </row>
    <row r="121" spans="2:29" x14ac:dyDescent="0.35">
      <c r="B121" s="1">
        <v>44007</v>
      </c>
      <c r="C121" s="4">
        <v>827.10687255859398</v>
      </c>
      <c r="D121" s="4">
        <v>1797.26110839844</v>
      </c>
      <c r="F121" s="1">
        <v>44007</v>
      </c>
      <c r="G121" s="5">
        <f t="shared" si="9"/>
        <v>-5.4568028216578487E-3</v>
      </c>
      <c r="H121" s="5">
        <f t="shared" si="9"/>
        <v>-1.5518670149949731E-2</v>
      </c>
      <c r="N121" s="1">
        <v>44007</v>
      </c>
      <c r="O121">
        <f t="shared" si="10"/>
        <v>-1.0487736485803791E-2</v>
      </c>
      <c r="P121" s="22">
        <f t="shared" si="11"/>
        <v>-10487736.48580379</v>
      </c>
      <c r="R121" t="b">
        <f t="shared" si="6"/>
        <v>0</v>
      </c>
      <c r="S121" t="b">
        <f t="shared" si="7"/>
        <v>0</v>
      </c>
      <c r="T121" t="b">
        <f t="shared" si="8"/>
        <v>0</v>
      </c>
      <c r="AA121" s="31"/>
      <c r="AB121" s="31"/>
      <c r="AC121" s="31"/>
    </row>
    <row r="122" spans="2:29" x14ac:dyDescent="0.35">
      <c r="B122" s="1">
        <v>44008</v>
      </c>
      <c r="C122" s="4">
        <v>838.97473144531205</v>
      </c>
      <c r="D122" s="4">
        <v>1890.83740234375</v>
      </c>
      <c r="F122" s="1">
        <v>44008</v>
      </c>
      <c r="G122" s="5">
        <f t="shared" si="9"/>
        <v>1.4246672660172736E-2</v>
      </c>
      <c r="H122" s="5">
        <f t="shared" si="9"/>
        <v>5.0755901330099162E-2</v>
      </c>
      <c r="N122" s="1">
        <v>44008</v>
      </c>
      <c r="O122">
        <f t="shared" si="10"/>
        <v>3.250128699513595E-2</v>
      </c>
      <c r="P122" s="22">
        <f t="shared" si="11"/>
        <v>32501286.995135952</v>
      </c>
      <c r="R122" t="b">
        <f t="shared" si="6"/>
        <v>0</v>
      </c>
      <c r="S122" t="b">
        <f t="shared" si="7"/>
        <v>0</v>
      </c>
      <c r="T122" t="b">
        <f t="shared" si="8"/>
        <v>0</v>
      </c>
      <c r="AA122" s="31"/>
      <c r="AB122" s="31"/>
      <c r="AC122" s="31"/>
    </row>
    <row r="123" spans="2:29" x14ac:dyDescent="0.35">
      <c r="B123" s="1">
        <v>44011</v>
      </c>
      <c r="C123" s="4">
        <v>829.61053466796898</v>
      </c>
      <c r="D123" s="4">
        <v>1878.54821777344</v>
      </c>
      <c r="F123" s="1">
        <v>44011</v>
      </c>
      <c r="G123" s="5">
        <f t="shared" si="9"/>
        <v>-1.1224233221321253E-2</v>
      </c>
      <c r="H123" s="5">
        <f t="shared" si="9"/>
        <v>-6.5205470338949578E-3</v>
      </c>
      <c r="N123" s="1">
        <v>44011</v>
      </c>
      <c r="O123">
        <f t="shared" si="10"/>
        <v>-8.8723901276081055E-3</v>
      </c>
      <c r="P123" s="22">
        <f t="shared" si="11"/>
        <v>-8872390.1276081055</v>
      </c>
      <c r="R123" t="b">
        <f t="shared" si="6"/>
        <v>0</v>
      </c>
      <c r="S123" t="b">
        <f t="shared" si="7"/>
        <v>0</v>
      </c>
      <c r="T123" t="b">
        <f t="shared" si="8"/>
        <v>0</v>
      </c>
      <c r="AA123" s="31"/>
      <c r="AB123" s="31"/>
      <c r="AC123" s="31"/>
    </row>
    <row r="124" spans="2:29" x14ac:dyDescent="0.35">
      <c r="B124" s="1">
        <v>44012</v>
      </c>
      <c r="C124" s="4">
        <v>820.07775878906205</v>
      </c>
      <c r="D124" s="4">
        <v>1860.98620605469</v>
      </c>
      <c r="F124" s="1">
        <v>44012</v>
      </c>
      <c r="G124" s="5">
        <f t="shared" si="9"/>
        <v>-1.1557191771526955E-2</v>
      </c>
      <c r="H124" s="5">
        <f t="shared" si="9"/>
        <v>-9.3926884162424222E-3</v>
      </c>
      <c r="N124" s="1">
        <v>44012</v>
      </c>
      <c r="O124">
        <f t="shared" si="10"/>
        <v>-1.0474940093884689E-2</v>
      </c>
      <c r="P124" s="22">
        <f t="shared" si="11"/>
        <v>-10474940.093884688</v>
      </c>
      <c r="R124" t="b">
        <f t="shared" si="6"/>
        <v>0</v>
      </c>
      <c r="S124" t="b">
        <f t="shared" si="7"/>
        <v>0</v>
      </c>
      <c r="T124" t="b">
        <f t="shared" si="8"/>
        <v>0</v>
      </c>
      <c r="AA124" s="31"/>
      <c r="AB124" s="31"/>
      <c r="AC124" s="31"/>
    </row>
    <row r="125" spans="2:29" x14ac:dyDescent="0.35">
      <c r="B125" s="1">
        <v>44013</v>
      </c>
      <c r="C125" s="4">
        <v>836.7119140625</v>
      </c>
      <c r="D125" s="4">
        <v>1870.236328125</v>
      </c>
      <c r="F125" s="1">
        <v>44013</v>
      </c>
      <c r="G125" s="5">
        <f t="shared" si="9"/>
        <v>2.0080658994241368E-2</v>
      </c>
      <c r="H125" s="5">
        <f t="shared" si="9"/>
        <v>4.9582360398310382E-3</v>
      </c>
      <c r="N125" s="1">
        <v>44013</v>
      </c>
      <c r="O125">
        <f t="shared" si="10"/>
        <v>1.2519447517036203E-2</v>
      </c>
      <c r="P125" s="22">
        <f t="shared" si="11"/>
        <v>12519447.517036203</v>
      </c>
      <c r="R125" t="b">
        <f t="shared" si="6"/>
        <v>0</v>
      </c>
      <c r="S125" t="b">
        <f t="shared" si="7"/>
        <v>0</v>
      </c>
      <c r="T125" t="b">
        <f t="shared" si="8"/>
        <v>0</v>
      </c>
      <c r="AA125" s="31"/>
      <c r="AB125" s="31"/>
      <c r="AC125" s="31"/>
    </row>
    <row r="126" spans="2:29" x14ac:dyDescent="0.35">
      <c r="B126" s="1">
        <v>44014</v>
      </c>
      <c r="C126" s="4">
        <v>854.0048828125</v>
      </c>
      <c r="D126" s="4">
        <v>1929.04626464844</v>
      </c>
      <c r="F126" s="1">
        <v>44014</v>
      </c>
      <c r="G126" s="5">
        <f t="shared" si="9"/>
        <v>2.0457088803056103E-2</v>
      </c>
      <c r="H126" s="5">
        <f t="shared" si="9"/>
        <v>3.0960915825380061E-2</v>
      </c>
      <c r="N126" s="1">
        <v>44014</v>
      </c>
      <c r="O126">
        <f t="shared" si="10"/>
        <v>2.5709002314218084E-2</v>
      </c>
      <c r="P126" s="22">
        <f t="shared" si="11"/>
        <v>25709002.314218085</v>
      </c>
      <c r="R126" t="b">
        <f t="shared" si="6"/>
        <v>0</v>
      </c>
      <c r="S126" t="b">
        <f t="shared" si="7"/>
        <v>0</v>
      </c>
      <c r="T126" t="b">
        <f t="shared" si="8"/>
        <v>0</v>
      </c>
      <c r="AA126" s="31"/>
      <c r="AB126" s="31"/>
      <c r="AC126" s="31"/>
    </row>
    <row r="127" spans="2:29" x14ac:dyDescent="0.35">
      <c r="B127" s="1">
        <v>44018</v>
      </c>
      <c r="C127" s="4">
        <v>898.07427978515602</v>
      </c>
      <c r="D127" s="4">
        <v>2022.66748046875</v>
      </c>
      <c r="F127" s="1">
        <v>44018</v>
      </c>
      <c r="G127" s="5">
        <f t="shared" si="9"/>
        <v>5.0315870440053499E-2</v>
      </c>
      <c r="H127" s="5">
        <f t="shared" si="9"/>
        <v>4.7391457776036428E-2</v>
      </c>
      <c r="N127" s="1">
        <v>44018</v>
      </c>
      <c r="O127">
        <f t="shared" si="10"/>
        <v>4.8853664108044967E-2</v>
      </c>
      <c r="P127" s="22">
        <f t="shared" si="11"/>
        <v>48853664.108044967</v>
      </c>
      <c r="R127" t="b">
        <f t="shared" si="6"/>
        <v>0</v>
      </c>
      <c r="S127" t="b">
        <f t="shared" si="7"/>
        <v>0</v>
      </c>
      <c r="T127" t="b">
        <f t="shared" si="8"/>
        <v>0</v>
      </c>
      <c r="AA127" s="31"/>
      <c r="AB127" s="31"/>
      <c r="AC127" s="31"/>
    </row>
    <row r="128" spans="2:29" x14ac:dyDescent="0.35">
      <c r="B128" s="1">
        <v>44019</v>
      </c>
      <c r="C128" s="4">
        <v>884.75891113281205</v>
      </c>
      <c r="D128" s="4">
        <v>2028.78918457031</v>
      </c>
      <c r="F128" s="1">
        <v>44019</v>
      </c>
      <c r="G128" s="5">
        <f t="shared" si="9"/>
        <v>-1.4937590694667175E-2</v>
      </c>
      <c r="H128" s="5">
        <f t="shared" si="9"/>
        <v>3.0219791381130468E-3</v>
      </c>
      <c r="N128" s="1">
        <v>44019</v>
      </c>
      <c r="O128">
        <f t="shared" si="10"/>
        <v>-5.9578057782770644E-3</v>
      </c>
      <c r="P128" s="22">
        <f t="shared" si="11"/>
        <v>-5957805.7782770647</v>
      </c>
      <c r="R128" t="b">
        <f t="shared" si="6"/>
        <v>0</v>
      </c>
      <c r="S128" t="b">
        <f t="shared" si="7"/>
        <v>0</v>
      </c>
      <c r="T128" t="b">
        <f t="shared" si="8"/>
        <v>0</v>
      </c>
      <c r="AA128" s="31"/>
      <c r="AB128" s="31"/>
      <c r="AC128" s="31"/>
    </row>
    <row r="129" spans="2:29" x14ac:dyDescent="0.35">
      <c r="B129" s="1">
        <v>44020</v>
      </c>
      <c r="C129" s="4">
        <v>871.85583496093795</v>
      </c>
      <c r="D129" s="4">
        <v>1982.04577636719</v>
      </c>
      <c r="F129" s="1">
        <v>44020</v>
      </c>
      <c r="G129" s="5">
        <f t="shared" si="9"/>
        <v>-1.4691107735324416E-2</v>
      </c>
      <c r="H129" s="5">
        <f t="shared" si="9"/>
        <v>-2.3309622608269485E-2</v>
      </c>
      <c r="N129" s="1">
        <v>44020</v>
      </c>
      <c r="O129">
        <f t="shared" si="10"/>
        <v>-1.900036517179695E-2</v>
      </c>
      <c r="P129" s="22">
        <f t="shared" si="11"/>
        <v>-19000365.171796951</v>
      </c>
      <c r="R129" t="b">
        <f t="shared" si="6"/>
        <v>0</v>
      </c>
      <c r="S129" t="b">
        <f t="shared" si="7"/>
        <v>0</v>
      </c>
      <c r="T129" t="b">
        <f t="shared" si="8"/>
        <v>0</v>
      </c>
      <c r="AA129" s="31"/>
      <c r="AB129" s="31"/>
      <c r="AC129" s="31"/>
    </row>
    <row r="130" spans="2:29" x14ac:dyDescent="0.35">
      <c r="B130" s="1">
        <v>44021</v>
      </c>
      <c r="C130" s="4">
        <v>885.07415771484398</v>
      </c>
      <c r="D130" s="4">
        <v>1970.15942382812</v>
      </c>
      <c r="F130" s="1">
        <v>44021</v>
      </c>
      <c r="G130" s="5">
        <f t="shared" si="9"/>
        <v>1.5047352164152084E-2</v>
      </c>
      <c r="H130" s="5">
        <f t="shared" si="9"/>
        <v>-6.015066412456538E-3</v>
      </c>
      <c r="N130" s="1">
        <v>44021</v>
      </c>
      <c r="O130">
        <f t="shared" si="10"/>
        <v>4.5161428758477735E-3</v>
      </c>
      <c r="P130" s="22">
        <f t="shared" si="11"/>
        <v>4516142.8758477736</v>
      </c>
      <c r="R130" t="b">
        <f t="shared" si="6"/>
        <v>0</v>
      </c>
      <c r="S130" t="b">
        <f t="shared" si="7"/>
        <v>0</v>
      </c>
      <c r="T130" t="b">
        <f t="shared" si="8"/>
        <v>0</v>
      </c>
      <c r="AA130" s="31"/>
      <c r="AB130" s="31"/>
      <c r="AC130" s="31"/>
    </row>
    <row r="131" spans="2:29" x14ac:dyDescent="0.35">
      <c r="B131" s="1">
        <v>44022</v>
      </c>
      <c r="C131" s="4">
        <v>911.21984863281205</v>
      </c>
      <c r="D131" s="4">
        <v>1985.62109375</v>
      </c>
      <c r="F131" s="1">
        <v>44022</v>
      </c>
      <c r="G131" s="5">
        <f t="shared" si="9"/>
        <v>2.9112759329875646E-2</v>
      </c>
      <c r="H131" s="5">
        <f t="shared" si="9"/>
        <v>7.8172934983360264E-3</v>
      </c>
      <c r="N131" s="1">
        <v>44022</v>
      </c>
      <c r="O131">
        <f t="shared" si="10"/>
        <v>1.8465026414105835E-2</v>
      </c>
      <c r="P131" s="22">
        <f t="shared" si="11"/>
        <v>18465026.414105836</v>
      </c>
      <c r="R131" t="b">
        <f t="shared" si="6"/>
        <v>0</v>
      </c>
      <c r="S131" t="b">
        <f t="shared" si="7"/>
        <v>0</v>
      </c>
      <c r="T131" t="b">
        <f t="shared" si="8"/>
        <v>0</v>
      </c>
      <c r="AA131" s="31"/>
      <c r="AB131" s="31"/>
      <c r="AC131" s="31"/>
    </row>
    <row r="132" spans="2:29" x14ac:dyDescent="0.35">
      <c r="B132" s="1">
        <v>44025</v>
      </c>
      <c r="C132" s="4">
        <v>938.287353515625</v>
      </c>
      <c r="D132" s="4">
        <v>1983.74462890625</v>
      </c>
      <c r="F132" s="1">
        <v>44025</v>
      </c>
      <c r="G132" s="5">
        <f t="shared" si="9"/>
        <v>2.9272054267783076E-2</v>
      </c>
      <c r="H132" s="5">
        <f t="shared" si="9"/>
        <v>-9.4547346586062954E-4</v>
      </c>
      <c r="N132" s="1">
        <v>44025</v>
      </c>
      <c r="O132">
        <f t="shared" si="10"/>
        <v>1.4163290400961223E-2</v>
      </c>
      <c r="P132" s="22">
        <f t="shared" si="11"/>
        <v>14163290.400961222</v>
      </c>
      <c r="R132" t="b">
        <f t="shared" si="6"/>
        <v>0</v>
      </c>
      <c r="S132" t="b">
        <f t="shared" si="7"/>
        <v>0</v>
      </c>
      <c r="T132" t="b">
        <f t="shared" si="8"/>
        <v>0</v>
      </c>
      <c r="AA132" s="31"/>
      <c r="AB132" s="31"/>
      <c r="AC132" s="31"/>
    </row>
    <row r="133" spans="2:29" x14ac:dyDescent="0.35">
      <c r="B133" s="1">
        <v>44026</v>
      </c>
      <c r="C133" s="4">
        <v>929.72570800781205</v>
      </c>
      <c r="D133" s="4">
        <v>1940.97766113281</v>
      </c>
      <c r="F133" s="1">
        <v>44026</v>
      </c>
      <c r="G133" s="5">
        <f t="shared" si="9"/>
        <v>-9.166644104499598E-3</v>
      </c>
      <c r="H133" s="5">
        <f t="shared" si="9"/>
        <v>-2.1794490136035533E-2</v>
      </c>
      <c r="N133" s="1">
        <v>44026</v>
      </c>
      <c r="O133">
        <f t="shared" si="10"/>
        <v>-1.5480567120267566E-2</v>
      </c>
      <c r="P133" s="22">
        <f t="shared" si="11"/>
        <v>-15480567.120267566</v>
      </c>
      <c r="R133" t="b">
        <f t="shared" ref="R133:R196" si="12">$Y$4&gt;P133</f>
        <v>0</v>
      </c>
      <c r="S133" t="b">
        <f t="shared" ref="S133:S196" si="13">$Y$5&gt;P133</f>
        <v>0</v>
      </c>
      <c r="T133" t="b">
        <f t="shared" ref="T133:T196" si="14">$Y$6&gt;P133</f>
        <v>0</v>
      </c>
      <c r="AA133" s="31"/>
      <c r="AB133" s="31"/>
      <c r="AC133" s="31"/>
    </row>
    <row r="134" spans="2:29" x14ac:dyDescent="0.35">
      <c r="B134" s="1">
        <v>44027</v>
      </c>
      <c r="C134" s="4">
        <v>895.26086425781205</v>
      </c>
      <c r="D134" s="4">
        <v>1996.25659179688</v>
      </c>
      <c r="F134" s="1">
        <v>44027</v>
      </c>
      <c r="G134" s="5">
        <f t="shared" ref="G134:H197" si="15">LN(C134/C133)</f>
        <v>-3.7774460767974555E-2</v>
      </c>
      <c r="H134" s="5">
        <f t="shared" si="15"/>
        <v>2.8081927458394662E-2</v>
      </c>
      <c r="N134" s="1">
        <v>44027</v>
      </c>
      <c r="O134">
        <f t="shared" ref="O134:O197" si="16">SUMPRODUCT($J$4:$K$4,G134:H134)</f>
        <v>-4.8462666547899463E-3</v>
      </c>
      <c r="P134" s="22">
        <f t="shared" ref="P134:P197" si="17">O134*$L$7</f>
        <v>-4846266.654789946</v>
      </c>
      <c r="R134" t="b">
        <f t="shared" si="12"/>
        <v>0</v>
      </c>
      <c r="S134" t="b">
        <f t="shared" si="13"/>
        <v>0</v>
      </c>
      <c r="T134" t="b">
        <f t="shared" si="14"/>
        <v>0</v>
      </c>
      <c r="AA134" s="31"/>
      <c r="AB134" s="31"/>
      <c r="AC134" s="31"/>
    </row>
    <row r="135" spans="2:29" x14ac:dyDescent="0.35">
      <c r="B135" s="1">
        <v>44028</v>
      </c>
      <c r="C135" s="4">
        <v>894.04815673828102</v>
      </c>
      <c r="D135" s="4">
        <v>2000.82470703125</v>
      </c>
      <c r="F135" s="1">
        <v>44028</v>
      </c>
      <c r="G135" s="5">
        <f t="shared" si="15"/>
        <v>-1.3555039302722172E-3</v>
      </c>
      <c r="H135" s="5">
        <f t="shared" si="15"/>
        <v>2.2857264497319978E-3</v>
      </c>
      <c r="N135" s="1">
        <v>44028</v>
      </c>
      <c r="O135">
        <f t="shared" si="16"/>
        <v>4.651112597298903E-4</v>
      </c>
      <c r="P135" s="22">
        <f t="shared" si="17"/>
        <v>465111.25972989033</v>
      </c>
      <c r="R135" t="b">
        <f t="shared" si="12"/>
        <v>0</v>
      </c>
      <c r="S135" t="b">
        <f t="shared" si="13"/>
        <v>0</v>
      </c>
      <c r="T135" t="b">
        <f t="shared" si="14"/>
        <v>0</v>
      </c>
      <c r="AA135" s="31"/>
      <c r="AB135" s="31"/>
      <c r="AC135" s="31"/>
    </row>
    <row r="136" spans="2:29" x14ac:dyDescent="0.35">
      <c r="B136" s="1">
        <v>44029</v>
      </c>
      <c r="C136" s="4">
        <v>927.15478515625</v>
      </c>
      <c r="D136" s="4">
        <v>1971.8916015625</v>
      </c>
      <c r="F136" s="1">
        <v>44029</v>
      </c>
      <c r="G136" s="5">
        <f t="shared" si="15"/>
        <v>3.6360885585397781E-2</v>
      </c>
      <c r="H136" s="5">
        <f t="shared" si="15"/>
        <v>-1.4566163193312647E-2</v>
      </c>
      <c r="N136" s="1">
        <v>44029</v>
      </c>
      <c r="O136">
        <f t="shared" si="16"/>
        <v>1.0897361196042567E-2</v>
      </c>
      <c r="P136" s="22">
        <f t="shared" si="17"/>
        <v>10897361.196042567</v>
      </c>
      <c r="R136" t="b">
        <f t="shared" si="12"/>
        <v>0</v>
      </c>
      <c r="S136" t="b">
        <f t="shared" si="13"/>
        <v>0</v>
      </c>
      <c r="T136" t="b">
        <f t="shared" si="14"/>
        <v>0</v>
      </c>
      <c r="AA136" s="31"/>
      <c r="AB136" s="31"/>
      <c r="AC136" s="31"/>
    </row>
    <row r="137" spans="2:29" x14ac:dyDescent="0.35">
      <c r="B137" s="1">
        <v>44032</v>
      </c>
      <c r="C137" s="4">
        <v>931.01116943359398</v>
      </c>
      <c r="D137" s="4">
        <v>1979.416015625</v>
      </c>
      <c r="F137" s="1">
        <v>44032</v>
      </c>
      <c r="G137" s="5">
        <f t="shared" si="15"/>
        <v>4.1507485426997394E-3</v>
      </c>
      <c r="H137" s="5">
        <f t="shared" si="15"/>
        <v>3.8085737111683269E-3</v>
      </c>
      <c r="N137" s="1">
        <v>44032</v>
      </c>
      <c r="O137">
        <f t="shared" si="16"/>
        <v>3.9796611269340334E-3</v>
      </c>
      <c r="P137" s="22">
        <f t="shared" si="17"/>
        <v>3979661.1269340334</v>
      </c>
      <c r="R137" t="b">
        <f t="shared" si="12"/>
        <v>0</v>
      </c>
      <c r="S137" t="b">
        <f t="shared" si="13"/>
        <v>0</v>
      </c>
      <c r="T137" t="b">
        <f t="shared" si="14"/>
        <v>0</v>
      </c>
      <c r="AA137" s="31"/>
      <c r="AB137" s="31"/>
      <c r="AC137" s="31"/>
    </row>
    <row r="138" spans="2:29" x14ac:dyDescent="0.35">
      <c r="B138" s="1">
        <v>44033</v>
      </c>
      <c r="C138" s="4">
        <v>956.50201416015602</v>
      </c>
      <c r="D138" s="4">
        <v>1993.61437988281</v>
      </c>
      <c r="F138" s="1">
        <v>44033</v>
      </c>
      <c r="G138" s="5">
        <f t="shared" si="15"/>
        <v>2.7011620190350642E-2</v>
      </c>
      <c r="H138" s="5">
        <f t="shared" si="15"/>
        <v>7.1474030089825353E-3</v>
      </c>
      <c r="N138" s="1">
        <v>44033</v>
      </c>
      <c r="O138">
        <f t="shared" si="16"/>
        <v>1.7079511599666589E-2</v>
      </c>
      <c r="P138" s="22">
        <f t="shared" si="17"/>
        <v>17079511.599666588</v>
      </c>
      <c r="R138" t="b">
        <f t="shared" si="12"/>
        <v>0</v>
      </c>
      <c r="S138" t="b">
        <f t="shared" si="13"/>
        <v>0</v>
      </c>
      <c r="T138" t="b">
        <f t="shared" si="14"/>
        <v>0</v>
      </c>
      <c r="AA138" s="31"/>
      <c r="AB138" s="31"/>
      <c r="AC138" s="31"/>
    </row>
    <row r="139" spans="2:29" x14ac:dyDescent="0.35">
      <c r="B139" s="1">
        <v>44034</v>
      </c>
      <c r="C139" s="4">
        <v>972.14581298828102</v>
      </c>
      <c r="D139" s="4">
        <v>1961.67993164062</v>
      </c>
      <c r="F139" s="1">
        <v>44034</v>
      </c>
      <c r="G139" s="5">
        <f t="shared" si="15"/>
        <v>1.6222911933149852E-2</v>
      </c>
      <c r="H139" s="5">
        <f t="shared" si="15"/>
        <v>-1.6148048493020588E-2</v>
      </c>
      <c r="N139" s="1">
        <v>44034</v>
      </c>
      <c r="O139">
        <f t="shared" si="16"/>
        <v>3.7431720064632149E-5</v>
      </c>
      <c r="P139" s="22">
        <f t="shared" si="17"/>
        <v>37431.720064632151</v>
      </c>
      <c r="R139" t="b">
        <f t="shared" si="12"/>
        <v>0</v>
      </c>
      <c r="S139" t="b">
        <f t="shared" si="13"/>
        <v>0</v>
      </c>
      <c r="T139" t="b">
        <f t="shared" si="14"/>
        <v>0</v>
      </c>
      <c r="AA139" s="31"/>
      <c r="AB139" s="31"/>
      <c r="AC139" s="31"/>
    </row>
    <row r="140" spans="2:29" x14ac:dyDescent="0.35">
      <c r="B140" s="1">
        <v>44035</v>
      </c>
      <c r="C140" s="4">
        <v>999.57696533203102</v>
      </c>
      <c r="D140" s="4">
        <v>1944.48132324219</v>
      </c>
      <c r="F140" s="1">
        <v>44035</v>
      </c>
      <c r="G140" s="5">
        <f t="shared" si="15"/>
        <v>2.7826348237770911E-2</v>
      </c>
      <c r="H140" s="5">
        <f t="shared" si="15"/>
        <v>-8.8059444628087544E-3</v>
      </c>
      <c r="N140" s="1">
        <v>44035</v>
      </c>
      <c r="O140">
        <f t="shared" si="16"/>
        <v>9.5102018874810776E-3</v>
      </c>
      <c r="P140" s="22">
        <f t="shared" si="17"/>
        <v>9510201.8874810785</v>
      </c>
      <c r="R140" t="b">
        <f t="shared" si="12"/>
        <v>0</v>
      </c>
      <c r="S140" t="b">
        <f t="shared" si="13"/>
        <v>0</v>
      </c>
      <c r="T140" t="b">
        <f t="shared" si="14"/>
        <v>0</v>
      </c>
      <c r="AA140" s="31"/>
      <c r="AB140" s="31"/>
      <c r="AC140" s="31"/>
    </row>
    <row r="141" spans="2:29" x14ac:dyDescent="0.35">
      <c r="B141" s="1">
        <v>44036</v>
      </c>
      <c r="C141" s="4">
        <v>1041.07543945312</v>
      </c>
      <c r="D141" s="4">
        <v>1932.20935058594</v>
      </c>
      <c r="F141" s="1">
        <v>44036</v>
      </c>
      <c r="G141" s="5">
        <f t="shared" si="15"/>
        <v>4.067737943419026E-2</v>
      </c>
      <c r="H141" s="5">
        <f t="shared" si="15"/>
        <v>-6.3311802158427626E-3</v>
      </c>
      <c r="N141" s="1">
        <v>44036</v>
      </c>
      <c r="O141">
        <f t="shared" si="16"/>
        <v>1.717309960917375E-2</v>
      </c>
      <c r="P141" s="22">
        <f t="shared" si="17"/>
        <v>17173099.609173749</v>
      </c>
      <c r="R141" t="b">
        <f t="shared" si="12"/>
        <v>0</v>
      </c>
      <c r="S141" t="b">
        <f t="shared" si="13"/>
        <v>0</v>
      </c>
      <c r="T141" t="b">
        <f t="shared" si="14"/>
        <v>0</v>
      </c>
      <c r="AA141" s="31"/>
      <c r="AB141" s="31"/>
      <c r="AC141" s="31"/>
    </row>
    <row r="142" spans="2:29" x14ac:dyDescent="0.35">
      <c r="B142" s="1">
        <v>44039</v>
      </c>
      <c r="C142" s="4">
        <v>1045.75634765625</v>
      </c>
      <c r="D142" s="4">
        <v>1975.87841796875</v>
      </c>
      <c r="F142" s="1">
        <v>44039</v>
      </c>
      <c r="G142" s="5">
        <f t="shared" si="15"/>
        <v>4.4861460157091309E-3</v>
      </c>
      <c r="H142" s="5">
        <f t="shared" si="15"/>
        <v>2.2348978628235254E-2</v>
      </c>
      <c r="N142" s="1">
        <v>44039</v>
      </c>
      <c r="O142">
        <f t="shared" si="16"/>
        <v>1.3417562321972193E-2</v>
      </c>
      <c r="P142" s="22">
        <f t="shared" si="17"/>
        <v>13417562.321972193</v>
      </c>
      <c r="R142" t="b">
        <f t="shared" si="12"/>
        <v>0</v>
      </c>
      <c r="S142" t="b">
        <f t="shared" si="13"/>
        <v>0</v>
      </c>
      <c r="T142" t="b">
        <f t="shared" si="14"/>
        <v>0</v>
      </c>
      <c r="AA142" s="31"/>
      <c r="AB142" s="31"/>
      <c r="AC142" s="31"/>
    </row>
    <row r="143" spans="2:29" x14ac:dyDescent="0.35">
      <c r="B143" s="1">
        <v>44040</v>
      </c>
      <c r="C143" s="4">
        <v>1056.23425292969</v>
      </c>
      <c r="D143" s="4">
        <v>2068.49975585938</v>
      </c>
      <c r="F143" s="1">
        <v>44040</v>
      </c>
      <c r="G143" s="5">
        <f t="shared" si="15"/>
        <v>9.9695898316595703E-3</v>
      </c>
      <c r="H143" s="5">
        <f t="shared" si="15"/>
        <v>4.5810520826840895E-2</v>
      </c>
      <c r="N143" s="1">
        <v>44040</v>
      </c>
      <c r="O143">
        <f t="shared" si="16"/>
        <v>2.7890055329250232E-2</v>
      </c>
      <c r="P143" s="22">
        <f t="shared" si="17"/>
        <v>27890055.329250231</v>
      </c>
      <c r="R143" t="b">
        <f t="shared" si="12"/>
        <v>0</v>
      </c>
      <c r="S143" t="b">
        <f t="shared" si="13"/>
        <v>0</v>
      </c>
      <c r="T143" t="b">
        <f t="shared" si="14"/>
        <v>0</v>
      </c>
      <c r="AA143" s="31"/>
      <c r="AB143" s="31"/>
      <c r="AC143" s="31"/>
    </row>
    <row r="144" spans="2:29" x14ac:dyDescent="0.35">
      <c r="B144" s="1">
        <v>44041</v>
      </c>
      <c r="C144" s="4">
        <v>1016.65191650391</v>
      </c>
      <c r="D144" s="4">
        <v>2037.90942382812</v>
      </c>
      <c r="F144" s="1">
        <v>44041</v>
      </c>
      <c r="G144" s="5">
        <f t="shared" si="15"/>
        <v>-3.8195197620028147E-2</v>
      </c>
      <c r="H144" s="5">
        <f t="shared" si="15"/>
        <v>-1.4899098735048834E-2</v>
      </c>
      <c r="N144" s="1">
        <v>44041</v>
      </c>
      <c r="O144">
        <f t="shared" si="16"/>
        <v>-2.654714817753849E-2</v>
      </c>
      <c r="P144" s="22">
        <f t="shared" si="17"/>
        <v>-26547148.177538492</v>
      </c>
      <c r="R144" t="b">
        <f t="shared" si="12"/>
        <v>0</v>
      </c>
      <c r="S144" t="b">
        <f t="shared" si="13"/>
        <v>0</v>
      </c>
      <c r="T144" t="b">
        <f t="shared" si="14"/>
        <v>0</v>
      </c>
      <c r="AA144" s="31"/>
      <c r="AB144" s="31"/>
      <c r="AC144" s="31"/>
    </row>
    <row r="145" spans="2:29" x14ac:dyDescent="0.35">
      <c r="B145" s="1">
        <v>44042</v>
      </c>
      <c r="C145" s="4">
        <v>1022.86077880859</v>
      </c>
      <c r="D145" s="4">
        <v>2040.50756835938</v>
      </c>
      <c r="F145" s="1">
        <v>44042</v>
      </c>
      <c r="G145" s="5">
        <f t="shared" si="15"/>
        <v>6.0885931229048848E-3</v>
      </c>
      <c r="H145" s="5">
        <f t="shared" si="15"/>
        <v>1.2740947714294738E-3</v>
      </c>
      <c r="N145" s="1">
        <v>44042</v>
      </c>
      <c r="O145">
        <f t="shared" si="16"/>
        <v>3.6813439471671794E-3</v>
      </c>
      <c r="P145" s="22">
        <f t="shared" si="17"/>
        <v>3681343.9471671795</v>
      </c>
      <c r="R145" t="b">
        <f t="shared" si="12"/>
        <v>0</v>
      </c>
      <c r="S145" t="b">
        <f t="shared" si="13"/>
        <v>0</v>
      </c>
      <c r="T145" t="b">
        <f t="shared" si="14"/>
        <v>0</v>
      </c>
      <c r="AA145" s="31"/>
      <c r="AB145" s="31"/>
      <c r="AC145" s="31"/>
    </row>
    <row r="146" spans="2:29" x14ac:dyDescent="0.35">
      <c r="B146" s="1">
        <v>44043</v>
      </c>
      <c r="C146" s="4">
        <v>1002.63299560547</v>
      </c>
      <c r="D146" s="4">
        <v>2044.53857421875</v>
      </c>
      <c r="F146" s="1">
        <v>44043</v>
      </c>
      <c r="G146" s="5">
        <f t="shared" si="15"/>
        <v>-1.9973851266948308E-2</v>
      </c>
      <c r="H146" s="5">
        <f t="shared" si="15"/>
        <v>1.9735430284173634E-3</v>
      </c>
      <c r="N146" s="1">
        <v>44043</v>
      </c>
      <c r="O146">
        <f t="shared" si="16"/>
        <v>-9.0001541192654723E-3</v>
      </c>
      <c r="P146" s="22">
        <f t="shared" si="17"/>
        <v>-9000154.1192654725</v>
      </c>
      <c r="R146" t="b">
        <f t="shared" si="12"/>
        <v>0</v>
      </c>
      <c r="S146" t="b">
        <f t="shared" si="13"/>
        <v>0</v>
      </c>
      <c r="T146" t="b">
        <f t="shared" si="14"/>
        <v>0</v>
      </c>
      <c r="AA146" s="31"/>
      <c r="AB146" s="31"/>
      <c r="AC146" s="31"/>
    </row>
    <row r="147" spans="2:29" x14ac:dyDescent="0.35">
      <c r="B147" s="1">
        <v>44046</v>
      </c>
      <c r="C147" s="4">
        <v>974.255859375</v>
      </c>
      <c r="D147" s="4">
        <v>2016.63537597656</v>
      </c>
      <c r="F147" s="1">
        <v>44046</v>
      </c>
      <c r="G147" s="5">
        <f t="shared" si="15"/>
        <v>-2.8710855884789697E-2</v>
      </c>
      <c r="H147" s="5">
        <f t="shared" si="15"/>
        <v>-1.3741660746680005E-2</v>
      </c>
      <c r="N147" s="1">
        <v>44046</v>
      </c>
      <c r="O147">
        <f t="shared" si="16"/>
        <v>-2.1226258315734853E-2</v>
      </c>
      <c r="P147" s="22">
        <f t="shared" si="17"/>
        <v>-21226258.315734852</v>
      </c>
      <c r="R147" t="b">
        <f t="shared" si="12"/>
        <v>0</v>
      </c>
      <c r="S147" t="b">
        <f t="shared" si="13"/>
        <v>0</v>
      </c>
      <c r="T147" t="b">
        <f t="shared" si="14"/>
        <v>0</v>
      </c>
      <c r="AA147" s="31"/>
      <c r="AB147" s="31"/>
      <c r="AC147" s="31"/>
    </row>
    <row r="148" spans="2:29" x14ac:dyDescent="0.35">
      <c r="B148" s="1">
        <v>44047</v>
      </c>
      <c r="C148" s="4">
        <v>1043.47644042969</v>
      </c>
      <c r="D148" s="4">
        <v>2014.70947265625</v>
      </c>
      <c r="F148" s="1">
        <v>44047</v>
      </c>
      <c r="G148" s="5">
        <f t="shared" si="15"/>
        <v>6.8639190368739805E-2</v>
      </c>
      <c r="H148" s="5">
        <f t="shared" si="15"/>
        <v>-9.5546451079629019E-4</v>
      </c>
      <c r="N148" s="1">
        <v>44047</v>
      </c>
      <c r="O148">
        <f t="shared" si="16"/>
        <v>3.3841862928971761E-2</v>
      </c>
      <c r="P148" s="22">
        <f t="shared" si="17"/>
        <v>33841862.92897176</v>
      </c>
      <c r="R148" t="b">
        <f t="shared" si="12"/>
        <v>0</v>
      </c>
      <c r="S148" t="b">
        <f t="shared" si="13"/>
        <v>0</v>
      </c>
      <c r="T148" t="b">
        <f t="shared" si="14"/>
        <v>0</v>
      </c>
      <c r="AA148" s="31"/>
      <c r="AB148" s="31"/>
      <c r="AC148" s="31"/>
    </row>
    <row r="149" spans="2:29" x14ac:dyDescent="0.35">
      <c r="B149" s="1">
        <v>44048</v>
      </c>
      <c r="C149" s="4">
        <v>1031.59204101562</v>
      </c>
      <c r="D149" s="4">
        <v>2023.35412597656</v>
      </c>
      <c r="F149" s="1">
        <v>44048</v>
      </c>
      <c r="G149" s="5">
        <f t="shared" si="15"/>
        <v>-1.145459001831815E-2</v>
      </c>
      <c r="H149" s="5">
        <f t="shared" si="15"/>
        <v>4.2815900816378909E-3</v>
      </c>
      <c r="N149" s="1">
        <v>44048</v>
      </c>
      <c r="O149">
        <f t="shared" si="16"/>
        <v>-3.5864999683401294E-3</v>
      </c>
      <c r="P149" s="22">
        <f t="shared" si="17"/>
        <v>-3586499.9683401296</v>
      </c>
      <c r="R149" t="b">
        <f t="shared" si="12"/>
        <v>0</v>
      </c>
      <c r="S149" t="b">
        <f t="shared" si="13"/>
        <v>0</v>
      </c>
      <c r="T149" t="b">
        <f t="shared" si="14"/>
        <v>0</v>
      </c>
      <c r="AA149" s="31"/>
      <c r="AB149" s="31"/>
      <c r="AC149" s="31"/>
    </row>
    <row r="150" spans="2:29" x14ac:dyDescent="0.35">
      <c r="B150" s="1">
        <v>44049</v>
      </c>
      <c r="C150" s="4">
        <v>1035.42443847656</v>
      </c>
      <c r="D150" s="4">
        <v>2067.15600585938</v>
      </c>
      <c r="F150" s="1">
        <v>44049</v>
      </c>
      <c r="G150" s="5">
        <f t="shared" si="15"/>
        <v>3.7081483291178711E-3</v>
      </c>
      <c r="H150" s="5">
        <f t="shared" si="15"/>
        <v>2.1417159603985964E-2</v>
      </c>
      <c r="N150" s="1">
        <v>44049</v>
      </c>
      <c r="O150">
        <f t="shared" si="16"/>
        <v>1.2562653966551917E-2</v>
      </c>
      <c r="P150" s="22">
        <f t="shared" si="17"/>
        <v>12562653.966551917</v>
      </c>
      <c r="R150" t="b">
        <f t="shared" si="12"/>
        <v>0</v>
      </c>
      <c r="S150" t="b">
        <f t="shared" si="13"/>
        <v>0</v>
      </c>
      <c r="T150" t="b">
        <f t="shared" si="14"/>
        <v>0</v>
      </c>
      <c r="AA150" s="31"/>
      <c r="AB150" s="31"/>
      <c r="AC150" s="31"/>
    </row>
    <row r="151" spans="2:29" x14ac:dyDescent="0.35">
      <c r="B151" s="1">
        <v>44050</v>
      </c>
      <c r="C151" s="4">
        <v>1041.31787109375</v>
      </c>
      <c r="D151" s="4">
        <v>2055.7353515625</v>
      </c>
      <c r="F151" s="1">
        <v>44050</v>
      </c>
      <c r="G151" s="5">
        <f t="shared" si="15"/>
        <v>5.6756665577091889E-3</v>
      </c>
      <c r="H151" s="5">
        <f t="shared" si="15"/>
        <v>-5.5401331337805171E-3</v>
      </c>
      <c r="N151" s="1">
        <v>44050</v>
      </c>
      <c r="O151">
        <f t="shared" si="16"/>
        <v>6.7766711964335931E-5</v>
      </c>
      <c r="P151" s="22">
        <f t="shared" si="17"/>
        <v>67766.711964335933</v>
      </c>
      <c r="R151" t="b">
        <f t="shared" si="12"/>
        <v>0</v>
      </c>
      <c r="S151" t="b">
        <f t="shared" si="13"/>
        <v>0</v>
      </c>
      <c r="T151" t="b">
        <f t="shared" si="14"/>
        <v>0</v>
      </c>
      <c r="AA151" s="31"/>
      <c r="AB151" s="31"/>
      <c r="AC151" s="31"/>
    </row>
    <row r="152" spans="2:29" x14ac:dyDescent="0.35">
      <c r="B152" s="1">
        <v>44053</v>
      </c>
      <c r="C152" s="4">
        <v>1028.17260742188</v>
      </c>
      <c r="D152" s="4">
        <v>2043.77709960938</v>
      </c>
      <c r="F152" s="1">
        <v>44053</v>
      </c>
      <c r="G152" s="5">
        <f t="shared" si="15"/>
        <v>-1.2704035706826917E-2</v>
      </c>
      <c r="H152" s="5">
        <f t="shared" si="15"/>
        <v>-5.8340039274056678E-3</v>
      </c>
      <c r="N152" s="1">
        <v>44053</v>
      </c>
      <c r="O152">
        <f t="shared" si="16"/>
        <v>-9.2690198171162929E-3</v>
      </c>
      <c r="P152" s="22">
        <f t="shared" si="17"/>
        <v>-9269019.8171162922</v>
      </c>
      <c r="R152" t="b">
        <f t="shared" si="12"/>
        <v>0</v>
      </c>
      <c r="S152" t="b">
        <f t="shared" si="13"/>
        <v>0</v>
      </c>
      <c r="T152" t="b">
        <f t="shared" si="14"/>
        <v>0</v>
      </c>
      <c r="AA152" s="31"/>
      <c r="AB152" s="31"/>
      <c r="AC152" s="31"/>
    </row>
    <row r="153" spans="2:29" x14ac:dyDescent="0.35">
      <c r="B153" s="1">
        <v>44054</v>
      </c>
      <c r="C153" s="4">
        <v>1035.18188476562</v>
      </c>
      <c r="D153" s="4">
        <v>2041.67163085938</v>
      </c>
      <c r="F153" s="1">
        <v>44054</v>
      </c>
      <c r="G153" s="5">
        <f t="shared" si="15"/>
        <v>6.7940863602295566E-3</v>
      </c>
      <c r="H153" s="5">
        <f t="shared" si="15"/>
        <v>-1.0307161221716425E-3</v>
      </c>
      <c r="N153" s="1">
        <v>44054</v>
      </c>
      <c r="O153">
        <f t="shared" si="16"/>
        <v>2.881685119028957E-3</v>
      </c>
      <c r="P153" s="22">
        <f t="shared" si="17"/>
        <v>2881685.1190289571</v>
      </c>
      <c r="R153" t="b">
        <f t="shared" si="12"/>
        <v>0</v>
      </c>
      <c r="S153" t="b">
        <f t="shared" si="13"/>
        <v>0</v>
      </c>
      <c r="T153" t="b">
        <f t="shared" si="14"/>
        <v>0</v>
      </c>
      <c r="AA153" s="31"/>
      <c r="AB153" s="31"/>
      <c r="AC153" s="31"/>
    </row>
    <row r="154" spans="2:29" x14ac:dyDescent="0.35">
      <c r="B154" s="1">
        <v>44055</v>
      </c>
      <c r="C154" s="4">
        <v>1032.05310058594</v>
      </c>
      <c r="D154" s="4">
        <v>2021.47253417969</v>
      </c>
      <c r="F154" s="1">
        <v>44055</v>
      </c>
      <c r="G154" s="5">
        <f t="shared" si="15"/>
        <v>-3.027025559171902E-3</v>
      </c>
      <c r="H154" s="5">
        <f t="shared" si="15"/>
        <v>-9.9426760461690002E-3</v>
      </c>
      <c r="N154" s="1">
        <v>44055</v>
      </c>
      <c r="O154">
        <f t="shared" si="16"/>
        <v>-6.4848508026704513E-3</v>
      </c>
      <c r="P154" s="22">
        <f t="shared" si="17"/>
        <v>-6484850.8026704509</v>
      </c>
      <c r="R154" t="b">
        <f t="shared" si="12"/>
        <v>0</v>
      </c>
      <c r="S154" t="b">
        <f t="shared" si="13"/>
        <v>0</v>
      </c>
      <c r="T154" t="b">
        <f t="shared" si="14"/>
        <v>0</v>
      </c>
      <c r="AA154" s="31"/>
      <c r="AB154" s="31"/>
      <c r="AC154" s="31"/>
    </row>
    <row r="155" spans="2:29" x14ac:dyDescent="0.35">
      <c r="B155" s="1">
        <v>44056</v>
      </c>
      <c r="C155" s="4">
        <v>1029.48217773438</v>
      </c>
      <c r="D155" s="4">
        <v>2020.3974609375</v>
      </c>
      <c r="F155" s="1">
        <v>44056</v>
      </c>
      <c r="G155" s="5">
        <f t="shared" si="15"/>
        <v>-2.4941840301214795E-3</v>
      </c>
      <c r="H155" s="5">
        <f t="shared" si="15"/>
        <v>-5.319682566939536E-4</v>
      </c>
      <c r="N155" s="1">
        <v>44056</v>
      </c>
      <c r="O155">
        <f t="shared" si="16"/>
        <v>-1.5130761434077166E-3</v>
      </c>
      <c r="P155" s="22">
        <f t="shared" si="17"/>
        <v>-1513076.1434077166</v>
      </c>
      <c r="R155" t="b">
        <f t="shared" si="12"/>
        <v>0</v>
      </c>
      <c r="S155" t="b">
        <f t="shared" si="13"/>
        <v>0</v>
      </c>
      <c r="T155" t="b">
        <f t="shared" si="14"/>
        <v>0</v>
      </c>
      <c r="AA155" s="31"/>
      <c r="AB155" s="31"/>
      <c r="AC155" s="31"/>
    </row>
    <row r="156" spans="2:29" x14ac:dyDescent="0.35">
      <c r="B156" s="1">
        <v>44057</v>
      </c>
      <c r="C156" s="4">
        <v>1025.50451660156</v>
      </c>
      <c r="D156" s="4">
        <v>2008.70764160156</v>
      </c>
      <c r="F156" s="1">
        <v>44057</v>
      </c>
      <c r="G156" s="5">
        <f t="shared" si="15"/>
        <v>-3.8712329489678618E-3</v>
      </c>
      <c r="H156" s="5">
        <f t="shared" si="15"/>
        <v>-5.8027039947793086E-3</v>
      </c>
      <c r="N156" s="1">
        <v>44057</v>
      </c>
      <c r="O156">
        <f t="shared" si="16"/>
        <v>-4.836968471873585E-3</v>
      </c>
      <c r="P156" s="22">
        <f t="shared" si="17"/>
        <v>-4836968.4718735851</v>
      </c>
      <c r="R156" t="b">
        <f t="shared" si="12"/>
        <v>0</v>
      </c>
      <c r="S156" t="b">
        <f t="shared" si="13"/>
        <v>0</v>
      </c>
      <c r="T156" t="b">
        <f t="shared" si="14"/>
        <v>0</v>
      </c>
      <c r="AA156" s="31"/>
      <c r="AB156" s="31"/>
      <c r="AC156" s="31"/>
    </row>
    <row r="157" spans="2:29" x14ac:dyDescent="0.35">
      <c r="B157" s="1">
        <v>44060</v>
      </c>
      <c r="C157" s="4">
        <v>1014.51739501953</v>
      </c>
      <c r="D157" s="4">
        <v>2017.30712890625</v>
      </c>
      <c r="F157" s="1">
        <v>44060</v>
      </c>
      <c r="G157" s="5">
        <f t="shared" si="15"/>
        <v>-1.0771676279199203E-2</v>
      </c>
      <c r="H157" s="5">
        <f t="shared" si="15"/>
        <v>4.2719666335315799E-3</v>
      </c>
      <c r="N157" s="1">
        <v>44060</v>
      </c>
      <c r="O157">
        <f t="shared" si="16"/>
        <v>-3.2498548228338114E-3</v>
      </c>
      <c r="P157" s="22">
        <f t="shared" si="17"/>
        <v>-3249854.8228338114</v>
      </c>
      <c r="R157" t="b">
        <f t="shared" si="12"/>
        <v>0</v>
      </c>
      <c r="S157" t="b">
        <f t="shared" si="13"/>
        <v>0</v>
      </c>
      <c r="T157" t="b">
        <f t="shared" si="14"/>
        <v>0</v>
      </c>
      <c r="AA157" s="31"/>
      <c r="AB157" s="31"/>
      <c r="AC157" s="31"/>
    </row>
    <row r="158" spans="2:29" x14ac:dyDescent="0.35">
      <c r="B158" s="1">
        <v>44061</v>
      </c>
      <c r="C158" s="4">
        <v>1027.75988769531</v>
      </c>
      <c r="D158" s="4">
        <v>2032.84851074219</v>
      </c>
      <c r="F158" s="1">
        <v>44061</v>
      </c>
      <c r="G158" s="5">
        <f t="shared" si="15"/>
        <v>1.2968540936381709E-2</v>
      </c>
      <c r="H158" s="5">
        <f t="shared" si="15"/>
        <v>7.6744992036040134E-3</v>
      </c>
      <c r="N158" s="1">
        <v>44061</v>
      </c>
      <c r="O158">
        <f t="shared" si="16"/>
        <v>1.0321520069992861E-2</v>
      </c>
      <c r="P158" s="22">
        <f t="shared" si="17"/>
        <v>10321520.069992861</v>
      </c>
      <c r="R158" t="b">
        <f t="shared" si="12"/>
        <v>0</v>
      </c>
      <c r="S158" t="b">
        <f t="shared" si="13"/>
        <v>0</v>
      </c>
      <c r="T158" t="b">
        <f t="shared" si="14"/>
        <v>0</v>
      </c>
      <c r="AA158" s="31"/>
      <c r="AB158" s="31"/>
      <c r="AC158" s="31"/>
    </row>
    <row r="159" spans="2:29" x14ac:dyDescent="0.35">
      <c r="B159" s="1">
        <v>44062</v>
      </c>
      <c r="C159" s="4">
        <v>1034.76940917969</v>
      </c>
      <c r="D159" s="4">
        <v>2021.06945800781</v>
      </c>
      <c r="F159" s="1">
        <v>44062</v>
      </c>
      <c r="G159" s="5">
        <f t="shared" si="15"/>
        <v>6.7970413622765943E-3</v>
      </c>
      <c r="H159" s="5">
        <f t="shared" si="15"/>
        <v>-5.8112107711831337E-3</v>
      </c>
      <c r="N159" s="1">
        <v>44062</v>
      </c>
      <c r="O159">
        <f t="shared" si="16"/>
        <v>4.9291529554673034E-4</v>
      </c>
      <c r="P159" s="22">
        <f t="shared" si="17"/>
        <v>492915.29554673034</v>
      </c>
      <c r="R159" t="b">
        <f t="shared" si="12"/>
        <v>0</v>
      </c>
      <c r="S159" t="b">
        <f t="shared" si="13"/>
        <v>0</v>
      </c>
      <c r="T159" t="b">
        <f t="shared" si="14"/>
        <v>0</v>
      </c>
      <c r="AA159" s="31"/>
      <c r="AB159" s="31"/>
      <c r="AC159" s="31"/>
    </row>
    <row r="160" spans="2:29" x14ac:dyDescent="0.35">
      <c r="B160" s="1">
        <v>44063</v>
      </c>
      <c r="C160" s="4">
        <v>1016.89434814453</v>
      </c>
      <c r="D160" s="4">
        <v>2017.26232910156</v>
      </c>
      <c r="F160" s="1">
        <v>44063</v>
      </c>
      <c r="G160" s="5">
        <f t="shared" si="15"/>
        <v>-1.7425382959172189E-2</v>
      </c>
      <c r="H160" s="5">
        <f t="shared" si="15"/>
        <v>-1.8854964053697126E-3</v>
      </c>
      <c r="N160" s="1">
        <v>44063</v>
      </c>
      <c r="O160">
        <f t="shared" si="16"/>
        <v>-9.6554396822709516E-3</v>
      </c>
      <c r="P160" s="22">
        <f t="shared" si="17"/>
        <v>-9655439.6822709516</v>
      </c>
      <c r="R160" t="b">
        <f t="shared" si="12"/>
        <v>0</v>
      </c>
      <c r="S160" t="b">
        <f t="shared" si="13"/>
        <v>0</v>
      </c>
      <c r="T160" t="b">
        <f t="shared" si="14"/>
        <v>0</v>
      </c>
      <c r="AA160" s="31"/>
      <c r="AB160" s="31"/>
      <c r="AC160" s="31"/>
    </row>
    <row r="161" spans="2:29" x14ac:dyDescent="0.35">
      <c r="B161" s="1">
        <v>44064</v>
      </c>
      <c r="C161" s="4">
        <v>1009.81213378906</v>
      </c>
      <c r="D161" s="4">
        <v>2013.8583984375</v>
      </c>
      <c r="F161" s="1">
        <v>44064</v>
      </c>
      <c r="G161" s="5">
        <f t="shared" si="15"/>
        <v>-6.988918470564218E-3</v>
      </c>
      <c r="H161" s="5">
        <f t="shared" si="15"/>
        <v>-1.6888263602945939E-3</v>
      </c>
      <c r="N161" s="1">
        <v>44064</v>
      </c>
      <c r="O161">
        <f t="shared" si="16"/>
        <v>-4.3388724154294058E-3</v>
      </c>
      <c r="P161" s="22">
        <f t="shared" si="17"/>
        <v>-4338872.4154294059</v>
      </c>
      <c r="R161" t="b">
        <f t="shared" si="12"/>
        <v>0</v>
      </c>
      <c r="S161" t="b">
        <f t="shared" si="13"/>
        <v>0</v>
      </c>
      <c r="T161" t="b">
        <f t="shared" si="14"/>
        <v>0</v>
      </c>
      <c r="AA161" s="31"/>
      <c r="AB161" s="31"/>
      <c r="AC161" s="31"/>
    </row>
    <row r="162" spans="2:29" x14ac:dyDescent="0.35">
      <c r="B162" s="1">
        <v>44067</v>
      </c>
      <c r="C162" s="4">
        <v>1016.74884033203</v>
      </c>
      <c r="D162" s="4">
        <v>2013.63415527344</v>
      </c>
      <c r="F162" s="1">
        <v>44067</v>
      </c>
      <c r="G162" s="5">
        <f t="shared" si="15"/>
        <v>6.8458178385822112E-3</v>
      </c>
      <c r="H162" s="5">
        <f t="shared" si="15"/>
        <v>-1.1135621546215652E-4</v>
      </c>
      <c r="N162" s="1">
        <v>44067</v>
      </c>
      <c r="O162">
        <f t="shared" si="16"/>
        <v>3.3672308115600272E-3</v>
      </c>
      <c r="P162" s="22">
        <f t="shared" si="17"/>
        <v>3367230.8115600273</v>
      </c>
      <c r="R162" t="b">
        <f t="shared" si="12"/>
        <v>0</v>
      </c>
      <c r="S162" t="b">
        <f t="shared" si="13"/>
        <v>0</v>
      </c>
      <c r="T162" t="b">
        <f t="shared" si="14"/>
        <v>0</v>
      </c>
      <c r="AA162" s="31"/>
      <c r="AB162" s="31"/>
      <c r="AC162" s="31"/>
    </row>
    <row r="163" spans="2:29" x14ac:dyDescent="0.35">
      <c r="B163" s="1">
        <v>44068</v>
      </c>
      <c r="C163" s="4">
        <v>1009.93347167969</v>
      </c>
      <c r="D163" s="4">
        <v>2008.52868652344</v>
      </c>
      <c r="F163" s="1">
        <v>44068</v>
      </c>
      <c r="G163" s="5">
        <f t="shared" si="15"/>
        <v>-6.7256661814157122E-3</v>
      </c>
      <c r="H163" s="5">
        <f t="shared" si="15"/>
        <v>-2.5386697121962706E-3</v>
      </c>
      <c r="N163" s="1">
        <v>44068</v>
      </c>
      <c r="O163">
        <f t="shared" si="16"/>
        <v>-4.6321679468059916E-3</v>
      </c>
      <c r="P163" s="22">
        <f t="shared" si="17"/>
        <v>-4632167.9468059912</v>
      </c>
      <c r="R163" t="b">
        <f t="shared" si="12"/>
        <v>0</v>
      </c>
      <c r="S163" t="b">
        <f t="shared" si="13"/>
        <v>0</v>
      </c>
      <c r="T163" t="b">
        <f t="shared" si="14"/>
        <v>0</v>
      </c>
      <c r="AA163" s="31"/>
      <c r="AB163" s="31"/>
      <c r="AC163" s="31"/>
    </row>
    <row r="164" spans="2:29" x14ac:dyDescent="0.35">
      <c r="B164" s="1">
        <v>44069</v>
      </c>
      <c r="C164" s="4">
        <v>1036.53991699219</v>
      </c>
      <c r="D164" s="4">
        <v>2019.63623046875</v>
      </c>
      <c r="F164" s="1">
        <v>44069</v>
      </c>
      <c r="G164" s="5">
        <f t="shared" si="15"/>
        <v>2.6003704421247973E-2</v>
      </c>
      <c r="H164" s="5">
        <f t="shared" si="15"/>
        <v>5.5149539936533353E-3</v>
      </c>
      <c r="N164" s="1">
        <v>44069</v>
      </c>
      <c r="O164">
        <f t="shared" si="16"/>
        <v>1.5759329207450653E-2</v>
      </c>
      <c r="P164" s="22">
        <f t="shared" si="17"/>
        <v>15759329.207450652</v>
      </c>
      <c r="R164" t="b">
        <f t="shared" si="12"/>
        <v>0</v>
      </c>
      <c r="S164" t="b">
        <f t="shared" si="13"/>
        <v>0</v>
      </c>
      <c r="T164" t="b">
        <f t="shared" si="14"/>
        <v>0</v>
      </c>
      <c r="AA164" s="31"/>
      <c r="AB164" s="31"/>
      <c r="AC164" s="31"/>
    </row>
    <row r="165" spans="2:29" x14ac:dyDescent="0.35">
      <c r="B165" s="1">
        <v>44070</v>
      </c>
      <c r="C165" s="4">
        <v>1024.34008789062</v>
      </c>
      <c r="D165" s="4">
        <v>2013.59008789062</v>
      </c>
      <c r="F165" s="1">
        <v>44070</v>
      </c>
      <c r="G165" s="5">
        <f t="shared" si="15"/>
        <v>-1.1839574921517765E-2</v>
      </c>
      <c r="H165" s="5">
        <f t="shared" si="15"/>
        <v>-2.9981690239798565E-3</v>
      </c>
      <c r="N165" s="1">
        <v>44070</v>
      </c>
      <c r="O165">
        <f t="shared" si="16"/>
        <v>-7.4188719727488108E-3</v>
      </c>
      <c r="P165" s="22">
        <f t="shared" si="17"/>
        <v>-7418871.9727488104</v>
      </c>
      <c r="R165" t="b">
        <f t="shared" si="12"/>
        <v>0</v>
      </c>
      <c r="S165" t="b">
        <f t="shared" si="13"/>
        <v>0</v>
      </c>
      <c r="T165" t="b">
        <f t="shared" si="14"/>
        <v>0</v>
      </c>
      <c r="AA165" s="31"/>
      <c r="AB165" s="31"/>
      <c r="AC165" s="31"/>
    </row>
    <row r="166" spans="2:29" x14ac:dyDescent="0.35">
      <c r="B166" s="1">
        <v>44071</v>
      </c>
      <c r="C166" s="4">
        <v>1026.23217773438</v>
      </c>
      <c r="D166" s="4">
        <v>2003.91528320312</v>
      </c>
      <c r="F166" s="1">
        <v>44071</v>
      </c>
      <c r="G166" s="5">
        <f t="shared" si="15"/>
        <v>1.8454266766923814E-3</v>
      </c>
      <c r="H166" s="5">
        <f t="shared" si="15"/>
        <v>-4.8163337673994173E-3</v>
      </c>
      <c r="N166" s="1">
        <v>44071</v>
      </c>
      <c r="O166">
        <f t="shared" si="16"/>
        <v>-1.4854535453535178E-3</v>
      </c>
      <c r="P166" s="22">
        <f t="shared" si="17"/>
        <v>-1485453.5453535179</v>
      </c>
      <c r="R166" t="b">
        <f t="shared" si="12"/>
        <v>0</v>
      </c>
      <c r="S166" t="b">
        <f t="shared" si="13"/>
        <v>0</v>
      </c>
      <c r="T166" t="b">
        <f t="shared" si="14"/>
        <v>0</v>
      </c>
      <c r="AA166" s="31"/>
      <c r="AB166" s="31"/>
      <c r="AC166" s="31"/>
    </row>
    <row r="167" spans="2:29" x14ac:dyDescent="0.35">
      <c r="B167" s="1">
        <v>44074</v>
      </c>
      <c r="C167" s="4">
        <v>1008.26000976562</v>
      </c>
      <c r="D167" s="4">
        <v>2021.15881347656</v>
      </c>
      <c r="F167" s="1">
        <v>44074</v>
      </c>
      <c r="G167" s="5">
        <f t="shared" si="15"/>
        <v>-1.7667932653194132E-2</v>
      </c>
      <c r="H167" s="5">
        <f t="shared" si="15"/>
        <v>8.5681084869467412E-3</v>
      </c>
      <c r="N167" s="1">
        <v>44074</v>
      </c>
      <c r="O167">
        <f t="shared" si="16"/>
        <v>-4.5499120831236951E-3</v>
      </c>
      <c r="P167" s="22">
        <f t="shared" si="17"/>
        <v>-4549912.0831236951</v>
      </c>
      <c r="R167" t="b">
        <f t="shared" si="12"/>
        <v>0</v>
      </c>
      <c r="S167" t="b">
        <f t="shared" si="13"/>
        <v>0</v>
      </c>
      <c r="T167" t="b">
        <f t="shared" si="14"/>
        <v>0</v>
      </c>
      <c r="AA167" s="31"/>
      <c r="AB167" s="31"/>
      <c r="AC167" s="31"/>
    </row>
    <row r="168" spans="2:29" x14ac:dyDescent="0.35">
      <c r="B168" s="1">
        <v>44075</v>
      </c>
      <c r="C168" s="4">
        <v>1012.62554931641</v>
      </c>
      <c r="D168" s="4">
        <v>2011.26049804688</v>
      </c>
      <c r="F168" s="1">
        <v>44075</v>
      </c>
      <c r="G168" s="5">
        <f t="shared" si="15"/>
        <v>4.3204290532974452E-3</v>
      </c>
      <c r="H168" s="5">
        <f t="shared" si="15"/>
        <v>-4.9093779915921716E-3</v>
      </c>
      <c r="N168" s="1">
        <v>44075</v>
      </c>
      <c r="O168">
        <f t="shared" si="16"/>
        <v>-2.9447446914736318E-4</v>
      </c>
      <c r="P168" s="22">
        <f t="shared" si="17"/>
        <v>-294474.46914736321</v>
      </c>
      <c r="R168" t="b">
        <f t="shared" si="12"/>
        <v>0</v>
      </c>
      <c r="S168" t="b">
        <f t="shared" si="13"/>
        <v>0</v>
      </c>
      <c r="T168" t="b">
        <f t="shared" si="14"/>
        <v>0</v>
      </c>
      <c r="AA168" s="31"/>
      <c r="AB168" s="31"/>
      <c r="AC168" s="31"/>
    </row>
    <row r="169" spans="2:29" x14ac:dyDescent="0.35">
      <c r="B169" s="1">
        <v>44076</v>
      </c>
      <c r="C169" s="4">
        <v>1032.5380859375</v>
      </c>
      <c r="D169" s="4">
        <v>2028.72766113281</v>
      </c>
      <c r="F169" s="1">
        <v>44076</v>
      </c>
      <c r="G169" s="5">
        <f t="shared" si="15"/>
        <v>1.947342064315E-2</v>
      </c>
      <c r="H169" s="5">
        <f t="shared" si="15"/>
        <v>8.6471896640329705E-3</v>
      </c>
      <c r="N169" s="1">
        <v>44076</v>
      </c>
      <c r="O169">
        <f t="shared" si="16"/>
        <v>1.4060305153591485E-2</v>
      </c>
      <c r="P169" s="22">
        <f t="shared" si="17"/>
        <v>14060305.153591486</v>
      </c>
      <c r="R169" t="b">
        <f t="shared" si="12"/>
        <v>0</v>
      </c>
      <c r="S169" t="b">
        <f t="shared" si="13"/>
        <v>0</v>
      </c>
      <c r="T169" t="b">
        <f t="shared" si="14"/>
        <v>0</v>
      </c>
      <c r="AA169" s="31"/>
      <c r="AB169" s="31"/>
      <c r="AC169" s="31"/>
    </row>
    <row r="170" spans="2:29" x14ac:dyDescent="0.35">
      <c r="B170" s="1">
        <v>44077</v>
      </c>
      <c r="C170" s="4">
        <v>1024.55859375</v>
      </c>
      <c r="D170" s="4">
        <v>2059.85571289062</v>
      </c>
      <c r="F170" s="1">
        <v>44077</v>
      </c>
      <c r="G170" s="5">
        <f t="shared" si="15"/>
        <v>-7.7580526849459945E-3</v>
      </c>
      <c r="H170" s="5">
        <f t="shared" si="15"/>
        <v>1.5227109424604379E-2</v>
      </c>
      <c r="N170" s="1">
        <v>44077</v>
      </c>
      <c r="O170">
        <f t="shared" si="16"/>
        <v>3.734528369829192E-3</v>
      </c>
      <c r="P170" s="22">
        <f t="shared" si="17"/>
        <v>3734528.3698291918</v>
      </c>
      <c r="R170" t="b">
        <f t="shared" si="12"/>
        <v>0</v>
      </c>
      <c r="S170" t="b">
        <f t="shared" si="13"/>
        <v>0</v>
      </c>
      <c r="T170" t="b">
        <f t="shared" si="14"/>
        <v>0</v>
      </c>
      <c r="AA170" s="31"/>
      <c r="AB170" s="31"/>
      <c r="AC170" s="31"/>
    </row>
    <row r="171" spans="2:29" x14ac:dyDescent="0.35">
      <c r="B171" s="1">
        <v>44078</v>
      </c>
      <c r="C171" s="4">
        <v>1007.70202636719</v>
      </c>
      <c r="D171" s="4">
        <v>2051.07763671875</v>
      </c>
      <c r="F171" s="1">
        <v>44078</v>
      </c>
      <c r="G171" s="5">
        <f t="shared" si="15"/>
        <v>-1.6589362408743959E-2</v>
      </c>
      <c r="H171" s="5">
        <f t="shared" si="15"/>
        <v>-4.2706065832820274E-3</v>
      </c>
      <c r="N171" s="1">
        <v>44078</v>
      </c>
      <c r="O171">
        <f t="shared" si="16"/>
        <v>-1.0429984496012993E-2</v>
      </c>
      <c r="P171" s="22">
        <f t="shared" si="17"/>
        <v>-10429984.496012993</v>
      </c>
      <c r="R171" t="b">
        <f t="shared" si="12"/>
        <v>0</v>
      </c>
      <c r="S171" t="b">
        <f t="shared" si="13"/>
        <v>0</v>
      </c>
      <c r="T171" t="b">
        <f t="shared" si="14"/>
        <v>0</v>
      </c>
      <c r="AA171" s="31"/>
      <c r="AB171" s="31"/>
      <c r="AC171" s="31"/>
    </row>
    <row r="172" spans="2:29" x14ac:dyDescent="0.35">
      <c r="B172" s="1">
        <v>44081</v>
      </c>
      <c r="C172" s="4">
        <v>1010.12738037109</v>
      </c>
      <c r="D172" s="4">
        <v>2084.80249023438</v>
      </c>
      <c r="F172" s="1">
        <v>44081</v>
      </c>
      <c r="G172" s="5">
        <f t="shared" si="15"/>
        <v>2.4039248945243309E-3</v>
      </c>
      <c r="H172" s="5">
        <f t="shared" si="15"/>
        <v>1.6308790380299233E-2</v>
      </c>
      <c r="N172" s="1">
        <v>44081</v>
      </c>
      <c r="O172">
        <f t="shared" si="16"/>
        <v>9.3563576374117823E-3</v>
      </c>
      <c r="P172" s="22">
        <f t="shared" si="17"/>
        <v>9356357.6374117825</v>
      </c>
      <c r="R172" t="b">
        <f t="shared" si="12"/>
        <v>0</v>
      </c>
      <c r="S172" t="b">
        <f t="shared" si="13"/>
        <v>0</v>
      </c>
      <c r="T172" t="b">
        <f t="shared" si="14"/>
        <v>0</v>
      </c>
      <c r="AA172" s="31"/>
      <c r="AB172" s="31"/>
      <c r="AC172" s="31"/>
    </row>
    <row r="173" spans="2:29" x14ac:dyDescent="0.35">
      <c r="B173" s="1">
        <v>44082</v>
      </c>
      <c r="C173" s="4">
        <v>1022.08471679688</v>
      </c>
      <c r="D173" s="4">
        <v>2104.1064453125</v>
      </c>
      <c r="F173" s="1">
        <v>44082</v>
      </c>
      <c r="G173" s="5">
        <f t="shared" si="15"/>
        <v>1.1767939413587588E-2</v>
      </c>
      <c r="H173" s="5">
        <f t="shared" si="15"/>
        <v>9.2167636149775214E-3</v>
      </c>
      <c r="N173" s="1">
        <v>44082</v>
      </c>
      <c r="O173">
        <f t="shared" si="16"/>
        <v>1.0492351514282554E-2</v>
      </c>
      <c r="P173" s="22">
        <f t="shared" si="17"/>
        <v>10492351.514282554</v>
      </c>
      <c r="R173" t="b">
        <f t="shared" si="12"/>
        <v>0</v>
      </c>
      <c r="S173" t="b">
        <f t="shared" si="13"/>
        <v>0</v>
      </c>
      <c r="T173" t="b">
        <f t="shared" si="14"/>
        <v>0</v>
      </c>
      <c r="AA173" s="31"/>
      <c r="AB173" s="31"/>
      <c r="AC173" s="31"/>
    </row>
    <row r="174" spans="2:29" x14ac:dyDescent="0.35">
      <c r="B174" s="1">
        <v>44083</v>
      </c>
      <c r="C174" s="4">
        <v>1048.3759765625</v>
      </c>
      <c r="D174" s="4">
        <v>2081.53344726562</v>
      </c>
      <c r="F174" s="1">
        <v>44083</v>
      </c>
      <c r="G174" s="5">
        <f t="shared" si="15"/>
        <v>2.5397896329439663E-2</v>
      </c>
      <c r="H174" s="5">
        <f t="shared" si="15"/>
        <v>-1.0786029122445041E-2</v>
      </c>
      <c r="N174" s="1">
        <v>44083</v>
      </c>
      <c r="O174">
        <f t="shared" si="16"/>
        <v>7.3059336034973109E-3</v>
      </c>
      <c r="P174" s="22">
        <f t="shared" si="17"/>
        <v>7305933.6034973105</v>
      </c>
      <c r="R174" t="b">
        <f t="shared" si="12"/>
        <v>0</v>
      </c>
      <c r="S174" t="b">
        <f t="shared" si="13"/>
        <v>0</v>
      </c>
      <c r="T174" t="b">
        <f t="shared" si="14"/>
        <v>0</v>
      </c>
      <c r="AA174" s="31"/>
      <c r="AB174" s="31"/>
      <c r="AC174" s="31"/>
    </row>
    <row r="175" spans="2:29" x14ac:dyDescent="0.35">
      <c r="B175" s="1">
        <v>44084</v>
      </c>
      <c r="C175" s="4">
        <v>1122.78686523438</v>
      </c>
      <c r="D175" s="4">
        <v>2088.56469726562</v>
      </c>
      <c r="F175" s="1">
        <v>44084</v>
      </c>
      <c r="G175" s="5">
        <f t="shared" si="15"/>
        <v>6.8571589390283988E-2</v>
      </c>
      <c r="H175" s="5">
        <f t="shared" si="15"/>
        <v>3.372225985830677E-3</v>
      </c>
      <c r="N175" s="1">
        <v>44084</v>
      </c>
      <c r="O175">
        <f t="shared" si="16"/>
        <v>3.5971907688057331E-2</v>
      </c>
      <c r="P175" s="22">
        <f t="shared" si="17"/>
        <v>35971907.688057333</v>
      </c>
      <c r="R175" t="b">
        <f t="shared" si="12"/>
        <v>0</v>
      </c>
      <c r="S175" t="b">
        <f t="shared" si="13"/>
        <v>0</v>
      </c>
      <c r="T175" t="b">
        <f t="shared" si="14"/>
        <v>0</v>
      </c>
      <c r="AA175" s="31"/>
      <c r="AB175" s="31"/>
      <c r="AC175" s="31"/>
    </row>
    <row r="176" spans="2:29" x14ac:dyDescent="0.35">
      <c r="B176" s="1">
        <v>44085</v>
      </c>
      <c r="C176" s="4">
        <v>1124.82421875</v>
      </c>
      <c r="D176" s="4">
        <v>2126.27661132812</v>
      </c>
      <c r="F176" s="1">
        <v>44085</v>
      </c>
      <c r="G176" s="5">
        <f t="shared" si="15"/>
        <v>1.8129062346589819E-3</v>
      </c>
      <c r="H176" s="5">
        <f t="shared" si="15"/>
        <v>1.7895297927738883E-2</v>
      </c>
      <c r="N176" s="1">
        <v>44085</v>
      </c>
      <c r="O176">
        <f t="shared" si="16"/>
        <v>9.854102081198933E-3</v>
      </c>
      <c r="P176" s="22">
        <f t="shared" si="17"/>
        <v>9854102.0811989326</v>
      </c>
      <c r="R176" t="b">
        <f t="shared" si="12"/>
        <v>0</v>
      </c>
      <c r="S176" t="b">
        <f t="shared" si="13"/>
        <v>0</v>
      </c>
      <c r="T176" t="b">
        <f t="shared" si="14"/>
        <v>0</v>
      </c>
      <c r="AA176" s="31"/>
      <c r="AB176" s="31"/>
      <c r="AC176" s="31"/>
    </row>
    <row r="177" spans="2:29" x14ac:dyDescent="0.35">
      <c r="B177" s="1">
        <v>44088</v>
      </c>
      <c r="C177" s="4">
        <v>1116.82043457031</v>
      </c>
      <c r="D177" s="4">
        <v>2232.51489257812</v>
      </c>
      <c r="F177" s="1">
        <v>44088</v>
      </c>
      <c r="G177" s="5">
        <f t="shared" si="15"/>
        <v>-7.141023159070288E-3</v>
      </c>
      <c r="H177" s="5">
        <f t="shared" si="15"/>
        <v>4.8756324288509227E-2</v>
      </c>
      <c r="N177" s="1">
        <v>44088</v>
      </c>
      <c r="O177">
        <f t="shared" si="16"/>
        <v>2.080765056471947E-2</v>
      </c>
      <c r="P177" s="22">
        <f t="shared" si="17"/>
        <v>20807650.564719468</v>
      </c>
      <c r="R177" t="b">
        <f t="shared" si="12"/>
        <v>0</v>
      </c>
      <c r="S177" t="b">
        <f t="shared" si="13"/>
        <v>0</v>
      </c>
      <c r="T177" t="b">
        <f t="shared" si="14"/>
        <v>0</v>
      </c>
      <c r="AA177" s="31"/>
      <c r="AB177" s="31"/>
      <c r="AC177" s="31"/>
    </row>
    <row r="178" spans="2:29" x14ac:dyDescent="0.35">
      <c r="B178" s="1">
        <v>44089</v>
      </c>
      <c r="C178" s="4">
        <v>1124.36328125</v>
      </c>
      <c r="D178" s="4">
        <v>2230.67822265625</v>
      </c>
      <c r="F178" s="1">
        <v>44089</v>
      </c>
      <c r="G178" s="5">
        <f t="shared" si="15"/>
        <v>6.7311529224154936E-3</v>
      </c>
      <c r="H178" s="5">
        <f t="shared" si="15"/>
        <v>-8.2302960150993797E-4</v>
      </c>
      <c r="N178" s="1">
        <v>44089</v>
      </c>
      <c r="O178">
        <f t="shared" si="16"/>
        <v>2.954061660452778E-3</v>
      </c>
      <c r="P178" s="22">
        <f t="shared" si="17"/>
        <v>2954061.660452778</v>
      </c>
      <c r="R178" t="b">
        <f t="shared" si="12"/>
        <v>0</v>
      </c>
      <c r="S178" t="b">
        <f t="shared" si="13"/>
        <v>0</v>
      </c>
      <c r="T178" t="b">
        <f t="shared" si="14"/>
        <v>0</v>
      </c>
      <c r="AA178" s="31"/>
      <c r="AB178" s="31"/>
      <c r="AC178" s="31"/>
    </row>
    <row r="179" spans="2:29" x14ac:dyDescent="0.35">
      <c r="B179" s="1">
        <v>44090</v>
      </c>
      <c r="C179" s="4">
        <v>1127.24963378906</v>
      </c>
      <c r="D179" s="4">
        <v>2241.78564453125</v>
      </c>
      <c r="F179" s="1">
        <v>44090</v>
      </c>
      <c r="G179" s="5">
        <f t="shared" si="15"/>
        <v>2.5638102364846376E-3</v>
      </c>
      <c r="H179" s="5">
        <f t="shared" si="15"/>
        <v>4.9670360862293398E-3</v>
      </c>
      <c r="N179" s="1">
        <v>44090</v>
      </c>
      <c r="O179">
        <f t="shared" si="16"/>
        <v>3.7654231613569889E-3</v>
      </c>
      <c r="P179" s="22">
        <f t="shared" si="17"/>
        <v>3765423.1613569888</v>
      </c>
      <c r="R179" t="b">
        <f t="shared" si="12"/>
        <v>0</v>
      </c>
      <c r="S179" t="b">
        <f t="shared" si="13"/>
        <v>0</v>
      </c>
      <c r="T179" t="b">
        <f t="shared" si="14"/>
        <v>0</v>
      </c>
      <c r="AA179" s="31"/>
      <c r="AB179" s="31"/>
      <c r="AC179" s="31"/>
    </row>
    <row r="180" spans="2:29" x14ac:dyDescent="0.35">
      <c r="B180" s="1">
        <v>44091</v>
      </c>
      <c r="C180" s="4">
        <v>1115.365234375</v>
      </c>
      <c r="D180" s="4">
        <v>2203.6259765625</v>
      </c>
      <c r="F180" s="1">
        <v>44091</v>
      </c>
      <c r="G180" s="5">
        <f t="shared" si="15"/>
        <v>-1.0598797711470384E-2</v>
      </c>
      <c r="H180" s="5">
        <f t="shared" si="15"/>
        <v>-1.7168536253147459E-2</v>
      </c>
      <c r="N180" s="1">
        <v>44091</v>
      </c>
      <c r="O180">
        <f t="shared" si="16"/>
        <v>-1.3883666982308921E-2</v>
      </c>
      <c r="P180" s="22">
        <f t="shared" si="17"/>
        <v>-13883666.98230892</v>
      </c>
      <c r="R180" t="b">
        <f t="shared" si="12"/>
        <v>0</v>
      </c>
      <c r="S180" t="b">
        <f t="shared" si="13"/>
        <v>0</v>
      </c>
      <c r="T180" t="b">
        <f t="shared" si="14"/>
        <v>0</v>
      </c>
      <c r="AA180" s="31"/>
      <c r="AB180" s="31"/>
      <c r="AC180" s="31"/>
    </row>
    <row r="181" spans="2:29" x14ac:dyDescent="0.35">
      <c r="B181" s="1">
        <v>44092</v>
      </c>
      <c r="C181" s="4">
        <v>1118.34851074219</v>
      </c>
      <c r="D181" s="4">
        <v>2195.29541015625</v>
      </c>
      <c r="F181" s="1">
        <v>44092</v>
      </c>
      <c r="G181" s="5">
        <f t="shared" si="15"/>
        <v>2.6711373805271099E-3</v>
      </c>
      <c r="H181" s="5">
        <f t="shared" si="15"/>
        <v>-3.7875540991890643E-3</v>
      </c>
      <c r="N181" s="1">
        <v>44092</v>
      </c>
      <c r="O181">
        <f t="shared" si="16"/>
        <v>-5.5820835933097722E-4</v>
      </c>
      <c r="P181" s="22">
        <f t="shared" si="17"/>
        <v>-558208.3593309772</v>
      </c>
      <c r="R181" t="b">
        <f t="shared" si="12"/>
        <v>0</v>
      </c>
      <c r="S181" t="b">
        <f t="shared" si="13"/>
        <v>0</v>
      </c>
      <c r="T181" t="b">
        <f t="shared" si="14"/>
        <v>0</v>
      </c>
      <c r="AA181" s="31"/>
      <c r="AB181" s="31"/>
      <c r="AC181" s="31"/>
    </row>
    <row r="182" spans="2:29" x14ac:dyDescent="0.35">
      <c r="B182" s="1">
        <v>44095</v>
      </c>
      <c r="C182" s="4">
        <v>1093.9248046875</v>
      </c>
      <c r="D182" s="4">
        <v>2207.70166015625</v>
      </c>
      <c r="F182" s="1">
        <v>44095</v>
      </c>
      <c r="G182" s="5">
        <f t="shared" si="15"/>
        <v>-2.2081085768792547E-2</v>
      </c>
      <c r="H182" s="5">
        <f t="shared" si="15"/>
        <v>5.6353809164557825E-3</v>
      </c>
      <c r="N182" s="1">
        <v>44095</v>
      </c>
      <c r="O182">
        <f t="shared" si="16"/>
        <v>-8.2228524261683828E-3</v>
      </c>
      <c r="P182" s="22">
        <f t="shared" si="17"/>
        <v>-8222852.4261683831</v>
      </c>
      <c r="R182" t="b">
        <f t="shared" si="12"/>
        <v>0</v>
      </c>
      <c r="S182" t="b">
        <f t="shared" si="13"/>
        <v>0</v>
      </c>
      <c r="T182" t="b">
        <f t="shared" si="14"/>
        <v>0</v>
      </c>
      <c r="AA182" s="31"/>
      <c r="AB182" s="31"/>
      <c r="AC182" s="31"/>
    </row>
    <row r="183" spans="2:29" x14ac:dyDescent="0.35">
      <c r="B183" s="1">
        <v>44096</v>
      </c>
      <c r="C183" s="4">
        <v>1072.58129882812</v>
      </c>
      <c r="D183" s="4">
        <v>2260.50708007812</v>
      </c>
      <c r="F183" s="1">
        <v>44096</v>
      </c>
      <c r="G183" s="5">
        <f t="shared" si="15"/>
        <v>-1.9703795297907504E-2</v>
      </c>
      <c r="H183" s="5">
        <f t="shared" si="15"/>
        <v>2.3637158229833172E-2</v>
      </c>
      <c r="N183" s="1">
        <v>44096</v>
      </c>
      <c r="O183">
        <f t="shared" si="16"/>
        <v>1.9666814659628339E-3</v>
      </c>
      <c r="P183" s="22">
        <f t="shared" si="17"/>
        <v>1966681.465962834</v>
      </c>
      <c r="R183" t="b">
        <f t="shared" si="12"/>
        <v>0</v>
      </c>
      <c r="S183" t="b">
        <f t="shared" si="13"/>
        <v>0</v>
      </c>
      <c r="T183" t="b">
        <f t="shared" si="14"/>
        <v>0</v>
      </c>
      <c r="AA183" s="31"/>
      <c r="AB183" s="31"/>
      <c r="AC183" s="31"/>
    </row>
    <row r="184" spans="2:29" x14ac:dyDescent="0.35">
      <c r="B184" s="1">
        <v>44097</v>
      </c>
      <c r="C184" s="4">
        <v>1081.50671386719</v>
      </c>
      <c r="D184" s="4">
        <v>2209.986328125</v>
      </c>
      <c r="F184" s="1">
        <v>44097</v>
      </c>
      <c r="G184" s="5">
        <f t="shared" si="15"/>
        <v>8.2870022630214413E-3</v>
      </c>
      <c r="H184" s="5">
        <f t="shared" si="15"/>
        <v>-2.2602830690860391E-2</v>
      </c>
      <c r="N184" s="1">
        <v>44097</v>
      </c>
      <c r="O184">
        <f t="shared" si="16"/>
        <v>-7.1579142139194746E-3</v>
      </c>
      <c r="P184" s="22">
        <f t="shared" si="17"/>
        <v>-7157914.2139194747</v>
      </c>
      <c r="R184" t="b">
        <f t="shared" si="12"/>
        <v>0</v>
      </c>
      <c r="S184" t="b">
        <f t="shared" si="13"/>
        <v>0</v>
      </c>
      <c r="T184" t="b">
        <f t="shared" si="14"/>
        <v>0</v>
      </c>
      <c r="AA184" s="31"/>
      <c r="AB184" s="31"/>
      <c r="AC184" s="31"/>
    </row>
    <row r="185" spans="2:29" x14ac:dyDescent="0.35">
      <c r="B185" s="1">
        <v>44098</v>
      </c>
      <c r="C185" s="4">
        <v>1058.02893066406</v>
      </c>
      <c r="D185" s="4">
        <v>2088.47607421875</v>
      </c>
      <c r="F185" s="1">
        <v>44098</v>
      </c>
      <c r="G185" s="5">
        <f t="shared" si="15"/>
        <v>-2.1947496578015025E-2</v>
      </c>
      <c r="H185" s="5">
        <f t="shared" si="15"/>
        <v>-5.6551680216483331E-2</v>
      </c>
      <c r="N185" s="1">
        <v>44098</v>
      </c>
      <c r="O185">
        <f t="shared" si="16"/>
        <v>-3.924958839724918E-2</v>
      </c>
      <c r="P185" s="22">
        <f t="shared" si="17"/>
        <v>-39249588.397249177</v>
      </c>
      <c r="R185" t="b">
        <f t="shared" si="12"/>
        <v>1</v>
      </c>
      <c r="S185" t="b">
        <f t="shared" si="13"/>
        <v>1</v>
      </c>
      <c r="T185" t="b">
        <f t="shared" si="14"/>
        <v>0</v>
      </c>
      <c r="AA185" s="31"/>
      <c r="AB185" s="31"/>
      <c r="AC185" s="31"/>
    </row>
    <row r="186" spans="2:29" x14ac:dyDescent="0.35">
      <c r="B186" s="1">
        <v>44099</v>
      </c>
      <c r="C186" s="4">
        <v>1067.99731445312</v>
      </c>
      <c r="D186" s="4">
        <v>2169.81103515625</v>
      </c>
      <c r="F186" s="1">
        <v>44099</v>
      </c>
      <c r="G186" s="5">
        <f t="shared" si="15"/>
        <v>9.3775482425644176E-3</v>
      </c>
      <c r="H186" s="5">
        <f t="shared" si="15"/>
        <v>3.8205434262214212E-2</v>
      </c>
      <c r="N186" s="1">
        <v>44099</v>
      </c>
      <c r="O186">
        <f t="shared" si="16"/>
        <v>2.3791491252389316E-2</v>
      </c>
      <c r="P186" s="22">
        <f t="shared" si="17"/>
        <v>23791491.252389316</v>
      </c>
      <c r="R186" t="b">
        <f t="shared" si="12"/>
        <v>0</v>
      </c>
      <c r="S186" t="b">
        <f t="shared" si="13"/>
        <v>0</v>
      </c>
      <c r="T186" t="b">
        <f t="shared" si="14"/>
        <v>0</v>
      </c>
      <c r="AA186" s="31"/>
      <c r="AB186" s="31"/>
      <c r="AC186" s="31"/>
    </row>
    <row r="187" spans="2:29" x14ac:dyDescent="0.35">
      <c r="B187" s="1">
        <v>44102</v>
      </c>
      <c r="C187" s="4">
        <v>1074.81262207031</v>
      </c>
      <c r="D187" s="4">
        <v>2172.54296875</v>
      </c>
      <c r="F187" s="1">
        <v>44102</v>
      </c>
      <c r="G187" s="5">
        <f t="shared" si="15"/>
        <v>6.3611153580228836E-3</v>
      </c>
      <c r="H187" s="5">
        <f t="shared" si="15"/>
        <v>1.2582732553528945E-3</v>
      </c>
      <c r="N187" s="1">
        <v>44102</v>
      </c>
      <c r="O187">
        <f t="shared" si="16"/>
        <v>3.8096943066878892E-3</v>
      </c>
      <c r="P187" s="22">
        <f t="shared" si="17"/>
        <v>3809694.3066878892</v>
      </c>
      <c r="R187" t="b">
        <f t="shared" si="12"/>
        <v>0</v>
      </c>
      <c r="S187" t="b">
        <f t="shared" si="13"/>
        <v>0</v>
      </c>
      <c r="T187" t="b">
        <f t="shared" si="14"/>
        <v>0</v>
      </c>
      <c r="AA187" s="31"/>
      <c r="AB187" s="31"/>
      <c r="AC187" s="31"/>
    </row>
    <row r="188" spans="2:29" x14ac:dyDescent="0.35">
      <c r="B188" s="1">
        <v>44103</v>
      </c>
      <c r="C188" s="4">
        <v>1088.92846679688</v>
      </c>
      <c r="D188" s="4">
        <v>2227.99169921875</v>
      </c>
      <c r="F188" s="1">
        <v>44103</v>
      </c>
      <c r="G188" s="5">
        <f t="shared" si="15"/>
        <v>1.3047813402266892E-2</v>
      </c>
      <c r="H188" s="5">
        <f t="shared" si="15"/>
        <v>2.5202239950432206E-2</v>
      </c>
      <c r="N188" s="1">
        <v>44103</v>
      </c>
      <c r="O188">
        <f t="shared" si="16"/>
        <v>1.9125026676349549E-2</v>
      </c>
      <c r="P188" s="22">
        <f t="shared" si="17"/>
        <v>19125026.67634955</v>
      </c>
      <c r="R188" t="b">
        <f t="shared" si="12"/>
        <v>0</v>
      </c>
      <c r="S188" t="b">
        <f t="shared" si="13"/>
        <v>0</v>
      </c>
      <c r="T188" t="b">
        <f t="shared" si="14"/>
        <v>0</v>
      </c>
      <c r="AA188" s="31"/>
      <c r="AB188" s="31"/>
      <c r="AC188" s="31"/>
    </row>
    <row r="189" spans="2:29" x14ac:dyDescent="0.35">
      <c r="B189" s="1">
        <v>44104</v>
      </c>
      <c r="C189" s="4">
        <v>1083.54406738281</v>
      </c>
      <c r="D189" s="4">
        <v>2231.79760742188</v>
      </c>
      <c r="F189" s="1">
        <v>44104</v>
      </c>
      <c r="G189" s="5">
        <f t="shared" si="15"/>
        <v>-4.9569422439019002E-3</v>
      </c>
      <c r="H189" s="5">
        <f t="shared" si="15"/>
        <v>1.706766335962809E-3</v>
      </c>
      <c r="N189" s="1">
        <v>44104</v>
      </c>
      <c r="O189">
        <f t="shared" si="16"/>
        <v>-1.6250879539695456E-3</v>
      </c>
      <c r="P189" s="22">
        <f t="shared" si="17"/>
        <v>-1625087.9539695457</v>
      </c>
      <c r="R189" t="b">
        <f t="shared" si="12"/>
        <v>0</v>
      </c>
      <c r="S189" t="b">
        <f t="shared" si="13"/>
        <v>0</v>
      </c>
      <c r="T189" t="b">
        <f t="shared" si="14"/>
        <v>0</v>
      </c>
      <c r="AA189" s="31"/>
      <c r="AB189" s="31"/>
      <c r="AC189" s="31"/>
    </row>
    <row r="190" spans="2:29" x14ac:dyDescent="0.35">
      <c r="B190" s="1">
        <v>44105</v>
      </c>
      <c r="C190" s="4">
        <v>1079.32385253906</v>
      </c>
      <c r="D190" s="4">
        <v>2259.79052734375</v>
      </c>
      <c r="F190" s="1">
        <v>44105</v>
      </c>
      <c r="G190" s="5">
        <f t="shared" si="15"/>
        <v>-3.9024298808694458E-3</v>
      </c>
      <c r="H190" s="5">
        <f t="shared" si="15"/>
        <v>1.2464759243221608E-2</v>
      </c>
      <c r="N190" s="1">
        <v>44105</v>
      </c>
      <c r="O190">
        <f t="shared" si="16"/>
        <v>4.2811646811760813E-3</v>
      </c>
      <c r="P190" s="22">
        <f t="shared" si="17"/>
        <v>4281164.6811760813</v>
      </c>
      <c r="R190" t="b">
        <f t="shared" si="12"/>
        <v>0</v>
      </c>
      <c r="S190" t="b">
        <f t="shared" si="13"/>
        <v>0</v>
      </c>
      <c r="T190" t="b">
        <f t="shared" si="14"/>
        <v>0</v>
      </c>
      <c r="AA190" s="31"/>
      <c r="AB190" s="31"/>
      <c r="AC190" s="31"/>
    </row>
    <row r="191" spans="2:29" x14ac:dyDescent="0.35">
      <c r="B191" s="1">
        <v>44109</v>
      </c>
      <c r="C191" s="4">
        <v>1072.58129882812</v>
      </c>
      <c r="D191" s="4">
        <v>2424.70092773438</v>
      </c>
      <c r="F191" s="1">
        <v>44109</v>
      </c>
      <c r="G191" s="5">
        <f t="shared" si="15"/>
        <v>-6.2666105630892321E-3</v>
      </c>
      <c r="H191" s="5">
        <f t="shared" si="15"/>
        <v>7.0436066042052978E-2</v>
      </c>
      <c r="N191" s="1">
        <v>44109</v>
      </c>
      <c r="O191">
        <f t="shared" si="16"/>
        <v>3.2084727739481872E-2</v>
      </c>
      <c r="P191" s="22">
        <f t="shared" si="17"/>
        <v>32084727.739481874</v>
      </c>
      <c r="R191" t="b">
        <f t="shared" si="12"/>
        <v>0</v>
      </c>
      <c r="S191" t="b">
        <f t="shared" si="13"/>
        <v>0</v>
      </c>
      <c r="T191" t="b">
        <f t="shared" si="14"/>
        <v>0</v>
      </c>
      <c r="AA191" s="31"/>
      <c r="AB191" s="31"/>
      <c r="AC191" s="31"/>
    </row>
    <row r="192" spans="2:29" x14ac:dyDescent="0.35">
      <c r="B192" s="1">
        <v>44110</v>
      </c>
      <c r="C192" s="4">
        <v>1072.09631347656</v>
      </c>
      <c r="D192" s="4">
        <v>2433.03125</v>
      </c>
      <c r="F192" s="1">
        <v>44110</v>
      </c>
      <c r="G192" s="5">
        <f t="shared" si="15"/>
        <v>-4.5226877647655794E-4</v>
      </c>
      <c r="H192" s="5">
        <f t="shared" si="15"/>
        <v>3.4297199296349301E-3</v>
      </c>
      <c r="N192" s="1">
        <v>44110</v>
      </c>
      <c r="O192">
        <f t="shared" si="16"/>
        <v>1.4887255765791861E-3</v>
      </c>
      <c r="P192" s="22">
        <f t="shared" si="17"/>
        <v>1488725.5765791861</v>
      </c>
      <c r="R192" t="b">
        <f t="shared" si="12"/>
        <v>0</v>
      </c>
      <c r="S192" t="b">
        <f t="shared" si="13"/>
        <v>0</v>
      </c>
      <c r="T192" t="b">
        <f t="shared" si="14"/>
        <v>0</v>
      </c>
      <c r="AA192" s="31"/>
      <c r="AB192" s="31"/>
      <c r="AC192" s="31"/>
    </row>
    <row r="193" spans="2:29" x14ac:dyDescent="0.35">
      <c r="B193" s="1">
        <v>44111</v>
      </c>
      <c r="C193" s="4">
        <v>1094.89489746094</v>
      </c>
      <c r="D193" s="4">
        <v>2452.06640625</v>
      </c>
      <c r="F193" s="1">
        <v>44111</v>
      </c>
      <c r="G193" s="5">
        <f t="shared" si="15"/>
        <v>2.104247133397347E-2</v>
      </c>
      <c r="H193" s="5">
        <f t="shared" si="15"/>
        <v>7.7931922467922967E-3</v>
      </c>
      <c r="N193" s="1">
        <v>44111</v>
      </c>
      <c r="O193">
        <f t="shared" si="16"/>
        <v>1.4417831790382883E-2</v>
      </c>
      <c r="P193" s="22">
        <f t="shared" si="17"/>
        <v>14417831.790382883</v>
      </c>
      <c r="R193" t="b">
        <f t="shared" si="12"/>
        <v>0</v>
      </c>
      <c r="S193" t="b">
        <f t="shared" si="13"/>
        <v>0</v>
      </c>
      <c r="T193" t="b">
        <f t="shared" si="14"/>
        <v>0</v>
      </c>
      <c r="AA193" s="31"/>
      <c r="AB193" s="31"/>
      <c r="AC193" s="31"/>
    </row>
    <row r="194" spans="2:29" x14ac:dyDescent="0.35">
      <c r="B194" s="1">
        <v>44112</v>
      </c>
      <c r="C194" s="4">
        <v>1086.04211425781</v>
      </c>
      <c r="D194" s="4">
        <v>2530.35595703125</v>
      </c>
      <c r="F194" s="1">
        <v>44112</v>
      </c>
      <c r="G194" s="5">
        <f t="shared" si="15"/>
        <v>-8.1183746049966875E-3</v>
      </c>
      <c r="H194" s="5">
        <f t="shared" si="15"/>
        <v>3.1428887130716017E-2</v>
      </c>
      <c r="N194" s="1">
        <v>44112</v>
      </c>
      <c r="O194">
        <f t="shared" si="16"/>
        <v>1.1655256262859664E-2</v>
      </c>
      <c r="P194" s="22">
        <f t="shared" si="17"/>
        <v>11655256.262859663</v>
      </c>
      <c r="R194" t="b">
        <f t="shared" si="12"/>
        <v>0</v>
      </c>
      <c r="S194" t="b">
        <f t="shared" si="13"/>
        <v>0</v>
      </c>
      <c r="T194" t="b">
        <f t="shared" si="14"/>
        <v>0</v>
      </c>
      <c r="AA194" s="31"/>
      <c r="AB194" s="31"/>
      <c r="AC194" s="31"/>
    </row>
    <row r="195" spans="2:29" x14ac:dyDescent="0.35">
      <c r="B195" s="1">
        <v>44113</v>
      </c>
      <c r="C195" s="4">
        <v>1083.51989746094</v>
      </c>
      <c r="D195" s="4">
        <v>2521.53295898438</v>
      </c>
      <c r="F195" s="1">
        <v>44113</v>
      </c>
      <c r="G195" s="5">
        <f t="shared" si="15"/>
        <v>-2.325094115326636E-3</v>
      </c>
      <c r="H195" s="5">
        <f t="shared" si="15"/>
        <v>-3.4929536908377898E-3</v>
      </c>
      <c r="N195" s="1">
        <v>44113</v>
      </c>
      <c r="O195">
        <f t="shared" si="16"/>
        <v>-2.9090239030822129E-3</v>
      </c>
      <c r="P195" s="22">
        <f t="shared" si="17"/>
        <v>-2909023.9030822129</v>
      </c>
      <c r="R195" t="b">
        <f t="shared" si="12"/>
        <v>0</v>
      </c>
      <c r="S195" t="b">
        <f t="shared" si="13"/>
        <v>0</v>
      </c>
      <c r="T195" t="b">
        <f t="shared" si="14"/>
        <v>0</v>
      </c>
      <c r="AA195" s="31"/>
      <c r="AB195" s="31"/>
      <c r="AC195" s="31"/>
    </row>
    <row r="196" spans="2:29" x14ac:dyDescent="0.35">
      <c r="B196" s="1">
        <v>44116</v>
      </c>
      <c r="C196" s="4">
        <v>1084.92663574219</v>
      </c>
      <c r="D196" s="4">
        <v>2536.08935546875</v>
      </c>
      <c r="F196" s="1">
        <v>44116</v>
      </c>
      <c r="G196" s="5">
        <f t="shared" si="15"/>
        <v>1.2974619913869493E-3</v>
      </c>
      <c r="H196" s="5">
        <f t="shared" si="15"/>
        <v>5.7562371297315909E-3</v>
      </c>
      <c r="N196" s="1">
        <v>44116</v>
      </c>
      <c r="O196">
        <f t="shared" si="16"/>
        <v>3.5268495605592703E-3</v>
      </c>
      <c r="P196" s="22">
        <f t="shared" si="17"/>
        <v>3526849.5605592704</v>
      </c>
      <c r="R196" t="b">
        <f t="shared" si="12"/>
        <v>0</v>
      </c>
      <c r="S196" t="b">
        <f t="shared" si="13"/>
        <v>0</v>
      </c>
      <c r="T196" t="b">
        <f t="shared" si="14"/>
        <v>0</v>
      </c>
      <c r="AA196" s="31"/>
      <c r="AB196" s="31"/>
      <c r="AC196" s="31"/>
    </row>
    <row r="197" spans="2:29" x14ac:dyDescent="0.35">
      <c r="B197" s="1">
        <v>44117</v>
      </c>
      <c r="C197" s="4">
        <v>1106.10021972656</v>
      </c>
      <c r="D197" s="4">
        <v>2531.11743164062</v>
      </c>
      <c r="F197" s="1">
        <v>44117</v>
      </c>
      <c r="G197" s="5">
        <f t="shared" si="15"/>
        <v>1.9328145697038945E-2</v>
      </c>
      <c r="H197" s="5">
        <f t="shared" si="15"/>
        <v>-1.9623929445096062E-3</v>
      </c>
      <c r="N197" s="1">
        <v>44117</v>
      </c>
      <c r="O197">
        <f t="shared" si="16"/>
        <v>8.6828763762646696E-3</v>
      </c>
      <c r="P197" s="22">
        <f t="shared" si="17"/>
        <v>8682876.376264669</v>
      </c>
      <c r="R197" t="b">
        <f t="shared" ref="R197:R260" si="18">$Y$4&gt;P197</f>
        <v>0</v>
      </c>
      <c r="S197" t="b">
        <f t="shared" ref="S197:S260" si="19">$Y$5&gt;P197</f>
        <v>0</v>
      </c>
      <c r="T197" t="b">
        <f t="shared" ref="T197:T260" si="20">$Y$6&gt;P197</f>
        <v>0</v>
      </c>
      <c r="AA197" s="31"/>
      <c r="AB197" s="31"/>
      <c r="AC197" s="31"/>
    </row>
    <row r="198" spans="2:29" x14ac:dyDescent="0.35">
      <c r="B198" s="1">
        <v>44118</v>
      </c>
      <c r="C198" s="4">
        <v>1109.54431152344</v>
      </c>
      <c r="D198" s="4">
        <v>2527.65454101562</v>
      </c>
      <c r="F198" s="1">
        <v>44118</v>
      </c>
      <c r="G198" s="5">
        <f t="shared" ref="G198:H261" si="21">LN(C198/C197)</f>
        <v>3.1088872987375831E-3</v>
      </c>
      <c r="H198" s="5">
        <f t="shared" si="21"/>
        <v>-1.3690639485641023E-3</v>
      </c>
      <c r="N198" s="1">
        <v>44118</v>
      </c>
      <c r="O198">
        <f t="shared" ref="O198:O261" si="22">SUMPRODUCT($J$4:$K$4,G198:H198)</f>
        <v>8.6991167508674043E-4</v>
      </c>
      <c r="P198" s="22">
        <f t="shared" ref="P198:P261" si="23">O198*$L$7</f>
        <v>869911.6750867404</v>
      </c>
      <c r="R198" t="b">
        <f t="shared" si="18"/>
        <v>0</v>
      </c>
      <c r="S198" t="b">
        <f t="shared" si="19"/>
        <v>0</v>
      </c>
      <c r="T198" t="b">
        <f t="shared" si="20"/>
        <v>0</v>
      </c>
      <c r="AA198" s="31"/>
      <c r="AB198" s="31"/>
      <c r="AC198" s="31"/>
    </row>
    <row r="199" spans="2:29" x14ac:dyDescent="0.35">
      <c r="B199" s="1">
        <v>44119</v>
      </c>
      <c r="C199" s="4">
        <v>1069.86474609375</v>
      </c>
      <c r="D199" s="4">
        <v>2463.69384765625</v>
      </c>
      <c r="F199" s="1">
        <v>44119</v>
      </c>
      <c r="G199" s="5">
        <f t="shared" si="21"/>
        <v>-3.6417165910500031E-2</v>
      </c>
      <c r="H199" s="5">
        <f t="shared" si="21"/>
        <v>-2.5630026055387591E-2</v>
      </c>
      <c r="N199" s="1">
        <v>44119</v>
      </c>
      <c r="O199">
        <f t="shared" si="22"/>
        <v>-3.1023595982943811E-2</v>
      </c>
      <c r="P199" s="22">
        <f t="shared" si="23"/>
        <v>-31023595.982943811</v>
      </c>
      <c r="R199" t="b">
        <f t="shared" si="18"/>
        <v>0</v>
      </c>
      <c r="S199" t="b">
        <f t="shared" si="19"/>
        <v>0</v>
      </c>
      <c r="T199" t="b">
        <f t="shared" si="20"/>
        <v>0</v>
      </c>
      <c r="AA199" s="31"/>
      <c r="AB199" s="31"/>
      <c r="AC199" s="31"/>
    </row>
    <row r="200" spans="2:29" x14ac:dyDescent="0.35">
      <c r="B200" s="1">
        <v>44120</v>
      </c>
      <c r="C200" s="4">
        <v>1055.28833007812</v>
      </c>
      <c r="D200" s="4">
        <v>2485.103515625</v>
      </c>
      <c r="F200" s="1">
        <v>44120</v>
      </c>
      <c r="G200" s="5">
        <f t="shared" si="21"/>
        <v>-1.3718206723101294E-2</v>
      </c>
      <c r="H200" s="5">
        <f t="shared" si="21"/>
        <v>8.6525270560434339E-3</v>
      </c>
      <c r="N200" s="1">
        <v>44120</v>
      </c>
      <c r="O200">
        <f t="shared" si="22"/>
        <v>-2.5328398335289302E-3</v>
      </c>
      <c r="P200" s="22">
        <f t="shared" si="23"/>
        <v>-2532839.8335289303</v>
      </c>
      <c r="R200" t="b">
        <f t="shared" si="18"/>
        <v>0</v>
      </c>
      <c r="S200" t="b">
        <f t="shared" si="19"/>
        <v>0</v>
      </c>
      <c r="T200" t="b">
        <f t="shared" si="20"/>
        <v>0</v>
      </c>
      <c r="AA200" s="31"/>
      <c r="AB200" s="31"/>
      <c r="AC200" s="31"/>
    </row>
    <row r="201" spans="2:29" x14ac:dyDescent="0.35">
      <c r="B201" s="1">
        <v>44123</v>
      </c>
      <c r="C201" s="4">
        <v>1055.43383789062</v>
      </c>
      <c r="D201" s="4">
        <v>2439.18017578125</v>
      </c>
      <c r="F201" s="1">
        <v>44123</v>
      </c>
      <c r="G201" s="5">
        <f t="shared" si="21"/>
        <v>1.3787490835000569E-4</v>
      </c>
      <c r="H201" s="5">
        <f t="shared" si="21"/>
        <v>-1.8652325553757645E-2</v>
      </c>
      <c r="N201" s="1">
        <v>44123</v>
      </c>
      <c r="O201">
        <f t="shared" si="22"/>
        <v>-9.2572253227038194E-3</v>
      </c>
      <c r="P201" s="22">
        <f t="shared" si="23"/>
        <v>-9257225.3227038197</v>
      </c>
      <c r="R201" t="b">
        <f t="shared" si="18"/>
        <v>0</v>
      </c>
      <c r="S201" t="b">
        <f t="shared" si="19"/>
        <v>0</v>
      </c>
      <c r="T201" t="b">
        <f t="shared" si="20"/>
        <v>0</v>
      </c>
      <c r="AA201" s="31"/>
      <c r="AB201" s="31"/>
      <c r="AC201" s="31"/>
    </row>
    <row r="202" spans="2:29" x14ac:dyDescent="0.35">
      <c r="B202" s="1">
        <v>44124</v>
      </c>
      <c r="C202" s="4">
        <v>1045.58679199219</v>
      </c>
      <c r="D202" s="4">
        <v>2463.423828125</v>
      </c>
      <c r="F202" s="1">
        <v>44124</v>
      </c>
      <c r="G202" s="5">
        <f t="shared" si="21"/>
        <v>-9.3736518903685152E-3</v>
      </c>
      <c r="H202" s="5">
        <f t="shared" si="21"/>
        <v>9.8901930247831567E-3</v>
      </c>
      <c r="N202" s="1">
        <v>44124</v>
      </c>
      <c r="O202">
        <f t="shared" si="22"/>
        <v>2.5827056720732072E-4</v>
      </c>
      <c r="P202" s="22">
        <f t="shared" si="23"/>
        <v>258270.56720732071</v>
      </c>
      <c r="R202" t="b">
        <f t="shared" si="18"/>
        <v>0</v>
      </c>
      <c r="S202" t="b">
        <f t="shared" si="19"/>
        <v>0</v>
      </c>
      <c r="T202" t="b">
        <f t="shared" si="20"/>
        <v>0</v>
      </c>
      <c r="AA202" s="31"/>
      <c r="AB202" s="31"/>
      <c r="AC202" s="31"/>
    </row>
    <row r="203" spans="2:29" x14ac:dyDescent="0.35">
      <c r="B203" s="1">
        <v>44125</v>
      </c>
      <c r="C203" s="4">
        <v>1029.94287109375</v>
      </c>
      <c r="D203" s="4">
        <v>2406.79516601562</v>
      </c>
      <c r="F203" s="1">
        <v>44125</v>
      </c>
      <c r="G203" s="5">
        <f t="shared" si="21"/>
        <v>-1.5074915513201691E-2</v>
      </c>
      <c r="H203" s="5">
        <f t="shared" si="21"/>
        <v>-2.3256126446597494E-2</v>
      </c>
      <c r="N203" s="1">
        <v>44125</v>
      </c>
      <c r="O203">
        <f t="shared" si="22"/>
        <v>-1.916552097989959E-2</v>
      </c>
      <c r="P203" s="22">
        <f t="shared" si="23"/>
        <v>-19165520.979899589</v>
      </c>
      <c r="R203" t="b">
        <f t="shared" si="18"/>
        <v>0</v>
      </c>
      <c r="S203" t="b">
        <f t="shared" si="19"/>
        <v>0</v>
      </c>
      <c r="T203" t="b">
        <f t="shared" si="20"/>
        <v>0</v>
      </c>
      <c r="AA203" s="31"/>
      <c r="AB203" s="31"/>
      <c r="AC203" s="31"/>
    </row>
    <row r="204" spans="2:29" x14ac:dyDescent="0.35">
      <c r="B204" s="1">
        <v>44126</v>
      </c>
      <c r="C204" s="4">
        <v>1022.10888671875</v>
      </c>
      <c r="D204" s="4">
        <v>2402.61181640625</v>
      </c>
      <c r="F204" s="1">
        <v>44126</v>
      </c>
      <c r="G204" s="5">
        <f t="shared" si="21"/>
        <v>-7.6353068619065892E-3</v>
      </c>
      <c r="H204" s="5">
        <f t="shared" si="21"/>
        <v>-1.7396534249227147E-3</v>
      </c>
      <c r="N204" s="1">
        <v>44126</v>
      </c>
      <c r="O204">
        <f t="shared" si="22"/>
        <v>-4.6874801434146516E-3</v>
      </c>
      <c r="P204" s="22">
        <f t="shared" si="23"/>
        <v>-4687480.143414652</v>
      </c>
      <c r="R204" t="b">
        <f t="shared" si="18"/>
        <v>0</v>
      </c>
      <c r="S204" t="b">
        <f t="shared" si="19"/>
        <v>0</v>
      </c>
      <c r="T204" t="b">
        <f t="shared" si="20"/>
        <v>0</v>
      </c>
      <c r="AA204" s="31"/>
      <c r="AB204" s="31"/>
      <c r="AC204" s="31"/>
    </row>
    <row r="205" spans="2:29" x14ac:dyDescent="0.35">
      <c r="B205" s="1">
        <v>44127</v>
      </c>
      <c r="C205" s="4">
        <v>1024.75256347656</v>
      </c>
      <c r="D205" s="4">
        <v>2416.6904296875</v>
      </c>
      <c r="F205" s="1">
        <v>44127</v>
      </c>
      <c r="G205" s="5">
        <f t="shared" si="21"/>
        <v>2.5831530781837389E-3</v>
      </c>
      <c r="H205" s="5">
        <f t="shared" si="21"/>
        <v>5.8426106566430401E-3</v>
      </c>
      <c r="N205" s="1">
        <v>44127</v>
      </c>
      <c r="O205">
        <f t="shared" si="22"/>
        <v>4.2128818674133893E-3</v>
      </c>
      <c r="P205" s="22">
        <f t="shared" si="23"/>
        <v>4212881.8674133895</v>
      </c>
      <c r="R205" t="b">
        <f t="shared" si="18"/>
        <v>0</v>
      </c>
      <c r="S205" t="b">
        <f t="shared" si="19"/>
        <v>0</v>
      </c>
      <c r="T205" t="b">
        <f t="shared" si="20"/>
        <v>0</v>
      </c>
      <c r="AA205" s="31"/>
      <c r="AB205" s="31"/>
      <c r="AC205" s="31"/>
    </row>
    <row r="206" spans="2:29" x14ac:dyDescent="0.35">
      <c r="B206" s="1">
        <v>44130</v>
      </c>
      <c r="C206" s="4">
        <v>984.07867431640602</v>
      </c>
      <c r="D206" s="4">
        <v>2417.77026367188</v>
      </c>
      <c r="F206" s="1">
        <v>44130</v>
      </c>
      <c r="G206" s="5">
        <f t="shared" si="21"/>
        <v>-4.0500613514476612E-2</v>
      </c>
      <c r="H206" s="5">
        <f t="shared" si="21"/>
        <v>4.4672366612508808E-4</v>
      </c>
      <c r="N206" s="1">
        <v>44130</v>
      </c>
      <c r="O206">
        <f t="shared" si="22"/>
        <v>-2.0026944924175762E-2</v>
      </c>
      <c r="P206" s="22">
        <f t="shared" si="23"/>
        <v>-20026944.924175762</v>
      </c>
      <c r="R206" t="b">
        <f t="shared" si="18"/>
        <v>0</v>
      </c>
      <c r="S206" t="b">
        <f t="shared" si="19"/>
        <v>0</v>
      </c>
      <c r="T206" t="b">
        <f t="shared" si="20"/>
        <v>0</v>
      </c>
      <c r="AA206" s="31"/>
      <c r="AB206" s="31"/>
      <c r="AC206" s="31"/>
    </row>
    <row r="207" spans="2:29" x14ac:dyDescent="0.35">
      <c r="B207" s="1">
        <v>44131</v>
      </c>
      <c r="C207" s="4">
        <v>986.74664306640602</v>
      </c>
      <c r="D207" s="4">
        <v>2367.21362304688</v>
      </c>
      <c r="F207" s="1">
        <v>44131</v>
      </c>
      <c r="G207" s="5">
        <f t="shared" si="21"/>
        <v>2.7074650972199956E-3</v>
      </c>
      <c r="H207" s="5">
        <f t="shared" si="21"/>
        <v>-2.113215978298201E-2</v>
      </c>
      <c r="N207" s="1">
        <v>44131</v>
      </c>
      <c r="O207">
        <f t="shared" si="22"/>
        <v>-9.2123473428810075E-3</v>
      </c>
      <c r="P207" s="22">
        <f t="shared" si="23"/>
        <v>-9212347.3428810071</v>
      </c>
      <c r="R207" t="b">
        <f t="shared" si="18"/>
        <v>0</v>
      </c>
      <c r="S207" t="b">
        <f t="shared" si="19"/>
        <v>0</v>
      </c>
      <c r="T207" t="b">
        <f t="shared" si="20"/>
        <v>0</v>
      </c>
      <c r="AA207" s="31"/>
      <c r="AB207" s="31"/>
      <c r="AC207" s="31"/>
    </row>
    <row r="208" spans="2:29" x14ac:dyDescent="0.35">
      <c r="B208" s="1">
        <v>44132</v>
      </c>
      <c r="C208" s="4">
        <v>975.34729003906205</v>
      </c>
      <c r="D208" s="4">
        <v>2358.48779296875</v>
      </c>
      <c r="F208" s="1">
        <v>44132</v>
      </c>
      <c r="G208" s="5">
        <f t="shared" si="21"/>
        <v>-1.1619710039581973E-2</v>
      </c>
      <c r="H208" s="5">
        <f t="shared" si="21"/>
        <v>-3.6929290391734108E-3</v>
      </c>
      <c r="N208" s="1">
        <v>44132</v>
      </c>
      <c r="O208">
        <f t="shared" si="22"/>
        <v>-7.6563195393776918E-3</v>
      </c>
      <c r="P208" s="22">
        <f t="shared" si="23"/>
        <v>-7656319.5393776922</v>
      </c>
      <c r="R208" t="b">
        <f t="shared" si="18"/>
        <v>0</v>
      </c>
      <c r="S208" t="b">
        <f t="shared" si="19"/>
        <v>0</v>
      </c>
      <c r="T208" t="b">
        <f t="shared" si="20"/>
        <v>0</v>
      </c>
      <c r="AA208" s="31"/>
      <c r="AB208" s="31"/>
      <c r="AC208" s="31"/>
    </row>
    <row r="209" spans="2:29" x14ac:dyDescent="0.35">
      <c r="B209" s="1">
        <v>44133</v>
      </c>
      <c r="C209" s="4">
        <v>983.03582763671898</v>
      </c>
      <c r="D209" s="4">
        <v>2369.23706054688</v>
      </c>
      <c r="F209" s="1">
        <v>44133</v>
      </c>
      <c r="G209" s="5">
        <f t="shared" si="21"/>
        <v>7.8519642354195254E-3</v>
      </c>
      <c r="H209" s="5">
        <f t="shared" si="21"/>
        <v>4.5473399718595061E-3</v>
      </c>
      <c r="N209" s="1">
        <v>44133</v>
      </c>
      <c r="O209">
        <f t="shared" si="22"/>
        <v>6.1996521036395153E-3</v>
      </c>
      <c r="P209" s="22">
        <f t="shared" si="23"/>
        <v>6199652.1036395151</v>
      </c>
      <c r="R209" t="b">
        <f t="shared" si="18"/>
        <v>0</v>
      </c>
      <c r="S209" t="b">
        <f t="shared" si="19"/>
        <v>0</v>
      </c>
      <c r="T209" t="b">
        <f t="shared" si="20"/>
        <v>0</v>
      </c>
      <c r="AA209" s="31"/>
      <c r="AB209" s="31"/>
      <c r="AC209" s="31"/>
    </row>
    <row r="210" spans="2:29" x14ac:dyDescent="0.35">
      <c r="B210" s="1">
        <v>44134</v>
      </c>
      <c r="C210" s="4">
        <v>996.52099609375</v>
      </c>
      <c r="D210" s="4">
        <v>2397.259765625</v>
      </c>
      <c r="F210" s="1">
        <v>44134</v>
      </c>
      <c r="G210" s="5">
        <f t="shared" si="21"/>
        <v>1.3624642546289555E-2</v>
      </c>
      <c r="H210" s="5">
        <f t="shared" si="21"/>
        <v>1.1758332781431352E-2</v>
      </c>
      <c r="N210" s="1">
        <v>44134</v>
      </c>
      <c r="O210">
        <f t="shared" si="22"/>
        <v>1.2691487663860454E-2</v>
      </c>
      <c r="P210" s="22">
        <f t="shared" si="23"/>
        <v>12691487.663860453</v>
      </c>
      <c r="R210" t="b">
        <f t="shared" si="18"/>
        <v>0</v>
      </c>
      <c r="S210" t="b">
        <f t="shared" si="19"/>
        <v>0</v>
      </c>
      <c r="T210" t="b">
        <f t="shared" si="20"/>
        <v>0</v>
      </c>
      <c r="AA210" s="31"/>
      <c r="AB210" s="31"/>
      <c r="AC210" s="31"/>
    </row>
    <row r="211" spans="2:29" x14ac:dyDescent="0.35">
      <c r="B211" s="1">
        <v>44137</v>
      </c>
      <c r="C211" s="4">
        <v>910.63781738281205</v>
      </c>
      <c r="D211" s="4">
        <v>2342.38452148438</v>
      </c>
      <c r="F211" s="1">
        <v>44137</v>
      </c>
      <c r="G211" s="5">
        <f t="shared" si="21"/>
        <v>-9.0124957049746712E-2</v>
      </c>
      <c r="H211" s="5">
        <f t="shared" si="21"/>
        <v>-2.3156883931363236E-2</v>
      </c>
      <c r="N211" s="1">
        <v>44137</v>
      </c>
      <c r="O211">
        <f t="shared" si="22"/>
        <v>-5.6640920490554976E-2</v>
      </c>
      <c r="P211" s="22">
        <f t="shared" si="23"/>
        <v>-56640920.490554973</v>
      </c>
      <c r="R211" t="b">
        <f t="shared" si="18"/>
        <v>1</v>
      </c>
      <c r="S211" t="b">
        <f t="shared" si="19"/>
        <v>1</v>
      </c>
      <c r="T211" t="b">
        <f t="shared" si="20"/>
        <v>1</v>
      </c>
      <c r="AA211" s="31"/>
      <c r="AB211" s="31"/>
      <c r="AC211" s="31"/>
    </row>
    <row r="212" spans="2:29" x14ac:dyDescent="0.35">
      <c r="B212" s="1">
        <v>44138</v>
      </c>
      <c r="C212" s="4">
        <v>897.12835693359398</v>
      </c>
      <c r="D212" s="4">
        <v>2368.29248046875</v>
      </c>
      <c r="F212" s="1">
        <v>44138</v>
      </c>
      <c r="G212" s="5">
        <f t="shared" si="21"/>
        <v>-1.4946304596643699E-2</v>
      </c>
      <c r="H212" s="5">
        <f t="shared" si="21"/>
        <v>1.0999786315868544E-2</v>
      </c>
      <c r="N212" s="1">
        <v>44138</v>
      </c>
      <c r="O212">
        <f t="shared" si="22"/>
        <v>-1.9732591403875772E-3</v>
      </c>
      <c r="P212" s="22">
        <f t="shared" si="23"/>
        <v>-1973259.1403875772</v>
      </c>
      <c r="R212" t="b">
        <f t="shared" si="18"/>
        <v>0</v>
      </c>
      <c r="S212" t="b">
        <f t="shared" si="19"/>
        <v>0</v>
      </c>
      <c r="T212" t="b">
        <f t="shared" si="20"/>
        <v>0</v>
      </c>
      <c r="AA212" s="31"/>
      <c r="AB212" s="31"/>
      <c r="AC212" s="31"/>
    </row>
    <row r="213" spans="2:29" x14ac:dyDescent="0.35">
      <c r="B213" s="1">
        <v>44139</v>
      </c>
      <c r="C213" s="4">
        <v>928.17340087890602</v>
      </c>
      <c r="D213" s="4">
        <v>2386.82397460938</v>
      </c>
      <c r="F213" s="1">
        <v>44139</v>
      </c>
      <c r="G213" s="5">
        <f t="shared" si="21"/>
        <v>3.4019622103788574E-2</v>
      </c>
      <c r="H213" s="5">
        <f t="shared" si="21"/>
        <v>7.7943781755475039E-3</v>
      </c>
      <c r="N213" s="1">
        <v>44139</v>
      </c>
      <c r="O213">
        <f t="shared" si="22"/>
        <v>2.090700013966804E-2</v>
      </c>
      <c r="P213" s="22">
        <f t="shared" si="23"/>
        <v>20907000.13966804</v>
      </c>
      <c r="R213" t="b">
        <f t="shared" si="18"/>
        <v>0</v>
      </c>
      <c r="S213" t="b">
        <f t="shared" si="19"/>
        <v>0</v>
      </c>
      <c r="T213" t="b">
        <f t="shared" si="20"/>
        <v>0</v>
      </c>
      <c r="AA213" s="31"/>
      <c r="AB213" s="31"/>
      <c r="AC213" s="31"/>
    </row>
    <row r="214" spans="2:29" x14ac:dyDescent="0.35">
      <c r="B214" s="1">
        <v>44140</v>
      </c>
      <c r="C214" s="4">
        <v>948.37701416015602</v>
      </c>
      <c r="D214" s="4">
        <v>2417.41064453125</v>
      </c>
      <c r="F214" s="1">
        <v>44140</v>
      </c>
      <c r="G214" s="5">
        <f t="shared" si="21"/>
        <v>2.1533547730921785E-2</v>
      </c>
      <c r="H214" s="5">
        <f t="shared" si="21"/>
        <v>1.2733384449390968E-2</v>
      </c>
      <c r="N214" s="1">
        <v>44140</v>
      </c>
      <c r="O214">
        <f t="shared" si="22"/>
        <v>1.7133466090156375E-2</v>
      </c>
      <c r="P214" s="22">
        <f t="shared" si="23"/>
        <v>17133466.090156376</v>
      </c>
      <c r="R214" t="b">
        <f t="shared" si="18"/>
        <v>0</v>
      </c>
      <c r="S214" t="b">
        <f t="shared" si="19"/>
        <v>0</v>
      </c>
      <c r="T214" t="b">
        <f t="shared" si="20"/>
        <v>0</v>
      </c>
      <c r="AA214" s="31"/>
      <c r="AB214" s="31"/>
      <c r="AC214" s="31"/>
    </row>
    <row r="215" spans="2:29" x14ac:dyDescent="0.35">
      <c r="B215" s="1">
        <v>44141</v>
      </c>
      <c r="C215" s="4">
        <v>984.22424316406205</v>
      </c>
      <c r="D215" s="4">
        <v>2436.30126953125</v>
      </c>
      <c r="F215" s="1">
        <v>44141</v>
      </c>
      <c r="G215" s="5">
        <f t="shared" si="21"/>
        <v>3.7101643026394661E-2</v>
      </c>
      <c r="H215" s="5">
        <f t="shared" si="21"/>
        <v>7.7840303330992148E-3</v>
      </c>
      <c r="N215" s="1">
        <v>44141</v>
      </c>
      <c r="O215">
        <f t="shared" si="22"/>
        <v>2.2442836679746937E-2</v>
      </c>
      <c r="P215" s="22">
        <f t="shared" si="23"/>
        <v>22442836.679746937</v>
      </c>
      <c r="R215" t="b">
        <f t="shared" si="18"/>
        <v>0</v>
      </c>
      <c r="S215" t="b">
        <f t="shared" si="19"/>
        <v>0</v>
      </c>
      <c r="T215" t="b">
        <f t="shared" si="20"/>
        <v>0</v>
      </c>
      <c r="AA215" s="31"/>
      <c r="AB215" s="31"/>
      <c r="AC215" s="31"/>
    </row>
    <row r="216" spans="2:29" x14ac:dyDescent="0.35">
      <c r="B216" s="1">
        <v>44144</v>
      </c>
      <c r="C216" s="4">
        <v>994.556396484375</v>
      </c>
      <c r="D216" s="4">
        <v>2452.17895507812</v>
      </c>
      <c r="F216" s="1">
        <v>44144</v>
      </c>
      <c r="G216" s="5">
        <f t="shared" si="21"/>
        <v>1.0443044582853315E-2</v>
      </c>
      <c r="H216" s="5">
        <f t="shared" si="21"/>
        <v>6.4959826575564121E-3</v>
      </c>
      <c r="N216" s="1">
        <v>44144</v>
      </c>
      <c r="O216">
        <f t="shared" si="22"/>
        <v>8.4695136202048629E-3</v>
      </c>
      <c r="P216" s="22">
        <f t="shared" si="23"/>
        <v>8469513.6202048622</v>
      </c>
      <c r="R216" t="b">
        <f t="shared" si="18"/>
        <v>0</v>
      </c>
      <c r="S216" t="b">
        <f t="shared" si="19"/>
        <v>0</v>
      </c>
      <c r="T216" t="b">
        <f t="shared" si="20"/>
        <v>0</v>
      </c>
      <c r="AA216" s="31"/>
      <c r="AB216" s="31"/>
      <c r="AC216" s="31"/>
    </row>
    <row r="217" spans="2:29" x14ac:dyDescent="0.35">
      <c r="B217" s="1">
        <v>44145</v>
      </c>
      <c r="C217" s="4">
        <v>1011.14611816406</v>
      </c>
      <c r="D217" s="4">
        <v>2383.85595703125</v>
      </c>
      <c r="F217" s="1">
        <v>44145</v>
      </c>
      <c r="G217" s="5">
        <f t="shared" si="21"/>
        <v>1.6542931862806157E-2</v>
      </c>
      <c r="H217" s="5">
        <f t="shared" si="21"/>
        <v>-2.8257672052297851E-2</v>
      </c>
      <c r="N217" s="1">
        <v>44145</v>
      </c>
      <c r="O217">
        <f t="shared" si="22"/>
        <v>-5.8573700947458472E-3</v>
      </c>
      <c r="P217" s="22">
        <f t="shared" si="23"/>
        <v>-5857370.0947458474</v>
      </c>
      <c r="R217" t="b">
        <f t="shared" si="18"/>
        <v>0</v>
      </c>
      <c r="S217" t="b">
        <f t="shared" si="19"/>
        <v>0</v>
      </c>
      <c r="T217" t="b">
        <f t="shared" si="20"/>
        <v>0</v>
      </c>
      <c r="AA217" s="31"/>
      <c r="AB217" s="31"/>
      <c r="AC217" s="31"/>
    </row>
    <row r="218" spans="2:29" x14ac:dyDescent="0.35">
      <c r="B218" s="1">
        <v>44146</v>
      </c>
      <c r="C218" s="4">
        <v>968.65319824218795</v>
      </c>
      <c r="D218" s="4">
        <v>2418.580078125</v>
      </c>
      <c r="F218" s="1">
        <v>44146</v>
      </c>
      <c r="G218" s="5">
        <f t="shared" si="21"/>
        <v>-4.2933085649820395E-2</v>
      </c>
      <c r="H218" s="5">
        <f t="shared" si="21"/>
        <v>1.4461296720856817E-2</v>
      </c>
      <c r="N218" s="1">
        <v>44146</v>
      </c>
      <c r="O218">
        <f t="shared" si="22"/>
        <v>-1.4235894464481789E-2</v>
      </c>
      <c r="P218" s="22">
        <f t="shared" si="23"/>
        <v>-14235894.46448179</v>
      </c>
      <c r="R218" t="b">
        <f t="shared" si="18"/>
        <v>0</v>
      </c>
      <c r="S218" t="b">
        <f t="shared" si="19"/>
        <v>0</v>
      </c>
      <c r="T218" t="b">
        <f t="shared" si="20"/>
        <v>0</v>
      </c>
      <c r="AA218" s="31"/>
      <c r="AB218" s="31"/>
      <c r="AC218" s="31"/>
    </row>
    <row r="219" spans="2:29" x14ac:dyDescent="0.35">
      <c r="B219" s="1">
        <v>44147</v>
      </c>
      <c r="C219" s="4">
        <v>960.38262939453102</v>
      </c>
      <c r="D219" s="4">
        <v>2402.52172851562</v>
      </c>
      <c r="F219" s="1">
        <v>44147</v>
      </c>
      <c r="G219" s="5">
        <f t="shared" si="21"/>
        <v>-8.574873940603335E-3</v>
      </c>
      <c r="H219" s="5">
        <f t="shared" si="21"/>
        <v>-6.6617174415656627E-3</v>
      </c>
      <c r="N219" s="1">
        <v>44147</v>
      </c>
      <c r="O219">
        <f t="shared" si="22"/>
        <v>-7.6182956910844993E-3</v>
      </c>
      <c r="P219" s="22">
        <f t="shared" si="23"/>
        <v>-7618295.6910844995</v>
      </c>
      <c r="R219" t="b">
        <f t="shared" si="18"/>
        <v>0</v>
      </c>
      <c r="S219" t="b">
        <f t="shared" si="19"/>
        <v>0</v>
      </c>
      <c r="T219" t="b">
        <f t="shared" si="20"/>
        <v>0</v>
      </c>
      <c r="AA219" s="31"/>
      <c r="AB219" s="31"/>
      <c r="AC219" s="31"/>
    </row>
    <row r="220" spans="2:29" x14ac:dyDescent="0.35">
      <c r="B220" s="1">
        <v>44148</v>
      </c>
      <c r="C220" s="4">
        <v>968.26513671875</v>
      </c>
      <c r="D220" s="4">
        <v>2390.4677734375</v>
      </c>
      <c r="F220" s="1">
        <v>44148</v>
      </c>
      <c r="G220" s="5">
        <f t="shared" si="21"/>
        <v>8.1741740023294311E-3</v>
      </c>
      <c r="H220" s="5">
        <f t="shared" si="21"/>
        <v>-5.0298380525223875E-3</v>
      </c>
      <c r="N220" s="1">
        <v>44148</v>
      </c>
      <c r="O220">
        <f t="shared" si="22"/>
        <v>1.5721679749035218E-3</v>
      </c>
      <c r="P220" s="22">
        <f t="shared" si="23"/>
        <v>1572167.9749035218</v>
      </c>
      <c r="R220" t="b">
        <f t="shared" si="18"/>
        <v>0</v>
      </c>
      <c r="S220" t="b">
        <f t="shared" si="19"/>
        <v>0</v>
      </c>
      <c r="T220" t="b">
        <f t="shared" si="20"/>
        <v>0</v>
      </c>
      <c r="AA220" s="31"/>
      <c r="AB220" s="31"/>
      <c r="AC220" s="31"/>
    </row>
    <row r="221" spans="2:29" x14ac:dyDescent="0.35">
      <c r="B221" s="1">
        <v>44149</v>
      </c>
      <c r="C221" s="4">
        <v>971.03015136718795</v>
      </c>
      <c r="D221" s="4">
        <v>2402.52172851562</v>
      </c>
      <c r="F221" s="1">
        <v>44149</v>
      </c>
      <c r="G221" s="5">
        <f t="shared" si="21"/>
        <v>2.8515683393387841E-3</v>
      </c>
      <c r="H221" s="5">
        <f t="shared" si="21"/>
        <v>5.029838052522482E-3</v>
      </c>
      <c r="N221" s="1">
        <v>44149</v>
      </c>
      <c r="O221">
        <f t="shared" si="22"/>
        <v>3.9407031959306331E-3</v>
      </c>
      <c r="P221" s="22">
        <f t="shared" si="23"/>
        <v>3940703.1959306332</v>
      </c>
      <c r="R221" t="b">
        <f t="shared" si="18"/>
        <v>0</v>
      </c>
      <c r="S221" t="b">
        <f t="shared" si="19"/>
        <v>0</v>
      </c>
      <c r="T221" t="b">
        <f t="shared" si="20"/>
        <v>0</v>
      </c>
      <c r="AA221" s="31"/>
      <c r="AB221" s="31"/>
      <c r="AC221" s="31"/>
    </row>
    <row r="222" spans="2:29" x14ac:dyDescent="0.35">
      <c r="B222" s="1">
        <v>44152</v>
      </c>
      <c r="C222" s="4">
        <v>966.71301269531205</v>
      </c>
      <c r="D222" s="4">
        <v>2398.47412109375</v>
      </c>
      <c r="F222" s="1">
        <v>44152</v>
      </c>
      <c r="G222" s="5">
        <f t="shared" si="21"/>
        <v>-4.4558493559508205E-3</v>
      </c>
      <c r="H222" s="5">
        <f t="shared" si="21"/>
        <v>-1.6861536679659869E-3</v>
      </c>
      <c r="N222" s="1">
        <v>44152</v>
      </c>
      <c r="O222">
        <f t="shared" si="22"/>
        <v>-3.0710015119584039E-3</v>
      </c>
      <c r="P222" s="22">
        <f t="shared" si="23"/>
        <v>-3071001.511958404</v>
      </c>
      <c r="R222" t="b">
        <f t="shared" si="18"/>
        <v>0</v>
      </c>
      <c r="S222" t="b">
        <f t="shared" si="19"/>
        <v>0</v>
      </c>
      <c r="T222" t="b">
        <f t="shared" si="20"/>
        <v>0</v>
      </c>
      <c r="AA222" s="31"/>
      <c r="AB222" s="31"/>
      <c r="AC222" s="31"/>
    </row>
    <row r="223" spans="2:29" x14ac:dyDescent="0.35">
      <c r="B223" s="1">
        <v>44153</v>
      </c>
      <c r="C223" s="4">
        <v>963.94793701171898</v>
      </c>
      <c r="D223" s="4">
        <v>2362.22021484375</v>
      </c>
      <c r="F223" s="1">
        <v>44153</v>
      </c>
      <c r="G223" s="5">
        <f t="shared" si="21"/>
        <v>-2.8643844218875381E-3</v>
      </c>
      <c r="H223" s="5">
        <f t="shared" si="21"/>
        <v>-1.5230806487359637E-2</v>
      </c>
      <c r="N223" s="1">
        <v>44153</v>
      </c>
      <c r="O223">
        <f t="shared" si="22"/>
        <v>-9.0475954546235873E-3</v>
      </c>
      <c r="P223" s="22">
        <f t="shared" si="23"/>
        <v>-9047595.4546235874</v>
      </c>
      <c r="R223" t="b">
        <f t="shared" si="18"/>
        <v>0</v>
      </c>
      <c r="S223" t="b">
        <f t="shared" si="19"/>
        <v>0</v>
      </c>
      <c r="T223" t="b">
        <f t="shared" si="20"/>
        <v>0</v>
      </c>
      <c r="AA223" s="31"/>
      <c r="AB223" s="31"/>
      <c r="AC223" s="31"/>
    </row>
    <row r="224" spans="2:29" x14ac:dyDescent="0.35">
      <c r="B224" s="1">
        <v>44154</v>
      </c>
      <c r="C224" s="4">
        <v>956.89013671875</v>
      </c>
      <c r="D224" s="4">
        <v>2372.2509765625</v>
      </c>
      <c r="F224" s="1">
        <v>44154</v>
      </c>
      <c r="G224" s="5">
        <f t="shared" si="21"/>
        <v>-7.348700706807168E-3</v>
      </c>
      <c r="H224" s="5">
        <f t="shared" si="21"/>
        <v>4.2373377392203862E-3</v>
      </c>
      <c r="N224" s="1">
        <v>44154</v>
      </c>
      <c r="O224">
        <f t="shared" si="22"/>
        <v>-1.5556814837933909E-3</v>
      </c>
      <c r="P224" s="22">
        <f t="shared" si="23"/>
        <v>-1555681.4837933909</v>
      </c>
      <c r="R224" t="b">
        <f t="shared" si="18"/>
        <v>0</v>
      </c>
      <c r="S224" t="b">
        <f t="shared" si="19"/>
        <v>0</v>
      </c>
      <c r="T224" t="b">
        <f t="shared" si="20"/>
        <v>0</v>
      </c>
      <c r="AA224" s="31"/>
      <c r="AB224" s="31"/>
      <c r="AC224" s="31"/>
    </row>
    <row r="225" spans="2:29" x14ac:dyDescent="0.35">
      <c r="B225" s="1">
        <v>44155</v>
      </c>
      <c r="C225" s="4">
        <v>921.26104736328102</v>
      </c>
      <c r="D225" s="4">
        <v>2392.53686523438</v>
      </c>
      <c r="F225" s="1">
        <v>44155</v>
      </c>
      <c r="G225" s="5">
        <f t="shared" si="21"/>
        <v>-3.7945150053912378E-2</v>
      </c>
      <c r="H225" s="5">
        <f t="shared" si="21"/>
        <v>8.5149693601509827E-3</v>
      </c>
      <c r="N225" s="1">
        <v>44155</v>
      </c>
      <c r="O225">
        <f t="shared" si="22"/>
        <v>-1.4715090346880698E-2</v>
      </c>
      <c r="P225" s="22">
        <f t="shared" si="23"/>
        <v>-14715090.346880699</v>
      </c>
      <c r="R225" t="b">
        <f t="shared" si="18"/>
        <v>0</v>
      </c>
      <c r="S225" t="b">
        <f t="shared" si="19"/>
        <v>0</v>
      </c>
      <c r="T225" t="b">
        <f t="shared" si="20"/>
        <v>0</v>
      </c>
      <c r="AA225" s="31"/>
      <c r="AB225" s="31"/>
      <c r="AC225" s="31"/>
    </row>
    <row r="226" spans="2:29" x14ac:dyDescent="0.35">
      <c r="B226" s="1">
        <v>44158</v>
      </c>
      <c r="C226" s="4">
        <v>946.29113769531205</v>
      </c>
      <c r="D226" s="4">
        <v>2450.47021484375</v>
      </c>
      <c r="F226" s="1">
        <v>44158</v>
      </c>
      <c r="G226" s="5">
        <f t="shared" si="21"/>
        <v>2.6806843111373397E-2</v>
      </c>
      <c r="H226" s="5">
        <f t="shared" si="21"/>
        <v>2.3925677674851986E-2</v>
      </c>
      <c r="N226" s="1">
        <v>44158</v>
      </c>
      <c r="O226">
        <f t="shared" si="22"/>
        <v>2.536626039311269E-2</v>
      </c>
      <c r="P226" s="22">
        <f t="shared" si="23"/>
        <v>25366260.393112689</v>
      </c>
      <c r="R226" t="b">
        <f t="shared" si="18"/>
        <v>0</v>
      </c>
      <c r="S226" t="b">
        <f t="shared" si="19"/>
        <v>0</v>
      </c>
      <c r="T226" t="b">
        <f t="shared" si="20"/>
        <v>0</v>
      </c>
      <c r="AA226" s="31"/>
      <c r="AB226" s="31"/>
      <c r="AC226" s="31"/>
    </row>
    <row r="227" spans="2:29" x14ac:dyDescent="0.35">
      <c r="B227" s="1">
        <v>44159</v>
      </c>
      <c r="C227" s="4">
        <v>953.22772216796898</v>
      </c>
      <c r="D227" s="4">
        <v>2448.76098632812</v>
      </c>
      <c r="F227" s="1">
        <v>44159</v>
      </c>
      <c r="G227" s="5">
        <f t="shared" si="21"/>
        <v>7.3035498129356393E-3</v>
      </c>
      <c r="H227" s="5">
        <f t="shared" si="21"/>
        <v>-6.9775379637824662E-4</v>
      </c>
      <c r="N227" s="1">
        <v>44159</v>
      </c>
      <c r="O227">
        <f t="shared" si="22"/>
        <v>3.3028980082786962E-3</v>
      </c>
      <c r="P227" s="22">
        <f t="shared" si="23"/>
        <v>3302898.0082786963</v>
      </c>
      <c r="R227" t="b">
        <f t="shared" si="18"/>
        <v>0</v>
      </c>
      <c r="S227" t="b">
        <f t="shared" si="19"/>
        <v>0</v>
      </c>
      <c r="T227" t="b">
        <f t="shared" si="20"/>
        <v>0</v>
      </c>
      <c r="AA227" s="31"/>
      <c r="AB227" s="31"/>
      <c r="AC227" s="31"/>
    </row>
    <row r="228" spans="2:29" x14ac:dyDescent="0.35">
      <c r="B228" s="1">
        <v>44160</v>
      </c>
      <c r="C228" s="4">
        <v>944.81164550781205</v>
      </c>
      <c r="D228" s="4">
        <v>2429.50952148438</v>
      </c>
      <c r="F228" s="1">
        <v>44160</v>
      </c>
      <c r="G228" s="5">
        <f t="shared" si="21"/>
        <v>-8.8682373619020805E-3</v>
      </c>
      <c r="H228" s="5">
        <f t="shared" si="21"/>
        <v>-7.8927828022693457E-3</v>
      </c>
      <c r="N228" s="1">
        <v>44160</v>
      </c>
      <c r="O228">
        <f t="shared" si="22"/>
        <v>-8.380510082085714E-3</v>
      </c>
      <c r="P228" s="22">
        <f t="shared" si="23"/>
        <v>-8380510.0820857137</v>
      </c>
      <c r="R228" t="b">
        <f t="shared" si="18"/>
        <v>0</v>
      </c>
      <c r="S228" t="b">
        <f t="shared" si="19"/>
        <v>0</v>
      </c>
      <c r="T228" t="b">
        <f t="shared" si="20"/>
        <v>0</v>
      </c>
      <c r="AA228" s="31"/>
      <c r="AB228" s="31"/>
      <c r="AC228" s="31"/>
    </row>
    <row r="229" spans="2:29" x14ac:dyDescent="0.35">
      <c r="B229" s="1">
        <v>44161</v>
      </c>
      <c r="C229" s="4">
        <v>947.74639892578102</v>
      </c>
      <c r="D229" s="4">
        <v>2447.63598632812</v>
      </c>
      <c r="F229" s="1">
        <v>44161</v>
      </c>
      <c r="G229" s="5">
        <f t="shared" si="21"/>
        <v>3.1013640811889997E-3</v>
      </c>
      <c r="H229" s="5">
        <f t="shared" si="21"/>
        <v>7.4332612291294915E-3</v>
      </c>
      <c r="N229" s="1">
        <v>44161</v>
      </c>
      <c r="O229">
        <f t="shared" si="22"/>
        <v>5.267312655159246E-3</v>
      </c>
      <c r="P229" s="22">
        <f t="shared" si="23"/>
        <v>5267312.6551592462</v>
      </c>
      <c r="R229" t="b">
        <f t="shared" si="18"/>
        <v>0</v>
      </c>
      <c r="S229" t="b">
        <f t="shared" si="19"/>
        <v>0</v>
      </c>
      <c r="T229" t="b">
        <f t="shared" si="20"/>
        <v>0</v>
      </c>
      <c r="AA229" s="31"/>
      <c r="AB229" s="31"/>
      <c r="AC229" s="31"/>
    </row>
    <row r="230" spans="2:29" x14ac:dyDescent="0.35">
      <c r="B230" s="1">
        <v>44162</v>
      </c>
      <c r="C230" s="4">
        <v>936.12872314453102</v>
      </c>
      <c r="D230" s="4">
        <v>2410.12377929688</v>
      </c>
      <c r="F230" s="1">
        <v>44162</v>
      </c>
      <c r="G230" s="5">
        <f t="shared" si="21"/>
        <v>-1.233396303672706E-2</v>
      </c>
      <c r="H230" s="5">
        <f t="shared" si="21"/>
        <v>-1.5444548310253915E-2</v>
      </c>
      <c r="N230" s="1">
        <v>44162</v>
      </c>
      <c r="O230">
        <f t="shared" si="22"/>
        <v>-1.3889255673490489E-2</v>
      </c>
      <c r="P230" s="22">
        <f t="shared" si="23"/>
        <v>-13889255.673490489</v>
      </c>
      <c r="R230" t="b">
        <f t="shared" si="18"/>
        <v>0</v>
      </c>
      <c r="S230" t="b">
        <f t="shared" si="19"/>
        <v>0</v>
      </c>
      <c r="T230" t="b">
        <f t="shared" si="20"/>
        <v>0</v>
      </c>
      <c r="AA230" s="31"/>
      <c r="AB230" s="31"/>
      <c r="AC230" s="31"/>
    </row>
    <row r="231" spans="2:29" x14ac:dyDescent="0.35">
      <c r="B231" s="1">
        <v>44166</v>
      </c>
      <c r="C231" s="4">
        <v>947.98895263671898</v>
      </c>
      <c r="D231" s="4">
        <v>2453.12426757812</v>
      </c>
      <c r="F231" s="1">
        <v>44166</v>
      </c>
      <c r="G231" s="5">
        <f t="shared" si="21"/>
        <v>1.2589857101330031E-2</v>
      </c>
      <c r="H231" s="5">
        <f t="shared" si="21"/>
        <v>1.7684316533963292E-2</v>
      </c>
      <c r="N231" s="1">
        <v>44166</v>
      </c>
      <c r="O231">
        <f t="shared" si="22"/>
        <v>1.5137086817646661E-2</v>
      </c>
      <c r="P231" s="22">
        <f t="shared" si="23"/>
        <v>15137086.817646662</v>
      </c>
      <c r="R231" t="b">
        <f t="shared" si="18"/>
        <v>0</v>
      </c>
      <c r="S231" t="b">
        <f t="shared" si="19"/>
        <v>0</v>
      </c>
      <c r="T231" t="b">
        <f t="shared" si="20"/>
        <v>0</v>
      </c>
      <c r="AA231" s="31"/>
      <c r="AB231" s="31"/>
      <c r="AC231" s="31"/>
    </row>
    <row r="232" spans="2:29" x14ac:dyDescent="0.35">
      <c r="B232" s="1">
        <v>44167</v>
      </c>
      <c r="C232" s="4">
        <v>949.58972167968795</v>
      </c>
      <c r="D232" s="4">
        <v>2473.09448242188</v>
      </c>
      <c r="F232" s="1">
        <v>44167</v>
      </c>
      <c r="G232" s="5">
        <f t="shared" si="21"/>
        <v>1.6871705446070513E-3</v>
      </c>
      <c r="H232" s="5">
        <f t="shared" si="21"/>
        <v>8.107769976868141E-3</v>
      </c>
      <c r="N232" s="1">
        <v>44167</v>
      </c>
      <c r="O232">
        <f t="shared" si="22"/>
        <v>4.8974702607375957E-3</v>
      </c>
      <c r="P232" s="22">
        <f t="shared" si="23"/>
        <v>4897470.2607375961</v>
      </c>
      <c r="R232" t="b">
        <f t="shared" si="18"/>
        <v>0</v>
      </c>
      <c r="S232" t="b">
        <f t="shared" si="19"/>
        <v>0</v>
      </c>
      <c r="T232" t="b">
        <f t="shared" si="20"/>
        <v>0</v>
      </c>
      <c r="AA232" s="31"/>
      <c r="AB232" s="31"/>
      <c r="AC232" s="31"/>
    </row>
    <row r="233" spans="2:29" x14ac:dyDescent="0.35">
      <c r="B233" s="1">
        <v>44168</v>
      </c>
      <c r="C233" s="4">
        <v>952.42736816406205</v>
      </c>
      <c r="D233" s="4">
        <v>2436.48120117188</v>
      </c>
      <c r="F233" s="1">
        <v>44168</v>
      </c>
      <c r="G233" s="5">
        <f t="shared" si="21"/>
        <v>2.9838308024481811E-3</v>
      </c>
      <c r="H233" s="5">
        <f t="shared" si="21"/>
        <v>-1.4915325631996428E-2</v>
      </c>
      <c r="N233" s="1">
        <v>44168</v>
      </c>
      <c r="O233">
        <f t="shared" si="22"/>
        <v>-5.9657474147741234E-3</v>
      </c>
      <c r="P233" s="22">
        <f t="shared" si="23"/>
        <v>-5965747.4147741236</v>
      </c>
      <c r="R233" t="b">
        <f t="shared" si="18"/>
        <v>0</v>
      </c>
      <c r="S233" t="b">
        <f t="shared" si="19"/>
        <v>0</v>
      </c>
      <c r="T233" t="b">
        <f t="shared" si="20"/>
        <v>0</v>
      </c>
      <c r="AA233" s="31"/>
      <c r="AB233" s="31"/>
      <c r="AC233" s="31"/>
    </row>
    <row r="234" spans="2:29" x14ac:dyDescent="0.35">
      <c r="B234" s="1">
        <v>44169</v>
      </c>
      <c r="C234" s="4">
        <v>944.22955322265602</v>
      </c>
      <c r="D234" s="4">
        <v>2452.26879882812</v>
      </c>
      <c r="F234" s="1">
        <v>44169</v>
      </c>
      <c r="G234" s="5">
        <f t="shared" si="21"/>
        <v>-8.6445428263930892E-3</v>
      </c>
      <c r="H234" s="5">
        <f t="shared" si="21"/>
        <v>6.4587686172327945E-3</v>
      </c>
      <c r="N234" s="1">
        <v>44169</v>
      </c>
      <c r="O234">
        <f t="shared" si="22"/>
        <v>-1.0928871045801473E-3</v>
      </c>
      <c r="P234" s="22">
        <f t="shared" si="23"/>
        <v>-1092887.1045801474</v>
      </c>
      <c r="R234" t="b">
        <f t="shared" si="18"/>
        <v>0</v>
      </c>
      <c r="S234" t="b">
        <f t="shared" si="19"/>
        <v>0</v>
      </c>
      <c r="T234" t="b">
        <f t="shared" si="20"/>
        <v>0</v>
      </c>
      <c r="AA234" s="31"/>
      <c r="AB234" s="31"/>
      <c r="AC234" s="31"/>
    </row>
    <row r="235" spans="2:29" x14ac:dyDescent="0.35">
      <c r="B235" s="1">
        <v>44172</v>
      </c>
      <c r="C235" s="4">
        <v>949.80792236328102</v>
      </c>
      <c r="D235" s="4">
        <v>2461.265625</v>
      </c>
      <c r="F235" s="1">
        <v>44172</v>
      </c>
      <c r="G235" s="5">
        <f t="shared" si="21"/>
        <v>5.8904697950334086E-3</v>
      </c>
      <c r="H235" s="5">
        <f t="shared" si="21"/>
        <v>3.6620629674351934E-3</v>
      </c>
      <c r="N235" s="1">
        <v>44172</v>
      </c>
      <c r="O235">
        <f t="shared" si="22"/>
        <v>4.7762663812343006E-3</v>
      </c>
      <c r="P235" s="22">
        <f t="shared" si="23"/>
        <v>4776266.3812343003</v>
      </c>
      <c r="R235" t="b">
        <f t="shared" si="18"/>
        <v>0</v>
      </c>
      <c r="S235" t="b">
        <f t="shared" si="19"/>
        <v>0</v>
      </c>
      <c r="T235" t="b">
        <f t="shared" si="20"/>
        <v>0</v>
      </c>
      <c r="AA235" s="31"/>
      <c r="AB235" s="31"/>
      <c r="AC235" s="31"/>
    </row>
    <row r="236" spans="2:29" x14ac:dyDescent="0.35">
      <c r="B236" s="1">
        <v>44173</v>
      </c>
      <c r="C236" s="4">
        <v>967.125244140625</v>
      </c>
      <c r="D236" s="4">
        <v>2515.59936523438</v>
      </c>
      <c r="F236" s="1">
        <v>44173</v>
      </c>
      <c r="G236" s="5">
        <f t="shared" si="21"/>
        <v>1.8068228143140359E-2</v>
      </c>
      <c r="H236" s="5">
        <f t="shared" si="21"/>
        <v>2.1835392004230833E-2</v>
      </c>
      <c r="N236" s="1">
        <v>44173</v>
      </c>
      <c r="O236">
        <f t="shared" si="22"/>
        <v>1.9951810073685596E-2</v>
      </c>
      <c r="P236" s="22">
        <f t="shared" si="23"/>
        <v>19951810.073685598</v>
      </c>
      <c r="R236" t="b">
        <f t="shared" si="18"/>
        <v>0</v>
      </c>
      <c r="S236" t="b">
        <f t="shared" si="19"/>
        <v>0</v>
      </c>
      <c r="T236" t="b">
        <f t="shared" si="20"/>
        <v>0</v>
      </c>
      <c r="AA236" s="31"/>
      <c r="AB236" s="31"/>
      <c r="AC236" s="31"/>
    </row>
    <row r="237" spans="2:29" x14ac:dyDescent="0.35">
      <c r="B237" s="1">
        <v>44174</v>
      </c>
      <c r="C237" s="4">
        <v>983.08435058593795</v>
      </c>
      <c r="D237" s="4">
        <v>2527.65454101562</v>
      </c>
      <c r="F237" s="1">
        <v>44174</v>
      </c>
      <c r="G237" s="5">
        <f t="shared" si="21"/>
        <v>1.6366920501392067E-2</v>
      </c>
      <c r="H237" s="5">
        <f t="shared" si="21"/>
        <v>4.7807225119827264E-3</v>
      </c>
      <c r="N237" s="1">
        <v>44174</v>
      </c>
      <c r="O237">
        <f t="shared" si="22"/>
        <v>1.0573821506687398E-2</v>
      </c>
      <c r="P237" s="22">
        <f t="shared" si="23"/>
        <v>10573821.506687397</v>
      </c>
      <c r="R237" t="b">
        <f t="shared" si="18"/>
        <v>0</v>
      </c>
      <c r="S237" t="b">
        <f t="shared" si="19"/>
        <v>0</v>
      </c>
      <c r="T237" t="b">
        <f t="shared" si="20"/>
        <v>0</v>
      </c>
      <c r="AA237" s="31"/>
      <c r="AB237" s="31"/>
      <c r="AC237" s="31"/>
    </row>
    <row r="238" spans="2:29" x14ac:dyDescent="0.35">
      <c r="B238" s="1">
        <v>44175</v>
      </c>
      <c r="C238" s="4">
        <v>973.64953613281205</v>
      </c>
      <c r="D238" s="4">
        <v>2504.57983398438</v>
      </c>
      <c r="F238" s="1">
        <v>44175</v>
      </c>
      <c r="G238" s="5">
        <f t="shared" si="21"/>
        <v>-9.643506083959183E-3</v>
      </c>
      <c r="H238" s="5">
        <f t="shared" si="21"/>
        <v>-9.1708243434031628E-3</v>
      </c>
      <c r="N238" s="1">
        <v>44175</v>
      </c>
      <c r="O238">
        <f t="shared" si="22"/>
        <v>-9.407165213681172E-3</v>
      </c>
      <c r="P238" s="22">
        <f t="shared" si="23"/>
        <v>-9407165.2136811726</v>
      </c>
      <c r="R238" t="b">
        <f t="shared" si="18"/>
        <v>0</v>
      </c>
      <c r="S238" t="b">
        <f t="shared" si="19"/>
        <v>0</v>
      </c>
      <c r="T238" t="b">
        <f t="shared" si="20"/>
        <v>0</v>
      </c>
      <c r="AA238" s="31"/>
      <c r="AB238" s="31"/>
      <c r="AC238" s="31"/>
    </row>
    <row r="239" spans="2:29" x14ac:dyDescent="0.35">
      <c r="B239" s="1">
        <v>44176</v>
      </c>
      <c r="C239" s="4">
        <v>972.87341308593795</v>
      </c>
      <c r="D239" s="4">
        <v>2503.9501953125</v>
      </c>
      <c r="F239" s="1">
        <v>44176</v>
      </c>
      <c r="G239" s="5">
        <f t="shared" si="21"/>
        <v>-7.9744560763070566E-4</v>
      </c>
      <c r="H239" s="5">
        <f t="shared" si="21"/>
        <v>-2.514265349369351E-4</v>
      </c>
      <c r="N239" s="1">
        <v>44176</v>
      </c>
      <c r="O239">
        <f t="shared" si="22"/>
        <v>-5.244360712838204E-4</v>
      </c>
      <c r="P239" s="22">
        <f t="shared" si="23"/>
        <v>-524436.07128382043</v>
      </c>
      <c r="R239" t="b">
        <f t="shared" si="18"/>
        <v>0</v>
      </c>
      <c r="S239" t="b">
        <f t="shared" si="19"/>
        <v>0</v>
      </c>
      <c r="T239" t="b">
        <f t="shared" si="20"/>
        <v>0</v>
      </c>
      <c r="AA239" s="31"/>
      <c r="AB239" s="31"/>
      <c r="AC239" s="31"/>
    </row>
    <row r="240" spans="2:29" x14ac:dyDescent="0.35">
      <c r="B240" s="1">
        <v>44179</v>
      </c>
      <c r="C240" s="4">
        <v>965.86407470703102</v>
      </c>
      <c r="D240" s="4">
        <v>2515.68994140625</v>
      </c>
      <c r="F240" s="1">
        <v>44179</v>
      </c>
      <c r="G240" s="5">
        <f t="shared" si="21"/>
        <v>-7.2308592199565426E-3</v>
      </c>
      <c r="H240" s="5">
        <f t="shared" si="21"/>
        <v>4.6775335198515422E-3</v>
      </c>
      <c r="N240" s="1">
        <v>44179</v>
      </c>
      <c r="O240">
        <f t="shared" si="22"/>
        <v>-1.2766628500525002E-3</v>
      </c>
      <c r="P240" s="22">
        <f t="shared" si="23"/>
        <v>-1276662.8500525001</v>
      </c>
      <c r="R240" t="b">
        <f t="shared" si="18"/>
        <v>0</v>
      </c>
      <c r="S240" t="b">
        <f t="shared" si="19"/>
        <v>0</v>
      </c>
      <c r="T240" t="b">
        <f t="shared" si="20"/>
        <v>0</v>
      </c>
      <c r="AA240" s="31"/>
      <c r="AB240" s="31"/>
      <c r="AC240" s="31"/>
    </row>
    <row r="241" spans="2:29" x14ac:dyDescent="0.35">
      <c r="B241" s="1">
        <v>44180</v>
      </c>
      <c r="C241" s="4">
        <v>957.544921875</v>
      </c>
      <c r="D241" s="4">
        <v>2483.93481445312</v>
      </c>
      <c r="F241" s="1">
        <v>44180</v>
      </c>
      <c r="G241" s="5">
        <f t="shared" si="21"/>
        <v>-8.650479148374279E-3</v>
      </c>
      <c r="H241" s="5">
        <f t="shared" si="21"/>
        <v>-1.2703174950706098E-2</v>
      </c>
      <c r="N241" s="1">
        <v>44180</v>
      </c>
      <c r="O241">
        <f t="shared" si="22"/>
        <v>-1.0676827049540188E-2</v>
      </c>
      <c r="P241" s="22">
        <f t="shared" si="23"/>
        <v>-10676827.049540188</v>
      </c>
      <c r="R241" t="b">
        <f t="shared" si="18"/>
        <v>0</v>
      </c>
      <c r="S241" t="b">
        <f t="shared" si="19"/>
        <v>0</v>
      </c>
      <c r="T241" t="b">
        <f t="shared" si="20"/>
        <v>0</v>
      </c>
      <c r="AA241" s="31"/>
      <c r="AB241" s="31"/>
      <c r="AC241" s="31"/>
    </row>
    <row r="242" spans="2:29" x14ac:dyDescent="0.35">
      <c r="B242" s="1">
        <v>44181</v>
      </c>
      <c r="C242" s="4">
        <v>958.53936767578102</v>
      </c>
      <c r="D242" s="4">
        <v>2530.75830078125</v>
      </c>
      <c r="F242" s="1">
        <v>44181</v>
      </c>
      <c r="G242" s="5">
        <f t="shared" si="21"/>
        <v>1.0379980624987224E-3</v>
      </c>
      <c r="H242" s="5">
        <f t="shared" si="21"/>
        <v>1.8675059901958346E-2</v>
      </c>
      <c r="N242" s="1">
        <v>44181</v>
      </c>
      <c r="O242">
        <f t="shared" si="22"/>
        <v>9.8565289822285344E-3</v>
      </c>
      <c r="P242" s="22">
        <f t="shared" si="23"/>
        <v>9856528.9822285343</v>
      </c>
      <c r="R242" t="b">
        <f t="shared" si="18"/>
        <v>0</v>
      </c>
      <c r="S242" t="b">
        <f t="shared" si="19"/>
        <v>0</v>
      </c>
      <c r="T242" t="b">
        <f t="shared" si="20"/>
        <v>0</v>
      </c>
      <c r="AA242" s="31"/>
      <c r="AB242" s="31"/>
      <c r="AC242" s="31"/>
    </row>
    <row r="243" spans="2:29" x14ac:dyDescent="0.35">
      <c r="B243" s="1">
        <v>44182</v>
      </c>
      <c r="C243" s="4">
        <v>962.90515136718795</v>
      </c>
      <c r="D243" s="4">
        <v>2552.93310546875</v>
      </c>
      <c r="F243" s="1">
        <v>44182</v>
      </c>
      <c r="G243" s="5">
        <f t="shared" si="21"/>
        <v>4.5442802652878537E-3</v>
      </c>
      <c r="H243" s="5">
        <f t="shared" si="21"/>
        <v>8.7239541325850444E-3</v>
      </c>
      <c r="N243" s="1">
        <v>44182</v>
      </c>
      <c r="O243">
        <f t="shared" si="22"/>
        <v>6.6341171989364491E-3</v>
      </c>
      <c r="P243" s="22">
        <f t="shared" si="23"/>
        <v>6634117.1989364494</v>
      </c>
      <c r="R243" t="b">
        <f t="shared" si="18"/>
        <v>0</v>
      </c>
      <c r="S243" t="b">
        <f t="shared" si="19"/>
        <v>0</v>
      </c>
      <c r="T243" t="b">
        <f t="shared" si="20"/>
        <v>0</v>
      </c>
      <c r="AA243" s="31"/>
      <c r="AB243" s="31"/>
      <c r="AC243" s="31"/>
    </row>
    <row r="244" spans="2:29" x14ac:dyDescent="0.35">
      <c r="B244" s="1">
        <v>44183</v>
      </c>
      <c r="C244" s="4">
        <v>966.39758300781205</v>
      </c>
      <c r="D244" s="4">
        <v>2575.15283203125</v>
      </c>
      <c r="F244" s="1">
        <v>44183</v>
      </c>
      <c r="G244" s="5">
        <f t="shared" si="21"/>
        <v>3.6204120723176574E-3</v>
      </c>
      <c r="H244" s="5">
        <f t="shared" si="21"/>
        <v>8.665949006757618E-3</v>
      </c>
      <c r="N244" s="1">
        <v>44183</v>
      </c>
      <c r="O244">
        <f t="shared" si="22"/>
        <v>6.1431805395376375E-3</v>
      </c>
      <c r="P244" s="22">
        <f t="shared" si="23"/>
        <v>6143180.5395376375</v>
      </c>
      <c r="R244" t="b">
        <f t="shared" si="18"/>
        <v>0</v>
      </c>
      <c r="S244" t="b">
        <f t="shared" si="19"/>
        <v>0</v>
      </c>
      <c r="T244" t="b">
        <f t="shared" si="20"/>
        <v>0</v>
      </c>
      <c r="AA244" s="31"/>
      <c r="AB244" s="31"/>
      <c r="AC244" s="31"/>
    </row>
    <row r="245" spans="2:29" x14ac:dyDescent="0.35">
      <c r="B245" s="1">
        <v>44186</v>
      </c>
      <c r="C245" s="4">
        <v>940.93103027343795</v>
      </c>
      <c r="D245" s="4">
        <v>2535.70556640625</v>
      </c>
      <c r="F245" s="1">
        <v>44186</v>
      </c>
      <c r="G245" s="5">
        <f t="shared" si="21"/>
        <v>-2.6705483328612455E-2</v>
      </c>
      <c r="H245" s="5">
        <f t="shared" si="21"/>
        <v>-1.5436956339722916E-2</v>
      </c>
      <c r="N245" s="1">
        <v>44186</v>
      </c>
      <c r="O245">
        <f t="shared" si="22"/>
        <v>-2.1071219834167685E-2</v>
      </c>
      <c r="P245" s="22">
        <f t="shared" si="23"/>
        <v>-21071219.834167685</v>
      </c>
      <c r="R245" t="b">
        <f t="shared" si="18"/>
        <v>0</v>
      </c>
      <c r="S245" t="b">
        <f t="shared" si="19"/>
        <v>0</v>
      </c>
      <c r="T245" t="b">
        <f t="shared" si="20"/>
        <v>0</v>
      </c>
      <c r="AA245" s="31"/>
      <c r="AB245" s="31"/>
      <c r="AC245" s="31"/>
    </row>
    <row r="246" spans="2:29" x14ac:dyDescent="0.35">
      <c r="B246" s="1">
        <v>44187</v>
      </c>
      <c r="C246" s="4">
        <v>939.40301513671898</v>
      </c>
      <c r="D246" s="4">
        <v>2582.52954101562</v>
      </c>
      <c r="F246" s="1">
        <v>44187</v>
      </c>
      <c r="G246" s="5">
        <f t="shared" si="21"/>
        <v>-1.6252595934207682E-3</v>
      </c>
      <c r="H246" s="5">
        <f t="shared" si="21"/>
        <v>1.8297432608212916E-2</v>
      </c>
      <c r="N246" s="1">
        <v>44187</v>
      </c>
      <c r="O246">
        <f t="shared" si="22"/>
        <v>8.3360865073960743E-3</v>
      </c>
      <c r="P246" s="22">
        <f t="shared" si="23"/>
        <v>8336086.507396074</v>
      </c>
      <c r="R246" t="b">
        <f t="shared" si="18"/>
        <v>0</v>
      </c>
      <c r="S246" t="b">
        <f t="shared" si="19"/>
        <v>0</v>
      </c>
      <c r="T246" t="b">
        <f t="shared" si="20"/>
        <v>0</v>
      </c>
      <c r="AA246" s="31"/>
      <c r="AB246" s="31"/>
      <c r="AC246" s="31"/>
    </row>
    <row r="247" spans="2:29" x14ac:dyDescent="0.35">
      <c r="B247" s="1">
        <v>44188</v>
      </c>
      <c r="C247" s="4">
        <v>942.89562988281205</v>
      </c>
      <c r="D247" s="4">
        <v>2615.27416992188</v>
      </c>
      <c r="F247" s="1">
        <v>44188</v>
      </c>
      <c r="G247" s="5">
        <f t="shared" si="21"/>
        <v>3.7110144700819052E-3</v>
      </c>
      <c r="H247" s="5">
        <f t="shared" si="21"/>
        <v>1.2599576247372395E-2</v>
      </c>
      <c r="N247" s="1">
        <v>44188</v>
      </c>
      <c r="O247">
        <f t="shared" si="22"/>
        <v>8.1552953587271503E-3</v>
      </c>
      <c r="P247" s="22">
        <f t="shared" si="23"/>
        <v>8155295.3587271506</v>
      </c>
      <c r="R247" t="b">
        <f t="shared" si="18"/>
        <v>0</v>
      </c>
      <c r="S247" t="b">
        <f t="shared" si="19"/>
        <v>0</v>
      </c>
      <c r="T247" t="b">
        <f t="shared" si="20"/>
        <v>0</v>
      </c>
      <c r="AA247" s="31"/>
      <c r="AB247" s="31"/>
      <c r="AC247" s="31"/>
    </row>
    <row r="248" spans="2:29" x14ac:dyDescent="0.35">
      <c r="B248" s="1">
        <v>44189</v>
      </c>
      <c r="C248" s="4">
        <v>967.197998046875</v>
      </c>
      <c r="D248" s="4">
        <v>2616.3984375</v>
      </c>
      <c r="F248" s="1">
        <v>44189</v>
      </c>
      <c r="G248" s="5">
        <f t="shared" si="21"/>
        <v>2.5447631755645354E-2</v>
      </c>
      <c r="H248" s="5">
        <f t="shared" si="21"/>
        <v>4.2979279469116196E-4</v>
      </c>
      <c r="N248" s="1">
        <v>44189</v>
      </c>
      <c r="O248">
        <f t="shared" si="22"/>
        <v>1.2938712275168258E-2</v>
      </c>
      <c r="P248" s="22">
        <f t="shared" si="23"/>
        <v>12938712.275168257</v>
      </c>
      <c r="R248" t="b">
        <f t="shared" si="18"/>
        <v>0</v>
      </c>
      <c r="S248" t="b">
        <f t="shared" si="19"/>
        <v>0</v>
      </c>
      <c r="T248" t="b">
        <f t="shared" si="20"/>
        <v>0</v>
      </c>
      <c r="AA248" s="31"/>
      <c r="AB248" s="31"/>
      <c r="AC248" s="31"/>
    </row>
    <row r="249" spans="2:29" x14ac:dyDescent="0.35">
      <c r="B249" s="1">
        <v>44193</v>
      </c>
      <c r="C249" s="4">
        <v>971.73345947265602</v>
      </c>
      <c r="D249" s="4">
        <v>2634.21069335938</v>
      </c>
      <c r="F249" s="1">
        <v>44193</v>
      </c>
      <c r="G249" s="5">
        <f t="shared" si="21"/>
        <v>4.6783187516673585E-3</v>
      </c>
      <c r="H249" s="5">
        <f t="shared" si="21"/>
        <v>6.7848600978145683E-3</v>
      </c>
      <c r="N249" s="1">
        <v>44193</v>
      </c>
      <c r="O249">
        <f t="shared" si="22"/>
        <v>5.7315894247409634E-3</v>
      </c>
      <c r="P249" s="22">
        <f t="shared" si="23"/>
        <v>5731589.4247409636</v>
      </c>
      <c r="R249" t="b">
        <f t="shared" si="18"/>
        <v>0</v>
      </c>
      <c r="S249" t="b">
        <f t="shared" si="19"/>
        <v>0</v>
      </c>
      <c r="T249" t="b">
        <f t="shared" si="20"/>
        <v>0</v>
      </c>
      <c r="AA249" s="31"/>
      <c r="AB249" s="31"/>
      <c r="AC249" s="31"/>
    </row>
    <row r="250" spans="2:29" x14ac:dyDescent="0.35">
      <c r="B250" s="1">
        <v>44194</v>
      </c>
      <c r="C250" s="4">
        <v>964.91809082031205</v>
      </c>
      <c r="D250" s="4">
        <v>2636.36889648438</v>
      </c>
      <c r="F250" s="1">
        <v>44194</v>
      </c>
      <c r="G250" s="5">
        <f t="shared" si="21"/>
        <v>-7.0383304485741611E-3</v>
      </c>
      <c r="H250" s="5">
        <f t="shared" si="21"/>
        <v>8.189623963878582E-4</v>
      </c>
      <c r="N250" s="1">
        <v>44194</v>
      </c>
      <c r="O250">
        <f t="shared" si="22"/>
        <v>-3.1096840260931517E-3</v>
      </c>
      <c r="P250" s="22">
        <f t="shared" si="23"/>
        <v>-3109684.0260931519</v>
      </c>
      <c r="R250" t="b">
        <f t="shared" si="18"/>
        <v>0</v>
      </c>
      <c r="S250" t="b">
        <f t="shared" si="19"/>
        <v>0</v>
      </c>
      <c r="T250" t="b">
        <f t="shared" si="20"/>
        <v>0</v>
      </c>
      <c r="AA250" s="31"/>
      <c r="AB250" s="31"/>
      <c r="AC250" s="31"/>
    </row>
    <row r="251" spans="2:29" x14ac:dyDescent="0.35">
      <c r="B251" s="1">
        <v>44195</v>
      </c>
      <c r="C251" s="4">
        <v>967.97412109375</v>
      </c>
      <c r="D251" s="4">
        <v>2616.75854492188</v>
      </c>
      <c r="F251" s="1">
        <v>44195</v>
      </c>
      <c r="G251" s="5">
        <f t="shared" si="21"/>
        <v>3.162134754397927E-3</v>
      </c>
      <c r="H251" s="5">
        <f t="shared" si="21"/>
        <v>-7.4661971855567479E-3</v>
      </c>
      <c r="N251" s="1">
        <v>44195</v>
      </c>
      <c r="O251">
        <f t="shared" si="22"/>
        <v>-2.1520312155794107E-3</v>
      </c>
      <c r="P251" s="22">
        <f t="shared" si="23"/>
        <v>-2152031.2155794105</v>
      </c>
      <c r="R251" t="b">
        <f t="shared" si="18"/>
        <v>0</v>
      </c>
      <c r="S251" t="b">
        <f t="shared" si="19"/>
        <v>0</v>
      </c>
      <c r="T251" t="b">
        <f t="shared" si="20"/>
        <v>0</v>
      </c>
      <c r="AA251" s="31"/>
      <c r="AB251" s="31"/>
      <c r="AC251" s="31"/>
    </row>
    <row r="252" spans="2:29" x14ac:dyDescent="0.35">
      <c r="B252" s="1">
        <v>44196</v>
      </c>
      <c r="C252" s="4">
        <v>962.71105957031205</v>
      </c>
      <c r="D252" s="4">
        <v>2581.98901367188</v>
      </c>
      <c r="F252" s="1">
        <v>44196</v>
      </c>
      <c r="G252" s="5">
        <f t="shared" si="21"/>
        <v>-5.4520277184605505E-3</v>
      </c>
      <c r="H252" s="5">
        <f t="shared" si="21"/>
        <v>-1.3376317771659145E-2</v>
      </c>
      <c r="N252" s="1">
        <v>44196</v>
      </c>
      <c r="O252">
        <f t="shared" si="22"/>
        <v>-9.4141727450598473E-3</v>
      </c>
      <c r="P252" s="22">
        <f t="shared" si="23"/>
        <v>-9414172.7450598478</v>
      </c>
      <c r="R252" t="b">
        <f t="shared" si="18"/>
        <v>0</v>
      </c>
      <c r="S252" t="b">
        <f t="shared" si="19"/>
        <v>0</v>
      </c>
      <c r="T252" t="b">
        <f t="shared" si="20"/>
        <v>0</v>
      </c>
      <c r="AA252" s="31"/>
      <c r="AB252" s="31"/>
      <c r="AC252" s="31"/>
    </row>
    <row r="253" spans="2:29" x14ac:dyDescent="0.35">
      <c r="B253" s="1">
        <v>44197</v>
      </c>
      <c r="C253" s="4">
        <v>963.92370605468795</v>
      </c>
      <c r="D253" s="4">
        <v>2634.16528320312</v>
      </c>
      <c r="F253" s="1">
        <v>44197</v>
      </c>
      <c r="G253" s="5">
        <f t="shared" si="21"/>
        <v>1.2588235883061252E-3</v>
      </c>
      <c r="H253" s="5">
        <f t="shared" si="21"/>
        <v>2.0006313792576651E-2</v>
      </c>
      <c r="N253" s="1">
        <v>44197</v>
      </c>
      <c r="O253">
        <f t="shared" si="22"/>
        <v>1.0632568690441388E-2</v>
      </c>
      <c r="P253" s="22">
        <f t="shared" si="23"/>
        <v>10632568.690441389</v>
      </c>
      <c r="R253" t="b">
        <f t="shared" si="18"/>
        <v>0</v>
      </c>
      <c r="S253" t="b">
        <f t="shared" si="19"/>
        <v>0</v>
      </c>
      <c r="T253" t="b">
        <f t="shared" si="20"/>
        <v>0</v>
      </c>
      <c r="AA253" s="31"/>
      <c r="AB253" s="31"/>
      <c r="AC253" s="31"/>
    </row>
    <row r="254" spans="2:29" x14ac:dyDescent="0.35">
      <c r="B254" s="1">
        <v>44200</v>
      </c>
      <c r="C254" s="4">
        <v>965.62158203125</v>
      </c>
      <c r="D254" s="4">
        <v>2734.064453125</v>
      </c>
      <c r="F254" s="1">
        <v>44200</v>
      </c>
      <c r="G254" s="5">
        <f t="shared" si="21"/>
        <v>1.7598720540640664E-3</v>
      </c>
      <c r="H254" s="5">
        <f t="shared" si="21"/>
        <v>3.7222961445861014E-2</v>
      </c>
      <c r="N254" s="1">
        <v>44200</v>
      </c>
      <c r="O254">
        <f t="shared" si="22"/>
        <v>1.9491416749962541E-2</v>
      </c>
      <c r="P254" s="22">
        <f t="shared" si="23"/>
        <v>19491416.749962542</v>
      </c>
      <c r="R254" t="b">
        <f t="shared" si="18"/>
        <v>0</v>
      </c>
      <c r="S254" t="b">
        <f t="shared" si="19"/>
        <v>0</v>
      </c>
      <c r="T254" t="b">
        <f t="shared" si="20"/>
        <v>0</v>
      </c>
      <c r="AA254" s="31"/>
      <c r="AB254" s="31"/>
      <c r="AC254" s="31"/>
    </row>
    <row r="255" spans="2:29" x14ac:dyDescent="0.35">
      <c r="B255" s="1">
        <v>44201</v>
      </c>
      <c r="C255" s="4">
        <v>953.66424560546898</v>
      </c>
      <c r="D255" s="4">
        <v>2781.78735351562</v>
      </c>
      <c r="F255" s="1">
        <v>44201</v>
      </c>
      <c r="G255" s="5">
        <f t="shared" si="21"/>
        <v>-1.246035474408478E-2</v>
      </c>
      <c r="H255" s="5">
        <f t="shared" si="21"/>
        <v>1.7304341343461784E-2</v>
      </c>
      <c r="N255" s="1">
        <v>44201</v>
      </c>
      <c r="O255">
        <f t="shared" si="22"/>
        <v>2.4219932996885022E-3</v>
      </c>
      <c r="P255" s="22">
        <f t="shared" si="23"/>
        <v>2421993.2996885022</v>
      </c>
      <c r="R255" t="b">
        <f t="shared" si="18"/>
        <v>0</v>
      </c>
      <c r="S255" t="b">
        <f t="shared" si="19"/>
        <v>0</v>
      </c>
      <c r="T255" t="b">
        <f t="shared" si="20"/>
        <v>0</v>
      </c>
      <c r="AA255" s="31"/>
      <c r="AB255" s="31"/>
      <c r="AC255" s="31"/>
    </row>
    <row r="256" spans="2:29" x14ac:dyDescent="0.35">
      <c r="B256" s="1">
        <v>44202</v>
      </c>
      <c r="C256" s="4">
        <v>928.51300048828102</v>
      </c>
      <c r="D256" s="4">
        <v>2746.38818359375</v>
      </c>
      <c r="F256" s="1">
        <v>44202</v>
      </c>
      <c r="G256" s="5">
        <f t="shared" si="21"/>
        <v>-2.6727283394121601E-2</v>
      </c>
      <c r="H256" s="5">
        <f t="shared" si="21"/>
        <v>-1.2806993384293405E-2</v>
      </c>
      <c r="N256" s="1">
        <v>44202</v>
      </c>
      <c r="O256">
        <f t="shared" si="22"/>
        <v>-1.9767138389207503E-2</v>
      </c>
      <c r="P256" s="22">
        <f t="shared" si="23"/>
        <v>-19767138.389207505</v>
      </c>
      <c r="R256" t="b">
        <f t="shared" si="18"/>
        <v>0</v>
      </c>
      <c r="S256" t="b">
        <f t="shared" si="19"/>
        <v>0</v>
      </c>
      <c r="T256" t="b">
        <f t="shared" si="20"/>
        <v>0</v>
      </c>
      <c r="AA256" s="31"/>
      <c r="AB256" s="31"/>
      <c r="AC256" s="31"/>
    </row>
    <row r="257" spans="2:29" x14ac:dyDescent="0.35">
      <c r="B257" s="1">
        <v>44203</v>
      </c>
      <c r="C257" s="4">
        <v>926.98498535156205</v>
      </c>
      <c r="D257" s="4">
        <v>2728.171875</v>
      </c>
      <c r="F257" s="1">
        <v>44203</v>
      </c>
      <c r="G257" s="5">
        <f t="shared" si="21"/>
        <v>-1.6470138947008086E-3</v>
      </c>
      <c r="H257" s="5">
        <f t="shared" si="21"/>
        <v>-6.6549186159130828E-3</v>
      </c>
      <c r="N257" s="1">
        <v>44203</v>
      </c>
      <c r="O257">
        <f t="shared" si="22"/>
        <v>-4.1509662553069456E-3</v>
      </c>
      <c r="P257" s="22">
        <f t="shared" si="23"/>
        <v>-4150966.2553069456</v>
      </c>
      <c r="R257" t="b">
        <f t="shared" si="18"/>
        <v>0</v>
      </c>
      <c r="S257" t="b">
        <f t="shared" si="19"/>
        <v>0</v>
      </c>
      <c r="T257" t="b">
        <f t="shared" si="20"/>
        <v>0</v>
      </c>
      <c r="AA257" s="31"/>
      <c r="AB257" s="31"/>
      <c r="AC257" s="31"/>
    </row>
    <row r="258" spans="2:29" x14ac:dyDescent="0.35">
      <c r="B258" s="1">
        <v>44204</v>
      </c>
      <c r="C258" s="4">
        <v>937.68096923828102</v>
      </c>
      <c r="D258" s="4">
        <v>2807.02099609375</v>
      </c>
      <c r="F258" s="1">
        <v>44204</v>
      </c>
      <c r="G258" s="5">
        <f t="shared" si="21"/>
        <v>1.1472404667169461E-2</v>
      </c>
      <c r="H258" s="5">
        <f t="shared" si="21"/>
        <v>2.8492035228115914E-2</v>
      </c>
      <c r="N258" s="1">
        <v>44204</v>
      </c>
      <c r="O258">
        <f t="shared" si="22"/>
        <v>1.9982219947642689E-2</v>
      </c>
      <c r="P258" s="22">
        <f t="shared" si="23"/>
        <v>19982219.947642688</v>
      </c>
      <c r="R258" t="b">
        <f t="shared" si="18"/>
        <v>0</v>
      </c>
      <c r="S258" t="b">
        <f t="shared" si="19"/>
        <v>0</v>
      </c>
      <c r="T258" t="b">
        <f t="shared" si="20"/>
        <v>0</v>
      </c>
      <c r="AA258" s="31"/>
      <c r="AB258" s="31"/>
      <c r="AC258" s="31"/>
    </row>
    <row r="259" spans="2:29" x14ac:dyDescent="0.35">
      <c r="B259" s="1">
        <v>44207</v>
      </c>
      <c r="C259" s="4">
        <v>920.19390869140602</v>
      </c>
      <c r="D259" s="4">
        <v>2856.22827148438</v>
      </c>
      <c r="F259" s="1">
        <v>44207</v>
      </c>
      <c r="G259" s="5">
        <f t="shared" si="21"/>
        <v>-1.8825354919206037E-2</v>
      </c>
      <c r="H259" s="5">
        <f t="shared" si="21"/>
        <v>1.73781910167565E-2</v>
      </c>
      <c r="N259" s="1">
        <v>44207</v>
      </c>
      <c r="O259">
        <f t="shared" si="22"/>
        <v>-7.2358195122476827E-4</v>
      </c>
      <c r="P259" s="22">
        <f t="shared" si="23"/>
        <v>-723581.9512247683</v>
      </c>
      <c r="R259" t="b">
        <f t="shared" si="18"/>
        <v>0</v>
      </c>
      <c r="S259" t="b">
        <f t="shared" si="19"/>
        <v>0</v>
      </c>
      <c r="T259" t="b">
        <f t="shared" si="20"/>
        <v>0</v>
      </c>
      <c r="AA259" s="31"/>
      <c r="AB259" s="31"/>
      <c r="AC259" s="31"/>
    </row>
    <row r="260" spans="2:29" x14ac:dyDescent="0.35">
      <c r="B260" s="1">
        <v>44208</v>
      </c>
      <c r="C260" s="4">
        <v>949.12890625</v>
      </c>
      <c r="D260" s="4">
        <v>2854.2490234375</v>
      </c>
      <c r="F260" s="1">
        <v>44208</v>
      </c>
      <c r="G260" s="5">
        <f t="shared" si="21"/>
        <v>3.0960205006859334E-2</v>
      </c>
      <c r="H260" s="5">
        <f t="shared" si="21"/>
        <v>-6.9319884272944147E-4</v>
      </c>
      <c r="N260" s="1">
        <v>44208</v>
      </c>
      <c r="O260">
        <f t="shared" si="22"/>
        <v>1.5133503082064946E-2</v>
      </c>
      <c r="P260" s="22">
        <f t="shared" si="23"/>
        <v>15133503.082064947</v>
      </c>
      <c r="R260" t="b">
        <f t="shared" si="18"/>
        <v>0</v>
      </c>
      <c r="S260" t="b">
        <f t="shared" si="19"/>
        <v>0</v>
      </c>
      <c r="T260" t="b">
        <f t="shared" si="20"/>
        <v>0</v>
      </c>
      <c r="AA260" s="31"/>
      <c r="AB260" s="31"/>
      <c r="AC260" s="31"/>
    </row>
    <row r="261" spans="2:29" x14ac:dyDescent="0.35">
      <c r="B261" s="1">
        <v>44209</v>
      </c>
      <c r="C261" s="4">
        <v>940.61578369140602</v>
      </c>
      <c r="D261" s="4">
        <v>2841.60961914062</v>
      </c>
      <c r="F261" s="1">
        <v>44209</v>
      </c>
      <c r="G261" s="5">
        <f t="shared" si="21"/>
        <v>-9.0098733374462288E-3</v>
      </c>
      <c r="H261" s="5">
        <f t="shared" si="21"/>
        <v>-4.4381105067230701E-3</v>
      </c>
      <c r="N261" s="1">
        <v>44209</v>
      </c>
      <c r="O261">
        <f t="shared" si="22"/>
        <v>-6.7239919220846494E-3</v>
      </c>
      <c r="P261" s="22">
        <f t="shared" si="23"/>
        <v>-6723991.9220846491</v>
      </c>
      <c r="R261" t="b">
        <f t="shared" ref="R261:R324" si="24">$Y$4&gt;P261</f>
        <v>0</v>
      </c>
      <c r="S261" t="b">
        <f t="shared" ref="S261:S324" si="25">$Y$5&gt;P261</f>
        <v>0</v>
      </c>
      <c r="T261" t="b">
        <f t="shared" ref="T261:T324" si="26">$Y$6&gt;P261</f>
        <v>0</v>
      </c>
      <c r="AA261" s="31"/>
      <c r="AB261" s="31"/>
      <c r="AC261" s="31"/>
    </row>
    <row r="262" spans="2:29" x14ac:dyDescent="0.35">
      <c r="B262" s="1">
        <v>44210</v>
      </c>
      <c r="C262" s="4">
        <v>951.04486083984398</v>
      </c>
      <c r="D262" s="4">
        <v>2929.35083007812</v>
      </c>
      <c r="F262" s="1">
        <v>44210</v>
      </c>
      <c r="G262" s="5">
        <f t="shared" ref="G262:H325" si="27">LN(C262/C261)</f>
        <v>1.1026483894155819E-2</v>
      </c>
      <c r="H262" s="5">
        <f t="shared" si="27"/>
        <v>3.0410179856476427E-2</v>
      </c>
      <c r="N262" s="1">
        <v>44210</v>
      </c>
      <c r="O262">
        <f t="shared" ref="O262:O325" si="28">SUMPRODUCT($J$4:$K$4,G262:H262)</f>
        <v>2.0718331875316125E-2</v>
      </c>
      <c r="P262" s="22">
        <f t="shared" ref="P262:P325" si="29">O262*$L$7</f>
        <v>20718331.875316124</v>
      </c>
      <c r="R262" t="b">
        <f t="shared" si="24"/>
        <v>0</v>
      </c>
      <c r="S262" t="b">
        <f t="shared" si="25"/>
        <v>0</v>
      </c>
      <c r="T262" t="b">
        <f t="shared" si="26"/>
        <v>0</v>
      </c>
      <c r="AA262" s="31"/>
      <c r="AB262" s="31"/>
      <c r="AC262" s="31"/>
    </row>
    <row r="263" spans="2:29" x14ac:dyDescent="0.35">
      <c r="B263" s="1">
        <v>44211</v>
      </c>
      <c r="C263" s="4">
        <v>939.88806152343795</v>
      </c>
      <c r="D263" s="4">
        <v>2914.43481445312</v>
      </c>
      <c r="F263" s="1">
        <v>44211</v>
      </c>
      <c r="G263" s="5">
        <f t="shared" si="27"/>
        <v>-1.1800449027113741E-2</v>
      </c>
      <c r="H263" s="5">
        <f t="shared" si="27"/>
        <v>-5.1049264724142146E-3</v>
      </c>
      <c r="N263" s="1">
        <v>44211</v>
      </c>
      <c r="O263">
        <f t="shared" si="28"/>
        <v>-8.452687749763977E-3</v>
      </c>
      <c r="P263" s="22">
        <f t="shared" si="29"/>
        <v>-8452687.7497639768</v>
      </c>
      <c r="R263" t="b">
        <f t="shared" si="24"/>
        <v>0</v>
      </c>
      <c r="S263" t="b">
        <f t="shared" si="25"/>
        <v>0</v>
      </c>
      <c r="T263" t="b">
        <f t="shared" si="26"/>
        <v>0</v>
      </c>
      <c r="AA263" s="31"/>
      <c r="AB263" s="31"/>
      <c r="AC263" s="31"/>
    </row>
    <row r="264" spans="2:29" x14ac:dyDescent="0.35">
      <c r="B264" s="1">
        <v>44214</v>
      </c>
      <c r="C264" s="4">
        <v>962.15319824218795</v>
      </c>
      <c r="D264" s="4">
        <v>2902.89770507812</v>
      </c>
      <c r="F264" s="1">
        <v>44214</v>
      </c>
      <c r="G264" s="5">
        <f t="shared" si="27"/>
        <v>2.3412903031474051E-2</v>
      </c>
      <c r="H264" s="5">
        <f t="shared" si="27"/>
        <v>-3.9664655448962589E-3</v>
      </c>
      <c r="N264" s="1">
        <v>44214</v>
      </c>
      <c r="O264">
        <f t="shared" si="28"/>
        <v>9.7232187432888962E-3</v>
      </c>
      <c r="P264" s="22">
        <f t="shared" si="29"/>
        <v>9723218.743288897</v>
      </c>
      <c r="R264" t="b">
        <f t="shared" si="24"/>
        <v>0</v>
      </c>
      <c r="S264" t="b">
        <f t="shared" si="25"/>
        <v>0</v>
      </c>
      <c r="T264" t="b">
        <f t="shared" si="26"/>
        <v>0</v>
      </c>
      <c r="AA264" s="31"/>
      <c r="AB264" s="31"/>
      <c r="AC264" s="31"/>
    </row>
    <row r="265" spans="2:29" x14ac:dyDescent="0.35">
      <c r="B265" s="1">
        <v>44215</v>
      </c>
      <c r="C265" s="4">
        <v>978.06378173828102</v>
      </c>
      <c r="D265" s="4">
        <v>2942.87036132812</v>
      </c>
      <c r="F265" s="1">
        <v>44215</v>
      </c>
      <c r="G265" s="5">
        <f t="shared" si="27"/>
        <v>1.6401196690805513E-2</v>
      </c>
      <c r="H265" s="5">
        <f t="shared" si="27"/>
        <v>1.3675971680184475E-2</v>
      </c>
      <c r="N265" s="1">
        <v>44215</v>
      </c>
      <c r="O265">
        <f t="shared" si="28"/>
        <v>1.5038584185494995E-2</v>
      </c>
      <c r="P265" s="22">
        <f t="shared" si="29"/>
        <v>15038584.185494995</v>
      </c>
      <c r="R265" t="b">
        <f t="shared" si="24"/>
        <v>0</v>
      </c>
      <c r="S265" t="b">
        <f t="shared" si="25"/>
        <v>0</v>
      </c>
      <c r="T265" t="b">
        <f t="shared" si="26"/>
        <v>0</v>
      </c>
      <c r="AA265" s="31"/>
      <c r="AB265" s="31"/>
      <c r="AC265" s="31"/>
    </row>
    <row r="266" spans="2:29" x14ac:dyDescent="0.35">
      <c r="B266" s="1">
        <v>44216</v>
      </c>
      <c r="C266" s="4">
        <v>996.76354980468795</v>
      </c>
      <c r="D266" s="4">
        <v>2981.67163085938</v>
      </c>
      <c r="F266" s="1">
        <v>44216</v>
      </c>
      <c r="G266" s="5">
        <f t="shared" si="27"/>
        <v>1.8938695744583171E-2</v>
      </c>
      <c r="H266" s="5">
        <f t="shared" si="27"/>
        <v>1.3098674752939457E-2</v>
      </c>
      <c r="N266" s="1">
        <v>44216</v>
      </c>
      <c r="O266">
        <f t="shared" si="28"/>
        <v>1.6018685248761315E-2</v>
      </c>
      <c r="P266" s="22">
        <f t="shared" si="29"/>
        <v>16018685.248761315</v>
      </c>
      <c r="R266" t="b">
        <f t="shared" si="24"/>
        <v>0</v>
      </c>
      <c r="S266" t="b">
        <f t="shared" si="25"/>
        <v>0</v>
      </c>
      <c r="T266" t="b">
        <f t="shared" si="26"/>
        <v>0</v>
      </c>
      <c r="AA266" s="31"/>
      <c r="AB266" s="31"/>
      <c r="AC266" s="31"/>
    </row>
    <row r="267" spans="2:29" x14ac:dyDescent="0.35">
      <c r="B267" s="1">
        <v>44217</v>
      </c>
      <c r="C267" s="4">
        <v>1017.62194824219</v>
      </c>
      <c r="D267" s="4">
        <v>2951.56787109375</v>
      </c>
      <c r="F267" s="1">
        <v>44217</v>
      </c>
      <c r="G267" s="5">
        <f t="shared" si="27"/>
        <v>2.0710180833278909E-2</v>
      </c>
      <c r="H267" s="5">
        <f t="shared" si="27"/>
        <v>-1.0147582304479152E-2</v>
      </c>
      <c r="N267" s="1">
        <v>44217</v>
      </c>
      <c r="O267">
        <f t="shared" si="28"/>
        <v>5.2812992643998784E-3</v>
      </c>
      <c r="P267" s="22">
        <f t="shared" si="29"/>
        <v>5281299.2643998787</v>
      </c>
      <c r="R267" t="b">
        <f t="shared" si="24"/>
        <v>0</v>
      </c>
      <c r="S267" t="b">
        <f t="shared" si="25"/>
        <v>0</v>
      </c>
      <c r="T267" t="b">
        <f t="shared" si="26"/>
        <v>0</v>
      </c>
      <c r="AA267" s="31"/>
      <c r="AB267" s="31"/>
      <c r="AC267" s="31"/>
    </row>
    <row r="268" spans="2:29" x14ac:dyDescent="0.35">
      <c r="B268" s="1">
        <v>44218</v>
      </c>
      <c r="C268" s="4">
        <v>994.24108886718795</v>
      </c>
      <c r="D268" s="4">
        <v>2977.34497070312</v>
      </c>
      <c r="F268" s="1">
        <v>44218</v>
      </c>
      <c r="G268" s="5">
        <f t="shared" si="27"/>
        <v>-2.3244039608004547E-2</v>
      </c>
      <c r="H268" s="5">
        <f t="shared" si="27"/>
        <v>8.6954430654540837E-3</v>
      </c>
      <c r="N268" s="1">
        <v>44218</v>
      </c>
      <c r="O268">
        <f t="shared" si="28"/>
        <v>-7.2742982712752317E-3</v>
      </c>
      <c r="P268" s="22">
        <f t="shared" si="29"/>
        <v>-7274298.2712752316</v>
      </c>
      <c r="R268" t="b">
        <f t="shared" si="24"/>
        <v>0</v>
      </c>
      <c r="S268" t="b">
        <f t="shared" si="25"/>
        <v>0</v>
      </c>
      <c r="T268" t="b">
        <f t="shared" si="26"/>
        <v>0</v>
      </c>
      <c r="AA268" s="31"/>
      <c r="AB268" s="31"/>
      <c r="AC268" s="31"/>
    </row>
    <row r="269" spans="2:29" x14ac:dyDescent="0.35">
      <c r="B269" s="1">
        <v>44221</v>
      </c>
      <c r="C269" s="4">
        <v>940.90673828125</v>
      </c>
      <c r="D269" s="4">
        <v>2965.44775390625</v>
      </c>
      <c r="F269" s="1">
        <v>44221</v>
      </c>
      <c r="G269" s="5">
        <f t="shared" si="27"/>
        <v>-5.5135695864877918E-2</v>
      </c>
      <c r="H269" s="5">
        <f t="shared" si="27"/>
        <v>-4.0039197872943867E-3</v>
      </c>
      <c r="N269" s="1">
        <v>44221</v>
      </c>
      <c r="O269">
        <f t="shared" si="28"/>
        <v>-2.9569807826086151E-2</v>
      </c>
      <c r="P269" s="22">
        <f t="shared" si="29"/>
        <v>-29569807.826086152</v>
      </c>
      <c r="R269" t="b">
        <f t="shared" si="24"/>
        <v>0</v>
      </c>
      <c r="S269" t="b">
        <f t="shared" si="25"/>
        <v>0</v>
      </c>
      <c r="T269" t="b">
        <f t="shared" si="26"/>
        <v>0</v>
      </c>
      <c r="AA269" s="31"/>
      <c r="AB269" s="31"/>
      <c r="AC269" s="31"/>
    </row>
    <row r="270" spans="2:29" x14ac:dyDescent="0.35">
      <c r="B270" s="1">
        <v>44223</v>
      </c>
      <c r="C270" s="4">
        <v>919.344970703125</v>
      </c>
      <c r="D270" s="4">
        <v>2939.17504882812</v>
      </c>
      <c r="F270" s="1">
        <v>44223</v>
      </c>
      <c r="G270" s="5">
        <f t="shared" si="27"/>
        <v>-2.3182597421775579E-2</v>
      </c>
      <c r="H270" s="5">
        <f t="shared" si="27"/>
        <v>-8.8990878306181662E-3</v>
      </c>
      <c r="N270" s="1">
        <v>44223</v>
      </c>
      <c r="O270">
        <f t="shared" si="28"/>
        <v>-1.6040842626196872E-2</v>
      </c>
      <c r="P270" s="22">
        <f t="shared" si="29"/>
        <v>-16040842.626196872</v>
      </c>
      <c r="R270" t="b">
        <f t="shared" si="24"/>
        <v>0</v>
      </c>
      <c r="S270" t="b">
        <f t="shared" si="25"/>
        <v>0</v>
      </c>
      <c r="T270" t="b">
        <f t="shared" si="26"/>
        <v>0</v>
      </c>
      <c r="AA270" s="31"/>
      <c r="AB270" s="31"/>
      <c r="AC270" s="31"/>
    </row>
    <row r="271" spans="2:29" x14ac:dyDescent="0.35">
      <c r="B271" s="1">
        <v>44224</v>
      </c>
      <c r="C271" s="4">
        <v>910.29827880859398</v>
      </c>
      <c r="D271" s="4">
        <v>2883.6552734375</v>
      </c>
      <c r="F271" s="1">
        <v>44224</v>
      </c>
      <c r="G271" s="5">
        <f t="shared" si="27"/>
        <v>-9.8891033791603227E-3</v>
      </c>
      <c r="H271" s="5">
        <f t="shared" si="27"/>
        <v>-1.9070264769454569E-2</v>
      </c>
      <c r="N271" s="1">
        <v>44224</v>
      </c>
      <c r="O271">
        <f t="shared" si="28"/>
        <v>-1.4479684074307445E-2</v>
      </c>
      <c r="P271" s="22">
        <f t="shared" si="29"/>
        <v>-14479684.074307445</v>
      </c>
      <c r="R271" t="b">
        <f t="shared" si="24"/>
        <v>0</v>
      </c>
      <c r="S271" t="b">
        <f t="shared" si="25"/>
        <v>0</v>
      </c>
      <c r="T271" t="b">
        <f t="shared" si="26"/>
        <v>0</v>
      </c>
      <c r="AA271" s="31"/>
      <c r="AB271" s="31"/>
      <c r="AC271" s="31"/>
    </row>
    <row r="272" spans="2:29" x14ac:dyDescent="0.35">
      <c r="B272" s="1">
        <v>44225</v>
      </c>
      <c r="C272" s="4">
        <v>894.07244873046898</v>
      </c>
      <c r="D272" s="4">
        <v>2805.64794921875</v>
      </c>
      <c r="F272" s="1">
        <v>44225</v>
      </c>
      <c r="G272" s="5">
        <f t="shared" si="27"/>
        <v>-1.7985513975223938E-2</v>
      </c>
      <c r="H272" s="5">
        <f t="shared" si="27"/>
        <v>-2.7424171332428481E-2</v>
      </c>
      <c r="N272" s="1">
        <v>44225</v>
      </c>
      <c r="O272">
        <f t="shared" si="28"/>
        <v>-2.2704842653826211E-2</v>
      </c>
      <c r="P272" s="22">
        <f t="shared" si="29"/>
        <v>-22704842.653826211</v>
      </c>
      <c r="R272" t="b">
        <f t="shared" si="24"/>
        <v>0</v>
      </c>
      <c r="S272" t="b">
        <f t="shared" si="25"/>
        <v>0</v>
      </c>
      <c r="T272" t="b">
        <f t="shared" si="26"/>
        <v>0</v>
      </c>
      <c r="AA272" s="31"/>
      <c r="AB272" s="31"/>
      <c r="AC272" s="31"/>
    </row>
    <row r="273" spans="2:29" x14ac:dyDescent="0.35">
      <c r="B273" s="1">
        <v>44228</v>
      </c>
      <c r="C273" s="4">
        <v>919.39349365234398</v>
      </c>
      <c r="D273" s="4">
        <v>2830.7041015625</v>
      </c>
      <c r="F273" s="1">
        <v>44228</v>
      </c>
      <c r="G273" s="5">
        <f t="shared" si="27"/>
        <v>2.7927395876366543E-2</v>
      </c>
      <c r="H273" s="5">
        <f t="shared" si="27"/>
        <v>8.89096961077376E-3</v>
      </c>
      <c r="N273" s="1">
        <v>44228</v>
      </c>
      <c r="O273">
        <f t="shared" si="28"/>
        <v>1.8409182743570153E-2</v>
      </c>
      <c r="P273" s="22">
        <f t="shared" si="29"/>
        <v>18409182.743570153</v>
      </c>
      <c r="R273" t="b">
        <f t="shared" si="24"/>
        <v>0</v>
      </c>
      <c r="S273" t="b">
        <f t="shared" si="25"/>
        <v>0</v>
      </c>
      <c r="T273" t="b">
        <f t="shared" si="26"/>
        <v>0</v>
      </c>
      <c r="AA273" s="31"/>
      <c r="AB273" s="31"/>
      <c r="AC273" s="31"/>
    </row>
    <row r="274" spans="2:29" x14ac:dyDescent="0.35">
      <c r="B274" s="1">
        <v>44229</v>
      </c>
      <c r="C274" s="4">
        <v>934.47937011718795</v>
      </c>
      <c r="D274" s="4">
        <v>2886.85473632812</v>
      </c>
      <c r="F274" s="1">
        <v>44229</v>
      </c>
      <c r="G274" s="5">
        <f t="shared" si="27"/>
        <v>1.627534418607636E-2</v>
      </c>
      <c r="H274" s="5">
        <f t="shared" si="27"/>
        <v>1.9642103088452528E-2</v>
      </c>
      <c r="N274" s="1">
        <v>44229</v>
      </c>
      <c r="O274">
        <f t="shared" si="28"/>
        <v>1.7958723637264445E-2</v>
      </c>
      <c r="P274" s="22">
        <f t="shared" si="29"/>
        <v>17958723.637264445</v>
      </c>
      <c r="R274" t="b">
        <f t="shared" si="24"/>
        <v>0</v>
      </c>
      <c r="S274" t="b">
        <f t="shared" si="25"/>
        <v>0</v>
      </c>
      <c r="T274" t="b">
        <f t="shared" si="26"/>
        <v>0</v>
      </c>
      <c r="AA274" s="31"/>
      <c r="AB274" s="31"/>
      <c r="AC274" s="31"/>
    </row>
    <row r="275" spans="2:29" x14ac:dyDescent="0.35">
      <c r="B275" s="1">
        <v>44230</v>
      </c>
      <c r="C275" s="4">
        <v>936.34698486328102</v>
      </c>
      <c r="D275" s="4">
        <v>2883.33984375</v>
      </c>
      <c r="F275" s="1">
        <v>44230</v>
      </c>
      <c r="G275" s="5">
        <f t="shared" si="27"/>
        <v>1.9965673046289365E-3</v>
      </c>
      <c r="H275" s="5">
        <f t="shared" si="27"/>
        <v>-1.2182927158122978E-3</v>
      </c>
      <c r="N275" s="1">
        <v>44230</v>
      </c>
      <c r="O275">
        <f t="shared" si="28"/>
        <v>3.8913729440831935E-4</v>
      </c>
      <c r="P275" s="22">
        <f t="shared" si="29"/>
        <v>389137.29440831934</v>
      </c>
      <c r="R275" t="b">
        <f t="shared" si="24"/>
        <v>0</v>
      </c>
      <c r="S275" t="b">
        <f t="shared" si="25"/>
        <v>0</v>
      </c>
      <c r="T275" t="b">
        <f t="shared" si="26"/>
        <v>0</v>
      </c>
      <c r="AA275" s="31"/>
      <c r="AB275" s="31"/>
      <c r="AC275" s="31"/>
    </row>
    <row r="276" spans="2:29" x14ac:dyDescent="0.35">
      <c r="B276" s="1">
        <v>44231</v>
      </c>
      <c r="C276" s="4">
        <v>933.26678466796898</v>
      </c>
      <c r="D276" s="4">
        <v>2872.70434570312</v>
      </c>
      <c r="F276" s="1">
        <v>44231</v>
      </c>
      <c r="G276" s="5">
        <f t="shared" si="27"/>
        <v>-3.2950152939098705E-3</v>
      </c>
      <c r="H276" s="5">
        <f t="shared" si="27"/>
        <v>-3.6954233845869159E-3</v>
      </c>
      <c r="N276" s="1">
        <v>44231</v>
      </c>
      <c r="O276">
        <f t="shared" si="28"/>
        <v>-3.4952193392483932E-3</v>
      </c>
      <c r="P276" s="22">
        <f t="shared" si="29"/>
        <v>-3495219.3392483932</v>
      </c>
      <c r="R276" t="b">
        <f t="shared" si="24"/>
        <v>0</v>
      </c>
      <c r="S276" t="b">
        <f t="shared" si="25"/>
        <v>0</v>
      </c>
      <c r="T276" t="b">
        <f t="shared" si="26"/>
        <v>0</v>
      </c>
      <c r="AA276" s="31"/>
      <c r="AB276" s="31"/>
      <c r="AC276" s="31"/>
    </row>
    <row r="277" spans="2:29" x14ac:dyDescent="0.35">
      <c r="B277" s="1">
        <v>44232</v>
      </c>
      <c r="C277" s="4">
        <v>933.291015625</v>
      </c>
      <c r="D277" s="4">
        <v>2846.34130859375</v>
      </c>
      <c r="F277" s="1">
        <v>44232</v>
      </c>
      <c r="G277" s="5">
        <f t="shared" si="27"/>
        <v>2.596325388745832E-5</v>
      </c>
      <c r="H277" s="5">
        <f t="shared" si="27"/>
        <v>-9.2194486412592591E-3</v>
      </c>
      <c r="N277" s="1">
        <v>44232</v>
      </c>
      <c r="O277">
        <f t="shared" si="28"/>
        <v>-4.5967426936859004E-3</v>
      </c>
      <c r="P277" s="22">
        <f t="shared" si="29"/>
        <v>-4596742.6936859004</v>
      </c>
      <c r="R277" t="b">
        <f t="shared" si="24"/>
        <v>0</v>
      </c>
      <c r="S277" t="b">
        <f t="shared" si="25"/>
        <v>0</v>
      </c>
      <c r="T277" t="b">
        <f t="shared" si="26"/>
        <v>0</v>
      </c>
      <c r="AA277" s="31"/>
      <c r="AB277" s="31"/>
      <c r="AC277" s="31"/>
    </row>
    <row r="278" spans="2:29" x14ac:dyDescent="0.35">
      <c r="B278" s="1">
        <v>44235</v>
      </c>
      <c r="C278" s="4">
        <v>946.63067626953102</v>
      </c>
      <c r="D278" s="4">
        <v>2897.80541992188</v>
      </c>
      <c r="F278" s="1">
        <v>44235</v>
      </c>
      <c r="G278" s="5">
        <f t="shared" si="27"/>
        <v>1.4191957673802484E-2</v>
      </c>
      <c r="H278" s="5">
        <f t="shared" si="27"/>
        <v>1.7919280564947172E-2</v>
      </c>
      <c r="N278" s="1">
        <v>44235</v>
      </c>
      <c r="O278">
        <f t="shared" si="28"/>
        <v>1.605561911937483E-2</v>
      </c>
      <c r="P278" s="22">
        <f t="shared" si="29"/>
        <v>16055619.11937483</v>
      </c>
      <c r="R278" t="b">
        <f t="shared" si="24"/>
        <v>0</v>
      </c>
      <c r="S278" t="b">
        <f t="shared" si="25"/>
        <v>0</v>
      </c>
      <c r="T278" t="b">
        <f t="shared" si="26"/>
        <v>0</v>
      </c>
      <c r="AA278" s="31"/>
      <c r="AB278" s="31"/>
      <c r="AC278" s="31"/>
    </row>
    <row r="279" spans="2:29" x14ac:dyDescent="0.35">
      <c r="B279" s="1">
        <v>44236</v>
      </c>
      <c r="C279" s="4">
        <v>948.78924560546898</v>
      </c>
      <c r="D279" s="4">
        <v>2862.33935546875</v>
      </c>
      <c r="F279" s="1">
        <v>44236</v>
      </c>
      <c r="G279" s="5">
        <f t="shared" si="27"/>
        <v>2.2776697070740841E-3</v>
      </c>
      <c r="H279" s="5">
        <f t="shared" si="27"/>
        <v>-1.2314451814917245E-2</v>
      </c>
      <c r="N279" s="1">
        <v>44236</v>
      </c>
      <c r="O279">
        <f t="shared" si="28"/>
        <v>-5.0183910539215804E-3</v>
      </c>
      <c r="P279" s="22">
        <f t="shared" si="29"/>
        <v>-5018391.0539215803</v>
      </c>
      <c r="R279" t="b">
        <f t="shared" si="24"/>
        <v>0</v>
      </c>
      <c r="S279" t="b">
        <f t="shared" si="25"/>
        <v>0</v>
      </c>
      <c r="T279" t="b">
        <f t="shared" si="26"/>
        <v>0</v>
      </c>
      <c r="AA279" s="31"/>
      <c r="AB279" s="31"/>
      <c r="AC279" s="31"/>
    </row>
    <row r="280" spans="2:29" x14ac:dyDescent="0.35">
      <c r="B280" s="1">
        <v>44237</v>
      </c>
      <c r="C280" s="4">
        <v>958.15130615234398</v>
      </c>
      <c r="D280" s="4">
        <v>2894.01977539062</v>
      </c>
      <c r="F280" s="1">
        <v>44237</v>
      </c>
      <c r="G280" s="5">
        <f t="shared" si="27"/>
        <v>9.8190116695686513E-3</v>
      </c>
      <c r="H280" s="5">
        <f t="shared" si="27"/>
        <v>1.1007214478603533E-2</v>
      </c>
      <c r="N280" s="1">
        <v>44237</v>
      </c>
      <c r="O280">
        <f t="shared" si="28"/>
        <v>1.0413113074086093E-2</v>
      </c>
      <c r="P280" s="22">
        <f t="shared" si="29"/>
        <v>10413113.074086092</v>
      </c>
      <c r="R280" t="b">
        <f t="shared" si="24"/>
        <v>0</v>
      </c>
      <c r="S280" t="b">
        <f t="shared" si="25"/>
        <v>0</v>
      </c>
      <c r="T280" t="b">
        <f t="shared" si="26"/>
        <v>0</v>
      </c>
      <c r="AA280" s="31"/>
      <c r="AB280" s="31"/>
      <c r="AC280" s="31"/>
    </row>
    <row r="281" spans="2:29" x14ac:dyDescent="0.35">
      <c r="B281" s="1">
        <v>44238</v>
      </c>
      <c r="C281" s="4">
        <v>997.10321044921898</v>
      </c>
      <c r="D281" s="4">
        <v>2889.423828125</v>
      </c>
      <c r="F281" s="1">
        <v>44238</v>
      </c>
      <c r="G281" s="5">
        <f t="shared" si="27"/>
        <v>3.9848580500225952E-2</v>
      </c>
      <c r="H281" s="5">
        <f t="shared" si="27"/>
        <v>-1.5893466066762485E-3</v>
      </c>
      <c r="N281" s="1">
        <v>44238</v>
      </c>
      <c r="O281">
        <f t="shared" si="28"/>
        <v>1.9129616946774852E-2</v>
      </c>
      <c r="P281" s="22">
        <f t="shared" si="29"/>
        <v>19129616.946774852</v>
      </c>
      <c r="R281" t="b">
        <f t="shared" si="24"/>
        <v>0</v>
      </c>
      <c r="S281" t="b">
        <f t="shared" si="25"/>
        <v>0</v>
      </c>
      <c r="T281" t="b">
        <f t="shared" si="26"/>
        <v>0</v>
      </c>
      <c r="AA281" s="31"/>
      <c r="AB281" s="31"/>
      <c r="AC281" s="31"/>
    </row>
    <row r="282" spans="2:29" x14ac:dyDescent="0.35">
      <c r="B282" s="1">
        <v>44239</v>
      </c>
      <c r="C282" s="4">
        <v>990.16638183593795</v>
      </c>
      <c r="D282" s="4">
        <v>2876.17431640625</v>
      </c>
      <c r="F282" s="1">
        <v>44239</v>
      </c>
      <c r="G282" s="5">
        <f t="shared" si="27"/>
        <v>-6.9812941478980314E-3</v>
      </c>
      <c r="H282" s="5">
        <f t="shared" si="27"/>
        <v>-4.5960660836799686E-3</v>
      </c>
      <c r="N282" s="1">
        <v>44239</v>
      </c>
      <c r="O282">
        <f t="shared" si="28"/>
        <v>-5.788680115789E-3</v>
      </c>
      <c r="P282" s="22">
        <f t="shared" si="29"/>
        <v>-5788680.1157889999</v>
      </c>
      <c r="R282" t="b">
        <f t="shared" si="24"/>
        <v>0</v>
      </c>
      <c r="S282" t="b">
        <f t="shared" si="25"/>
        <v>0</v>
      </c>
      <c r="T282" t="b">
        <f t="shared" si="26"/>
        <v>0</v>
      </c>
      <c r="AA282" s="31"/>
      <c r="AB282" s="31"/>
      <c r="AC282" s="31"/>
    </row>
    <row r="283" spans="2:29" x14ac:dyDescent="0.35">
      <c r="B283" s="1">
        <v>44242</v>
      </c>
      <c r="C283" s="4">
        <v>985.97058105468795</v>
      </c>
      <c r="D283" s="4">
        <v>2830.0283203125</v>
      </c>
      <c r="F283" s="1">
        <v>44242</v>
      </c>
      <c r="G283" s="5">
        <f t="shared" si="27"/>
        <v>-4.2464739692838352E-3</v>
      </c>
      <c r="H283" s="5">
        <f t="shared" si="27"/>
        <v>-1.6174329950900339E-2</v>
      </c>
      <c r="N283" s="1">
        <v>44242</v>
      </c>
      <c r="O283">
        <f t="shared" si="28"/>
        <v>-1.0210401960092087E-2</v>
      </c>
      <c r="P283" s="22">
        <f t="shared" si="29"/>
        <v>-10210401.960092086</v>
      </c>
      <c r="R283" t="b">
        <f t="shared" si="24"/>
        <v>0</v>
      </c>
      <c r="S283" t="b">
        <f t="shared" si="25"/>
        <v>0</v>
      </c>
      <c r="T283" t="b">
        <f t="shared" si="26"/>
        <v>0</v>
      </c>
      <c r="AA283" s="31"/>
      <c r="AB283" s="31"/>
      <c r="AC283" s="31"/>
    </row>
    <row r="284" spans="2:29" x14ac:dyDescent="0.35">
      <c r="B284" s="1">
        <v>44243</v>
      </c>
      <c r="C284" s="4">
        <v>999.09185791015602</v>
      </c>
      <c r="D284" s="4">
        <v>2802.40283203125</v>
      </c>
      <c r="F284" s="1">
        <v>44243</v>
      </c>
      <c r="G284" s="5">
        <f t="shared" si="27"/>
        <v>1.3220206782458261E-2</v>
      </c>
      <c r="H284" s="5">
        <f t="shared" si="27"/>
        <v>-9.8095153084810059E-3</v>
      </c>
      <c r="N284" s="1">
        <v>44243</v>
      </c>
      <c r="O284">
        <f t="shared" si="28"/>
        <v>1.7053457369886277E-3</v>
      </c>
      <c r="P284" s="22">
        <f t="shared" si="29"/>
        <v>1705345.7369886278</v>
      </c>
      <c r="R284" t="b">
        <f t="shared" si="24"/>
        <v>0</v>
      </c>
      <c r="S284" t="b">
        <f t="shared" si="25"/>
        <v>0</v>
      </c>
      <c r="T284" t="b">
        <f t="shared" si="26"/>
        <v>0</v>
      </c>
      <c r="AA284" s="31"/>
      <c r="AB284" s="31"/>
      <c r="AC284" s="31"/>
    </row>
    <row r="285" spans="2:29" x14ac:dyDescent="0.35">
      <c r="B285" s="1">
        <v>44244</v>
      </c>
      <c r="C285" s="4">
        <v>1010.29724121094</v>
      </c>
      <c r="D285" s="4">
        <v>2770.13696289062</v>
      </c>
      <c r="F285" s="1">
        <v>44244</v>
      </c>
      <c r="G285" s="5">
        <f t="shared" si="27"/>
        <v>1.1153140485289348E-2</v>
      </c>
      <c r="H285" s="5">
        <f t="shared" si="27"/>
        <v>-1.158043941041012E-2</v>
      </c>
      <c r="N285" s="1">
        <v>44244</v>
      </c>
      <c r="O285">
        <f t="shared" si="28"/>
        <v>-2.1364946256038648E-4</v>
      </c>
      <c r="P285" s="22">
        <f t="shared" si="29"/>
        <v>-213649.46256038648</v>
      </c>
      <c r="R285" t="b">
        <f t="shared" si="24"/>
        <v>0</v>
      </c>
      <c r="S285" t="b">
        <f t="shared" si="25"/>
        <v>0</v>
      </c>
      <c r="T285" t="b">
        <f t="shared" si="26"/>
        <v>0</v>
      </c>
      <c r="AA285" s="31"/>
      <c r="AB285" s="31"/>
      <c r="AC285" s="31"/>
    </row>
    <row r="286" spans="2:29" x14ac:dyDescent="0.35">
      <c r="B286" s="1">
        <v>44245</v>
      </c>
      <c r="C286" s="4">
        <v>1001.92962646484</v>
      </c>
      <c r="D286" s="4">
        <v>2755.76147460938</v>
      </c>
      <c r="F286" s="1">
        <v>44245</v>
      </c>
      <c r="G286" s="5">
        <f t="shared" si="27"/>
        <v>-8.3168186573988525E-3</v>
      </c>
      <c r="H286" s="5">
        <f t="shared" si="27"/>
        <v>-5.2029623321898609E-3</v>
      </c>
      <c r="N286" s="1">
        <v>44245</v>
      </c>
      <c r="O286">
        <f t="shared" si="28"/>
        <v>-6.7598904947943567E-3</v>
      </c>
      <c r="P286" s="22">
        <f t="shared" si="29"/>
        <v>-6759890.4947943566</v>
      </c>
      <c r="R286" t="b">
        <f t="shared" si="24"/>
        <v>0</v>
      </c>
      <c r="S286" t="b">
        <f t="shared" si="25"/>
        <v>0</v>
      </c>
      <c r="T286" t="b">
        <f t="shared" si="26"/>
        <v>0</v>
      </c>
      <c r="AA286" s="31"/>
      <c r="AB286" s="31"/>
      <c r="AC286" s="31"/>
    </row>
    <row r="287" spans="2:29" x14ac:dyDescent="0.35">
      <c r="B287" s="1">
        <v>44246</v>
      </c>
      <c r="C287" s="4">
        <v>1009.23004150391</v>
      </c>
      <c r="D287" s="4">
        <v>2768.87524414062</v>
      </c>
      <c r="F287" s="1">
        <v>44246</v>
      </c>
      <c r="G287" s="5">
        <f t="shared" si="27"/>
        <v>7.2599378561317802E-3</v>
      </c>
      <c r="H287" s="5">
        <f t="shared" si="27"/>
        <v>4.7473869607470506E-3</v>
      </c>
      <c r="N287" s="1">
        <v>44246</v>
      </c>
      <c r="O287">
        <f t="shared" si="28"/>
        <v>6.0036624084394159E-3</v>
      </c>
      <c r="P287" s="22">
        <f t="shared" si="29"/>
        <v>6003662.4084394155</v>
      </c>
      <c r="R287" t="b">
        <f t="shared" si="24"/>
        <v>0</v>
      </c>
      <c r="S287" t="b">
        <f t="shared" si="25"/>
        <v>0</v>
      </c>
      <c r="T287" t="b">
        <f t="shared" si="26"/>
        <v>0</v>
      </c>
      <c r="AA287" s="31"/>
      <c r="AB287" s="31"/>
      <c r="AC287" s="31"/>
    </row>
    <row r="288" spans="2:29" x14ac:dyDescent="0.35">
      <c r="B288" s="1">
        <v>44249</v>
      </c>
      <c r="C288" s="4">
        <v>973.74658203125</v>
      </c>
      <c r="D288" s="4">
        <v>2666.712890625</v>
      </c>
      <c r="F288" s="1">
        <v>44249</v>
      </c>
      <c r="G288" s="5">
        <f t="shared" si="27"/>
        <v>-3.57918968957791E-2</v>
      </c>
      <c r="H288" s="5">
        <f t="shared" si="27"/>
        <v>-3.7594601846433248E-2</v>
      </c>
      <c r="N288" s="1">
        <v>44249</v>
      </c>
      <c r="O288">
        <f t="shared" si="28"/>
        <v>-3.6693249371106171E-2</v>
      </c>
      <c r="P288" s="22">
        <f t="shared" si="29"/>
        <v>-36693249.37110617</v>
      </c>
      <c r="R288" t="b">
        <f t="shared" si="24"/>
        <v>1</v>
      </c>
      <c r="S288" t="b">
        <f t="shared" si="25"/>
        <v>0</v>
      </c>
      <c r="T288" t="b">
        <f t="shared" si="26"/>
        <v>0</v>
      </c>
      <c r="AA288" s="31"/>
      <c r="AB288" s="31"/>
      <c r="AC288" s="31"/>
    </row>
    <row r="289" spans="2:29" x14ac:dyDescent="0.35">
      <c r="B289" s="1">
        <v>44250</v>
      </c>
      <c r="C289" s="4">
        <v>981.92010498046898</v>
      </c>
      <c r="D289" s="4">
        <v>2685.86547851562</v>
      </c>
      <c r="F289" s="1">
        <v>44250</v>
      </c>
      <c r="G289" s="5">
        <f t="shared" si="27"/>
        <v>8.3588584845621372E-3</v>
      </c>
      <c r="H289" s="5">
        <f t="shared" si="27"/>
        <v>7.1564275421921626E-3</v>
      </c>
      <c r="N289" s="1">
        <v>44250</v>
      </c>
      <c r="O289">
        <f t="shared" si="28"/>
        <v>7.7576430133771499E-3</v>
      </c>
      <c r="P289" s="22">
        <f t="shared" si="29"/>
        <v>7757643.0133771496</v>
      </c>
      <c r="R289" t="b">
        <f t="shared" si="24"/>
        <v>0</v>
      </c>
      <c r="S289" t="b">
        <f t="shared" si="25"/>
        <v>0</v>
      </c>
      <c r="T289" t="b">
        <f t="shared" si="26"/>
        <v>0</v>
      </c>
      <c r="AA289" s="31"/>
      <c r="AB289" s="31"/>
      <c r="AC289" s="31"/>
    </row>
    <row r="290" spans="2:29" x14ac:dyDescent="0.35">
      <c r="B290" s="1">
        <v>44251</v>
      </c>
      <c r="C290" s="4">
        <v>1001.95379638672</v>
      </c>
      <c r="D290" s="4">
        <v>2660.08813476562</v>
      </c>
      <c r="F290" s="1">
        <v>44251</v>
      </c>
      <c r="G290" s="5">
        <f t="shared" si="27"/>
        <v>2.0197223636902725E-2</v>
      </c>
      <c r="H290" s="5">
        <f t="shared" si="27"/>
        <v>-9.6437587728179751E-3</v>
      </c>
      <c r="N290" s="1">
        <v>44251</v>
      </c>
      <c r="O290">
        <f t="shared" si="28"/>
        <v>5.2767324320423751E-3</v>
      </c>
      <c r="P290" s="22">
        <f t="shared" si="29"/>
        <v>5276732.4320423752</v>
      </c>
      <c r="R290" t="b">
        <f t="shared" si="24"/>
        <v>0</v>
      </c>
      <c r="S290" t="b">
        <f t="shared" si="25"/>
        <v>0</v>
      </c>
      <c r="T290" t="b">
        <f t="shared" si="26"/>
        <v>0</v>
      </c>
      <c r="AA290" s="31"/>
      <c r="AB290" s="31"/>
      <c r="AC290" s="31"/>
    </row>
    <row r="291" spans="2:29" x14ac:dyDescent="0.35">
      <c r="B291" s="1">
        <v>44252</v>
      </c>
      <c r="C291" s="4">
        <v>1040.42077636719</v>
      </c>
      <c r="D291" s="4">
        <v>2697.49194335938</v>
      </c>
      <c r="F291" s="1">
        <v>44252</v>
      </c>
      <c r="G291" s="5">
        <f t="shared" si="27"/>
        <v>3.7673333779489102E-2</v>
      </c>
      <c r="H291" s="5">
        <f t="shared" si="27"/>
        <v>1.3963175824009584E-2</v>
      </c>
      <c r="N291" s="1">
        <v>44252</v>
      </c>
      <c r="O291">
        <f t="shared" si="28"/>
        <v>2.5818254801749343E-2</v>
      </c>
      <c r="P291" s="22">
        <f t="shared" si="29"/>
        <v>25818254.801749341</v>
      </c>
      <c r="R291" t="b">
        <f t="shared" si="24"/>
        <v>0</v>
      </c>
      <c r="S291" t="b">
        <f t="shared" si="25"/>
        <v>0</v>
      </c>
      <c r="T291" t="b">
        <f t="shared" si="26"/>
        <v>0</v>
      </c>
      <c r="AA291" s="31"/>
      <c r="AB291" s="31"/>
      <c r="AC291" s="31"/>
    </row>
    <row r="292" spans="2:29" x14ac:dyDescent="0.35">
      <c r="B292" s="1">
        <v>44253</v>
      </c>
      <c r="C292" s="4">
        <v>1010.83087158203</v>
      </c>
      <c r="D292" s="4">
        <v>2610.2021484375</v>
      </c>
      <c r="F292" s="1">
        <v>44253</v>
      </c>
      <c r="G292" s="5">
        <f t="shared" si="27"/>
        <v>-2.8852586191655701E-2</v>
      </c>
      <c r="H292" s="5">
        <f t="shared" si="27"/>
        <v>-3.2894761595243655E-2</v>
      </c>
      <c r="N292" s="1">
        <v>44253</v>
      </c>
      <c r="O292">
        <f t="shared" si="28"/>
        <v>-3.087367389344968E-2</v>
      </c>
      <c r="P292" s="22">
        <f t="shared" si="29"/>
        <v>-30873673.893449679</v>
      </c>
      <c r="R292" t="b">
        <f t="shared" si="24"/>
        <v>0</v>
      </c>
      <c r="S292" t="b">
        <f t="shared" si="25"/>
        <v>0</v>
      </c>
      <c r="T292" t="b">
        <f t="shared" si="26"/>
        <v>0</v>
      </c>
      <c r="AA292" s="31"/>
      <c r="AB292" s="31"/>
      <c r="AC292" s="31"/>
    </row>
    <row r="293" spans="2:29" x14ac:dyDescent="0.35">
      <c r="B293" s="1">
        <v>44256</v>
      </c>
      <c r="C293" s="4">
        <v>1019.22271728516</v>
      </c>
      <c r="D293" s="4">
        <v>2637.375</v>
      </c>
      <c r="F293" s="1">
        <v>44256</v>
      </c>
      <c r="G293" s="5">
        <f t="shared" si="27"/>
        <v>8.2676571205375013E-3</v>
      </c>
      <c r="H293" s="5">
        <f t="shared" si="27"/>
        <v>1.0356434470145557E-2</v>
      </c>
      <c r="N293" s="1">
        <v>44256</v>
      </c>
      <c r="O293">
        <f t="shared" si="28"/>
        <v>9.3120457953415302E-3</v>
      </c>
      <c r="P293" s="22">
        <f t="shared" si="29"/>
        <v>9312045.7953415308</v>
      </c>
      <c r="R293" t="b">
        <f t="shared" si="24"/>
        <v>0</v>
      </c>
      <c r="S293" t="b">
        <f t="shared" si="25"/>
        <v>0</v>
      </c>
      <c r="T293" t="b">
        <f t="shared" si="26"/>
        <v>0</v>
      </c>
      <c r="AA293" s="31"/>
      <c r="AB293" s="31"/>
      <c r="AC293" s="31"/>
    </row>
    <row r="294" spans="2:29" x14ac:dyDescent="0.35">
      <c r="B294" s="1">
        <v>44257</v>
      </c>
      <c r="C294" s="4">
        <v>1021.67218017578</v>
      </c>
      <c r="D294" s="4">
        <v>2713.40087890625</v>
      </c>
      <c r="F294" s="1">
        <v>44257</v>
      </c>
      <c r="G294" s="5">
        <f t="shared" si="27"/>
        <v>2.4003823712666853E-3</v>
      </c>
      <c r="H294" s="5">
        <f t="shared" si="27"/>
        <v>2.8418680668127454E-2</v>
      </c>
      <c r="N294" s="1">
        <v>44257</v>
      </c>
      <c r="O294">
        <f t="shared" si="28"/>
        <v>1.5409531519697071E-2</v>
      </c>
      <c r="P294" s="22">
        <f t="shared" si="29"/>
        <v>15409531.51969707</v>
      </c>
      <c r="R294" t="b">
        <f t="shared" si="24"/>
        <v>0</v>
      </c>
      <c r="S294" t="b">
        <f t="shared" si="25"/>
        <v>0</v>
      </c>
      <c r="T294" t="b">
        <f t="shared" si="26"/>
        <v>0</v>
      </c>
      <c r="AA294" s="31"/>
      <c r="AB294" s="31"/>
      <c r="AC294" s="31"/>
    </row>
    <row r="295" spans="2:29" x14ac:dyDescent="0.35">
      <c r="B295" s="1">
        <v>44258</v>
      </c>
      <c r="C295" s="4">
        <v>1067.82751464844</v>
      </c>
      <c r="D295" s="4">
        <v>2756.75268554688</v>
      </c>
      <c r="F295" s="1">
        <v>44258</v>
      </c>
      <c r="G295" s="5">
        <f t="shared" si="27"/>
        <v>4.4185547068153426E-2</v>
      </c>
      <c r="H295" s="5">
        <f t="shared" si="27"/>
        <v>1.5850638845247782E-2</v>
      </c>
      <c r="N295" s="1">
        <v>44258</v>
      </c>
      <c r="O295">
        <f t="shared" si="28"/>
        <v>3.0018092956700604E-2</v>
      </c>
      <c r="P295" s="22">
        <f t="shared" si="29"/>
        <v>30018092.956700604</v>
      </c>
      <c r="R295" t="b">
        <f t="shared" si="24"/>
        <v>0</v>
      </c>
      <c r="S295" t="b">
        <f t="shared" si="25"/>
        <v>0</v>
      </c>
      <c r="T295" t="b">
        <f t="shared" si="26"/>
        <v>0</v>
      </c>
      <c r="AA295" s="31"/>
      <c r="AB295" s="31"/>
      <c r="AC295" s="31"/>
    </row>
    <row r="296" spans="2:29" x14ac:dyDescent="0.35">
      <c r="B296" s="1">
        <v>44259</v>
      </c>
      <c r="C296" s="4">
        <v>1055.38525390625</v>
      </c>
      <c r="D296" s="4">
        <v>2746.88305664062</v>
      </c>
      <c r="F296" s="1">
        <v>44259</v>
      </c>
      <c r="G296" s="5">
        <f t="shared" si="27"/>
        <v>-1.1720354507572115E-2</v>
      </c>
      <c r="H296" s="5">
        <f t="shared" si="27"/>
        <v>-3.5865889199508459E-3</v>
      </c>
      <c r="N296" s="1">
        <v>44259</v>
      </c>
      <c r="O296">
        <f t="shared" si="28"/>
        <v>-7.6534717137614807E-3</v>
      </c>
      <c r="P296" s="22">
        <f t="shared" si="29"/>
        <v>-7653471.7137614805</v>
      </c>
      <c r="R296" t="b">
        <f t="shared" si="24"/>
        <v>0</v>
      </c>
      <c r="S296" t="b">
        <f t="shared" si="25"/>
        <v>0</v>
      </c>
      <c r="T296" t="b">
        <f t="shared" si="26"/>
        <v>0</v>
      </c>
      <c r="AA296" s="31"/>
      <c r="AB296" s="31"/>
      <c r="AC296" s="31"/>
    </row>
    <row r="297" spans="2:29" x14ac:dyDescent="0.35">
      <c r="B297" s="1">
        <v>44260</v>
      </c>
      <c r="C297" s="4">
        <v>1056.76782226562</v>
      </c>
      <c r="D297" s="4">
        <v>2710.20043945312</v>
      </c>
      <c r="F297" s="1">
        <v>44260</v>
      </c>
      <c r="G297" s="5">
        <f t="shared" si="27"/>
        <v>1.3091556406884552E-3</v>
      </c>
      <c r="H297" s="5">
        <f t="shared" si="27"/>
        <v>-1.3444239853259968E-2</v>
      </c>
      <c r="N297" s="1">
        <v>44260</v>
      </c>
      <c r="O297">
        <f t="shared" si="28"/>
        <v>-6.0675421062857567E-3</v>
      </c>
      <c r="P297" s="22">
        <f t="shared" si="29"/>
        <v>-6067542.1062857565</v>
      </c>
      <c r="R297" t="b">
        <f t="shared" si="24"/>
        <v>0</v>
      </c>
      <c r="S297" t="b">
        <f t="shared" si="25"/>
        <v>0</v>
      </c>
      <c r="T297" t="b">
        <f t="shared" si="26"/>
        <v>0</v>
      </c>
      <c r="AA297" s="31"/>
      <c r="AB297" s="31"/>
      <c r="AC297" s="31"/>
    </row>
    <row r="298" spans="2:29" x14ac:dyDescent="0.35">
      <c r="B298" s="1">
        <v>44263</v>
      </c>
      <c r="C298" s="4">
        <v>1062.54016113281</v>
      </c>
      <c r="D298" s="4">
        <v>2710.380859375</v>
      </c>
      <c r="F298" s="1">
        <v>44263</v>
      </c>
      <c r="G298" s="5">
        <f t="shared" si="27"/>
        <v>5.4473943253959085E-3</v>
      </c>
      <c r="H298" s="5">
        <f t="shared" si="27"/>
        <v>6.6568477438361744E-5</v>
      </c>
      <c r="N298" s="1">
        <v>44263</v>
      </c>
      <c r="O298">
        <f t="shared" si="28"/>
        <v>2.7569814014171351E-3</v>
      </c>
      <c r="P298" s="22">
        <f t="shared" si="29"/>
        <v>2756981.4014171353</v>
      </c>
      <c r="R298" t="b">
        <f t="shared" si="24"/>
        <v>0</v>
      </c>
      <c r="S298" t="b">
        <f t="shared" si="25"/>
        <v>0</v>
      </c>
      <c r="T298" t="b">
        <f t="shared" si="26"/>
        <v>0</v>
      </c>
      <c r="AA298" s="31"/>
      <c r="AB298" s="31"/>
      <c r="AC298" s="31"/>
    </row>
    <row r="299" spans="2:29" x14ac:dyDescent="0.35">
      <c r="B299" s="1">
        <v>44264</v>
      </c>
      <c r="C299" s="4">
        <v>1062.4189453125</v>
      </c>
      <c r="D299" s="4">
        <v>2748.91137695312</v>
      </c>
      <c r="F299" s="1">
        <v>44264</v>
      </c>
      <c r="G299" s="5">
        <f t="shared" si="27"/>
        <v>-1.1408767356871307E-4</v>
      </c>
      <c r="H299" s="5">
        <f t="shared" si="27"/>
        <v>1.4115806846171411E-2</v>
      </c>
      <c r="N299" s="1">
        <v>44264</v>
      </c>
      <c r="O299">
        <f t="shared" si="28"/>
        <v>7.0008595863013485E-3</v>
      </c>
      <c r="P299" s="22">
        <f t="shared" si="29"/>
        <v>7000859.5863013482</v>
      </c>
      <c r="R299" t="b">
        <f t="shared" si="24"/>
        <v>0</v>
      </c>
      <c r="S299" t="b">
        <f t="shared" si="25"/>
        <v>0</v>
      </c>
      <c r="T299" t="b">
        <f t="shared" si="26"/>
        <v>0</v>
      </c>
      <c r="AA299" s="31"/>
      <c r="AB299" s="31"/>
      <c r="AC299" s="31"/>
    </row>
    <row r="300" spans="2:29" x14ac:dyDescent="0.35">
      <c r="B300" s="1">
        <v>44265</v>
      </c>
      <c r="C300" s="4">
        <v>1058.29577636719</v>
      </c>
      <c r="D300" s="4">
        <v>2768.73999023438</v>
      </c>
      <c r="F300" s="1">
        <v>44265</v>
      </c>
      <c r="G300" s="5">
        <f t="shared" si="27"/>
        <v>-3.8884759920185842E-3</v>
      </c>
      <c r="H300" s="5">
        <f t="shared" si="27"/>
        <v>7.1873691616092536E-3</v>
      </c>
      <c r="N300" s="1">
        <v>44265</v>
      </c>
      <c r="O300">
        <f t="shared" si="28"/>
        <v>1.6494465847953347E-3</v>
      </c>
      <c r="P300" s="22">
        <f t="shared" si="29"/>
        <v>1649446.5847953346</v>
      </c>
      <c r="R300" t="b">
        <f t="shared" si="24"/>
        <v>0</v>
      </c>
      <c r="S300" t="b">
        <f t="shared" si="25"/>
        <v>0</v>
      </c>
      <c r="T300" t="b">
        <f t="shared" si="26"/>
        <v>0</v>
      </c>
      <c r="AA300" s="31"/>
      <c r="AB300" s="31"/>
      <c r="AC300" s="31"/>
    </row>
    <row r="301" spans="2:29" x14ac:dyDescent="0.35">
      <c r="B301" s="1">
        <v>44267</v>
      </c>
      <c r="C301" s="4">
        <v>1037.41296386719</v>
      </c>
      <c r="D301" s="4">
        <v>2755.17529296875</v>
      </c>
      <c r="F301" s="1">
        <v>44267</v>
      </c>
      <c r="G301" s="5">
        <f t="shared" si="27"/>
        <v>-1.9929776794486109E-2</v>
      </c>
      <c r="H301" s="5">
        <f t="shared" si="27"/>
        <v>-4.9112717468983366E-3</v>
      </c>
      <c r="N301" s="1">
        <v>44267</v>
      </c>
      <c r="O301">
        <f t="shared" si="28"/>
        <v>-1.2420524270692223E-2</v>
      </c>
      <c r="P301" s="22">
        <f t="shared" si="29"/>
        <v>-12420524.270692222</v>
      </c>
      <c r="R301" t="b">
        <f t="shared" si="24"/>
        <v>0</v>
      </c>
      <c r="S301" t="b">
        <f t="shared" si="25"/>
        <v>0</v>
      </c>
      <c r="T301" t="b">
        <f t="shared" si="26"/>
        <v>0</v>
      </c>
      <c r="AA301" s="31"/>
      <c r="AB301" s="31"/>
      <c r="AC301" s="31"/>
    </row>
    <row r="302" spans="2:29" x14ac:dyDescent="0.35">
      <c r="B302" s="1">
        <v>44270</v>
      </c>
      <c r="C302" s="4">
        <v>1022.90930175781</v>
      </c>
      <c r="D302" s="4">
        <v>2763.69262695312</v>
      </c>
      <c r="F302" s="1">
        <v>44270</v>
      </c>
      <c r="G302" s="5">
        <f t="shared" si="27"/>
        <v>-1.4079255399475148E-2</v>
      </c>
      <c r="H302" s="5">
        <f t="shared" si="27"/>
        <v>3.0866260509195068E-3</v>
      </c>
      <c r="N302" s="1">
        <v>44270</v>
      </c>
      <c r="O302">
        <f t="shared" si="28"/>
        <v>-5.4963146742778206E-3</v>
      </c>
      <c r="P302" s="22">
        <f t="shared" si="29"/>
        <v>-5496314.6742778206</v>
      </c>
      <c r="R302" t="b">
        <f t="shared" si="24"/>
        <v>0</v>
      </c>
      <c r="S302" t="b">
        <f t="shared" si="25"/>
        <v>0</v>
      </c>
      <c r="T302" t="b">
        <f t="shared" si="26"/>
        <v>0</v>
      </c>
      <c r="AA302" s="31"/>
      <c r="AB302" s="31"/>
      <c r="AC302" s="31"/>
    </row>
    <row r="303" spans="2:29" x14ac:dyDescent="0.35">
      <c r="B303" s="1">
        <v>44271</v>
      </c>
      <c r="C303" s="4">
        <v>1018.88311767578</v>
      </c>
      <c r="D303" s="4">
        <v>2801.86181640625</v>
      </c>
      <c r="F303" s="1">
        <v>44271</v>
      </c>
      <c r="G303" s="5">
        <f t="shared" si="27"/>
        <v>-3.9437792618978659E-3</v>
      </c>
      <c r="H303" s="5">
        <f t="shared" si="27"/>
        <v>1.3716436797452368E-2</v>
      </c>
      <c r="N303" s="1">
        <v>44271</v>
      </c>
      <c r="O303">
        <f t="shared" si="28"/>
        <v>4.8863287677772512E-3</v>
      </c>
      <c r="P303" s="22">
        <f t="shared" si="29"/>
        <v>4886328.7677772511</v>
      </c>
      <c r="R303" t="b">
        <f t="shared" si="24"/>
        <v>0</v>
      </c>
      <c r="S303" t="b">
        <f t="shared" si="25"/>
        <v>0</v>
      </c>
      <c r="T303" t="b">
        <f t="shared" si="26"/>
        <v>0</v>
      </c>
      <c r="AA303" s="31"/>
      <c r="AB303" s="31"/>
      <c r="AC303" s="31"/>
    </row>
    <row r="304" spans="2:29" x14ac:dyDescent="0.35">
      <c r="B304" s="1">
        <v>44272</v>
      </c>
      <c r="C304" s="4">
        <v>996.90911865234398</v>
      </c>
      <c r="D304" s="4">
        <v>2805.4677734375</v>
      </c>
      <c r="F304" s="1">
        <v>44272</v>
      </c>
      <c r="G304" s="5">
        <f t="shared" si="27"/>
        <v>-2.1802712681111416E-2</v>
      </c>
      <c r="H304" s="5">
        <f t="shared" si="27"/>
        <v>1.2861585788941678E-3</v>
      </c>
      <c r="N304" s="1">
        <v>44272</v>
      </c>
      <c r="O304">
        <f t="shared" si="28"/>
        <v>-1.0258277051108624E-2</v>
      </c>
      <c r="P304" s="22">
        <f t="shared" si="29"/>
        <v>-10258277.051108625</v>
      </c>
      <c r="R304" t="b">
        <f t="shared" si="24"/>
        <v>0</v>
      </c>
      <c r="S304" t="b">
        <f t="shared" si="25"/>
        <v>0</v>
      </c>
      <c r="T304" t="b">
        <f t="shared" si="26"/>
        <v>0</v>
      </c>
      <c r="AA304" s="31"/>
      <c r="AB304" s="31"/>
      <c r="AC304" s="31"/>
    </row>
    <row r="305" spans="2:29" x14ac:dyDescent="0.35">
      <c r="B305" s="1">
        <v>44273</v>
      </c>
      <c r="C305" s="4">
        <v>974.76525878906205</v>
      </c>
      <c r="D305" s="4">
        <v>2737.05932617188</v>
      </c>
      <c r="F305" s="1">
        <v>44273</v>
      </c>
      <c r="G305" s="5">
        <f t="shared" si="27"/>
        <v>-2.2462929200786772E-2</v>
      </c>
      <c r="H305" s="5">
        <f t="shared" si="27"/>
        <v>-2.4686183776298769E-2</v>
      </c>
      <c r="N305" s="1">
        <v>44273</v>
      </c>
      <c r="O305">
        <f t="shared" si="28"/>
        <v>-2.3574556488542772E-2</v>
      </c>
      <c r="P305" s="22">
        <f t="shared" si="29"/>
        <v>-23574556.488542773</v>
      </c>
      <c r="R305" t="b">
        <f t="shared" si="24"/>
        <v>0</v>
      </c>
      <c r="S305" t="b">
        <f t="shared" si="25"/>
        <v>0</v>
      </c>
      <c r="T305" t="b">
        <f t="shared" si="26"/>
        <v>0</v>
      </c>
      <c r="AA305" s="31"/>
      <c r="AB305" s="31"/>
      <c r="AC305" s="31"/>
    </row>
    <row r="306" spans="2:29" x14ac:dyDescent="0.35">
      <c r="B306" s="1">
        <v>44274</v>
      </c>
      <c r="C306" s="4">
        <v>1009.884765625</v>
      </c>
      <c r="D306" s="4">
        <v>2760.89819335938</v>
      </c>
      <c r="F306" s="1">
        <v>44274</v>
      </c>
      <c r="G306" s="5">
        <f t="shared" si="27"/>
        <v>3.5394828091452495E-2</v>
      </c>
      <c r="H306" s="5">
        <f t="shared" si="27"/>
        <v>8.6719537204080783E-3</v>
      </c>
      <c r="N306" s="1">
        <v>44274</v>
      </c>
      <c r="O306">
        <f t="shared" si="28"/>
        <v>2.2033390905930286E-2</v>
      </c>
      <c r="P306" s="22">
        <f t="shared" si="29"/>
        <v>22033390.905930284</v>
      </c>
      <c r="R306" t="b">
        <f t="shared" si="24"/>
        <v>0</v>
      </c>
      <c r="S306" t="b">
        <f t="shared" si="25"/>
        <v>0</v>
      </c>
      <c r="T306" t="b">
        <f t="shared" si="26"/>
        <v>0</v>
      </c>
      <c r="AA306" s="31"/>
      <c r="AB306" s="31"/>
      <c r="AC306" s="31"/>
    </row>
    <row r="307" spans="2:29" x14ac:dyDescent="0.35">
      <c r="B307" s="1">
        <v>44277</v>
      </c>
      <c r="C307" s="4">
        <v>1000.15911865234</v>
      </c>
      <c r="D307" s="4">
        <v>2820.69946289062</v>
      </c>
      <c r="F307" s="1">
        <v>44277</v>
      </c>
      <c r="G307" s="5">
        <f t="shared" si="27"/>
        <v>-9.6771249091123068E-3</v>
      </c>
      <c r="H307" s="5">
        <f t="shared" si="27"/>
        <v>2.1428831516078703E-2</v>
      </c>
      <c r="N307" s="1">
        <v>44277</v>
      </c>
      <c r="O307">
        <f t="shared" si="28"/>
        <v>5.8758533034831981E-3</v>
      </c>
      <c r="P307" s="22">
        <f t="shared" si="29"/>
        <v>5875853.3034831984</v>
      </c>
      <c r="R307" t="b">
        <f t="shared" si="24"/>
        <v>0</v>
      </c>
      <c r="S307" t="b">
        <f t="shared" si="25"/>
        <v>0</v>
      </c>
      <c r="T307" t="b">
        <f t="shared" si="26"/>
        <v>0</v>
      </c>
      <c r="AA307" s="31"/>
      <c r="AB307" s="31"/>
      <c r="AC307" s="31"/>
    </row>
    <row r="308" spans="2:29" x14ac:dyDescent="0.35">
      <c r="B308" s="1">
        <v>44278</v>
      </c>
      <c r="C308" s="4">
        <v>1013.35327148438</v>
      </c>
      <c r="D308" s="4">
        <v>2831.9208984375</v>
      </c>
      <c r="F308" s="1">
        <v>44278</v>
      </c>
      <c r="G308" s="5">
        <f t="shared" si="27"/>
        <v>1.3105796369098416E-2</v>
      </c>
      <c r="H308" s="5">
        <f t="shared" si="27"/>
        <v>3.9703534186012893E-3</v>
      </c>
      <c r="N308" s="1">
        <v>44278</v>
      </c>
      <c r="O308">
        <f t="shared" si="28"/>
        <v>8.5380748938498532E-3</v>
      </c>
      <c r="P308" s="22">
        <f t="shared" si="29"/>
        <v>8538074.8938498534</v>
      </c>
      <c r="R308" t="b">
        <f t="shared" si="24"/>
        <v>0</v>
      </c>
      <c r="S308" t="b">
        <f t="shared" si="25"/>
        <v>0</v>
      </c>
      <c r="T308" t="b">
        <f t="shared" si="26"/>
        <v>0</v>
      </c>
      <c r="AA308" s="31"/>
      <c r="AB308" s="31"/>
      <c r="AC308" s="31"/>
    </row>
    <row r="309" spans="2:29" x14ac:dyDescent="0.35">
      <c r="B309" s="1">
        <v>44279</v>
      </c>
      <c r="C309" s="4">
        <v>993.10125732421898</v>
      </c>
      <c r="D309" s="4">
        <v>2812.9033203125</v>
      </c>
      <c r="F309" s="1">
        <v>44279</v>
      </c>
      <c r="G309" s="5">
        <f t="shared" si="27"/>
        <v>-2.0187551377000838E-2</v>
      </c>
      <c r="H309" s="5">
        <f t="shared" si="27"/>
        <v>-6.7380840715745372E-3</v>
      </c>
      <c r="N309" s="1">
        <v>44279</v>
      </c>
      <c r="O309">
        <f t="shared" si="28"/>
        <v>-1.3462817724287687E-2</v>
      </c>
      <c r="P309" s="22">
        <f t="shared" si="29"/>
        <v>-13462817.724287687</v>
      </c>
      <c r="R309" t="b">
        <f t="shared" si="24"/>
        <v>0</v>
      </c>
      <c r="S309" t="b">
        <f t="shared" si="25"/>
        <v>0</v>
      </c>
      <c r="T309" t="b">
        <f t="shared" si="26"/>
        <v>0</v>
      </c>
      <c r="AA309" s="31"/>
      <c r="AB309" s="31"/>
      <c r="AC309" s="31"/>
    </row>
    <row r="310" spans="2:29" x14ac:dyDescent="0.35">
      <c r="B310" s="1">
        <v>44280</v>
      </c>
      <c r="C310" s="4">
        <v>966.64019775390602</v>
      </c>
      <c r="D310" s="4">
        <v>2765.22509765625</v>
      </c>
      <c r="F310" s="1">
        <v>44280</v>
      </c>
      <c r="G310" s="5">
        <f t="shared" si="27"/>
        <v>-2.7006284670862996E-2</v>
      </c>
      <c r="H310" s="5">
        <f t="shared" si="27"/>
        <v>-1.7095118725810918E-2</v>
      </c>
      <c r="N310" s="1">
        <v>44280</v>
      </c>
      <c r="O310">
        <f t="shared" si="28"/>
        <v>-2.2050701698336957E-2</v>
      </c>
      <c r="P310" s="22">
        <f t="shared" si="29"/>
        <v>-22050701.698336955</v>
      </c>
      <c r="R310" t="b">
        <f t="shared" si="24"/>
        <v>0</v>
      </c>
      <c r="S310" t="b">
        <f t="shared" si="25"/>
        <v>0</v>
      </c>
      <c r="T310" t="b">
        <f t="shared" si="26"/>
        <v>0</v>
      </c>
      <c r="AA310" s="31"/>
      <c r="AB310" s="31"/>
      <c r="AC310" s="31"/>
    </row>
    <row r="311" spans="2:29" x14ac:dyDescent="0.35">
      <c r="B311" s="1">
        <v>44281</v>
      </c>
      <c r="C311" s="4">
        <v>967.36779785156205</v>
      </c>
      <c r="D311" s="4">
        <v>2765.31494140625</v>
      </c>
      <c r="F311" s="1">
        <v>44281</v>
      </c>
      <c r="G311" s="5">
        <f t="shared" si="27"/>
        <v>7.5242722226247466E-4</v>
      </c>
      <c r="H311" s="5">
        <f t="shared" si="27"/>
        <v>3.2490045953276045E-5</v>
      </c>
      <c r="N311" s="1">
        <v>44281</v>
      </c>
      <c r="O311">
        <f t="shared" si="28"/>
        <v>3.9245863410787535E-4</v>
      </c>
      <c r="P311" s="22">
        <f t="shared" si="29"/>
        <v>392458.63410787535</v>
      </c>
      <c r="R311" t="b">
        <f t="shared" si="24"/>
        <v>0</v>
      </c>
      <c r="S311" t="b">
        <f t="shared" si="25"/>
        <v>0</v>
      </c>
      <c r="T311" t="b">
        <f t="shared" si="26"/>
        <v>0</v>
      </c>
      <c r="AA311" s="31"/>
      <c r="AB311" s="31"/>
      <c r="AC311" s="31"/>
    </row>
    <row r="312" spans="2:29" x14ac:dyDescent="0.35">
      <c r="B312" s="1">
        <v>44285</v>
      </c>
      <c r="C312" s="4">
        <v>984.0302734375</v>
      </c>
      <c r="D312" s="4">
        <v>2848.0537109375</v>
      </c>
      <c r="F312" s="1">
        <v>44285</v>
      </c>
      <c r="G312" s="5">
        <f t="shared" si="27"/>
        <v>1.7077889747571514E-2</v>
      </c>
      <c r="H312" s="5">
        <f t="shared" si="27"/>
        <v>2.9481321202127077E-2</v>
      </c>
      <c r="N312" s="1">
        <v>44285</v>
      </c>
      <c r="O312">
        <f t="shared" si="28"/>
        <v>2.3279605474849294E-2</v>
      </c>
      <c r="P312" s="22">
        <f t="shared" si="29"/>
        <v>23279605.474849295</v>
      </c>
      <c r="R312" t="b">
        <f t="shared" si="24"/>
        <v>0</v>
      </c>
      <c r="S312" t="b">
        <f t="shared" si="25"/>
        <v>0</v>
      </c>
      <c r="T312" t="b">
        <f t="shared" si="26"/>
        <v>0</v>
      </c>
      <c r="AA312" s="31"/>
      <c r="AB312" s="31"/>
      <c r="AC312" s="31"/>
    </row>
    <row r="313" spans="2:29" x14ac:dyDescent="0.35">
      <c r="B313" s="1">
        <v>44286</v>
      </c>
      <c r="C313" s="4">
        <v>971.70916748046898</v>
      </c>
      <c r="D313" s="4">
        <v>2863.9619140625</v>
      </c>
      <c r="F313" s="1">
        <v>44286</v>
      </c>
      <c r="G313" s="5">
        <f t="shared" si="27"/>
        <v>-1.2600112990482831E-2</v>
      </c>
      <c r="H313" s="5">
        <f t="shared" si="27"/>
        <v>5.5700982980526233E-3</v>
      </c>
      <c r="N313" s="1">
        <v>44286</v>
      </c>
      <c r="O313">
        <f t="shared" si="28"/>
        <v>-3.515007346215104E-3</v>
      </c>
      <c r="P313" s="22">
        <f t="shared" si="29"/>
        <v>-3515007.3462151042</v>
      </c>
      <c r="R313" t="b">
        <f t="shared" si="24"/>
        <v>0</v>
      </c>
      <c r="S313" t="b">
        <f t="shared" si="25"/>
        <v>0</v>
      </c>
      <c r="T313" t="b">
        <f t="shared" si="26"/>
        <v>0</v>
      </c>
      <c r="AA313" s="31"/>
      <c r="AB313" s="31"/>
      <c r="AC313" s="31"/>
    </row>
    <row r="314" spans="2:29" x14ac:dyDescent="0.35">
      <c r="B314" s="1">
        <v>44287</v>
      </c>
      <c r="C314" s="4">
        <v>980.68316650390602</v>
      </c>
      <c r="D314" s="4">
        <v>2853.41625976562</v>
      </c>
      <c r="F314" s="1">
        <v>44287</v>
      </c>
      <c r="G314" s="5">
        <f t="shared" si="27"/>
        <v>9.1928881976491884E-3</v>
      </c>
      <c r="H314" s="5">
        <f t="shared" si="27"/>
        <v>-3.6889867822531342E-3</v>
      </c>
      <c r="N314" s="1">
        <v>44287</v>
      </c>
      <c r="O314">
        <f t="shared" si="28"/>
        <v>2.7519507076980273E-3</v>
      </c>
      <c r="P314" s="22">
        <f t="shared" si="29"/>
        <v>2751950.7076980271</v>
      </c>
      <c r="R314" t="b">
        <f t="shared" si="24"/>
        <v>0</v>
      </c>
      <c r="S314" t="b">
        <f t="shared" si="25"/>
        <v>0</v>
      </c>
      <c r="T314" t="b">
        <f t="shared" si="26"/>
        <v>0</v>
      </c>
      <c r="AA314" s="31"/>
      <c r="AB314" s="31"/>
      <c r="AC314" s="31"/>
    </row>
    <row r="315" spans="2:29" x14ac:dyDescent="0.35">
      <c r="B315" s="1">
        <v>44291</v>
      </c>
      <c r="C315" s="4">
        <v>966.66442871093795</v>
      </c>
      <c r="D315" s="4">
        <v>2919.57153320312</v>
      </c>
      <c r="F315" s="1">
        <v>44291</v>
      </c>
      <c r="G315" s="5">
        <f t="shared" si="27"/>
        <v>-1.439802529752213E-2</v>
      </c>
      <c r="H315" s="5">
        <f t="shared" si="27"/>
        <v>2.2919906243926345E-2</v>
      </c>
      <c r="N315" s="1">
        <v>44291</v>
      </c>
      <c r="O315">
        <f t="shared" si="28"/>
        <v>4.2609404732021072E-3</v>
      </c>
      <c r="P315" s="22">
        <f t="shared" si="29"/>
        <v>4260940.4732021075</v>
      </c>
      <c r="R315" t="b">
        <f t="shared" si="24"/>
        <v>0</v>
      </c>
      <c r="S315" t="b">
        <f t="shared" si="25"/>
        <v>0</v>
      </c>
      <c r="T315" t="b">
        <f t="shared" si="26"/>
        <v>0</v>
      </c>
      <c r="AA315" s="31"/>
      <c r="AB315" s="31"/>
      <c r="AC315" s="31"/>
    </row>
    <row r="316" spans="2:29" x14ac:dyDescent="0.35">
      <c r="B316" s="1">
        <v>44292</v>
      </c>
      <c r="C316" s="4">
        <v>962.22595214843795</v>
      </c>
      <c r="D316" s="4">
        <v>2941.69897460938</v>
      </c>
      <c r="F316" s="1">
        <v>44292</v>
      </c>
      <c r="G316" s="5">
        <f t="shared" si="27"/>
        <v>-4.6021115976746284E-3</v>
      </c>
      <c r="H316" s="5">
        <f t="shared" si="27"/>
        <v>7.5504266518677064E-3</v>
      </c>
      <c r="N316" s="1">
        <v>44292</v>
      </c>
      <c r="O316">
        <f t="shared" si="28"/>
        <v>1.474157527096539E-3</v>
      </c>
      <c r="P316" s="22">
        <f t="shared" si="29"/>
        <v>1474157.527096539</v>
      </c>
      <c r="R316" t="b">
        <f t="shared" si="24"/>
        <v>0</v>
      </c>
      <c r="S316" t="b">
        <f t="shared" si="25"/>
        <v>0</v>
      </c>
      <c r="T316" t="b">
        <f t="shared" si="26"/>
        <v>0</v>
      </c>
      <c r="AA316" s="31"/>
      <c r="AB316" s="31"/>
      <c r="AC316" s="31"/>
    </row>
    <row r="317" spans="2:29" x14ac:dyDescent="0.35">
      <c r="B317" s="1">
        <v>44293</v>
      </c>
      <c r="C317" s="4">
        <v>971.51519775390602</v>
      </c>
      <c r="D317" s="4">
        <v>2947.91772460938</v>
      </c>
      <c r="F317" s="1">
        <v>44293</v>
      </c>
      <c r="G317" s="5">
        <f t="shared" si="27"/>
        <v>9.6076117120531736E-3</v>
      </c>
      <c r="H317" s="5">
        <f t="shared" si="27"/>
        <v>2.1117680924467902E-3</v>
      </c>
      <c r="N317" s="1">
        <v>44293</v>
      </c>
      <c r="O317">
        <f t="shared" si="28"/>
        <v>5.8596899022499817E-3</v>
      </c>
      <c r="P317" s="22">
        <f t="shared" si="29"/>
        <v>5859689.9022499816</v>
      </c>
      <c r="R317" t="b">
        <f t="shared" si="24"/>
        <v>0</v>
      </c>
      <c r="S317" t="b">
        <f t="shared" si="25"/>
        <v>0</v>
      </c>
      <c r="T317" t="b">
        <f t="shared" si="26"/>
        <v>0</v>
      </c>
      <c r="AA317" s="31"/>
      <c r="AB317" s="31"/>
      <c r="AC317" s="31"/>
    </row>
    <row r="318" spans="2:29" x14ac:dyDescent="0.35">
      <c r="B318" s="1">
        <v>44294</v>
      </c>
      <c r="C318" s="4">
        <v>972.58233642578102</v>
      </c>
      <c r="D318" s="4">
        <v>2989.15185546875</v>
      </c>
      <c r="F318" s="1">
        <v>44294</v>
      </c>
      <c r="G318" s="5">
        <f t="shared" si="27"/>
        <v>1.097824322382154E-3</v>
      </c>
      <c r="H318" s="5">
        <f t="shared" si="27"/>
        <v>1.3890621731605162E-2</v>
      </c>
      <c r="N318" s="1">
        <v>44294</v>
      </c>
      <c r="O318">
        <f t="shared" si="28"/>
        <v>7.4942230269936586E-3</v>
      </c>
      <c r="P318" s="22">
        <f t="shared" si="29"/>
        <v>7494223.0269936584</v>
      </c>
      <c r="R318" t="b">
        <f t="shared" si="24"/>
        <v>0</v>
      </c>
      <c r="S318" t="b">
        <f t="shared" si="25"/>
        <v>0</v>
      </c>
      <c r="T318" t="b">
        <f t="shared" si="26"/>
        <v>0</v>
      </c>
      <c r="AA318" s="31"/>
      <c r="AB318" s="31"/>
      <c r="AC318" s="31"/>
    </row>
    <row r="319" spans="2:29" x14ac:dyDescent="0.35">
      <c r="B319" s="1">
        <v>44295</v>
      </c>
      <c r="C319" s="4">
        <v>961.74090576171898</v>
      </c>
      <c r="D319" s="4">
        <v>2994.28955078125</v>
      </c>
      <c r="F319" s="1">
        <v>44295</v>
      </c>
      <c r="G319" s="5">
        <f t="shared" si="27"/>
        <v>-1.1209650953732029E-2</v>
      </c>
      <c r="H319" s="5">
        <f t="shared" si="27"/>
        <v>1.7173048840354367E-3</v>
      </c>
      <c r="N319" s="1">
        <v>44295</v>
      </c>
      <c r="O319">
        <f t="shared" si="28"/>
        <v>-4.7461730348482964E-3</v>
      </c>
      <c r="P319" s="22">
        <f t="shared" si="29"/>
        <v>-4746173.0348482961</v>
      </c>
      <c r="R319" t="b">
        <f t="shared" si="24"/>
        <v>0</v>
      </c>
      <c r="S319" t="b">
        <f t="shared" si="25"/>
        <v>0</v>
      </c>
      <c r="T319" t="b">
        <f t="shared" si="26"/>
        <v>0</v>
      </c>
      <c r="AA319" s="31"/>
      <c r="AB319" s="31"/>
      <c r="AC319" s="31"/>
    </row>
    <row r="320" spans="2:29" x14ac:dyDescent="0.35">
      <c r="B320" s="1">
        <v>44298</v>
      </c>
      <c r="C320" s="4">
        <v>927.13055419921898</v>
      </c>
      <c r="D320" s="4">
        <v>2921.50927734375</v>
      </c>
      <c r="F320" s="1">
        <v>44298</v>
      </c>
      <c r="G320" s="5">
        <f t="shared" si="27"/>
        <v>-3.6650694844311091E-2</v>
      </c>
      <c r="H320" s="5">
        <f t="shared" si="27"/>
        <v>-2.4606633120512748E-2</v>
      </c>
      <c r="N320" s="1">
        <v>44298</v>
      </c>
      <c r="O320">
        <f t="shared" si="28"/>
        <v>-3.062866398241192E-2</v>
      </c>
      <c r="P320" s="22">
        <f t="shared" si="29"/>
        <v>-30628663.982411921</v>
      </c>
      <c r="R320" t="b">
        <f t="shared" si="24"/>
        <v>0</v>
      </c>
      <c r="S320" t="b">
        <f t="shared" si="25"/>
        <v>0</v>
      </c>
      <c r="T320" t="b">
        <f t="shared" si="26"/>
        <v>0</v>
      </c>
      <c r="AA320" s="31"/>
      <c r="AB320" s="31"/>
      <c r="AC320" s="31"/>
    </row>
    <row r="321" spans="2:29" x14ac:dyDescent="0.35">
      <c r="B321" s="1">
        <v>44299</v>
      </c>
      <c r="C321" s="4">
        <v>937.12310791015602</v>
      </c>
      <c r="D321" s="4">
        <v>2798.52758789062</v>
      </c>
      <c r="F321" s="1">
        <v>44299</v>
      </c>
      <c r="G321" s="5">
        <f t="shared" si="27"/>
        <v>1.0720267968528553E-2</v>
      </c>
      <c r="H321" s="5">
        <f t="shared" si="27"/>
        <v>-4.3006941148668966E-2</v>
      </c>
      <c r="N321" s="1">
        <v>44299</v>
      </c>
      <c r="O321">
        <f t="shared" si="28"/>
        <v>-1.6143336590070206E-2</v>
      </c>
      <c r="P321" s="22">
        <f t="shared" si="29"/>
        <v>-16143336.590070205</v>
      </c>
      <c r="R321" t="b">
        <f t="shared" si="24"/>
        <v>0</v>
      </c>
      <c r="S321" t="b">
        <f t="shared" si="25"/>
        <v>0</v>
      </c>
      <c r="T321" t="b">
        <f t="shared" si="26"/>
        <v>0</v>
      </c>
      <c r="AA321" s="31"/>
      <c r="AB321" s="31"/>
      <c r="AC321" s="31"/>
    </row>
    <row r="322" spans="2:29" x14ac:dyDescent="0.35">
      <c r="B322" s="1">
        <v>44301</v>
      </c>
      <c r="C322" s="4">
        <v>942.944091796875</v>
      </c>
      <c r="D322" s="4">
        <v>2901.23046875</v>
      </c>
      <c r="F322" s="1">
        <v>44301</v>
      </c>
      <c r="G322" s="5">
        <f t="shared" si="27"/>
        <v>6.1923344953694632E-3</v>
      </c>
      <c r="H322" s="5">
        <f t="shared" si="27"/>
        <v>3.6041529171896264E-2</v>
      </c>
      <c r="N322" s="1">
        <v>44301</v>
      </c>
      <c r="O322">
        <f t="shared" si="28"/>
        <v>2.1116931833632863E-2</v>
      </c>
      <c r="P322" s="22">
        <f t="shared" si="29"/>
        <v>21116931.833632864</v>
      </c>
      <c r="R322" t="b">
        <f t="shared" si="24"/>
        <v>0</v>
      </c>
      <c r="S322" t="b">
        <f t="shared" si="25"/>
        <v>0</v>
      </c>
      <c r="T322" t="b">
        <f t="shared" si="26"/>
        <v>0</v>
      </c>
      <c r="AA322" s="31"/>
      <c r="AB322" s="31"/>
      <c r="AC322" s="31"/>
    </row>
    <row r="323" spans="2:29" x14ac:dyDescent="0.35">
      <c r="B323" s="1">
        <v>44302</v>
      </c>
      <c r="C323" s="4">
        <v>938.141845703125</v>
      </c>
      <c r="D323" s="4">
        <v>2878.11254882812</v>
      </c>
      <c r="F323" s="1">
        <v>44302</v>
      </c>
      <c r="G323" s="5">
        <f t="shared" si="27"/>
        <v>-5.1058342744561645E-3</v>
      </c>
      <c r="H323" s="5">
        <f t="shared" si="27"/>
        <v>-8.0002322596759434E-3</v>
      </c>
      <c r="N323" s="1">
        <v>44302</v>
      </c>
      <c r="O323">
        <f t="shared" si="28"/>
        <v>-6.5530332670660539E-3</v>
      </c>
      <c r="P323" s="22">
        <f t="shared" si="29"/>
        <v>-6553033.267066054</v>
      </c>
      <c r="R323" t="b">
        <f t="shared" si="24"/>
        <v>0</v>
      </c>
      <c r="S323" t="b">
        <f t="shared" si="25"/>
        <v>0</v>
      </c>
      <c r="T323" t="b">
        <f t="shared" si="26"/>
        <v>0</v>
      </c>
      <c r="AA323" s="31"/>
      <c r="AB323" s="31"/>
      <c r="AC323" s="31"/>
    </row>
    <row r="324" spans="2:29" x14ac:dyDescent="0.35">
      <c r="B324" s="1">
        <v>44305</v>
      </c>
      <c r="C324" s="4">
        <v>922.88610839843795</v>
      </c>
      <c r="D324" s="4">
        <v>2850.89306640625</v>
      </c>
      <c r="F324" s="1">
        <v>44305</v>
      </c>
      <c r="G324" s="5">
        <f t="shared" si="27"/>
        <v>-1.6395324967088024E-2</v>
      </c>
      <c r="H324" s="5">
        <f t="shared" si="27"/>
        <v>-9.5024124837148043E-3</v>
      </c>
      <c r="N324" s="1">
        <v>44305</v>
      </c>
      <c r="O324">
        <f t="shared" si="28"/>
        <v>-1.2948868725401415E-2</v>
      </c>
      <c r="P324" s="22">
        <f t="shared" si="29"/>
        <v>-12948868.725401415</v>
      </c>
      <c r="R324" t="b">
        <f t="shared" si="24"/>
        <v>0</v>
      </c>
      <c r="S324" t="b">
        <f t="shared" si="25"/>
        <v>0</v>
      </c>
      <c r="T324" t="b">
        <f t="shared" si="26"/>
        <v>0</v>
      </c>
      <c r="AA324" s="31"/>
      <c r="AB324" s="31"/>
      <c r="AC324" s="31"/>
    </row>
    <row r="325" spans="2:29" x14ac:dyDescent="0.35">
      <c r="B325" s="1">
        <v>44306</v>
      </c>
      <c r="C325" s="4">
        <v>922.32818603515602</v>
      </c>
      <c r="D325" s="4">
        <v>2833.76806640625</v>
      </c>
      <c r="F325" s="1">
        <v>44306</v>
      </c>
      <c r="G325" s="5">
        <f t="shared" si="27"/>
        <v>-6.0472367027205036E-4</v>
      </c>
      <c r="H325" s="5">
        <f t="shared" si="27"/>
        <v>-6.0250035680048369E-3</v>
      </c>
      <c r="N325" s="1">
        <v>44306</v>
      </c>
      <c r="O325">
        <f t="shared" si="28"/>
        <v>-3.3148636191384436E-3</v>
      </c>
      <c r="P325" s="22">
        <f t="shared" si="29"/>
        <v>-3314863.6191384434</v>
      </c>
      <c r="R325" t="b">
        <f t="shared" ref="R325:R388" si="30">$Y$4&gt;P325</f>
        <v>0</v>
      </c>
      <c r="S325" t="b">
        <f t="shared" ref="S325:S388" si="31">$Y$5&gt;P325</f>
        <v>0</v>
      </c>
      <c r="T325" t="b">
        <f t="shared" ref="T325:T388" si="32">$Y$6&gt;P325</f>
        <v>0</v>
      </c>
      <c r="AA325" s="31"/>
      <c r="AB325" s="31"/>
      <c r="AC325" s="31"/>
    </row>
    <row r="326" spans="2:29" x14ac:dyDescent="0.35">
      <c r="B326" s="1">
        <v>44308</v>
      </c>
      <c r="C326" s="4">
        <v>924.58386230468795</v>
      </c>
      <c r="D326" s="4">
        <v>2811.236328125</v>
      </c>
      <c r="F326" s="1">
        <v>44308</v>
      </c>
      <c r="G326" s="5">
        <f t="shared" ref="G326:H389" si="33">LN(C326/C325)</f>
        <v>2.4426473292059173E-3</v>
      </c>
      <c r="H326" s="5">
        <f t="shared" si="33"/>
        <v>-7.9829372533932481E-3</v>
      </c>
      <c r="N326" s="1">
        <v>44308</v>
      </c>
      <c r="O326">
        <f t="shared" ref="O326:O389" si="34">SUMPRODUCT($J$4:$K$4,G326:H326)</f>
        <v>-2.7701449620936656E-3</v>
      </c>
      <c r="P326" s="22">
        <f t="shared" ref="P326:P389" si="35">O326*$L$7</f>
        <v>-2770144.9620936657</v>
      </c>
      <c r="R326" t="b">
        <f t="shared" si="30"/>
        <v>0</v>
      </c>
      <c r="S326" t="b">
        <f t="shared" si="31"/>
        <v>0</v>
      </c>
      <c r="T326" t="b">
        <f t="shared" si="32"/>
        <v>0</v>
      </c>
      <c r="AA326" s="31"/>
      <c r="AB326" s="31"/>
      <c r="AC326" s="31"/>
    </row>
    <row r="327" spans="2:29" x14ac:dyDescent="0.35">
      <c r="B327" s="1">
        <v>44309</v>
      </c>
      <c r="C327" s="4">
        <v>923.78350830078102</v>
      </c>
      <c r="D327" s="4">
        <v>2802.85424804688</v>
      </c>
      <c r="F327" s="1">
        <v>44309</v>
      </c>
      <c r="G327" s="5">
        <f t="shared" si="33"/>
        <v>-8.6601188341184159E-4</v>
      </c>
      <c r="H327" s="5">
        <f t="shared" si="33"/>
        <v>-2.9860887325502345E-3</v>
      </c>
      <c r="N327" s="1">
        <v>44309</v>
      </c>
      <c r="O327">
        <f t="shared" si="34"/>
        <v>-1.9260503079810381E-3</v>
      </c>
      <c r="P327" s="22">
        <f t="shared" si="35"/>
        <v>-1926050.3079810382</v>
      </c>
      <c r="R327" t="b">
        <f t="shared" si="30"/>
        <v>0</v>
      </c>
      <c r="S327" t="b">
        <f t="shared" si="31"/>
        <v>0</v>
      </c>
      <c r="T327" t="b">
        <f t="shared" si="32"/>
        <v>0</v>
      </c>
      <c r="AA327" s="31"/>
      <c r="AB327" s="31"/>
      <c r="AC327" s="31"/>
    </row>
    <row r="328" spans="2:29" x14ac:dyDescent="0.35">
      <c r="B328" s="1">
        <v>44312</v>
      </c>
      <c r="C328" s="4">
        <v>939.81530761718795</v>
      </c>
      <c r="D328" s="4">
        <v>2795.01245117188</v>
      </c>
      <c r="F328" s="1">
        <v>44312</v>
      </c>
      <c r="G328" s="5">
        <f t="shared" si="33"/>
        <v>1.7205628887014102E-2</v>
      </c>
      <c r="H328" s="5">
        <f t="shared" si="33"/>
        <v>-2.8017108752031788E-3</v>
      </c>
      <c r="N328" s="1">
        <v>44312</v>
      </c>
      <c r="O328">
        <f t="shared" si="34"/>
        <v>7.201959005905461E-3</v>
      </c>
      <c r="P328" s="22">
        <f t="shared" si="35"/>
        <v>7201959.0059054606</v>
      </c>
      <c r="R328" t="b">
        <f t="shared" si="30"/>
        <v>0</v>
      </c>
      <c r="S328" t="b">
        <f t="shared" si="31"/>
        <v>0</v>
      </c>
      <c r="T328" t="b">
        <f t="shared" si="32"/>
        <v>0</v>
      </c>
      <c r="AA328" s="31"/>
      <c r="AB328" s="31"/>
      <c r="AC328" s="31"/>
    </row>
    <row r="329" spans="2:29" x14ac:dyDescent="0.35">
      <c r="B329" s="1">
        <v>44313</v>
      </c>
      <c r="C329" s="4">
        <v>964.77264404296898</v>
      </c>
      <c r="D329" s="4">
        <v>2822.50219726562</v>
      </c>
      <c r="F329" s="1">
        <v>44313</v>
      </c>
      <c r="G329" s="5">
        <f t="shared" si="33"/>
        <v>2.6209096851688946E-2</v>
      </c>
      <c r="H329" s="5">
        <f t="shared" si="33"/>
        <v>9.787234124195434E-3</v>
      </c>
      <c r="N329" s="1">
        <v>44313</v>
      </c>
      <c r="O329">
        <f t="shared" si="34"/>
        <v>1.799816548794219E-2</v>
      </c>
      <c r="P329" s="22">
        <f t="shared" si="35"/>
        <v>17998165.487942189</v>
      </c>
      <c r="R329" t="b">
        <f t="shared" si="30"/>
        <v>0</v>
      </c>
      <c r="S329" t="b">
        <f t="shared" si="31"/>
        <v>0</v>
      </c>
      <c r="T329" t="b">
        <f t="shared" si="32"/>
        <v>0</v>
      </c>
      <c r="AA329" s="31"/>
      <c r="AB329" s="31"/>
      <c r="AC329" s="31"/>
    </row>
    <row r="330" spans="2:29" x14ac:dyDescent="0.35">
      <c r="B330" s="1">
        <v>44314</v>
      </c>
      <c r="C330" s="4">
        <v>968.24090576171898</v>
      </c>
      <c r="D330" s="4">
        <v>2815.47192382812</v>
      </c>
      <c r="F330" s="1">
        <v>44314</v>
      </c>
      <c r="G330" s="5">
        <f t="shared" si="33"/>
        <v>3.5884543497740162E-3</v>
      </c>
      <c r="H330" s="5">
        <f t="shared" si="33"/>
        <v>-2.4939018627120205E-3</v>
      </c>
      <c r="N330" s="1">
        <v>44314</v>
      </c>
      <c r="O330">
        <f t="shared" si="34"/>
        <v>5.4727624353099785E-4</v>
      </c>
      <c r="P330" s="22">
        <f t="shared" si="35"/>
        <v>547276.24353099789</v>
      </c>
      <c r="R330" t="b">
        <f t="shared" si="30"/>
        <v>0</v>
      </c>
      <c r="S330" t="b">
        <f t="shared" si="31"/>
        <v>0</v>
      </c>
      <c r="T330" t="b">
        <f t="shared" si="32"/>
        <v>0</v>
      </c>
      <c r="AA330" s="31"/>
      <c r="AB330" s="31"/>
      <c r="AC330" s="31"/>
    </row>
    <row r="331" spans="2:29" x14ac:dyDescent="0.35">
      <c r="B331" s="1">
        <v>44315</v>
      </c>
      <c r="C331" s="4">
        <v>981.41076660156205</v>
      </c>
      <c r="D331" s="4">
        <v>2805.91845703125</v>
      </c>
      <c r="F331" s="1">
        <v>44315</v>
      </c>
      <c r="G331" s="5">
        <f t="shared" si="33"/>
        <v>1.3510168349154424E-2</v>
      </c>
      <c r="H331" s="5">
        <f t="shared" si="33"/>
        <v>-3.3989726196599328E-3</v>
      </c>
      <c r="N331" s="1">
        <v>44315</v>
      </c>
      <c r="O331">
        <f t="shared" si="34"/>
        <v>5.0555978647472454E-3</v>
      </c>
      <c r="P331" s="22">
        <f t="shared" si="35"/>
        <v>5055597.8647472458</v>
      </c>
      <c r="R331" t="b">
        <f t="shared" si="30"/>
        <v>0</v>
      </c>
      <c r="S331" t="b">
        <f t="shared" si="31"/>
        <v>0</v>
      </c>
      <c r="T331" t="b">
        <f t="shared" si="32"/>
        <v>0</v>
      </c>
      <c r="AA331" s="31"/>
      <c r="AB331" s="31"/>
      <c r="AC331" s="31"/>
    </row>
    <row r="332" spans="2:29" x14ac:dyDescent="0.35">
      <c r="B332" s="1">
        <v>44316</v>
      </c>
      <c r="C332" s="4">
        <v>967.46478271484398</v>
      </c>
      <c r="D332" s="4">
        <v>2738.50122070312</v>
      </c>
      <c r="F332" s="1">
        <v>44316</v>
      </c>
      <c r="G332" s="5">
        <f t="shared" si="33"/>
        <v>-1.4312070304689834E-2</v>
      </c>
      <c r="H332" s="5">
        <f t="shared" si="33"/>
        <v>-2.4320150043412841E-2</v>
      </c>
      <c r="N332" s="1">
        <v>44316</v>
      </c>
      <c r="O332">
        <f t="shared" si="34"/>
        <v>-1.9316110174051337E-2</v>
      </c>
      <c r="P332" s="22">
        <f t="shared" si="35"/>
        <v>-19316110.174051337</v>
      </c>
      <c r="R332" t="b">
        <f t="shared" si="30"/>
        <v>0</v>
      </c>
      <c r="S332" t="b">
        <f t="shared" si="31"/>
        <v>0</v>
      </c>
      <c r="T332" t="b">
        <f t="shared" si="32"/>
        <v>0</v>
      </c>
      <c r="AA332" s="31"/>
      <c r="AB332" s="31"/>
      <c r="AC332" s="31"/>
    </row>
    <row r="333" spans="2:29" x14ac:dyDescent="0.35">
      <c r="B333" s="1">
        <v>44319</v>
      </c>
      <c r="C333" s="4">
        <v>950.39007568359398</v>
      </c>
      <c r="D333" s="4">
        <v>2737.2392578125</v>
      </c>
      <c r="F333" s="1">
        <v>44319</v>
      </c>
      <c r="G333" s="5">
        <f t="shared" si="33"/>
        <v>-1.7806517644946056E-2</v>
      </c>
      <c r="H333" s="5">
        <f t="shared" si="33"/>
        <v>-4.6092867911247273E-4</v>
      </c>
      <c r="N333" s="1">
        <v>44319</v>
      </c>
      <c r="O333">
        <f t="shared" si="34"/>
        <v>-9.1337231620292648E-3</v>
      </c>
      <c r="P333" s="22">
        <f t="shared" si="35"/>
        <v>-9133723.1620292645</v>
      </c>
      <c r="R333" t="b">
        <f t="shared" si="30"/>
        <v>0</v>
      </c>
      <c r="S333" t="b">
        <f t="shared" si="31"/>
        <v>0</v>
      </c>
      <c r="T333" t="b">
        <f t="shared" si="32"/>
        <v>0</v>
      </c>
      <c r="AA333" s="31"/>
      <c r="AB333" s="31"/>
      <c r="AC333" s="31"/>
    </row>
    <row r="334" spans="2:29" x14ac:dyDescent="0.35">
      <c r="B334" s="1">
        <v>44320</v>
      </c>
      <c r="C334" s="4">
        <v>929.67712402343795</v>
      </c>
      <c r="D334" s="4">
        <v>2748.00952148438</v>
      </c>
      <c r="F334" s="1">
        <v>44320</v>
      </c>
      <c r="G334" s="5">
        <f t="shared" si="33"/>
        <v>-2.2035158904266251E-2</v>
      </c>
      <c r="H334" s="5">
        <f t="shared" si="33"/>
        <v>3.9269969134260469E-3</v>
      </c>
      <c r="N334" s="1">
        <v>44320</v>
      </c>
      <c r="O334">
        <f t="shared" si="34"/>
        <v>-9.0540809954201031E-3</v>
      </c>
      <c r="P334" s="22">
        <f t="shared" si="35"/>
        <v>-9054080.9954201039</v>
      </c>
      <c r="R334" t="b">
        <f t="shared" si="30"/>
        <v>0</v>
      </c>
      <c r="S334" t="b">
        <f t="shared" si="31"/>
        <v>0</v>
      </c>
      <c r="T334" t="b">
        <f t="shared" si="32"/>
        <v>0</v>
      </c>
      <c r="AA334" s="31"/>
      <c r="AB334" s="31"/>
      <c r="AC334" s="31"/>
    </row>
    <row r="335" spans="2:29" x14ac:dyDescent="0.35">
      <c r="B335" s="1">
        <v>44321</v>
      </c>
      <c r="C335" s="4">
        <v>931.22943115234398</v>
      </c>
      <c r="D335" s="4">
        <v>2790.73217773438</v>
      </c>
      <c r="F335" s="1">
        <v>44321</v>
      </c>
      <c r="G335" s="5">
        <f t="shared" si="33"/>
        <v>1.6683346991695929E-3</v>
      </c>
      <c r="H335" s="5">
        <f t="shared" si="33"/>
        <v>1.5427151468238936E-2</v>
      </c>
      <c r="N335" s="1">
        <v>44321</v>
      </c>
      <c r="O335">
        <f t="shared" si="34"/>
        <v>8.547743083704264E-3</v>
      </c>
      <c r="P335" s="22">
        <f t="shared" si="35"/>
        <v>8547743.0837042648</v>
      </c>
      <c r="R335" t="b">
        <f t="shared" si="30"/>
        <v>0</v>
      </c>
      <c r="S335" t="b">
        <f t="shared" si="31"/>
        <v>0</v>
      </c>
      <c r="T335" t="b">
        <f t="shared" si="32"/>
        <v>0</v>
      </c>
      <c r="AA335" s="31"/>
      <c r="AB335" s="31"/>
      <c r="AC335" s="31"/>
    </row>
    <row r="336" spans="2:29" x14ac:dyDescent="0.35">
      <c r="B336" s="1">
        <v>44322</v>
      </c>
      <c r="C336" s="4">
        <v>936.15289306640602</v>
      </c>
      <c r="D336" s="4">
        <v>2804.2060546875</v>
      </c>
      <c r="F336" s="1">
        <v>44322</v>
      </c>
      <c r="G336" s="5">
        <f t="shared" si="33"/>
        <v>5.2731283343919718E-3</v>
      </c>
      <c r="H336" s="5">
        <f t="shared" si="33"/>
        <v>4.8164617520249546E-3</v>
      </c>
      <c r="N336" s="1">
        <v>44322</v>
      </c>
      <c r="O336">
        <f t="shared" si="34"/>
        <v>5.0447950432084632E-3</v>
      </c>
      <c r="P336" s="22">
        <f t="shared" si="35"/>
        <v>5044795.0432084631</v>
      </c>
      <c r="R336" t="b">
        <f t="shared" si="30"/>
        <v>0</v>
      </c>
      <c r="S336" t="b">
        <f t="shared" si="31"/>
        <v>0</v>
      </c>
      <c r="T336" t="b">
        <f t="shared" si="32"/>
        <v>0</v>
      </c>
      <c r="AA336" s="31"/>
      <c r="AB336" s="31"/>
      <c r="AC336" s="31"/>
    </row>
    <row r="337" spans="2:29" x14ac:dyDescent="0.35">
      <c r="B337" s="1">
        <v>44323</v>
      </c>
      <c r="C337" s="4">
        <v>936.83209228515602</v>
      </c>
      <c r="D337" s="4">
        <v>2822.86303710938</v>
      </c>
      <c r="F337" s="1">
        <v>44323</v>
      </c>
      <c r="G337" s="5">
        <f t="shared" si="33"/>
        <v>7.2525861534777675E-4</v>
      </c>
      <c r="H337" s="5">
        <f t="shared" si="33"/>
        <v>6.6311788548177458E-3</v>
      </c>
      <c r="N337" s="1">
        <v>44323</v>
      </c>
      <c r="O337">
        <f t="shared" si="34"/>
        <v>3.6782187350827612E-3</v>
      </c>
      <c r="P337" s="22">
        <f t="shared" si="35"/>
        <v>3678218.7350827614</v>
      </c>
      <c r="R337" t="b">
        <f t="shared" si="30"/>
        <v>0</v>
      </c>
      <c r="S337" t="b">
        <f t="shared" si="31"/>
        <v>0</v>
      </c>
      <c r="T337" t="b">
        <f t="shared" si="32"/>
        <v>0</v>
      </c>
      <c r="AA337" s="31"/>
      <c r="AB337" s="31"/>
      <c r="AC337" s="31"/>
    </row>
    <row r="338" spans="2:29" x14ac:dyDescent="0.35">
      <c r="B338" s="1">
        <v>44326</v>
      </c>
      <c r="C338" s="4">
        <v>934.11560058593795</v>
      </c>
      <c r="D338" s="4">
        <v>2834.71484375</v>
      </c>
      <c r="F338" s="1">
        <v>44326</v>
      </c>
      <c r="G338" s="5">
        <f t="shared" si="33"/>
        <v>-2.9038691123860301E-3</v>
      </c>
      <c r="H338" s="5">
        <f t="shared" si="33"/>
        <v>4.1897165985671503E-3</v>
      </c>
      <c r="N338" s="1">
        <v>44326</v>
      </c>
      <c r="O338">
        <f t="shared" si="34"/>
        <v>6.4292374309056011E-4</v>
      </c>
      <c r="P338" s="22">
        <f t="shared" si="35"/>
        <v>642923.74309056008</v>
      </c>
      <c r="R338" t="b">
        <f t="shared" si="30"/>
        <v>0</v>
      </c>
      <c r="S338" t="b">
        <f t="shared" si="31"/>
        <v>0</v>
      </c>
      <c r="T338" t="b">
        <f t="shared" si="32"/>
        <v>0</v>
      </c>
      <c r="AA338" s="31"/>
      <c r="AB338" s="31"/>
      <c r="AC338" s="31"/>
    </row>
    <row r="339" spans="2:29" x14ac:dyDescent="0.35">
      <c r="B339" s="1">
        <v>44327</v>
      </c>
      <c r="C339" s="4">
        <v>937.99621582031205</v>
      </c>
      <c r="D339" s="4">
        <v>2814.93139648438</v>
      </c>
      <c r="F339" s="1">
        <v>44327</v>
      </c>
      <c r="G339" s="5">
        <f t="shared" si="33"/>
        <v>4.1457147573771983E-3</v>
      </c>
      <c r="H339" s="5">
        <f t="shared" si="33"/>
        <v>-7.0034573091994172E-3</v>
      </c>
      <c r="N339" s="1">
        <v>44327</v>
      </c>
      <c r="O339">
        <f t="shared" si="34"/>
        <v>-1.4288712759111095E-3</v>
      </c>
      <c r="P339" s="22">
        <f t="shared" si="35"/>
        <v>-1428871.2759111095</v>
      </c>
      <c r="R339" t="b">
        <f t="shared" si="30"/>
        <v>0</v>
      </c>
      <c r="S339" t="b">
        <f t="shared" si="31"/>
        <v>0</v>
      </c>
      <c r="T339" t="b">
        <f t="shared" si="32"/>
        <v>0</v>
      </c>
      <c r="AA339" s="31"/>
      <c r="AB339" s="31"/>
      <c r="AC339" s="31"/>
    </row>
    <row r="340" spans="2:29" x14ac:dyDescent="0.35">
      <c r="B340" s="1">
        <v>44328</v>
      </c>
      <c r="C340" s="4">
        <v>928.22186279296898</v>
      </c>
      <c r="D340" s="4">
        <v>2783.65673828125</v>
      </c>
      <c r="F340" s="1">
        <v>44328</v>
      </c>
      <c r="G340" s="5">
        <f t="shared" si="33"/>
        <v>-1.0475134193836794E-2</v>
      </c>
      <c r="H340" s="5">
        <f t="shared" si="33"/>
        <v>-1.1172453757231131E-2</v>
      </c>
      <c r="N340" s="1">
        <v>44328</v>
      </c>
      <c r="O340">
        <f t="shared" si="34"/>
        <v>-1.0823793975533963E-2</v>
      </c>
      <c r="P340" s="22">
        <f t="shared" si="35"/>
        <v>-10823793.975533962</v>
      </c>
      <c r="R340" t="b">
        <f t="shared" si="30"/>
        <v>0</v>
      </c>
      <c r="S340" t="b">
        <f t="shared" si="31"/>
        <v>0</v>
      </c>
      <c r="T340" t="b">
        <f t="shared" si="32"/>
        <v>0</v>
      </c>
      <c r="AA340" s="31"/>
      <c r="AB340" s="31"/>
      <c r="AC340" s="31"/>
    </row>
    <row r="341" spans="2:29" x14ac:dyDescent="0.35">
      <c r="B341" s="1">
        <v>44330</v>
      </c>
      <c r="C341" s="4">
        <v>939.52429199218795</v>
      </c>
      <c r="D341" s="4">
        <v>2749.63232421875</v>
      </c>
      <c r="F341" s="1">
        <v>44330</v>
      </c>
      <c r="G341" s="5">
        <f t="shared" si="33"/>
        <v>1.2102894319936022E-2</v>
      </c>
      <c r="H341" s="5">
        <f t="shared" si="33"/>
        <v>-1.2298234383476657E-2</v>
      </c>
      <c r="N341" s="1">
        <v>44330</v>
      </c>
      <c r="O341">
        <f t="shared" si="34"/>
        <v>-9.7670031770317502E-5</v>
      </c>
      <c r="P341" s="22">
        <f t="shared" si="35"/>
        <v>-97670.031770317495</v>
      </c>
      <c r="R341" t="b">
        <f t="shared" si="30"/>
        <v>0</v>
      </c>
      <c r="S341" t="b">
        <f t="shared" si="31"/>
        <v>0</v>
      </c>
      <c r="T341" t="b">
        <f t="shared" si="32"/>
        <v>0</v>
      </c>
      <c r="AA341" s="31"/>
      <c r="AB341" s="31"/>
      <c r="AC341" s="31"/>
    </row>
    <row r="342" spans="2:29" x14ac:dyDescent="0.35">
      <c r="B342" s="1">
        <v>44333</v>
      </c>
      <c r="C342" s="4">
        <v>951.02069091796898</v>
      </c>
      <c r="D342" s="4">
        <v>2766.80151367188</v>
      </c>
      <c r="F342" s="1">
        <v>44333</v>
      </c>
      <c r="G342" s="5">
        <f t="shared" si="33"/>
        <v>1.2162144502761462E-2</v>
      </c>
      <c r="H342" s="5">
        <f t="shared" si="33"/>
        <v>6.2247623723862763E-3</v>
      </c>
      <c r="N342" s="1">
        <v>44333</v>
      </c>
      <c r="O342">
        <f t="shared" si="34"/>
        <v>9.1934534375738702E-3</v>
      </c>
      <c r="P342" s="22">
        <f t="shared" si="35"/>
        <v>9193453.4375738706</v>
      </c>
      <c r="R342" t="b">
        <f t="shared" si="30"/>
        <v>0</v>
      </c>
      <c r="S342" t="b">
        <f t="shared" si="31"/>
        <v>0</v>
      </c>
      <c r="T342" t="b">
        <f t="shared" si="32"/>
        <v>0</v>
      </c>
      <c r="AA342" s="31"/>
      <c r="AB342" s="31"/>
      <c r="AC342" s="31"/>
    </row>
    <row r="343" spans="2:29" x14ac:dyDescent="0.35">
      <c r="B343" s="1">
        <v>44334</v>
      </c>
      <c r="C343" s="4">
        <v>964.23907470703102</v>
      </c>
      <c r="D343" s="4">
        <v>2784.42309570312</v>
      </c>
      <c r="F343" s="1">
        <v>44334</v>
      </c>
      <c r="G343" s="5">
        <f t="shared" si="33"/>
        <v>1.3803447350812084E-2</v>
      </c>
      <c r="H343" s="5">
        <f t="shared" si="33"/>
        <v>6.3487401284875377E-3</v>
      </c>
      <c r="N343" s="1">
        <v>44334</v>
      </c>
      <c r="O343">
        <f t="shared" si="34"/>
        <v>1.0076093739649811E-2</v>
      </c>
      <c r="P343" s="22">
        <f t="shared" si="35"/>
        <v>10076093.739649812</v>
      </c>
      <c r="R343" t="b">
        <f t="shared" si="30"/>
        <v>0</v>
      </c>
      <c r="S343" t="b">
        <f t="shared" si="31"/>
        <v>0</v>
      </c>
      <c r="T343" t="b">
        <f t="shared" si="32"/>
        <v>0</v>
      </c>
      <c r="AA343" s="31"/>
      <c r="AB343" s="31"/>
      <c r="AC343" s="31"/>
    </row>
    <row r="344" spans="2:29" x14ac:dyDescent="0.35">
      <c r="B344" s="1">
        <v>44335</v>
      </c>
      <c r="C344" s="4">
        <v>968.386474609375</v>
      </c>
      <c r="D344" s="4">
        <v>2777.7529296875</v>
      </c>
      <c r="F344" s="1">
        <v>44335</v>
      </c>
      <c r="G344" s="5">
        <f t="shared" si="33"/>
        <v>4.2919915557151807E-3</v>
      </c>
      <c r="H344" s="5">
        <f t="shared" si="33"/>
        <v>-2.3984027771112634E-3</v>
      </c>
      <c r="N344" s="1">
        <v>44335</v>
      </c>
      <c r="O344">
        <f t="shared" si="34"/>
        <v>9.4679438930195866E-4</v>
      </c>
      <c r="P344" s="22">
        <f t="shared" si="35"/>
        <v>946794.38930195861</v>
      </c>
      <c r="R344" t="b">
        <f t="shared" si="30"/>
        <v>0</v>
      </c>
      <c r="S344" t="b">
        <f t="shared" si="31"/>
        <v>0</v>
      </c>
      <c r="T344" t="b">
        <f t="shared" si="32"/>
        <v>0</v>
      </c>
      <c r="AA344" s="31"/>
      <c r="AB344" s="31"/>
      <c r="AC344" s="31"/>
    </row>
    <row r="345" spans="2:29" x14ac:dyDescent="0.35">
      <c r="B345" s="1">
        <v>44336</v>
      </c>
      <c r="C345" s="4">
        <v>963.0263671875</v>
      </c>
      <c r="D345" s="4">
        <v>2757.96875</v>
      </c>
      <c r="F345" s="1">
        <v>44336</v>
      </c>
      <c r="G345" s="5">
        <f t="shared" si="33"/>
        <v>-5.5504665464688602E-3</v>
      </c>
      <c r="H345" s="5">
        <f t="shared" si="33"/>
        <v>-7.1478535469560135E-3</v>
      </c>
      <c r="N345" s="1">
        <v>44336</v>
      </c>
      <c r="O345">
        <f t="shared" si="34"/>
        <v>-6.3491600467124373E-3</v>
      </c>
      <c r="P345" s="22">
        <f t="shared" si="35"/>
        <v>-6349160.0467124376</v>
      </c>
      <c r="R345" t="b">
        <f t="shared" si="30"/>
        <v>0</v>
      </c>
      <c r="S345" t="b">
        <f t="shared" si="31"/>
        <v>0</v>
      </c>
      <c r="T345" t="b">
        <f t="shared" si="32"/>
        <v>0</v>
      </c>
      <c r="AA345" s="31"/>
      <c r="AB345" s="31"/>
      <c r="AC345" s="31"/>
    </row>
    <row r="346" spans="2:29" x14ac:dyDescent="0.35">
      <c r="B346" s="1">
        <v>44337</v>
      </c>
      <c r="C346" s="4">
        <v>970.59356689453102</v>
      </c>
      <c r="D346" s="4">
        <v>2776.35571289062</v>
      </c>
      <c r="F346" s="1">
        <v>44337</v>
      </c>
      <c r="G346" s="5">
        <f t="shared" si="33"/>
        <v>7.827017301128357E-3</v>
      </c>
      <c r="H346" s="5">
        <f t="shared" si="33"/>
        <v>6.6447244523456543E-3</v>
      </c>
      <c r="N346" s="1">
        <v>44337</v>
      </c>
      <c r="O346">
        <f t="shared" si="34"/>
        <v>7.2358708767370061E-3</v>
      </c>
      <c r="P346" s="22">
        <f t="shared" si="35"/>
        <v>7235870.876737006</v>
      </c>
      <c r="R346" t="b">
        <f t="shared" si="30"/>
        <v>0</v>
      </c>
      <c r="S346" t="b">
        <f t="shared" si="31"/>
        <v>0</v>
      </c>
      <c r="T346" t="b">
        <f t="shared" si="32"/>
        <v>0</v>
      </c>
      <c r="AA346" s="31"/>
      <c r="AB346" s="31"/>
      <c r="AC346" s="31"/>
    </row>
    <row r="347" spans="2:29" x14ac:dyDescent="0.35">
      <c r="B347" s="1">
        <v>44340</v>
      </c>
      <c r="C347" s="4">
        <v>963.147705078125</v>
      </c>
      <c r="D347" s="4">
        <v>2777.66259765625</v>
      </c>
      <c r="F347" s="1">
        <v>44340</v>
      </c>
      <c r="G347" s="5">
        <f t="shared" si="33"/>
        <v>-7.7010288014048309E-3</v>
      </c>
      <c r="H347" s="5">
        <f t="shared" si="33"/>
        <v>4.7060874367965737E-4</v>
      </c>
      <c r="N347" s="1">
        <v>44340</v>
      </c>
      <c r="O347">
        <f t="shared" si="34"/>
        <v>-3.6152100288625866E-3</v>
      </c>
      <c r="P347" s="22">
        <f t="shared" si="35"/>
        <v>-3615210.0288625867</v>
      </c>
      <c r="R347" t="b">
        <f t="shared" si="30"/>
        <v>0</v>
      </c>
      <c r="S347" t="b">
        <f t="shared" si="31"/>
        <v>0</v>
      </c>
      <c r="T347" t="b">
        <f t="shared" si="32"/>
        <v>0</v>
      </c>
      <c r="AA347" s="31"/>
      <c r="AB347" s="31"/>
      <c r="AC347" s="31"/>
    </row>
    <row r="348" spans="2:29" x14ac:dyDescent="0.35">
      <c r="B348" s="1">
        <v>44341</v>
      </c>
      <c r="C348" s="4">
        <v>952.93670654296898</v>
      </c>
      <c r="D348" s="4">
        <v>2820.32153320312</v>
      </c>
      <c r="F348" s="1">
        <v>44341</v>
      </c>
      <c r="G348" s="5">
        <f t="shared" si="33"/>
        <v>-1.065829369155351E-2</v>
      </c>
      <c r="H348" s="5">
        <f t="shared" si="33"/>
        <v>1.5241115488178924E-2</v>
      </c>
      <c r="N348" s="1">
        <v>44341</v>
      </c>
      <c r="O348">
        <f t="shared" si="34"/>
        <v>2.291410898312707E-3</v>
      </c>
      <c r="P348" s="22">
        <f t="shared" si="35"/>
        <v>2291410.898312707</v>
      </c>
      <c r="R348" t="b">
        <f t="shared" si="30"/>
        <v>0</v>
      </c>
      <c r="S348" t="b">
        <f t="shared" si="31"/>
        <v>0</v>
      </c>
      <c r="T348" t="b">
        <f t="shared" si="32"/>
        <v>0</v>
      </c>
      <c r="AA348" s="31"/>
      <c r="AB348" s="31"/>
      <c r="AC348" s="31"/>
    </row>
    <row r="349" spans="2:29" x14ac:dyDescent="0.35">
      <c r="B349" s="1">
        <v>44342</v>
      </c>
      <c r="C349" s="4">
        <v>955.43487548828102</v>
      </c>
      <c r="D349" s="4">
        <v>2860.39892578125</v>
      </c>
      <c r="F349" s="1">
        <v>44342</v>
      </c>
      <c r="G349" s="5">
        <f t="shared" si="33"/>
        <v>2.6181173476035355E-3</v>
      </c>
      <c r="H349" s="5">
        <f t="shared" si="33"/>
        <v>1.4110202326876087E-2</v>
      </c>
      <c r="N349" s="1">
        <v>44342</v>
      </c>
      <c r="O349">
        <f t="shared" si="34"/>
        <v>8.3641598372398117E-3</v>
      </c>
      <c r="P349" s="22">
        <f t="shared" si="35"/>
        <v>8364159.8372398121</v>
      </c>
      <c r="R349" t="b">
        <f t="shared" si="30"/>
        <v>0</v>
      </c>
      <c r="S349" t="b">
        <f t="shared" si="31"/>
        <v>0</v>
      </c>
      <c r="T349" t="b">
        <f t="shared" si="32"/>
        <v>0</v>
      </c>
      <c r="AA349" s="31"/>
      <c r="AB349" s="31"/>
      <c r="AC349" s="31"/>
    </row>
    <row r="350" spans="2:29" x14ac:dyDescent="0.35">
      <c r="B350" s="1">
        <v>44343</v>
      </c>
      <c r="C350" s="4">
        <v>959.58221435546898</v>
      </c>
      <c r="D350" s="4">
        <v>2880.32421875</v>
      </c>
      <c r="F350" s="1">
        <v>44343</v>
      </c>
      <c r="G350" s="5">
        <f t="shared" si="33"/>
        <v>4.3313925219638852E-3</v>
      </c>
      <c r="H350" s="5">
        <f t="shared" si="33"/>
        <v>6.9417641229222865E-3</v>
      </c>
      <c r="N350" s="1">
        <v>44343</v>
      </c>
      <c r="O350">
        <f t="shared" si="34"/>
        <v>5.6365783224430858E-3</v>
      </c>
      <c r="P350" s="22">
        <f t="shared" si="35"/>
        <v>5636578.3224430857</v>
      </c>
      <c r="R350" t="b">
        <f t="shared" si="30"/>
        <v>0</v>
      </c>
      <c r="S350" t="b">
        <f t="shared" si="31"/>
        <v>0</v>
      </c>
      <c r="T350" t="b">
        <f t="shared" si="32"/>
        <v>0</v>
      </c>
      <c r="AA350" s="31"/>
      <c r="AB350" s="31"/>
      <c r="AC350" s="31"/>
    </row>
    <row r="351" spans="2:29" x14ac:dyDescent="0.35">
      <c r="B351" s="1">
        <v>44344</v>
      </c>
      <c r="C351" s="4">
        <v>1016.19085693359</v>
      </c>
      <c r="D351" s="4">
        <v>2847.6279296875</v>
      </c>
      <c r="F351" s="1">
        <v>44344</v>
      </c>
      <c r="G351" s="5">
        <f t="shared" si="33"/>
        <v>5.7318465451127364E-2</v>
      </c>
      <c r="H351" s="5">
        <f t="shared" si="33"/>
        <v>-1.1416521417191359E-2</v>
      </c>
      <c r="N351" s="1">
        <v>44344</v>
      </c>
      <c r="O351">
        <f t="shared" si="34"/>
        <v>2.2950972016968003E-2</v>
      </c>
      <c r="P351" s="22">
        <f t="shared" si="35"/>
        <v>22950972.016968004</v>
      </c>
      <c r="R351" t="b">
        <f t="shared" si="30"/>
        <v>0</v>
      </c>
      <c r="S351" t="b">
        <f t="shared" si="31"/>
        <v>0</v>
      </c>
      <c r="T351" t="b">
        <f t="shared" si="32"/>
        <v>0</v>
      </c>
      <c r="AA351" s="31"/>
      <c r="AB351" s="31"/>
      <c r="AC351" s="31"/>
    </row>
    <row r="352" spans="2:29" x14ac:dyDescent="0.35">
      <c r="B352" s="1">
        <v>44347</v>
      </c>
      <c r="C352" s="4">
        <v>1047.98779296875</v>
      </c>
      <c r="D352" s="4">
        <v>2861.07763671875</v>
      </c>
      <c r="F352" s="1">
        <v>44347</v>
      </c>
      <c r="G352" s="5">
        <f t="shared" si="33"/>
        <v>3.0810755073400378E-2</v>
      </c>
      <c r="H352" s="5">
        <f t="shared" si="33"/>
        <v>4.7120075681342556E-3</v>
      </c>
      <c r="N352" s="1">
        <v>44347</v>
      </c>
      <c r="O352">
        <f t="shared" si="34"/>
        <v>1.7761381320767315E-2</v>
      </c>
      <c r="P352" s="22">
        <f t="shared" si="35"/>
        <v>17761381.320767317</v>
      </c>
      <c r="R352" t="b">
        <f t="shared" si="30"/>
        <v>0</v>
      </c>
      <c r="S352" t="b">
        <f t="shared" si="31"/>
        <v>0</v>
      </c>
      <c r="T352" t="b">
        <f t="shared" si="32"/>
        <v>0</v>
      </c>
      <c r="AA352" s="31"/>
      <c r="AB352" s="31"/>
      <c r="AC352" s="31"/>
    </row>
    <row r="353" spans="2:29" x14ac:dyDescent="0.35">
      <c r="B353" s="1">
        <v>44348</v>
      </c>
      <c r="C353" s="4">
        <v>1051.771484375</v>
      </c>
      <c r="D353" s="4">
        <v>2856.0517578125</v>
      </c>
      <c r="F353" s="1">
        <v>44348</v>
      </c>
      <c r="G353" s="5">
        <f t="shared" si="33"/>
        <v>3.6039326435124024E-3</v>
      </c>
      <c r="H353" s="5">
        <f t="shared" si="33"/>
        <v>-1.7581831209652911E-3</v>
      </c>
      <c r="N353" s="1">
        <v>44348</v>
      </c>
      <c r="O353">
        <f t="shared" si="34"/>
        <v>9.2287476127355566E-4</v>
      </c>
      <c r="P353" s="22">
        <f t="shared" si="35"/>
        <v>922874.76127355569</v>
      </c>
      <c r="R353" t="b">
        <f t="shared" si="30"/>
        <v>0</v>
      </c>
      <c r="S353" t="b">
        <f t="shared" si="31"/>
        <v>0</v>
      </c>
      <c r="T353" t="b">
        <f t="shared" si="32"/>
        <v>0</v>
      </c>
      <c r="AA353" s="31"/>
      <c r="AB353" s="31"/>
      <c r="AC353" s="31"/>
    </row>
    <row r="354" spans="2:29" x14ac:dyDescent="0.35">
      <c r="B354" s="1">
        <v>44349</v>
      </c>
      <c r="C354" s="4">
        <v>1067.80334472656</v>
      </c>
      <c r="D354" s="4">
        <v>2834.22387695312</v>
      </c>
      <c r="F354" s="1">
        <v>44349</v>
      </c>
      <c r="G354" s="5">
        <f t="shared" si="33"/>
        <v>1.5127718888124685E-2</v>
      </c>
      <c r="H354" s="5">
        <f t="shared" si="33"/>
        <v>-7.6720318403562778E-3</v>
      </c>
      <c r="N354" s="1">
        <v>44349</v>
      </c>
      <c r="O354">
        <f t="shared" si="34"/>
        <v>3.7278435238842036E-3</v>
      </c>
      <c r="P354" s="22">
        <f t="shared" si="35"/>
        <v>3727843.5238842038</v>
      </c>
      <c r="R354" t="b">
        <f t="shared" si="30"/>
        <v>0</v>
      </c>
      <c r="S354" t="b">
        <f t="shared" si="31"/>
        <v>0</v>
      </c>
      <c r="T354" t="b">
        <f t="shared" si="32"/>
        <v>0</v>
      </c>
      <c r="AA354" s="31"/>
      <c r="AB354" s="31"/>
      <c r="AC354" s="31"/>
    </row>
    <row r="355" spans="2:29" x14ac:dyDescent="0.35">
      <c r="B355" s="1">
        <v>44350</v>
      </c>
      <c r="C355" s="4">
        <v>1071.65966796875</v>
      </c>
      <c r="D355" s="4">
        <v>2845.228515625</v>
      </c>
      <c r="F355" s="1">
        <v>44350</v>
      </c>
      <c r="G355" s="5">
        <f t="shared" si="33"/>
        <v>3.6049489012839838E-3</v>
      </c>
      <c r="H355" s="5">
        <f t="shared" si="33"/>
        <v>3.875251233083756E-3</v>
      </c>
      <c r="N355" s="1">
        <v>44350</v>
      </c>
      <c r="O355">
        <f t="shared" si="34"/>
        <v>3.7401000671838701E-3</v>
      </c>
      <c r="P355" s="22">
        <f t="shared" si="35"/>
        <v>3740100.0671838699</v>
      </c>
      <c r="R355" t="b">
        <f t="shared" si="30"/>
        <v>0</v>
      </c>
      <c r="S355" t="b">
        <f t="shared" si="31"/>
        <v>0</v>
      </c>
      <c r="T355" t="b">
        <f t="shared" si="32"/>
        <v>0</v>
      </c>
      <c r="AA355" s="31"/>
      <c r="AB355" s="31"/>
      <c r="AC355" s="31"/>
    </row>
    <row r="356" spans="2:29" x14ac:dyDescent="0.35">
      <c r="B356" s="1">
        <v>44351</v>
      </c>
      <c r="C356" s="4">
        <v>1062.61291503906</v>
      </c>
      <c r="D356" s="4">
        <v>2846.76806640625</v>
      </c>
      <c r="F356" s="1">
        <v>44351</v>
      </c>
      <c r="G356" s="5">
        <f t="shared" si="33"/>
        <v>-8.4776491855510124E-3</v>
      </c>
      <c r="H356" s="5">
        <f t="shared" si="33"/>
        <v>5.4095282616772595E-4</v>
      </c>
      <c r="N356" s="1">
        <v>44351</v>
      </c>
      <c r="O356">
        <f t="shared" si="34"/>
        <v>-3.9683481796916435E-3</v>
      </c>
      <c r="P356" s="22">
        <f t="shared" si="35"/>
        <v>-3968348.1796916435</v>
      </c>
      <c r="R356" t="b">
        <f t="shared" si="30"/>
        <v>0</v>
      </c>
      <c r="S356" t="b">
        <f t="shared" si="31"/>
        <v>0</v>
      </c>
      <c r="T356" t="b">
        <f t="shared" si="32"/>
        <v>0</v>
      </c>
      <c r="AA356" s="31"/>
      <c r="AB356" s="31"/>
      <c r="AC356" s="31"/>
    </row>
    <row r="357" spans="2:29" x14ac:dyDescent="0.35">
      <c r="B357" s="1">
        <v>44354</v>
      </c>
      <c r="C357" s="4">
        <v>1080.41528320312</v>
      </c>
      <c r="D357" s="4">
        <v>2881.77368164062</v>
      </c>
      <c r="F357" s="1">
        <v>44354</v>
      </c>
      <c r="G357" s="5">
        <f t="shared" si="33"/>
        <v>1.6614599563257795E-2</v>
      </c>
      <c r="H357" s="5">
        <f t="shared" si="33"/>
        <v>1.222162724825584E-2</v>
      </c>
      <c r="N357" s="1">
        <v>44354</v>
      </c>
      <c r="O357">
        <f t="shared" si="34"/>
        <v>1.4418113405756817E-2</v>
      </c>
      <c r="P357" s="22">
        <f t="shared" si="35"/>
        <v>14418113.405756816</v>
      </c>
      <c r="R357" t="b">
        <f t="shared" si="30"/>
        <v>0</v>
      </c>
      <c r="S357" t="b">
        <f t="shared" si="31"/>
        <v>0</v>
      </c>
      <c r="T357" t="b">
        <f t="shared" si="32"/>
        <v>0</v>
      </c>
      <c r="AA357" s="31"/>
      <c r="AB357" s="31"/>
      <c r="AC357" s="31"/>
    </row>
    <row r="358" spans="2:29" x14ac:dyDescent="0.35">
      <c r="B358" s="1">
        <v>44355</v>
      </c>
      <c r="C358" s="4">
        <v>1074.30322265625</v>
      </c>
      <c r="D358" s="4">
        <v>2898.71069335938</v>
      </c>
      <c r="F358" s="1">
        <v>44355</v>
      </c>
      <c r="G358" s="5">
        <f t="shared" si="33"/>
        <v>-5.6732022520901582E-3</v>
      </c>
      <c r="H358" s="5">
        <f t="shared" si="33"/>
        <v>5.8600833732480552E-3</v>
      </c>
      <c r="N358" s="1">
        <v>44355</v>
      </c>
      <c r="O358">
        <f t="shared" si="34"/>
        <v>9.3440560578948468E-5</v>
      </c>
      <c r="P358" s="22">
        <f t="shared" si="35"/>
        <v>93440.560578948469</v>
      </c>
      <c r="R358" t="b">
        <f t="shared" si="30"/>
        <v>0</v>
      </c>
      <c r="S358" t="b">
        <f t="shared" si="31"/>
        <v>0</v>
      </c>
      <c r="T358" t="b">
        <f t="shared" si="32"/>
        <v>0</v>
      </c>
      <c r="AA358" s="31"/>
      <c r="AB358" s="31"/>
      <c r="AC358" s="31"/>
    </row>
    <row r="359" spans="2:29" x14ac:dyDescent="0.35">
      <c r="B359" s="1">
        <v>44356</v>
      </c>
      <c r="C359" s="4">
        <v>1054.92431640625</v>
      </c>
      <c r="D359" s="4">
        <v>2897.80419921875</v>
      </c>
      <c r="F359" s="1">
        <v>44356</v>
      </c>
      <c r="G359" s="5">
        <f t="shared" si="33"/>
        <v>-1.8203260107786778E-2</v>
      </c>
      <c r="H359" s="5">
        <f t="shared" si="33"/>
        <v>-3.1277212767297127E-4</v>
      </c>
      <c r="N359" s="1">
        <v>44356</v>
      </c>
      <c r="O359">
        <f t="shared" si="34"/>
        <v>-9.2580161177298753E-3</v>
      </c>
      <c r="P359" s="22">
        <f t="shared" si="35"/>
        <v>-9258016.1177298762</v>
      </c>
      <c r="R359" t="b">
        <f t="shared" si="30"/>
        <v>0</v>
      </c>
      <c r="S359" t="b">
        <f t="shared" si="31"/>
        <v>0</v>
      </c>
      <c r="T359" t="b">
        <f t="shared" si="32"/>
        <v>0</v>
      </c>
      <c r="AA359" s="31"/>
      <c r="AB359" s="31"/>
      <c r="AC359" s="31"/>
    </row>
    <row r="360" spans="2:29" x14ac:dyDescent="0.35">
      <c r="B360" s="1">
        <v>44357</v>
      </c>
      <c r="C360" s="4">
        <v>1058.78076171875</v>
      </c>
      <c r="D360" s="4">
        <v>2912.7939453125</v>
      </c>
      <c r="F360" s="1">
        <v>44357</v>
      </c>
      <c r="G360" s="5">
        <f t="shared" si="33"/>
        <v>3.6489949629304286E-3</v>
      </c>
      <c r="H360" s="5">
        <f t="shared" si="33"/>
        <v>5.1594617191529808E-3</v>
      </c>
      <c r="N360" s="1">
        <v>44357</v>
      </c>
      <c r="O360">
        <f t="shared" si="34"/>
        <v>4.4042283410417049E-3</v>
      </c>
      <c r="P360" s="22">
        <f t="shared" si="35"/>
        <v>4404228.3410417046</v>
      </c>
      <c r="R360" t="b">
        <f t="shared" si="30"/>
        <v>0</v>
      </c>
      <c r="S360" t="b">
        <f t="shared" si="31"/>
        <v>0</v>
      </c>
      <c r="T360" t="b">
        <f t="shared" si="32"/>
        <v>0</v>
      </c>
      <c r="AA360" s="31"/>
      <c r="AB360" s="31"/>
      <c r="AC360" s="31"/>
    </row>
    <row r="361" spans="2:29" x14ac:dyDescent="0.35">
      <c r="B361" s="1">
        <v>44358</v>
      </c>
      <c r="C361" s="4">
        <v>1080.40844726562</v>
      </c>
      <c r="D361" s="4">
        <v>2963.19653320312</v>
      </c>
      <c r="F361" s="1">
        <v>44358</v>
      </c>
      <c r="G361" s="5">
        <f t="shared" si="33"/>
        <v>2.0221140238091757E-2</v>
      </c>
      <c r="H361" s="5">
        <f t="shared" si="33"/>
        <v>1.7155856290312792E-2</v>
      </c>
      <c r="N361" s="1">
        <v>44358</v>
      </c>
      <c r="O361">
        <f t="shared" si="34"/>
        <v>1.8688498264202276E-2</v>
      </c>
      <c r="P361" s="22">
        <f t="shared" si="35"/>
        <v>18688498.264202274</v>
      </c>
      <c r="R361" t="b">
        <f t="shared" si="30"/>
        <v>0</v>
      </c>
      <c r="S361" t="b">
        <f t="shared" si="31"/>
        <v>0</v>
      </c>
      <c r="T361" t="b">
        <f t="shared" si="32"/>
        <v>0</v>
      </c>
      <c r="AA361" s="31"/>
      <c r="AB361" s="31"/>
      <c r="AC361" s="31"/>
    </row>
    <row r="362" spans="2:29" x14ac:dyDescent="0.35">
      <c r="B362" s="1">
        <v>44361</v>
      </c>
      <c r="C362" s="4">
        <v>1096.177734375</v>
      </c>
      <c r="D362" s="4">
        <v>2967.40771484375</v>
      </c>
      <c r="F362" s="1">
        <v>44361</v>
      </c>
      <c r="G362" s="5">
        <f t="shared" si="33"/>
        <v>1.4490180226618098E-2</v>
      </c>
      <c r="H362" s="5">
        <f t="shared" si="33"/>
        <v>1.4201528789542673E-3</v>
      </c>
      <c r="N362" s="1">
        <v>44361</v>
      </c>
      <c r="O362">
        <f t="shared" si="34"/>
        <v>7.9551665527861828E-3</v>
      </c>
      <c r="P362" s="22">
        <f t="shared" si="35"/>
        <v>7955166.5527861826</v>
      </c>
      <c r="R362" t="b">
        <f t="shared" si="30"/>
        <v>0</v>
      </c>
      <c r="S362" t="b">
        <f t="shared" si="31"/>
        <v>0</v>
      </c>
      <c r="T362" t="b">
        <f t="shared" si="32"/>
        <v>0</v>
      </c>
      <c r="AA362" s="31"/>
      <c r="AB362" s="31"/>
      <c r="AC362" s="31"/>
    </row>
    <row r="363" spans="2:29" x14ac:dyDescent="0.35">
      <c r="B363" s="1">
        <v>44362</v>
      </c>
      <c r="C363" s="4">
        <v>1098.32580566406</v>
      </c>
      <c r="D363" s="4">
        <v>2954.81909179688</v>
      </c>
      <c r="F363" s="1">
        <v>44362</v>
      </c>
      <c r="G363" s="5">
        <f t="shared" si="33"/>
        <v>1.9576837639246202E-3</v>
      </c>
      <c r="H363" s="5">
        <f t="shared" si="33"/>
        <v>-4.2513204637908688E-3</v>
      </c>
      <c r="N363" s="1">
        <v>44362</v>
      </c>
      <c r="O363">
        <f t="shared" si="34"/>
        <v>-1.1468183499331243E-3</v>
      </c>
      <c r="P363" s="22">
        <f t="shared" si="35"/>
        <v>-1146818.3499331244</v>
      </c>
      <c r="R363" t="b">
        <f t="shared" si="30"/>
        <v>0</v>
      </c>
      <c r="S363" t="b">
        <f t="shared" si="31"/>
        <v>0</v>
      </c>
      <c r="T363" t="b">
        <f t="shared" si="32"/>
        <v>0</v>
      </c>
      <c r="AA363" s="31"/>
      <c r="AB363" s="31"/>
      <c r="AC363" s="31"/>
    </row>
    <row r="364" spans="2:29" x14ac:dyDescent="0.35">
      <c r="B364" s="1">
        <v>44363</v>
      </c>
      <c r="C364" s="4">
        <v>1079.74926757812</v>
      </c>
      <c r="D364" s="4">
        <v>2967.40771484375</v>
      </c>
      <c r="F364" s="1">
        <v>44363</v>
      </c>
      <c r="G364" s="5">
        <f t="shared" si="33"/>
        <v>-1.7058171009730366E-2</v>
      </c>
      <c r="H364" s="5">
        <f t="shared" si="33"/>
        <v>4.2513204637907864E-3</v>
      </c>
      <c r="N364" s="1">
        <v>44363</v>
      </c>
      <c r="O364">
        <f t="shared" si="34"/>
        <v>-6.4034252729697899E-3</v>
      </c>
      <c r="P364" s="22">
        <f t="shared" si="35"/>
        <v>-6403425.2729697898</v>
      </c>
      <c r="R364" t="b">
        <f t="shared" si="30"/>
        <v>0</v>
      </c>
      <c r="S364" t="b">
        <f t="shared" si="31"/>
        <v>0</v>
      </c>
      <c r="T364" t="b">
        <f t="shared" si="32"/>
        <v>0</v>
      </c>
      <c r="AA364" s="31"/>
      <c r="AB364" s="31"/>
      <c r="AC364" s="31"/>
    </row>
    <row r="365" spans="2:29" x14ac:dyDescent="0.35">
      <c r="B365" s="1">
        <v>44364</v>
      </c>
      <c r="C365" s="4">
        <v>1081.65344238281</v>
      </c>
      <c r="D365" s="4">
        <v>3007.0322265625</v>
      </c>
      <c r="F365" s="1">
        <v>44364</v>
      </c>
      <c r="G365" s="5">
        <f t="shared" si="33"/>
        <v>1.7619810399538908E-3</v>
      </c>
      <c r="H365" s="5">
        <f t="shared" si="33"/>
        <v>1.3264872732066287E-2</v>
      </c>
      <c r="N365" s="1">
        <v>44364</v>
      </c>
      <c r="O365">
        <f t="shared" si="34"/>
        <v>7.5134268860100883E-3</v>
      </c>
      <c r="P365" s="22">
        <f t="shared" si="35"/>
        <v>7513426.886010088</v>
      </c>
      <c r="R365" t="b">
        <f t="shared" si="30"/>
        <v>0</v>
      </c>
      <c r="S365" t="b">
        <f t="shared" si="31"/>
        <v>0</v>
      </c>
      <c r="T365" t="b">
        <f t="shared" si="32"/>
        <v>0</v>
      </c>
      <c r="AA365" s="31"/>
      <c r="AB365" s="31"/>
      <c r="AC365" s="31"/>
    </row>
    <row r="366" spans="2:29" x14ac:dyDescent="0.35">
      <c r="B366" s="1">
        <v>44365</v>
      </c>
      <c r="C366" s="4">
        <v>1086.29138183594</v>
      </c>
      <c r="D366" s="4">
        <v>2986.11083984375</v>
      </c>
      <c r="F366" s="1">
        <v>44365</v>
      </c>
      <c r="G366" s="5">
        <f t="shared" si="33"/>
        <v>4.278657350356832E-3</v>
      </c>
      <c r="H366" s="5">
        <f t="shared" si="33"/>
        <v>-6.9818028611282629E-3</v>
      </c>
      <c r="N366" s="1">
        <v>44365</v>
      </c>
      <c r="O366">
        <f t="shared" si="34"/>
        <v>-1.3515727553857155E-3</v>
      </c>
      <c r="P366" s="22">
        <f t="shared" si="35"/>
        <v>-1351572.7553857155</v>
      </c>
      <c r="R366" t="b">
        <f t="shared" si="30"/>
        <v>0</v>
      </c>
      <c r="S366" t="b">
        <f t="shared" si="31"/>
        <v>0</v>
      </c>
      <c r="T366" t="b">
        <f t="shared" si="32"/>
        <v>0</v>
      </c>
      <c r="AA366" s="31"/>
      <c r="AB366" s="31"/>
      <c r="AC366" s="31"/>
    </row>
    <row r="367" spans="2:29" x14ac:dyDescent="0.35">
      <c r="B367" s="1">
        <v>44368</v>
      </c>
      <c r="C367" s="4">
        <v>1092.41845703125</v>
      </c>
      <c r="D367" s="4">
        <v>2963.87548828125</v>
      </c>
      <c r="F367" s="1">
        <v>44368</v>
      </c>
      <c r="G367" s="5">
        <f t="shared" si="33"/>
        <v>5.6245134056641744E-3</v>
      </c>
      <c r="H367" s="5">
        <f t="shared" si="33"/>
        <v>-7.4741197193778017E-3</v>
      </c>
      <c r="N367" s="1">
        <v>44368</v>
      </c>
      <c r="O367">
        <f t="shared" si="34"/>
        <v>-9.2480315685681365E-4</v>
      </c>
      <c r="P367" s="22">
        <f t="shared" si="35"/>
        <v>-924803.1568568137</v>
      </c>
      <c r="R367" t="b">
        <f t="shared" si="30"/>
        <v>0</v>
      </c>
      <c r="S367" t="b">
        <f t="shared" si="31"/>
        <v>0</v>
      </c>
      <c r="T367" t="b">
        <f t="shared" si="32"/>
        <v>0</v>
      </c>
      <c r="AA367" s="31"/>
      <c r="AB367" s="31"/>
      <c r="AC367" s="31"/>
    </row>
    <row r="368" spans="2:29" x14ac:dyDescent="0.35">
      <c r="B368" s="1">
        <v>44369</v>
      </c>
      <c r="C368" s="4">
        <v>1086.75512695312</v>
      </c>
      <c r="D368" s="4">
        <v>2989.41650390625</v>
      </c>
      <c r="F368" s="1">
        <v>44369</v>
      </c>
      <c r="G368" s="5">
        <f t="shared" si="33"/>
        <v>-5.1976977601229726E-3</v>
      </c>
      <c r="H368" s="5">
        <f t="shared" si="33"/>
        <v>8.5805206140768461E-3</v>
      </c>
      <c r="N368" s="1">
        <v>44369</v>
      </c>
      <c r="O368">
        <f t="shared" si="34"/>
        <v>1.6914114269769367E-3</v>
      </c>
      <c r="P368" s="22">
        <f t="shared" si="35"/>
        <v>1691411.4269769366</v>
      </c>
      <c r="R368" t="b">
        <f t="shared" si="30"/>
        <v>0</v>
      </c>
      <c r="S368" t="b">
        <f t="shared" si="31"/>
        <v>0</v>
      </c>
      <c r="T368" t="b">
        <f t="shared" si="32"/>
        <v>0</v>
      </c>
      <c r="AA368" s="31"/>
      <c r="AB368" s="31"/>
      <c r="AC368" s="31"/>
    </row>
    <row r="369" spans="2:29" x14ac:dyDescent="0.35">
      <c r="B369" s="1">
        <v>44370</v>
      </c>
      <c r="C369" s="4">
        <v>1076.55163574219</v>
      </c>
      <c r="D369" s="4">
        <v>2954.50122070312</v>
      </c>
      <c r="F369" s="1">
        <v>44370</v>
      </c>
      <c r="G369" s="5">
        <f t="shared" si="33"/>
        <v>-9.4333055781329767E-3</v>
      </c>
      <c r="H369" s="5">
        <f t="shared" si="33"/>
        <v>-1.174837419235979E-2</v>
      </c>
      <c r="N369" s="1">
        <v>44370</v>
      </c>
      <c r="O369">
        <f t="shared" si="34"/>
        <v>-1.0590839885246384E-2</v>
      </c>
      <c r="P369" s="22">
        <f t="shared" si="35"/>
        <v>-10590839.885246385</v>
      </c>
      <c r="R369" t="b">
        <f t="shared" si="30"/>
        <v>0</v>
      </c>
      <c r="S369" t="b">
        <f t="shared" si="31"/>
        <v>0</v>
      </c>
      <c r="T369" t="b">
        <f t="shared" si="32"/>
        <v>0</v>
      </c>
      <c r="AA369" s="31"/>
      <c r="AB369" s="31"/>
      <c r="AC369" s="31"/>
    </row>
    <row r="370" spans="2:29" x14ac:dyDescent="0.35">
      <c r="B370" s="1">
        <v>44371</v>
      </c>
      <c r="C370" s="4">
        <v>1051.28686523438</v>
      </c>
      <c r="D370" s="4">
        <v>3055.48779296875</v>
      </c>
      <c r="F370" s="1">
        <v>44371</v>
      </c>
      <c r="G370" s="5">
        <f t="shared" si="33"/>
        <v>-2.374800330117215E-2</v>
      </c>
      <c r="H370" s="5">
        <f t="shared" si="33"/>
        <v>3.3609405272886098E-2</v>
      </c>
      <c r="N370" s="1">
        <v>44371</v>
      </c>
      <c r="O370">
        <f t="shared" si="34"/>
        <v>4.9307009858569738E-3</v>
      </c>
      <c r="P370" s="22">
        <f t="shared" si="35"/>
        <v>4930700.9858569736</v>
      </c>
      <c r="R370" t="b">
        <f t="shared" si="30"/>
        <v>0</v>
      </c>
      <c r="S370" t="b">
        <f t="shared" si="31"/>
        <v>0</v>
      </c>
      <c r="T370" t="b">
        <f t="shared" si="32"/>
        <v>0</v>
      </c>
      <c r="AA370" s="31"/>
      <c r="AB370" s="31"/>
      <c r="AC370" s="31"/>
    </row>
    <row r="371" spans="2:29" x14ac:dyDescent="0.35">
      <c r="B371" s="1">
        <v>44372</v>
      </c>
      <c r="C371" s="4">
        <v>1027.34008789062</v>
      </c>
      <c r="D371" s="4">
        <v>3061.91821289062</v>
      </c>
      <c r="F371" s="1">
        <v>44372</v>
      </c>
      <c r="G371" s="5">
        <f t="shared" si="33"/>
        <v>-2.3041976636502485E-2</v>
      </c>
      <c r="H371" s="5">
        <f t="shared" si="33"/>
        <v>2.1023362791847181E-3</v>
      </c>
      <c r="N371" s="1">
        <v>44372</v>
      </c>
      <c r="O371">
        <f t="shared" si="34"/>
        <v>-1.0469820178658884E-2</v>
      </c>
      <c r="P371" s="22">
        <f t="shared" si="35"/>
        <v>-10469820.178658884</v>
      </c>
      <c r="R371" t="b">
        <f t="shared" si="30"/>
        <v>0</v>
      </c>
      <c r="S371" t="b">
        <f t="shared" si="31"/>
        <v>0</v>
      </c>
      <c r="T371" t="b">
        <f t="shared" si="32"/>
        <v>0</v>
      </c>
      <c r="AA371" s="31"/>
      <c r="AB371" s="31"/>
      <c r="AC371" s="31"/>
    </row>
    <row r="372" spans="2:29" x14ac:dyDescent="0.35">
      <c r="B372" s="1">
        <v>44375</v>
      </c>
      <c r="C372" s="4">
        <v>1018.40588378906</v>
      </c>
      <c r="D372" s="4">
        <v>3021.07080078125</v>
      </c>
      <c r="F372" s="1">
        <v>44375</v>
      </c>
      <c r="G372" s="5">
        <f t="shared" si="33"/>
        <v>-8.7344773253244558E-3</v>
      </c>
      <c r="H372" s="5">
        <f t="shared" si="33"/>
        <v>-1.343024818611083E-2</v>
      </c>
      <c r="N372" s="1">
        <v>44375</v>
      </c>
      <c r="O372">
        <f t="shared" si="34"/>
        <v>-1.1082362755717643E-2</v>
      </c>
      <c r="P372" s="22">
        <f t="shared" si="35"/>
        <v>-11082362.755717643</v>
      </c>
      <c r="R372" t="b">
        <f t="shared" si="30"/>
        <v>0</v>
      </c>
      <c r="S372" t="b">
        <f t="shared" si="31"/>
        <v>0</v>
      </c>
      <c r="T372" t="b">
        <f t="shared" si="32"/>
        <v>0</v>
      </c>
      <c r="AA372" s="31"/>
      <c r="AB372" s="31"/>
      <c r="AC372" s="31"/>
    </row>
    <row r="373" spans="2:29" x14ac:dyDescent="0.35">
      <c r="B373" s="1">
        <v>44376</v>
      </c>
      <c r="C373" s="4">
        <v>1018.99169921875</v>
      </c>
      <c r="D373" s="4">
        <v>3024.69384765625</v>
      </c>
      <c r="F373" s="1">
        <v>44376</v>
      </c>
      <c r="G373" s="5">
        <f t="shared" si="33"/>
        <v>5.7506247255792757E-4</v>
      </c>
      <c r="H373" s="5">
        <f t="shared" si="33"/>
        <v>1.1985406377487916E-3</v>
      </c>
      <c r="N373" s="1">
        <v>44376</v>
      </c>
      <c r="O373">
        <f t="shared" si="34"/>
        <v>8.8680155515335958E-4</v>
      </c>
      <c r="P373" s="22">
        <f t="shared" si="35"/>
        <v>886801.55515335954</v>
      </c>
      <c r="R373" t="b">
        <f t="shared" si="30"/>
        <v>0</v>
      </c>
      <c r="S373" t="b">
        <f t="shared" si="31"/>
        <v>0</v>
      </c>
      <c r="T373" t="b">
        <f t="shared" si="32"/>
        <v>0</v>
      </c>
      <c r="AA373" s="31"/>
      <c r="AB373" s="31"/>
      <c r="AC373" s="31"/>
    </row>
    <row r="374" spans="2:29" x14ac:dyDescent="0.35">
      <c r="B374" s="1">
        <v>44377</v>
      </c>
      <c r="C374" s="4">
        <v>1030.56213378906</v>
      </c>
      <c r="D374" s="4">
        <v>3029.81103515625</v>
      </c>
      <c r="F374" s="1">
        <v>44377</v>
      </c>
      <c r="G374" s="5">
        <f t="shared" si="33"/>
        <v>1.1290806128153585E-2</v>
      </c>
      <c r="H374" s="5">
        <f t="shared" si="33"/>
        <v>1.6903739669941115E-3</v>
      </c>
      <c r="N374" s="1">
        <v>44377</v>
      </c>
      <c r="O374">
        <f t="shared" si="34"/>
        <v>6.4905900475738486E-3</v>
      </c>
      <c r="P374" s="22">
        <f t="shared" si="35"/>
        <v>6490590.0475738486</v>
      </c>
      <c r="R374" t="b">
        <f t="shared" si="30"/>
        <v>0</v>
      </c>
      <c r="S374" t="b">
        <f t="shared" si="31"/>
        <v>0</v>
      </c>
      <c r="T374" t="b">
        <f t="shared" si="32"/>
        <v>0</v>
      </c>
      <c r="AA374" s="31"/>
      <c r="AB374" s="31"/>
      <c r="AC374" s="31"/>
    </row>
    <row r="375" spans="2:29" x14ac:dyDescent="0.35">
      <c r="B375" s="1">
        <v>44378</v>
      </c>
      <c r="C375" s="4">
        <v>1024.14233398438</v>
      </c>
      <c r="D375" s="4">
        <v>3025.96142578125</v>
      </c>
      <c r="F375" s="1">
        <v>44378</v>
      </c>
      <c r="G375" s="5">
        <f t="shared" si="33"/>
        <v>-6.2488993388418951E-3</v>
      </c>
      <c r="H375" s="5">
        <f t="shared" si="33"/>
        <v>-1.271385250479787E-3</v>
      </c>
      <c r="N375" s="1">
        <v>44378</v>
      </c>
      <c r="O375">
        <f t="shared" si="34"/>
        <v>-3.760142294660841E-3</v>
      </c>
      <c r="P375" s="22">
        <f t="shared" si="35"/>
        <v>-3760142.2946608411</v>
      </c>
      <c r="R375" t="b">
        <f t="shared" si="30"/>
        <v>0</v>
      </c>
      <c r="S375" t="b">
        <f t="shared" si="31"/>
        <v>0</v>
      </c>
      <c r="T375" t="b">
        <f t="shared" si="32"/>
        <v>0</v>
      </c>
      <c r="AA375" s="31"/>
      <c r="AB375" s="31"/>
      <c r="AC375" s="31"/>
    </row>
    <row r="376" spans="2:29" x14ac:dyDescent="0.35">
      <c r="B376" s="1">
        <v>44379</v>
      </c>
      <c r="C376" s="4">
        <v>1039.49645996094</v>
      </c>
      <c r="D376" s="4">
        <v>3011.96875</v>
      </c>
      <c r="F376" s="1">
        <v>44379</v>
      </c>
      <c r="G376" s="5">
        <f t="shared" si="33"/>
        <v>1.488090779954471E-2</v>
      </c>
      <c r="H376" s="5">
        <f t="shared" si="33"/>
        <v>-4.6349329733201255E-3</v>
      </c>
      <c r="N376" s="1">
        <v>44379</v>
      </c>
      <c r="O376">
        <f t="shared" si="34"/>
        <v>5.1229874131122925E-3</v>
      </c>
      <c r="P376" s="22">
        <f t="shared" si="35"/>
        <v>5122987.4131122921</v>
      </c>
      <c r="R376" t="b">
        <f t="shared" si="30"/>
        <v>0</v>
      </c>
      <c r="S376" t="b">
        <f t="shared" si="31"/>
        <v>0</v>
      </c>
      <c r="T376" t="b">
        <f t="shared" si="32"/>
        <v>0</v>
      </c>
      <c r="AA376" s="31"/>
      <c r="AB376" s="31"/>
      <c r="AC376" s="31"/>
    </row>
    <row r="377" spans="2:29" x14ac:dyDescent="0.35">
      <c r="B377" s="1">
        <v>44382</v>
      </c>
      <c r="C377" s="4">
        <v>1049.60229492188</v>
      </c>
      <c r="D377" s="4">
        <v>3008.34594726562</v>
      </c>
      <c r="F377" s="1">
        <v>44382</v>
      </c>
      <c r="G377" s="5">
        <f t="shared" si="33"/>
        <v>9.6749028889744886E-3</v>
      </c>
      <c r="H377" s="5">
        <f t="shared" si="33"/>
        <v>-1.2035261788957031E-3</v>
      </c>
      <c r="N377" s="1">
        <v>44382</v>
      </c>
      <c r="O377">
        <f t="shared" si="34"/>
        <v>4.2356883550393925E-3</v>
      </c>
      <c r="P377" s="22">
        <f t="shared" si="35"/>
        <v>4235688.3550393926</v>
      </c>
      <c r="R377" t="b">
        <f t="shared" si="30"/>
        <v>0</v>
      </c>
      <c r="S377" t="b">
        <f t="shared" si="31"/>
        <v>0</v>
      </c>
      <c r="T377" t="b">
        <f t="shared" si="32"/>
        <v>0</v>
      </c>
      <c r="AA377" s="31"/>
      <c r="AB377" s="31"/>
      <c r="AC377" s="31"/>
    </row>
    <row r="378" spans="2:29" x14ac:dyDescent="0.35">
      <c r="B378" s="1">
        <v>44383</v>
      </c>
      <c r="C378" s="4">
        <v>1037.90991210938</v>
      </c>
      <c r="D378" s="4">
        <v>2954.72827148438</v>
      </c>
      <c r="F378" s="1">
        <v>44383</v>
      </c>
      <c r="G378" s="5">
        <f t="shared" si="33"/>
        <v>-1.1202334576243665E-2</v>
      </c>
      <c r="H378" s="5">
        <f t="shared" si="33"/>
        <v>-1.7983717413471385E-2</v>
      </c>
      <c r="N378" s="1">
        <v>44383</v>
      </c>
      <c r="O378">
        <f t="shared" si="34"/>
        <v>-1.4593025994857525E-2</v>
      </c>
      <c r="P378" s="22">
        <f t="shared" si="35"/>
        <v>-14593025.994857525</v>
      </c>
      <c r="R378" t="b">
        <f t="shared" si="30"/>
        <v>0</v>
      </c>
      <c r="S378" t="b">
        <f t="shared" si="31"/>
        <v>0</v>
      </c>
      <c r="T378" t="b">
        <f t="shared" si="32"/>
        <v>0</v>
      </c>
      <c r="AA378" s="31"/>
      <c r="AB378" s="31"/>
      <c r="AC378" s="31"/>
    </row>
    <row r="379" spans="2:29" x14ac:dyDescent="0.35">
      <c r="B379" s="1">
        <v>44384</v>
      </c>
      <c r="C379" s="4">
        <v>1030.19604492188</v>
      </c>
      <c r="D379" s="4">
        <v>2966.45751953125</v>
      </c>
      <c r="F379" s="1">
        <v>44384</v>
      </c>
      <c r="G379" s="5">
        <f t="shared" si="33"/>
        <v>-7.4598720961095068E-3</v>
      </c>
      <c r="H379" s="5">
        <f t="shared" si="33"/>
        <v>3.961795424945673E-3</v>
      </c>
      <c r="N379" s="1">
        <v>44384</v>
      </c>
      <c r="O379">
        <f t="shared" si="34"/>
        <v>-1.7490383355819169E-3</v>
      </c>
      <c r="P379" s="22">
        <f t="shared" si="35"/>
        <v>-1749038.3355819169</v>
      </c>
      <c r="R379" t="b">
        <f t="shared" si="30"/>
        <v>0</v>
      </c>
      <c r="S379" t="b">
        <f t="shared" si="31"/>
        <v>0</v>
      </c>
      <c r="T379" t="b">
        <f t="shared" si="32"/>
        <v>0</v>
      </c>
      <c r="AA379" s="31"/>
      <c r="AB379" s="31"/>
      <c r="AC379" s="31"/>
    </row>
    <row r="380" spans="2:29" x14ac:dyDescent="0.35">
      <c r="B380" s="1">
        <v>44385</v>
      </c>
      <c r="C380" s="4">
        <v>1021.77459716797</v>
      </c>
      <c r="D380" s="4">
        <v>2949.97265625</v>
      </c>
      <c r="F380" s="1">
        <v>44385</v>
      </c>
      <c r="G380" s="5">
        <f t="shared" si="33"/>
        <v>-8.2082022654168772E-3</v>
      </c>
      <c r="H380" s="5">
        <f t="shared" si="33"/>
        <v>-5.5725853094268796E-3</v>
      </c>
      <c r="N380" s="1">
        <v>44385</v>
      </c>
      <c r="O380">
        <f t="shared" si="34"/>
        <v>-6.8903937874218784E-3</v>
      </c>
      <c r="P380" s="22">
        <f t="shared" si="35"/>
        <v>-6890393.7874218784</v>
      </c>
      <c r="R380" t="b">
        <f t="shared" si="30"/>
        <v>0</v>
      </c>
      <c r="S380" t="b">
        <f t="shared" si="31"/>
        <v>0</v>
      </c>
      <c r="T380" t="b">
        <f t="shared" si="32"/>
        <v>0</v>
      </c>
      <c r="AA380" s="31"/>
      <c r="AB380" s="31"/>
      <c r="AC380" s="31"/>
    </row>
    <row r="381" spans="2:29" x14ac:dyDescent="0.35">
      <c r="B381" s="1">
        <v>44386</v>
      </c>
      <c r="C381" s="4">
        <v>1012.15673828125</v>
      </c>
      <c r="D381" s="4">
        <v>2905.27685546875</v>
      </c>
      <c r="F381" s="1">
        <v>44386</v>
      </c>
      <c r="G381" s="5">
        <f t="shared" si="33"/>
        <v>-9.457478143151947E-3</v>
      </c>
      <c r="H381" s="5">
        <f t="shared" si="33"/>
        <v>-1.526721239080053E-2</v>
      </c>
      <c r="N381" s="1">
        <v>44386</v>
      </c>
      <c r="O381">
        <f t="shared" si="34"/>
        <v>-1.2362345266976238E-2</v>
      </c>
      <c r="P381" s="22">
        <f t="shared" si="35"/>
        <v>-12362345.266976239</v>
      </c>
      <c r="R381" t="b">
        <f t="shared" si="30"/>
        <v>0</v>
      </c>
      <c r="S381" t="b">
        <f t="shared" si="31"/>
        <v>0</v>
      </c>
      <c r="T381" t="b">
        <f t="shared" si="32"/>
        <v>0</v>
      </c>
      <c r="AA381" s="31"/>
      <c r="AB381" s="31"/>
      <c r="AC381" s="31"/>
    </row>
    <row r="382" spans="2:29" x14ac:dyDescent="0.35">
      <c r="B382" s="1">
        <v>44389</v>
      </c>
      <c r="C382" s="4">
        <v>1017.64898681641</v>
      </c>
      <c r="D382" s="4">
        <v>2891.87182617188</v>
      </c>
      <c r="F382" s="1">
        <v>44389</v>
      </c>
      <c r="G382" s="5">
        <f t="shared" si="33"/>
        <v>5.4116134079977935E-3</v>
      </c>
      <c r="H382" s="5">
        <f t="shared" si="33"/>
        <v>-4.624705670025848E-3</v>
      </c>
      <c r="N382" s="1">
        <v>44389</v>
      </c>
      <c r="O382">
        <f t="shared" si="34"/>
        <v>3.9345386898597279E-4</v>
      </c>
      <c r="P382" s="22">
        <f t="shared" si="35"/>
        <v>393453.86898597277</v>
      </c>
      <c r="R382" t="b">
        <f t="shared" si="30"/>
        <v>0</v>
      </c>
      <c r="S382" t="b">
        <f t="shared" si="31"/>
        <v>0</v>
      </c>
      <c r="T382" t="b">
        <f t="shared" si="32"/>
        <v>0</v>
      </c>
      <c r="AA382" s="31"/>
      <c r="AB382" s="31"/>
      <c r="AC382" s="31"/>
    </row>
    <row r="383" spans="2:29" x14ac:dyDescent="0.35">
      <c r="B383" s="1">
        <v>44390</v>
      </c>
      <c r="C383" s="4">
        <v>1025.02111816406</v>
      </c>
      <c r="D383" s="4">
        <v>2887.29833984375</v>
      </c>
      <c r="F383" s="1">
        <v>44390</v>
      </c>
      <c r="G383" s="5">
        <f t="shared" si="33"/>
        <v>7.2181634598181754E-3</v>
      </c>
      <c r="H383" s="5">
        <f t="shared" si="33"/>
        <v>-1.5827487862445906E-3</v>
      </c>
      <c r="N383" s="1">
        <v>44390</v>
      </c>
      <c r="O383">
        <f t="shared" si="34"/>
        <v>2.8177073367867925E-3</v>
      </c>
      <c r="P383" s="22">
        <f t="shared" si="35"/>
        <v>2817707.3367867926</v>
      </c>
      <c r="R383" t="b">
        <f t="shared" si="30"/>
        <v>0</v>
      </c>
      <c r="S383" t="b">
        <f t="shared" si="31"/>
        <v>0</v>
      </c>
      <c r="T383" t="b">
        <f t="shared" si="32"/>
        <v>0</v>
      </c>
      <c r="AA383" s="31"/>
      <c r="AB383" s="31"/>
      <c r="AC383" s="31"/>
    </row>
    <row r="384" spans="2:29" x14ac:dyDescent="0.35">
      <c r="B384" s="1">
        <v>44391</v>
      </c>
      <c r="C384" s="4">
        <v>1018.40588378906</v>
      </c>
      <c r="D384" s="4">
        <v>2910.80126953125</v>
      </c>
      <c r="F384" s="1">
        <v>44391</v>
      </c>
      <c r="G384" s="5">
        <f t="shared" si="33"/>
        <v>-6.4746697372824744E-3</v>
      </c>
      <c r="H384" s="5">
        <f t="shared" si="33"/>
        <v>8.1071592419283429E-3</v>
      </c>
      <c r="N384" s="1">
        <v>44391</v>
      </c>
      <c r="O384">
        <f t="shared" si="34"/>
        <v>8.1624475232293424E-4</v>
      </c>
      <c r="P384" s="22">
        <f t="shared" si="35"/>
        <v>816244.75232293422</v>
      </c>
      <c r="R384" t="b">
        <f t="shared" si="30"/>
        <v>0</v>
      </c>
      <c r="S384" t="b">
        <f t="shared" si="31"/>
        <v>0</v>
      </c>
      <c r="T384" t="b">
        <f t="shared" si="32"/>
        <v>0</v>
      </c>
      <c r="AA384" s="31"/>
      <c r="AB384" s="31"/>
      <c r="AC384" s="31"/>
    </row>
    <row r="385" spans="2:29" x14ac:dyDescent="0.35">
      <c r="B385" s="1">
        <v>44392</v>
      </c>
      <c r="C385" s="4">
        <v>1017.06329345703</v>
      </c>
      <c r="D385" s="4">
        <v>2905.9453125</v>
      </c>
      <c r="F385" s="1">
        <v>44392</v>
      </c>
      <c r="G385" s="5">
        <f t="shared" si="33"/>
        <v>-1.3191951435520019E-3</v>
      </c>
      <c r="H385" s="5">
        <f t="shared" si="33"/>
        <v>-1.6696474879407839E-3</v>
      </c>
      <c r="N385" s="1">
        <v>44392</v>
      </c>
      <c r="O385">
        <f t="shared" si="34"/>
        <v>-1.4944213157463929E-3</v>
      </c>
      <c r="P385" s="22">
        <f t="shared" si="35"/>
        <v>-1494421.3157463928</v>
      </c>
      <c r="R385" t="b">
        <f t="shared" si="30"/>
        <v>0</v>
      </c>
      <c r="S385" t="b">
        <f t="shared" si="31"/>
        <v>0</v>
      </c>
      <c r="T385" t="b">
        <f t="shared" si="32"/>
        <v>0</v>
      </c>
      <c r="AA385" s="31"/>
      <c r="AB385" s="31"/>
      <c r="AC385" s="31"/>
    </row>
    <row r="386" spans="2:29" x14ac:dyDescent="0.35">
      <c r="B386" s="1">
        <v>44393</v>
      </c>
      <c r="C386" s="4">
        <v>1031.00183105469</v>
      </c>
      <c r="D386" s="4">
        <v>2899.7275390625</v>
      </c>
      <c r="F386" s="1">
        <v>44393</v>
      </c>
      <c r="G386" s="5">
        <f t="shared" si="33"/>
        <v>1.3611630447790927E-2</v>
      </c>
      <c r="H386" s="5">
        <f t="shared" si="33"/>
        <v>-2.1419656166458685E-3</v>
      </c>
      <c r="N386" s="1">
        <v>44393</v>
      </c>
      <c r="O386">
        <f t="shared" si="34"/>
        <v>5.7348324155725291E-3</v>
      </c>
      <c r="P386" s="22">
        <f t="shared" si="35"/>
        <v>5734832.4155725287</v>
      </c>
      <c r="R386" t="b">
        <f t="shared" si="30"/>
        <v>0</v>
      </c>
      <c r="S386" t="b">
        <f t="shared" si="31"/>
        <v>0</v>
      </c>
      <c r="T386" t="b">
        <f t="shared" si="32"/>
        <v>0</v>
      </c>
      <c r="AA386" s="31"/>
      <c r="AB386" s="31"/>
      <c r="AC386" s="31"/>
    </row>
    <row r="387" spans="2:29" x14ac:dyDescent="0.35">
      <c r="B387" s="1">
        <v>44396</v>
      </c>
      <c r="C387" s="4">
        <v>1024.80151367188</v>
      </c>
      <c r="D387" s="4">
        <v>2890.42358398438</v>
      </c>
      <c r="F387" s="1">
        <v>44396</v>
      </c>
      <c r="G387" s="5">
        <f t="shared" si="33"/>
        <v>-6.0320323914217254E-3</v>
      </c>
      <c r="H387" s="5">
        <f t="shared" si="33"/>
        <v>-3.2137202943418965E-3</v>
      </c>
      <c r="N387" s="1">
        <v>44396</v>
      </c>
      <c r="O387">
        <f t="shared" si="34"/>
        <v>-4.6228763428818112E-3</v>
      </c>
      <c r="P387" s="22">
        <f t="shared" si="35"/>
        <v>-4622876.3428818109</v>
      </c>
      <c r="R387" t="b">
        <f t="shared" si="30"/>
        <v>0</v>
      </c>
      <c r="S387" t="b">
        <f t="shared" si="31"/>
        <v>0</v>
      </c>
      <c r="T387" t="b">
        <f t="shared" si="32"/>
        <v>0</v>
      </c>
      <c r="AA387" s="31"/>
      <c r="AB387" s="31"/>
      <c r="AC387" s="31"/>
    </row>
    <row r="388" spans="2:29" x14ac:dyDescent="0.35">
      <c r="B388" s="1">
        <v>44397</v>
      </c>
      <c r="C388" s="4">
        <v>1022.11627197266</v>
      </c>
      <c r="D388" s="4">
        <v>2909.39428710938</v>
      </c>
      <c r="F388" s="1">
        <v>44397</v>
      </c>
      <c r="G388" s="5">
        <f t="shared" si="33"/>
        <v>-2.6236942767653439E-3</v>
      </c>
      <c r="H388" s="5">
        <f t="shared" si="33"/>
        <v>6.5418505208757628E-3</v>
      </c>
      <c r="N388" s="1">
        <v>44397</v>
      </c>
      <c r="O388">
        <f t="shared" si="34"/>
        <v>1.9590781220552092E-3</v>
      </c>
      <c r="P388" s="22">
        <f t="shared" si="35"/>
        <v>1959078.1220552092</v>
      </c>
      <c r="R388" t="b">
        <f t="shared" si="30"/>
        <v>0</v>
      </c>
      <c r="S388" t="b">
        <f t="shared" si="31"/>
        <v>0</v>
      </c>
      <c r="T388" t="b">
        <f t="shared" si="32"/>
        <v>0</v>
      </c>
      <c r="AA388" s="31"/>
      <c r="AB388" s="31"/>
      <c r="AC388" s="31"/>
    </row>
    <row r="389" spans="2:29" x14ac:dyDescent="0.35">
      <c r="B389" s="1">
        <v>44399</v>
      </c>
      <c r="C389" s="4">
        <v>1035.4931640625</v>
      </c>
      <c r="D389" s="4">
        <v>2919.60546875</v>
      </c>
      <c r="F389" s="1">
        <v>44399</v>
      </c>
      <c r="G389" s="5">
        <f t="shared" si="33"/>
        <v>1.3002545886561396E-2</v>
      </c>
      <c r="H389" s="5">
        <f t="shared" si="33"/>
        <v>3.5035829519878829E-3</v>
      </c>
      <c r="N389" s="1">
        <v>44399</v>
      </c>
      <c r="O389">
        <f t="shared" si="34"/>
        <v>8.2530644192746402E-3</v>
      </c>
      <c r="P389" s="22">
        <f t="shared" si="35"/>
        <v>8253064.4192746403</v>
      </c>
      <c r="R389" t="b">
        <f t="shared" ref="R389:R452" si="36">$Y$4&gt;P389</f>
        <v>0</v>
      </c>
      <c r="S389" t="b">
        <f t="shared" ref="S389:S452" si="37">$Y$5&gt;P389</f>
        <v>0</v>
      </c>
      <c r="T389" t="b">
        <f t="shared" ref="T389:T452" si="38">$Y$6&gt;P389</f>
        <v>0</v>
      </c>
      <c r="AA389" s="31"/>
      <c r="AB389" s="31"/>
      <c r="AC389" s="31"/>
    </row>
    <row r="390" spans="2:29" x14ac:dyDescent="0.35">
      <c r="B390" s="1">
        <v>44400</v>
      </c>
      <c r="C390" s="4">
        <v>1027.77954101562</v>
      </c>
      <c r="D390" s="4">
        <v>2915.52099609375</v>
      </c>
      <c r="F390" s="1">
        <v>44400</v>
      </c>
      <c r="G390" s="5">
        <f t="shared" ref="G390:H453" si="39">LN(C390/C389)</f>
        <v>-7.4771104809414138E-3</v>
      </c>
      <c r="H390" s="5">
        <f t="shared" si="39"/>
        <v>-1.399960514292702E-3</v>
      </c>
      <c r="N390" s="1">
        <v>44400</v>
      </c>
      <c r="O390">
        <f t="shared" ref="O390:O453" si="40">SUMPRODUCT($J$4:$K$4,G390:H390)</f>
        <v>-4.4385354976170582E-3</v>
      </c>
      <c r="P390" s="22">
        <f t="shared" ref="P390:P453" si="41">O390*$L$7</f>
        <v>-4438535.4976170585</v>
      </c>
      <c r="R390" t="b">
        <f t="shared" si="36"/>
        <v>0</v>
      </c>
      <c r="S390" t="b">
        <f t="shared" si="37"/>
        <v>0</v>
      </c>
      <c r="T390" t="b">
        <f t="shared" si="38"/>
        <v>0</v>
      </c>
      <c r="AA390" s="31"/>
      <c r="AB390" s="31"/>
      <c r="AC390" s="31"/>
    </row>
    <row r="391" spans="2:29" x14ac:dyDescent="0.35">
      <c r="B391" s="1">
        <v>44403</v>
      </c>
      <c r="C391" s="4">
        <v>1014.35357666016</v>
      </c>
      <c r="D391" s="4">
        <v>2903.99389648438</v>
      </c>
      <c r="F391" s="1">
        <v>44403</v>
      </c>
      <c r="G391" s="5">
        <f t="shared" si="39"/>
        <v>-1.3149150449241358E-2</v>
      </c>
      <c r="H391" s="5">
        <f t="shared" si="39"/>
        <v>-3.9615379967096152E-3</v>
      </c>
      <c r="N391" s="1">
        <v>44403</v>
      </c>
      <c r="O391">
        <f t="shared" si="40"/>
        <v>-8.5553442229754865E-3</v>
      </c>
      <c r="P391" s="22">
        <f t="shared" si="41"/>
        <v>-8555344.2229754869</v>
      </c>
      <c r="R391" t="b">
        <f t="shared" si="36"/>
        <v>0</v>
      </c>
      <c r="S391" t="b">
        <f t="shared" si="37"/>
        <v>0</v>
      </c>
      <c r="T391" t="b">
        <f t="shared" si="38"/>
        <v>0</v>
      </c>
      <c r="AA391" s="31"/>
      <c r="AB391" s="31"/>
      <c r="AC391" s="31"/>
    </row>
    <row r="392" spans="2:29" x14ac:dyDescent="0.35">
      <c r="B392" s="1">
        <v>44404</v>
      </c>
      <c r="C392" s="4">
        <v>1002.92962646484</v>
      </c>
      <c r="D392" s="4">
        <v>2889.19897460938</v>
      </c>
      <c r="F392" s="1">
        <v>44404</v>
      </c>
      <c r="G392" s="5">
        <f t="shared" si="39"/>
        <v>-1.1326195847932031E-2</v>
      </c>
      <c r="H392" s="5">
        <f t="shared" si="39"/>
        <v>-5.1077029089584671E-3</v>
      </c>
      <c r="N392" s="1">
        <v>44404</v>
      </c>
      <c r="O392">
        <f t="shared" si="40"/>
        <v>-8.2169493784452485E-3</v>
      </c>
      <c r="P392" s="22">
        <f t="shared" si="41"/>
        <v>-8216949.3784452481</v>
      </c>
      <c r="R392" t="b">
        <f t="shared" si="36"/>
        <v>0</v>
      </c>
      <c r="S392" t="b">
        <f t="shared" si="37"/>
        <v>0</v>
      </c>
      <c r="T392" t="b">
        <f t="shared" si="38"/>
        <v>0</v>
      </c>
      <c r="AA392" s="31"/>
      <c r="AB392" s="31"/>
      <c r="AC392" s="31"/>
    </row>
    <row r="393" spans="2:29" x14ac:dyDescent="0.35">
      <c r="B393" s="1">
        <v>44405</v>
      </c>
      <c r="C393" s="4">
        <v>994.41033935546898</v>
      </c>
      <c r="D393" s="4">
        <v>2902.31420898438</v>
      </c>
      <c r="F393" s="1">
        <v>44405</v>
      </c>
      <c r="G393" s="5">
        <f t="shared" si="39"/>
        <v>-8.5306847299972798E-3</v>
      </c>
      <c r="H393" s="5">
        <f t="shared" si="39"/>
        <v>4.5291295655033896E-3</v>
      </c>
      <c r="N393" s="1">
        <v>44405</v>
      </c>
      <c r="O393">
        <f t="shared" si="40"/>
        <v>-2.0007775822469451E-3</v>
      </c>
      <c r="P393" s="22">
        <f t="shared" si="41"/>
        <v>-2000777.5822469452</v>
      </c>
      <c r="R393" t="b">
        <f t="shared" si="36"/>
        <v>0</v>
      </c>
      <c r="S393" t="b">
        <f t="shared" si="37"/>
        <v>0</v>
      </c>
      <c r="T393" t="b">
        <f t="shared" si="38"/>
        <v>0</v>
      </c>
      <c r="AA393" s="31"/>
      <c r="AB393" s="31"/>
      <c r="AC393" s="31"/>
    </row>
    <row r="394" spans="2:29" x14ac:dyDescent="0.35">
      <c r="B394" s="1">
        <v>44406</v>
      </c>
      <c r="C394" s="4">
        <v>1003.39337158203</v>
      </c>
      <c r="D394" s="4">
        <v>2901.49780273438</v>
      </c>
      <c r="F394" s="1">
        <v>44406</v>
      </c>
      <c r="G394" s="5">
        <f t="shared" si="39"/>
        <v>8.9929683462447538E-3</v>
      </c>
      <c r="H394" s="5">
        <f t="shared" si="39"/>
        <v>-2.8133449316975411E-4</v>
      </c>
      <c r="N394" s="1">
        <v>44406</v>
      </c>
      <c r="O394">
        <f t="shared" si="40"/>
        <v>4.3558169265374997E-3</v>
      </c>
      <c r="P394" s="22">
        <f t="shared" si="41"/>
        <v>4355816.9265374998</v>
      </c>
      <c r="R394" t="b">
        <f t="shared" si="36"/>
        <v>0</v>
      </c>
      <c r="S394" t="b">
        <f t="shared" si="37"/>
        <v>0</v>
      </c>
      <c r="T394" t="b">
        <f t="shared" si="38"/>
        <v>0</v>
      </c>
      <c r="AA394" s="31"/>
      <c r="AB394" s="31"/>
      <c r="AC394" s="31"/>
    </row>
    <row r="395" spans="2:29" x14ac:dyDescent="0.35">
      <c r="B395" s="1">
        <v>44407</v>
      </c>
      <c r="C395" s="4">
        <v>993.70245361328102</v>
      </c>
      <c r="D395" s="4">
        <v>2875.083984375</v>
      </c>
      <c r="F395" s="1">
        <v>44407</v>
      </c>
      <c r="G395" s="5">
        <f t="shared" si="39"/>
        <v>-9.7050866673041095E-3</v>
      </c>
      <c r="H395" s="5">
        <f t="shared" si="39"/>
        <v>-9.1452015829642536E-3</v>
      </c>
      <c r="N395" s="1">
        <v>44407</v>
      </c>
      <c r="O395">
        <f t="shared" si="40"/>
        <v>-9.4251441251341807E-3</v>
      </c>
      <c r="P395" s="22">
        <f t="shared" si="41"/>
        <v>-9425144.1251341812</v>
      </c>
      <c r="R395" t="b">
        <f t="shared" si="36"/>
        <v>0</v>
      </c>
      <c r="S395" t="b">
        <f t="shared" si="37"/>
        <v>0</v>
      </c>
      <c r="T395" t="b">
        <f t="shared" si="38"/>
        <v>0</v>
      </c>
      <c r="AA395" s="31"/>
      <c r="AB395" s="31"/>
      <c r="AC395" s="31"/>
    </row>
    <row r="396" spans="2:29" x14ac:dyDescent="0.35">
      <c r="B396" s="1">
        <v>44410</v>
      </c>
      <c r="C396" s="4">
        <v>1011.32684326172</v>
      </c>
      <c r="D396" s="4">
        <v>2920.83081054688</v>
      </c>
      <c r="F396" s="1">
        <v>44410</v>
      </c>
      <c r="G396" s="5">
        <f t="shared" si="39"/>
        <v>1.7580634474721031E-2</v>
      </c>
      <c r="H396" s="5">
        <f t="shared" si="39"/>
        <v>1.5786214191583554E-2</v>
      </c>
      <c r="N396" s="1">
        <v>44410</v>
      </c>
      <c r="O396">
        <f t="shared" si="40"/>
        <v>1.6683424333152293E-2</v>
      </c>
      <c r="P396" s="22">
        <f t="shared" si="41"/>
        <v>16683424.333152292</v>
      </c>
      <c r="R396" t="b">
        <f t="shared" si="36"/>
        <v>0</v>
      </c>
      <c r="S396" t="b">
        <f t="shared" si="37"/>
        <v>0</v>
      </c>
      <c r="T396" t="b">
        <f t="shared" si="38"/>
        <v>0</v>
      </c>
      <c r="AA396" s="31"/>
      <c r="AB396" s="31"/>
      <c r="AC396" s="31"/>
    </row>
    <row r="397" spans="2:29" x14ac:dyDescent="0.35">
      <c r="B397" s="1">
        <v>44411</v>
      </c>
      <c r="C397" s="4">
        <v>1018.84527587891</v>
      </c>
      <c r="D397" s="4">
        <v>2980.96508789062</v>
      </c>
      <c r="F397" s="1">
        <v>44411</v>
      </c>
      <c r="G397" s="5">
        <f t="shared" si="39"/>
        <v>7.4067286392214453E-3</v>
      </c>
      <c r="H397" s="5">
        <f t="shared" si="39"/>
        <v>2.037900311369727E-2</v>
      </c>
      <c r="N397" s="1">
        <v>44411</v>
      </c>
      <c r="O397">
        <f t="shared" si="40"/>
        <v>1.3892865876459357E-2</v>
      </c>
      <c r="P397" s="22">
        <f t="shared" si="41"/>
        <v>13892865.876459356</v>
      </c>
      <c r="R397" t="b">
        <f t="shared" si="36"/>
        <v>0</v>
      </c>
      <c r="S397" t="b">
        <f t="shared" si="37"/>
        <v>0</v>
      </c>
      <c r="T397" t="b">
        <f t="shared" si="38"/>
        <v>0</v>
      </c>
      <c r="AA397" s="31"/>
      <c r="AB397" s="31"/>
      <c r="AC397" s="31"/>
    </row>
    <row r="398" spans="2:29" x14ac:dyDescent="0.35">
      <c r="B398" s="1">
        <v>44412</v>
      </c>
      <c r="C398" s="4">
        <v>1026.97399902344</v>
      </c>
      <c r="D398" s="4">
        <v>2971.25244140625</v>
      </c>
      <c r="F398" s="1">
        <v>44412</v>
      </c>
      <c r="G398" s="5">
        <f t="shared" si="39"/>
        <v>7.946709684227133E-3</v>
      </c>
      <c r="H398" s="5">
        <f t="shared" si="39"/>
        <v>-3.2635417160433882E-3</v>
      </c>
      <c r="N398" s="1">
        <v>44412</v>
      </c>
      <c r="O398">
        <f t="shared" si="40"/>
        <v>2.3415839840918726E-3</v>
      </c>
      <c r="P398" s="22">
        <f t="shared" si="41"/>
        <v>2341583.9840918728</v>
      </c>
      <c r="R398" t="b">
        <f t="shared" si="36"/>
        <v>0</v>
      </c>
      <c r="S398" t="b">
        <f t="shared" si="37"/>
        <v>0</v>
      </c>
      <c r="T398" t="b">
        <f t="shared" si="38"/>
        <v>0</v>
      </c>
      <c r="AA398" s="31"/>
      <c r="AB398" s="31"/>
      <c r="AC398" s="31"/>
    </row>
    <row r="399" spans="2:29" x14ac:dyDescent="0.35">
      <c r="B399" s="1">
        <v>44413</v>
      </c>
      <c r="C399" s="4">
        <v>1041.49816894531</v>
      </c>
      <c r="D399" s="4">
        <v>2981.87280273438</v>
      </c>
      <c r="F399" s="1">
        <v>44413</v>
      </c>
      <c r="G399" s="5">
        <f t="shared" si="39"/>
        <v>1.4043610404198863E-2</v>
      </c>
      <c r="H399" s="5">
        <f t="shared" si="39"/>
        <v>3.5679990457316698E-3</v>
      </c>
      <c r="N399" s="1">
        <v>44413</v>
      </c>
      <c r="O399">
        <f t="shared" si="40"/>
        <v>8.805804724965267E-3</v>
      </c>
      <c r="P399" s="22">
        <f t="shared" si="41"/>
        <v>8805804.7249652669</v>
      </c>
      <c r="R399" t="b">
        <f t="shared" si="36"/>
        <v>0</v>
      </c>
      <c r="S399" t="b">
        <f t="shared" si="37"/>
        <v>0</v>
      </c>
      <c r="T399" t="b">
        <f t="shared" si="38"/>
        <v>0</v>
      </c>
      <c r="AA399" s="31"/>
      <c r="AB399" s="31"/>
      <c r="AC399" s="31"/>
    </row>
    <row r="400" spans="2:29" x14ac:dyDescent="0.35">
      <c r="B400" s="1">
        <v>44414</v>
      </c>
      <c r="C400" s="4">
        <v>1019.89495849609</v>
      </c>
      <c r="D400" s="4">
        <v>3004.564453125</v>
      </c>
      <c r="F400" s="1">
        <v>44414</v>
      </c>
      <c r="G400" s="5">
        <f t="shared" si="39"/>
        <v>-2.0960583496942003E-2</v>
      </c>
      <c r="H400" s="5">
        <f t="shared" si="39"/>
        <v>7.5810563443118959E-3</v>
      </c>
      <c r="N400" s="1">
        <v>44414</v>
      </c>
      <c r="O400">
        <f t="shared" si="40"/>
        <v>-6.6897635763150535E-3</v>
      </c>
      <c r="P400" s="22">
        <f t="shared" si="41"/>
        <v>-6689763.5763150537</v>
      </c>
      <c r="R400" t="b">
        <f t="shared" si="36"/>
        <v>0</v>
      </c>
      <c r="S400" t="b">
        <f t="shared" si="37"/>
        <v>0</v>
      </c>
      <c r="T400" t="b">
        <f t="shared" si="38"/>
        <v>0</v>
      </c>
      <c r="AA400" s="31"/>
      <c r="AB400" s="31"/>
      <c r="AC400" s="31"/>
    </row>
    <row r="401" spans="2:29" x14ac:dyDescent="0.35">
      <c r="B401" s="1">
        <v>44417</v>
      </c>
      <c r="C401" s="4">
        <v>1014.13403320312</v>
      </c>
      <c r="D401" s="4">
        <v>3015.68408203125</v>
      </c>
      <c r="F401" s="1">
        <v>44417</v>
      </c>
      <c r="G401" s="5">
        <f t="shared" si="39"/>
        <v>-5.6645610468946455E-3</v>
      </c>
      <c r="H401" s="5">
        <f t="shared" si="39"/>
        <v>3.6940805637500681E-3</v>
      </c>
      <c r="N401" s="1">
        <v>44417</v>
      </c>
      <c r="O401">
        <f t="shared" si="40"/>
        <v>-9.8524024157228872E-4</v>
      </c>
      <c r="P401" s="22">
        <f t="shared" si="41"/>
        <v>-985240.24157228868</v>
      </c>
      <c r="R401" t="b">
        <f t="shared" si="36"/>
        <v>0</v>
      </c>
      <c r="S401" t="b">
        <f t="shared" si="37"/>
        <v>0</v>
      </c>
      <c r="T401" t="b">
        <f t="shared" si="38"/>
        <v>0</v>
      </c>
      <c r="AA401" s="31"/>
      <c r="AB401" s="31"/>
      <c r="AC401" s="31"/>
    </row>
    <row r="402" spans="2:29" x14ac:dyDescent="0.35">
      <c r="B402" s="1">
        <v>44418</v>
      </c>
      <c r="C402" s="4">
        <v>1019.57739257812</v>
      </c>
      <c r="D402" s="4">
        <v>3025.53271484375</v>
      </c>
      <c r="F402" s="1">
        <v>44418</v>
      </c>
      <c r="G402" s="5">
        <f t="shared" si="39"/>
        <v>5.3531413599649394E-3</v>
      </c>
      <c r="H402" s="5">
        <f t="shared" si="39"/>
        <v>3.2604827366744956E-3</v>
      </c>
      <c r="N402" s="1">
        <v>44418</v>
      </c>
      <c r="O402">
        <f t="shared" si="40"/>
        <v>4.3068120483197173E-3</v>
      </c>
      <c r="P402" s="22">
        <f t="shared" si="41"/>
        <v>4306812.0483197169</v>
      </c>
      <c r="R402" t="b">
        <f t="shared" si="36"/>
        <v>0</v>
      </c>
      <c r="S402" t="b">
        <f t="shared" si="37"/>
        <v>0</v>
      </c>
      <c r="T402" t="b">
        <f t="shared" si="38"/>
        <v>0</v>
      </c>
      <c r="AA402" s="31"/>
      <c r="AB402" s="31"/>
      <c r="AC402" s="31"/>
    </row>
    <row r="403" spans="2:29" x14ac:dyDescent="0.35">
      <c r="B403" s="1">
        <v>44419</v>
      </c>
      <c r="C403" s="4">
        <v>1033.10107421875</v>
      </c>
      <c r="D403" s="4">
        <v>3032.15869140625</v>
      </c>
      <c r="F403" s="1">
        <v>44419</v>
      </c>
      <c r="G403" s="5">
        <f t="shared" si="39"/>
        <v>1.3176810234372933E-2</v>
      </c>
      <c r="H403" s="5">
        <f t="shared" si="39"/>
        <v>2.1876252059192356E-3</v>
      </c>
      <c r="N403" s="1">
        <v>44419</v>
      </c>
      <c r="O403">
        <f t="shared" si="40"/>
        <v>7.6822177201460841E-3</v>
      </c>
      <c r="P403" s="22">
        <f t="shared" si="41"/>
        <v>7682217.7201460842</v>
      </c>
      <c r="R403" t="b">
        <f t="shared" si="36"/>
        <v>0</v>
      </c>
      <c r="S403" t="b">
        <f t="shared" si="37"/>
        <v>0</v>
      </c>
      <c r="T403" t="b">
        <f t="shared" si="38"/>
        <v>0</v>
      </c>
      <c r="AA403" s="31"/>
      <c r="AB403" s="31"/>
      <c r="AC403" s="31"/>
    </row>
    <row r="404" spans="2:29" x14ac:dyDescent="0.35">
      <c r="B404" s="1">
        <v>44420</v>
      </c>
      <c r="C404" s="4">
        <v>1030.24487304688</v>
      </c>
      <c r="D404" s="4">
        <v>3044.32104492188</v>
      </c>
      <c r="F404" s="1">
        <v>44420</v>
      </c>
      <c r="G404" s="5">
        <f t="shared" si="39"/>
        <v>-2.7685158661611663E-3</v>
      </c>
      <c r="H404" s="5">
        <f t="shared" si="39"/>
        <v>4.0030972816408666E-3</v>
      </c>
      <c r="N404" s="1">
        <v>44420</v>
      </c>
      <c r="O404">
        <f t="shared" si="40"/>
        <v>6.1729070773985017E-4</v>
      </c>
      <c r="P404" s="22">
        <f t="shared" si="41"/>
        <v>617290.70773985016</v>
      </c>
      <c r="R404" t="b">
        <f t="shared" si="36"/>
        <v>0</v>
      </c>
      <c r="S404" t="b">
        <f t="shared" si="37"/>
        <v>0</v>
      </c>
      <c r="T404" t="b">
        <f t="shared" si="38"/>
        <v>0</v>
      </c>
      <c r="AA404" s="31"/>
      <c r="AB404" s="31"/>
      <c r="AC404" s="31"/>
    </row>
    <row r="405" spans="2:29" x14ac:dyDescent="0.35">
      <c r="B405" s="1">
        <v>44421</v>
      </c>
      <c r="C405" s="4">
        <v>1047.08837890625</v>
      </c>
      <c r="D405" s="4">
        <v>3142.30517578125</v>
      </c>
      <c r="F405" s="1">
        <v>44421</v>
      </c>
      <c r="G405" s="5">
        <f t="shared" si="39"/>
        <v>1.6216825080855778E-2</v>
      </c>
      <c r="H405" s="5">
        <f t="shared" si="39"/>
        <v>3.1678760444746337E-2</v>
      </c>
      <c r="N405" s="1">
        <v>44421</v>
      </c>
      <c r="O405">
        <f t="shared" si="40"/>
        <v>2.3947792762801057E-2</v>
      </c>
      <c r="P405" s="22">
        <f t="shared" si="41"/>
        <v>23947792.762801059</v>
      </c>
      <c r="R405" t="b">
        <f t="shared" si="36"/>
        <v>0</v>
      </c>
      <c r="S405" t="b">
        <f t="shared" si="37"/>
        <v>0</v>
      </c>
      <c r="T405" t="b">
        <f t="shared" si="38"/>
        <v>0</v>
      </c>
      <c r="AA405" s="31"/>
      <c r="AB405" s="31"/>
      <c r="AC405" s="31"/>
    </row>
    <row r="406" spans="2:29" x14ac:dyDescent="0.35">
      <c r="B406" s="1">
        <v>44424</v>
      </c>
      <c r="C406" s="4">
        <v>1060.61145019531</v>
      </c>
      <c r="D406" s="4">
        <v>3151.24633789062</v>
      </c>
      <c r="F406" s="1">
        <v>44424</v>
      </c>
      <c r="G406" s="5">
        <f t="shared" si="39"/>
        <v>1.2832241734000167E-2</v>
      </c>
      <c r="H406" s="5">
        <f t="shared" si="39"/>
        <v>2.8413744148806652E-3</v>
      </c>
      <c r="N406" s="1">
        <v>44424</v>
      </c>
      <c r="O406">
        <f t="shared" si="40"/>
        <v>7.8368080744404163E-3</v>
      </c>
      <c r="P406" s="22">
        <f t="shared" si="41"/>
        <v>7836808.0744404159</v>
      </c>
      <c r="R406" t="b">
        <f t="shared" si="36"/>
        <v>0</v>
      </c>
      <c r="S406" t="b">
        <f t="shared" si="37"/>
        <v>0</v>
      </c>
      <c r="T406" t="b">
        <f t="shared" si="38"/>
        <v>0</v>
      </c>
      <c r="AA406" s="31"/>
      <c r="AB406" s="31"/>
      <c r="AC406" s="31"/>
    </row>
    <row r="407" spans="2:29" x14ac:dyDescent="0.35">
      <c r="B407" s="1">
        <v>44425</v>
      </c>
      <c r="C407" s="4">
        <v>1056.46179199219</v>
      </c>
      <c r="D407" s="4">
        <v>3224.451171875</v>
      </c>
      <c r="F407" s="1">
        <v>44425</v>
      </c>
      <c r="G407" s="5">
        <f t="shared" si="39"/>
        <v>-3.9201889048664116E-3</v>
      </c>
      <c r="H407" s="5">
        <f t="shared" si="39"/>
        <v>2.2964719095968956E-2</v>
      </c>
      <c r="N407" s="1">
        <v>44425</v>
      </c>
      <c r="O407">
        <f t="shared" si="40"/>
        <v>9.522265095551272E-3</v>
      </c>
      <c r="P407" s="22">
        <f t="shared" si="41"/>
        <v>9522265.0955512729</v>
      </c>
      <c r="R407" t="b">
        <f t="shared" si="36"/>
        <v>0</v>
      </c>
      <c r="S407" t="b">
        <f t="shared" si="37"/>
        <v>0</v>
      </c>
      <c r="T407" t="b">
        <f t="shared" si="38"/>
        <v>0</v>
      </c>
      <c r="AA407" s="31"/>
      <c r="AB407" s="31"/>
      <c r="AC407" s="31"/>
    </row>
    <row r="408" spans="2:29" x14ac:dyDescent="0.35">
      <c r="B408" s="1">
        <v>44426</v>
      </c>
      <c r="C408" s="4">
        <v>1060.17224121094</v>
      </c>
      <c r="D408" s="4">
        <v>3229.98754882812</v>
      </c>
      <c r="F408" s="1">
        <v>44426</v>
      </c>
      <c r="G408" s="5">
        <f t="shared" si="39"/>
        <v>3.5059939141853643E-3</v>
      </c>
      <c r="H408" s="5">
        <f t="shared" si="39"/>
        <v>1.7155258731239237E-3</v>
      </c>
      <c r="N408" s="1">
        <v>44426</v>
      </c>
      <c r="O408">
        <f t="shared" si="40"/>
        <v>2.610759893654644E-3</v>
      </c>
      <c r="P408" s="22">
        <f t="shared" si="41"/>
        <v>2610759.893654644</v>
      </c>
      <c r="R408" t="b">
        <f t="shared" si="36"/>
        <v>0</v>
      </c>
      <c r="S408" t="b">
        <f t="shared" si="37"/>
        <v>0</v>
      </c>
      <c r="T408" t="b">
        <f t="shared" si="38"/>
        <v>0</v>
      </c>
      <c r="AA408" s="31"/>
      <c r="AB408" s="31"/>
      <c r="AC408" s="31"/>
    </row>
    <row r="409" spans="2:29" x14ac:dyDescent="0.35">
      <c r="B409" s="1">
        <v>44428</v>
      </c>
      <c r="C409" s="4">
        <v>1047.79614257812</v>
      </c>
      <c r="D409" s="4">
        <v>3229.03491210938</v>
      </c>
      <c r="F409" s="1">
        <v>44428</v>
      </c>
      <c r="G409" s="5">
        <f t="shared" si="39"/>
        <v>-1.1742340095491554E-2</v>
      </c>
      <c r="H409" s="5">
        <f t="shared" si="39"/>
        <v>-2.9497860749327405E-4</v>
      </c>
      <c r="N409" s="1">
        <v>44428</v>
      </c>
      <c r="O409">
        <f t="shared" si="40"/>
        <v>-6.0186593514924142E-3</v>
      </c>
      <c r="P409" s="22">
        <f t="shared" si="41"/>
        <v>-6018659.3514924143</v>
      </c>
      <c r="R409" t="b">
        <f t="shared" si="36"/>
        <v>0</v>
      </c>
      <c r="S409" t="b">
        <f t="shared" si="37"/>
        <v>0</v>
      </c>
      <c r="T409" t="b">
        <f t="shared" si="38"/>
        <v>0</v>
      </c>
      <c r="AA409" s="31"/>
      <c r="AB409" s="31"/>
      <c r="AC409" s="31"/>
    </row>
    <row r="410" spans="2:29" x14ac:dyDescent="0.35">
      <c r="B410" s="1">
        <v>44431</v>
      </c>
      <c r="C410" s="4">
        <v>1055.705078125</v>
      </c>
      <c r="D410" s="4">
        <v>3300.19702148438</v>
      </c>
      <c r="F410" s="1">
        <v>44431</v>
      </c>
      <c r="G410" s="5">
        <f t="shared" si="39"/>
        <v>7.5198176623984233E-3</v>
      </c>
      <c r="H410" s="5">
        <f t="shared" si="39"/>
        <v>2.1798866402701157E-2</v>
      </c>
      <c r="N410" s="1">
        <v>44431</v>
      </c>
      <c r="O410">
        <f t="shared" si="40"/>
        <v>1.465934203254979E-2</v>
      </c>
      <c r="P410" s="22">
        <f t="shared" si="41"/>
        <v>14659342.032549789</v>
      </c>
      <c r="R410" t="b">
        <f t="shared" si="36"/>
        <v>0</v>
      </c>
      <c r="S410" t="b">
        <f t="shared" si="37"/>
        <v>0</v>
      </c>
      <c r="T410" t="b">
        <f t="shared" si="38"/>
        <v>0</v>
      </c>
      <c r="AA410" s="31"/>
      <c r="AB410" s="31"/>
      <c r="AC410" s="31"/>
    </row>
    <row r="411" spans="2:29" x14ac:dyDescent="0.35">
      <c r="B411" s="1">
        <v>44432</v>
      </c>
      <c r="C411" s="4">
        <v>1065.66455078125</v>
      </c>
      <c r="D411" s="4">
        <v>3278.72973632812</v>
      </c>
      <c r="F411" s="1">
        <v>44432</v>
      </c>
      <c r="G411" s="5">
        <f t="shared" si="39"/>
        <v>9.3897317046666602E-3</v>
      </c>
      <c r="H411" s="5">
        <f t="shared" si="39"/>
        <v>-6.5260982945623347E-3</v>
      </c>
      <c r="N411" s="1">
        <v>44432</v>
      </c>
      <c r="O411">
        <f t="shared" si="40"/>
        <v>1.4318167050521627E-3</v>
      </c>
      <c r="P411" s="22">
        <f t="shared" si="41"/>
        <v>1431816.7050521628</v>
      </c>
      <c r="R411" t="b">
        <f t="shared" si="36"/>
        <v>0</v>
      </c>
      <c r="S411" t="b">
        <f t="shared" si="37"/>
        <v>0</v>
      </c>
      <c r="T411" t="b">
        <f t="shared" si="38"/>
        <v>0</v>
      </c>
      <c r="AA411" s="31"/>
      <c r="AB411" s="31"/>
      <c r="AC411" s="31"/>
    </row>
    <row r="412" spans="2:29" x14ac:dyDescent="0.35">
      <c r="B412" s="1">
        <v>44433</v>
      </c>
      <c r="C412" s="4">
        <v>1075.18469238281</v>
      </c>
      <c r="D412" s="4">
        <v>3321.66357421875</v>
      </c>
      <c r="F412" s="1">
        <v>44433</v>
      </c>
      <c r="G412" s="5">
        <f t="shared" si="39"/>
        <v>8.8938577866111371E-3</v>
      </c>
      <c r="H412" s="5">
        <f t="shared" si="39"/>
        <v>1.3009662127559541E-2</v>
      </c>
      <c r="N412" s="1">
        <v>44433</v>
      </c>
      <c r="O412">
        <f t="shared" si="40"/>
        <v>1.095175995708534E-2</v>
      </c>
      <c r="P412" s="22">
        <f t="shared" si="41"/>
        <v>10951759.957085339</v>
      </c>
      <c r="R412" t="b">
        <f t="shared" si="36"/>
        <v>0</v>
      </c>
      <c r="S412" t="b">
        <f t="shared" si="37"/>
        <v>0</v>
      </c>
      <c r="T412" t="b">
        <f t="shared" si="38"/>
        <v>0</v>
      </c>
      <c r="AA412" s="31"/>
      <c r="AB412" s="31"/>
      <c r="AC412" s="31"/>
    </row>
    <row r="413" spans="2:29" x14ac:dyDescent="0.35">
      <c r="B413" s="1">
        <v>44434</v>
      </c>
      <c r="C413" s="4">
        <v>1089.02526855469</v>
      </c>
      <c r="D413" s="4">
        <v>3332.14721679688</v>
      </c>
      <c r="F413" s="1">
        <v>44434</v>
      </c>
      <c r="G413" s="5">
        <f t="shared" si="39"/>
        <v>1.2790593439213823E-2</v>
      </c>
      <c r="H413" s="5">
        <f t="shared" si="39"/>
        <v>3.1511720373529439E-3</v>
      </c>
      <c r="N413" s="1">
        <v>44434</v>
      </c>
      <c r="O413">
        <f t="shared" si="40"/>
        <v>7.9708827382833827E-3</v>
      </c>
      <c r="P413" s="22">
        <f t="shared" si="41"/>
        <v>7970882.7382833827</v>
      </c>
      <c r="R413" t="b">
        <f t="shared" si="36"/>
        <v>0</v>
      </c>
      <c r="S413" t="b">
        <f t="shared" si="37"/>
        <v>0</v>
      </c>
      <c r="T413" t="b">
        <f t="shared" si="38"/>
        <v>0</v>
      </c>
      <c r="AA413" s="31"/>
      <c r="AB413" s="31"/>
      <c r="AC413" s="31"/>
    </row>
    <row r="414" spans="2:29" x14ac:dyDescent="0.35">
      <c r="B414" s="1">
        <v>44435</v>
      </c>
      <c r="C414" s="4">
        <v>1087.12133789062</v>
      </c>
      <c r="D414" s="4">
        <v>3376.71435546875</v>
      </c>
      <c r="F414" s="1">
        <v>44435</v>
      </c>
      <c r="G414" s="5">
        <f t="shared" si="39"/>
        <v>-1.7498188258357672E-3</v>
      </c>
      <c r="H414" s="5">
        <f t="shared" si="39"/>
        <v>1.3286246493126158E-2</v>
      </c>
      <c r="N414" s="1">
        <v>44435</v>
      </c>
      <c r="O414">
        <f t="shared" si="40"/>
        <v>5.7682138336451957E-3</v>
      </c>
      <c r="P414" s="22">
        <f t="shared" si="41"/>
        <v>5768213.8336451957</v>
      </c>
      <c r="R414" t="b">
        <f t="shared" si="36"/>
        <v>0</v>
      </c>
      <c r="S414" t="b">
        <f t="shared" si="37"/>
        <v>0</v>
      </c>
      <c r="T414" t="b">
        <f t="shared" si="38"/>
        <v>0</v>
      </c>
      <c r="AA414" s="31"/>
      <c r="AB414" s="31"/>
      <c r="AC414" s="31"/>
    </row>
    <row r="415" spans="2:29" x14ac:dyDescent="0.35">
      <c r="B415" s="1">
        <v>44438</v>
      </c>
      <c r="C415" s="4">
        <v>1108.2607421875</v>
      </c>
      <c r="D415" s="4">
        <v>3359.6953125</v>
      </c>
      <c r="F415" s="1">
        <v>44438</v>
      </c>
      <c r="G415" s="5">
        <f t="shared" si="39"/>
        <v>1.9258659220464724E-2</v>
      </c>
      <c r="H415" s="5">
        <f t="shared" si="39"/>
        <v>-5.0528634740550889E-3</v>
      </c>
      <c r="N415" s="1">
        <v>44438</v>
      </c>
      <c r="O415">
        <f t="shared" si="40"/>
        <v>7.1028978732048179E-3</v>
      </c>
      <c r="P415" s="22">
        <f t="shared" si="41"/>
        <v>7102897.873204818</v>
      </c>
      <c r="R415" t="b">
        <f t="shared" si="36"/>
        <v>0</v>
      </c>
      <c r="S415" t="b">
        <f t="shared" si="37"/>
        <v>0</v>
      </c>
      <c r="T415" t="b">
        <f t="shared" si="38"/>
        <v>0</v>
      </c>
      <c r="AA415" s="31"/>
      <c r="AB415" s="31"/>
      <c r="AC415" s="31"/>
    </row>
    <row r="416" spans="2:29" x14ac:dyDescent="0.35">
      <c r="B416" s="1">
        <v>44439</v>
      </c>
      <c r="C416" s="4">
        <v>1103.01257324219</v>
      </c>
      <c r="D416" s="4">
        <v>3436.98461914062</v>
      </c>
      <c r="F416" s="1">
        <v>44439</v>
      </c>
      <c r="G416" s="5">
        <f t="shared" si="39"/>
        <v>-4.7467481860616915E-3</v>
      </c>
      <c r="H416" s="5">
        <f t="shared" si="39"/>
        <v>2.2744233715154129E-2</v>
      </c>
      <c r="N416" s="1">
        <v>44439</v>
      </c>
      <c r="O416">
        <f t="shared" si="40"/>
        <v>8.9987427645462185E-3</v>
      </c>
      <c r="P416" s="22">
        <f t="shared" si="41"/>
        <v>8998742.7645462193</v>
      </c>
      <c r="R416" t="b">
        <f t="shared" si="36"/>
        <v>0</v>
      </c>
      <c r="S416" t="b">
        <f t="shared" si="37"/>
        <v>0</v>
      </c>
      <c r="T416" t="b">
        <f t="shared" si="38"/>
        <v>0</v>
      </c>
      <c r="AA416" s="31"/>
      <c r="AB416" s="31"/>
      <c r="AC416" s="31"/>
    </row>
    <row r="417" spans="2:29" x14ac:dyDescent="0.35">
      <c r="B417" s="1">
        <v>44440</v>
      </c>
      <c r="C417" s="4">
        <v>1108.11437988281</v>
      </c>
      <c r="D417" s="4">
        <v>3371.17822265625</v>
      </c>
      <c r="F417" s="1">
        <v>44440</v>
      </c>
      <c r="G417" s="5">
        <f t="shared" si="39"/>
        <v>4.614674600281663E-3</v>
      </c>
      <c r="H417" s="5">
        <f t="shared" si="39"/>
        <v>-1.9332218547594735E-2</v>
      </c>
      <c r="N417" s="1">
        <v>44440</v>
      </c>
      <c r="O417">
        <f t="shared" si="40"/>
        <v>-7.3587719736565357E-3</v>
      </c>
      <c r="P417" s="22">
        <f t="shared" si="41"/>
        <v>-7358771.9736565361</v>
      </c>
      <c r="R417" t="b">
        <f t="shared" si="36"/>
        <v>0</v>
      </c>
      <c r="S417" t="b">
        <f t="shared" si="37"/>
        <v>0</v>
      </c>
      <c r="T417" t="b">
        <f t="shared" si="38"/>
        <v>0</v>
      </c>
      <c r="AA417" s="31"/>
      <c r="AB417" s="31"/>
      <c r="AC417" s="31"/>
    </row>
    <row r="418" spans="2:29" x14ac:dyDescent="0.35">
      <c r="B418" s="1">
        <v>44441</v>
      </c>
      <c r="C418" s="4">
        <v>1119.78271484375</v>
      </c>
      <c r="D418" s="4">
        <v>3483.63916015625</v>
      </c>
      <c r="F418" s="1">
        <v>44441</v>
      </c>
      <c r="G418" s="5">
        <f t="shared" si="39"/>
        <v>1.0474847943571671E-2</v>
      </c>
      <c r="H418" s="5">
        <f t="shared" si="39"/>
        <v>3.2815178835458814E-2</v>
      </c>
      <c r="N418" s="1">
        <v>44441</v>
      </c>
      <c r="O418">
        <f t="shared" si="40"/>
        <v>2.1645013389515244E-2</v>
      </c>
      <c r="P418" s="22">
        <f t="shared" si="41"/>
        <v>21645013.389515243</v>
      </c>
      <c r="R418" t="b">
        <f t="shared" si="36"/>
        <v>0</v>
      </c>
      <c r="S418" t="b">
        <f t="shared" si="37"/>
        <v>0</v>
      </c>
      <c r="T418" t="b">
        <f t="shared" si="38"/>
        <v>0</v>
      </c>
      <c r="AA418" s="31"/>
      <c r="AB418" s="31"/>
      <c r="AC418" s="31"/>
    </row>
    <row r="419" spans="2:29" x14ac:dyDescent="0.35">
      <c r="B419" s="1">
        <v>44442</v>
      </c>
      <c r="C419" s="4">
        <v>1165.96728515625</v>
      </c>
      <c r="D419" s="4">
        <v>3486.72583007812</v>
      </c>
      <c r="F419" s="1">
        <v>44442</v>
      </c>
      <c r="G419" s="5">
        <f t="shared" si="39"/>
        <v>4.0416368325404073E-2</v>
      </c>
      <c r="H419" s="5">
        <f t="shared" si="39"/>
        <v>8.8565523554536615E-4</v>
      </c>
      <c r="N419" s="1">
        <v>44442</v>
      </c>
      <c r="O419">
        <f t="shared" si="40"/>
        <v>2.065101178047472E-2</v>
      </c>
      <c r="P419" s="22">
        <f t="shared" si="41"/>
        <v>20651011.780474719</v>
      </c>
      <c r="R419" t="b">
        <f t="shared" si="36"/>
        <v>0</v>
      </c>
      <c r="S419" t="b">
        <f t="shared" si="37"/>
        <v>0</v>
      </c>
      <c r="T419" t="b">
        <f t="shared" si="38"/>
        <v>0</v>
      </c>
      <c r="AA419" s="31"/>
      <c r="AB419" s="31"/>
      <c r="AC419" s="31"/>
    </row>
    <row r="420" spans="2:29" x14ac:dyDescent="0.35">
      <c r="B420" s="1">
        <v>44445</v>
      </c>
      <c r="C420" s="4">
        <v>1183.68933105469</v>
      </c>
      <c r="D420" s="4">
        <v>3495.53051757812</v>
      </c>
      <c r="F420" s="1">
        <v>44445</v>
      </c>
      <c r="G420" s="5">
        <f t="shared" si="39"/>
        <v>1.5085082512513307E-2</v>
      </c>
      <c r="H420" s="5">
        <f t="shared" si="39"/>
        <v>2.5220191664447385E-3</v>
      </c>
      <c r="N420" s="1">
        <v>44445</v>
      </c>
      <c r="O420">
        <f t="shared" si="40"/>
        <v>8.803550839479023E-3</v>
      </c>
      <c r="P420" s="22">
        <f t="shared" si="41"/>
        <v>8803550.8394790236</v>
      </c>
      <c r="R420" t="b">
        <f t="shared" si="36"/>
        <v>0</v>
      </c>
      <c r="S420" t="b">
        <f t="shared" si="37"/>
        <v>0</v>
      </c>
      <c r="T420" t="b">
        <f t="shared" si="38"/>
        <v>0</v>
      </c>
      <c r="AA420" s="31"/>
      <c r="AB420" s="31"/>
      <c r="AC420" s="31"/>
    </row>
    <row r="421" spans="2:29" x14ac:dyDescent="0.35">
      <c r="B421" s="1">
        <v>44446</v>
      </c>
      <c r="C421" s="4">
        <v>1191.86682128906</v>
      </c>
      <c r="D421" s="4">
        <v>3462.5810546875</v>
      </c>
      <c r="F421" s="1">
        <v>44446</v>
      </c>
      <c r="G421" s="5">
        <f t="shared" si="39"/>
        <v>6.8847225749283794E-3</v>
      </c>
      <c r="H421" s="5">
        <f t="shared" si="39"/>
        <v>-9.470876929304697E-3</v>
      </c>
      <c r="N421" s="1">
        <v>44446</v>
      </c>
      <c r="O421">
        <f t="shared" si="40"/>
        <v>-1.2930771771881588E-3</v>
      </c>
      <c r="P421" s="22">
        <f t="shared" si="41"/>
        <v>-1293077.1771881587</v>
      </c>
      <c r="R421" t="b">
        <f t="shared" si="36"/>
        <v>0</v>
      </c>
      <c r="S421" t="b">
        <f t="shared" si="37"/>
        <v>0</v>
      </c>
      <c r="T421" t="b">
        <f t="shared" si="38"/>
        <v>0</v>
      </c>
      <c r="AA421" s="31"/>
      <c r="AB421" s="31"/>
      <c r="AC421" s="31"/>
    </row>
    <row r="422" spans="2:29" x14ac:dyDescent="0.35">
      <c r="B422" s="1">
        <v>44447</v>
      </c>
      <c r="C422" s="4">
        <v>1186.64294433594</v>
      </c>
      <c r="D422" s="4">
        <v>3425.68432617188</v>
      </c>
      <c r="F422" s="1">
        <v>44447</v>
      </c>
      <c r="G422" s="5">
        <f t="shared" si="39"/>
        <v>-4.3925700268549247E-3</v>
      </c>
      <c r="H422" s="5">
        <f t="shared" si="39"/>
        <v>-1.0713025517454403E-2</v>
      </c>
      <c r="N422" s="1">
        <v>44447</v>
      </c>
      <c r="O422">
        <f t="shared" si="40"/>
        <v>-7.552797772154664E-3</v>
      </c>
      <c r="P422" s="22">
        <f t="shared" si="41"/>
        <v>-7552797.7721546637</v>
      </c>
      <c r="R422" t="b">
        <f t="shared" si="36"/>
        <v>0</v>
      </c>
      <c r="S422" t="b">
        <f t="shared" si="37"/>
        <v>0</v>
      </c>
      <c r="T422" t="b">
        <f t="shared" si="38"/>
        <v>0</v>
      </c>
      <c r="AA422" s="31"/>
      <c r="AB422" s="31"/>
      <c r="AC422" s="31"/>
    </row>
    <row r="423" spans="2:29" x14ac:dyDescent="0.35">
      <c r="B423" s="1">
        <v>44448</v>
      </c>
      <c r="C423" s="4">
        <v>1184.12854003906</v>
      </c>
      <c r="D423" s="4">
        <v>3441.70483398438</v>
      </c>
      <c r="F423" s="1">
        <v>44448</v>
      </c>
      <c r="G423" s="5">
        <f t="shared" si="39"/>
        <v>-2.1211704765473956E-3</v>
      </c>
      <c r="H423" s="5">
        <f t="shared" si="39"/>
        <v>4.6656848770013516E-3</v>
      </c>
      <c r="N423" s="1">
        <v>44448</v>
      </c>
      <c r="O423">
        <f t="shared" si="40"/>
        <v>1.272257200226978E-3</v>
      </c>
      <c r="P423" s="22">
        <f t="shared" si="41"/>
        <v>1272257.2002269779</v>
      </c>
      <c r="R423" t="b">
        <f t="shared" si="36"/>
        <v>0</v>
      </c>
      <c r="S423" t="b">
        <f t="shared" si="37"/>
        <v>0</v>
      </c>
      <c r="T423" t="b">
        <f t="shared" si="38"/>
        <v>0</v>
      </c>
      <c r="AA423" s="31"/>
      <c r="AB423" s="31"/>
      <c r="AC423" s="31"/>
    </row>
    <row r="424" spans="2:29" x14ac:dyDescent="0.35">
      <c r="B424" s="1">
        <v>44452</v>
      </c>
      <c r="C424" s="4">
        <v>1157.81420898438</v>
      </c>
      <c r="D424" s="4">
        <v>3489.04028320312</v>
      </c>
      <c r="F424" s="1">
        <v>44452</v>
      </c>
      <c r="G424" s="5">
        <f t="shared" si="39"/>
        <v>-2.2473169804156021E-2</v>
      </c>
      <c r="H424" s="5">
        <f t="shared" si="39"/>
        <v>1.3659768016267651E-2</v>
      </c>
      <c r="N424" s="1">
        <v>44452</v>
      </c>
      <c r="O424">
        <f t="shared" si="40"/>
        <v>-4.4067008939441847E-3</v>
      </c>
      <c r="P424" s="22">
        <f t="shared" si="41"/>
        <v>-4406700.8939441843</v>
      </c>
      <c r="R424" t="b">
        <f t="shared" si="36"/>
        <v>0</v>
      </c>
      <c r="S424" t="b">
        <f t="shared" si="37"/>
        <v>0</v>
      </c>
      <c r="T424" t="b">
        <f t="shared" si="38"/>
        <v>0</v>
      </c>
      <c r="AA424" s="31"/>
      <c r="AB424" s="31"/>
      <c r="AC424" s="31"/>
    </row>
    <row r="425" spans="2:29" x14ac:dyDescent="0.35">
      <c r="B425" s="1">
        <v>44453</v>
      </c>
      <c r="C425" s="4">
        <v>1156.2275390625</v>
      </c>
      <c r="D425" s="4">
        <v>3526.48193359375</v>
      </c>
      <c r="F425" s="1">
        <v>44453</v>
      </c>
      <c r="G425" s="5">
        <f t="shared" si="39"/>
        <v>-1.3713410070268642E-3</v>
      </c>
      <c r="H425" s="5">
        <f t="shared" si="39"/>
        <v>1.0674046700053622E-2</v>
      </c>
      <c r="N425" s="1">
        <v>44453</v>
      </c>
      <c r="O425">
        <f t="shared" si="40"/>
        <v>4.6513528465133794E-3</v>
      </c>
      <c r="P425" s="22">
        <f t="shared" si="41"/>
        <v>4651352.8465133794</v>
      </c>
      <c r="R425" t="b">
        <f t="shared" si="36"/>
        <v>0</v>
      </c>
      <c r="S425" t="b">
        <f t="shared" si="37"/>
        <v>0</v>
      </c>
      <c r="T425" t="b">
        <f t="shared" si="38"/>
        <v>0</v>
      </c>
      <c r="AA425" s="31"/>
      <c r="AB425" s="31"/>
      <c r="AC425" s="31"/>
    </row>
    <row r="426" spans="2:29" x14ac:dyDescent="0.35">
      <c r="B426" s="1">
        <v>44454</v>
      </c>
      <c r="C426" s="4">
        <v>1161.42700195312</v>
      </c>
      <c r="D426" s="4">
        <v>3589.70239257812</v>
      </c>
      <c r="F426" s="1">
        <v>44454</v>
      </c>
      <c r="G426" s="5">
        <f t="shared" si="39"/>
        <v>4.4868391914745865E-3</v>
      </c>
      <c r="H426" s="5">
        <f t="shared" si="39"/>
        <v>1.7768545449205433E-2</v>
      </c>
      <c r="N426" s="1">
        <v>44454</v>
      </c>
      <c r="O426">
        <f t="shared" si="40"/>
        <v>1.112769232034001E-2</v>
      </c>
      <c r="P426" s="22">
        <f t="shared" si="41"/>
        <v>11127692.320340009</v>
      </c>
      <c r="R426" t="b">
        <f t="shared" si="36"/>
        <v>0</v>
      </c>
      <c r="S426" t="b">
        <f t="shared" si="37"/>
        <v>0</v>
      </c>
      <c r="T426" t="b">
        <f t="shared" si="38"/>
        <v>0</v>
      </c>
      <c r="AA426" s="31"/>
      <c r="AB426" s="31"/>
      <c r="AC426" s="31"/>
    </row>
    <row r="427" spans="2:29" x14ac:dyDescent="0.35">
      <c r="B427" s="1">
        <v>44455</v>
      </c>
      <c r="C427" s="4">
        <v>1185.42236328125</v>
      </c>
      <c r="D427" s="4">
        <v>3542.23095703125</v>
      </c>
      <c r="F427" s="1">
        <v>44455</v>
      </c>
      <c r="G427" s="5">
        <f t="shared" si="39"/>
        <v>2.0449712621196478E-2</v>
      </c>
      <c r="H427" s="5">
        <f t="shared" si="39"/>
        <v>-1.3312557565601648E-2</v>
      </c>
      <c r="N427" s="1">
        <v>44455</v>
      </c>
      <c r="O427">
        <f t="shared" si="40"/>
        <v>3.568577527797415E-3</v>
      </c>
      <c r="P427" s="22">
        <f t="shared" si="41"/>
        <v>3568577.5277974149</v>
      </c>
      <c r="R427" t="b">
        <f t="shared" si="36"/>
        <v>0</v>
      </c>
      <c r="S427" t="b">
        <f t="shared" si="37"/>
        <v>0</v>
      </c>
      <c r="T427" t="b">
        <f t="shared" si="38"/>
        <v>0</v>
      </c>
      <c r="AA427" s="31"/>
      <c r="AB427" s="31"/>
      <c r="AC427" s="31"/>
    </row>
    <row r="428" spans="2:29" x14ac:dyDescent="0.35">
      <c r="B428" s="1">
        <v>44456</v>
      </c>
      <c r="C428" s="4">
        <v>1167.01684570312</v>
      </c>
      <c r="D428" s="4">
        <v>3476.83203125</v>
      </c>
      <c r="F428" s="1">
        <v>44456</v>
      </c>
      <c r="G428" s="5">
        <f t="shared" si="39"/>
        <v>-1.5648347542774887E-2</v>
      </c>
      <c r="H428" s="5">
        <f t="shared" si="39"/>
        <v>-1.8635199163600787E-2</v>
      </c>
      <c r="N428" s="1">
        <v>44456</v>
      </c>
      <c r="O428">
        <f t="shared" si="40"/>
        <v>-1.7141773353187839E-2</v>
      </c>
      <c r="P428" s="22">
        <f t="shared" si="41"/>
        <v>-17141773.35318784</v>
      </c>
      <c r="R428" t="b">
        <f t="shared" si="36"/>
        <v>0</v>
      </c>
      <c r="S428" t="b">
        <f t="shared" si="37"/>
        <v>0</v>
      </c>
      <c r="T428" t="b">
        <f t="shared" si="38"/>
        <v>0</v>
      </c>
      <c r="AA428" s="31"/>
      <c r="AB428" s="31"/>
      <c r="AC428" s="31"/>
    </row>
    <row r="429" spans="2:29" x14ac:dyDescent="0.35">
      <c r="B429" s="1">
        <v>44459</v>
      </c>
      <c r="C429" s="4">
        <v>1168.72570800781</v>
      </c>
      <c r="D429" s="4">
        <v>3470.3876953125</v>
      </c>
      <c r="F429" s="1">
        <v>44459</v>
      </c>
      <c r="G429" s="5">
        <f t="shared" si="39"/>
        <v>1.4632285624715019E-3</v>
      </c>
      <c r="H429" s="5">
        <f t="shared" si="39"/>
        <v>-1.8552278579129446E-3</v>
      </c>
      <c r="N429" s="1">
        <v>44459</v>
      </c>
      <c r="O429">
        <f t="shared" si="40"/>
        <v>-1.9599964772072133E-4</v>
      </c>
      <c r="P429" s="22">
        <f t="shared" si="41"/>
        <v>-195999.64772072132</v>
      </c>
      <c r="R429" t="b">
        <f t="shared" si="36"/>
        <v>0</v>
      </c>
      <c r="S429" t="b">
        <f t="shared" si="37"/>
        <v>0</v>
      </c>
      <c r="T429" t="b">
        <f t="shared" si="38"/>
        <v>0</v>
      </c>
      <c r="AA429" s="31"/>
      <c r="AB429" s="31"/>
      <c r="AC429" s="31"/>
    </row>
    <row r="430" spans="2:29" x14ac:dyDescent="0.35">
      <c r="B430" s="1">
        <v>44460</v>
      </c>
      <c r="C430" s="4">
        <v>1173.72973632812</v>
      </c>
      <c r="D430" s="4">
        <v>3508.14624023438</v>
      </c>
      <c r="F430" s="1">
        <v>44460</v>
      </c>
      <c r="G430" s="5">
        <f t="shared" si="39"/>
        <v>4.2724705346012023E-3</v>
      </c>
      <c r="H430" s="5">
        <f t="shared" si="39"/>
        <v>1.0821445805659169E-2</v>
      </c>
      <c r="N430" s="1">
        <v>44460</v>
      </c>
      <c r="O430">
        <f t="shared" si="40"/>
        <v>7.5469581701301854E-3</v>
      </c>
      <c r="P430" s="22">
        <f t="shared" si="41"/>
        <v>7546958.1701301858</v>
      </c>
      <c r="R430" t="b">
        <f t="shared" si="36"/>
        <v>0</v>
      </c>
      <c r="S430" t="b">
        <f t="shared" si="37"/>
        <v>0</v>
      </c>
      <c r="T430" t="b">
        <f t="shared" si="38"/>
        <v>0</v>
      </c>
      <c r="AA430" s="31"/>
      <c r="AB430" s="31"/>
      <c r="AC430" s="31"/>
    </row>
    <row r="431" spans="2:29" x14ac:dyDescent="0.35">
      <c r="B431" s="1">
        <v>44461</v>
      </c>
      <c r="C431" s="4">
        <v>1186.64294433594</v>
      </c>
      <c r="D431" s="4">
        <v>3505.92309570312</v>
      </c>
      <c r="F431" s="1">
        <v>44461</v>
      </c>
      <c r="G431" s="5">
        <f t="shared" si="39"/>
        <v>1.0941777920761711E-2</v>
      </c>
      <c r="H431" s="5">
        <f t="shared" si="39"/>
        <v>-6.3391007394677005E-4</v>
      </c>
      <c r="N431" s="1">
        <v>44461</v>
      </c>
      <c r="O431">
        <f t="shared" si="40"/>
        <v>5.1539339234074706E-3</v>
      </c>
      <c r="P431" s="22">
        <f t="shared" si="41"/>
        <v>5153933.9234074708</v>
      </c>
      <c r="R431" t="b">
        <f t="shared" si="36"/>
        <v>0</v>
      </c>
      <c r="S431" t="b">
        <f t="shared" si="37"/>
        <v>0</v>
      </c>
      <c r="T431" t="b">
        <f t="shared" si="38"/>
        <v>0</v>
      </c>
      <c r="AA431" s="31"/>
      <c r="AB431" s="31"/>
      <c r="AC431" s="31"/>
    </row>
    <row r="432" spans="2:29" x14ac:dyDescent="0.35">
      <c r="B432" s="1">
        <v>44462</v>
      </c>
      <c r="C432" s="4">
        <v>1215.47180175781</v>
      </c>
      <c r="D432" s="4">
        <v>3511.55053710938</v>
      </c>
      <c r="F432" s="1">
        <v>44462</v>
      </c>
      <c r="G432" s="5">
        <f t="shared" si="39"/>
        <v>2.4004050354150382E-2</v>
      </c>
      <c r="H432" s="5">
        <f t="shared" si="39"/>
        <v>1.6038371946943001E-3</v>
      </c>
      <c r="N432" s="1">
        <v>44462</v>
      </c>
      <c r="O432">
        <f t="shared" si="40"/>
        <v>1.280394377442234E-2</v>
      </c>
      <c r="P432" s="22">
        <f t="shared" si="41"/>
        <v>12803943.77442234</v>
      </c>
      <c r="R432" t="b">
        <f t="shared" si="36"/>
        <v>0</v>
      </c>
      <c r="S432" t="b">
        <f t="shared" si="37"/>
        <v>0</v>
      </c>
      <c r="T432" t="b">
        <f t="shared" si="38"/>
        <v>0</v>
      </c>
      <c r="AA432" s="31"/>
      <c r="AB432" s="31"/>
      <c r="AC432" s="31"/>
    </row>
    <row r="433" spans="2:29" x14ac:dyDescent="0.35">
      <c r="B433" s="1">
        <v>44463</v>
      </c>
      <c r="C433" s="4">
        <v>1212.20080566406</v>
      </c>
      <c r="D433" s="4">
        <v>3513.91088867188</v>
      </c>
      <c r="F433" s="1">
        <v>44463</v>
      </c>
      <c r="G433" s="5">
        <f t="shared" si="39"/>
        <v>-2.6947604575468047E-3</v>
      </c>
      <c r="H433" s="5">
        <f t="shared" si="39"/>
        <v>6.7194209981642891E-4</v>
      </c>
      <c r="N433" s="1">
        <v>44463</v>
      </c>
      <c r="O433">
        <f t="shared" si="40"/>
        <v>-1.0114091788651879E-3</v>
      </c>
      <c r="P433" s="22">
        <f t="shared" si="41"/>
        <v>-1011409.1788651878</v>
      </c>
      <c r="R433" t="b">
        <f t="shared" si="36"/>
        <v>0</v>
      </c>
      <c r="S433" t="b">
        <f t="shared" si="37"/>
        <v>0</v>
      </c>
      <c r="T433" t="b">
        <f t="shared" si="38"/>
        <v>0</v>
      </c>
      <c r="AA433" s="31"/>
      <c r="AB433" s="31"/>
      <c r="AC433" s="31"/>
    </row>
    <row r="434" spans="2:29" x14ac:dyDescent="0.35">
      <c r="B434" s="1">
        <v>44466</v>
      </c>
      <c r="C434" s="4">
        <v>1232.82751464844</v>
      </c>
      <c r="D434" s="4">
        <v>3482.73217773438</v>
      </c>
      <c r="F434" s="1">
        <v>44466</v>
      </c>
      <c r="G434" s="5">
        <f t="shared" si="39"/>
        <v>1.6872768436027218E-2</v>
      </c>
      <c r="H434" s="5">
        <f t="shared" si="39"/>
        <v>-8.9125362054245511E-3</v>
      </c>
      <c r="N434" s="1">
        <v>44466</v>
      </c>
      <c r="O434">
        <f t="shared" si="40"/>
        <v>3.9801161153013333E-3</v>
      </c>
      <c r="P434" s="22">
        <f t="shared" si="41"/>
        <v>3980116.1153013334</v>
      </c>
      <c r="R434" t="b">
        <f t="shared" si="36"/>
        <v>0</v>
      </c>
      <c r="S434" t="b">
        <f t="shared" si="37"/>
        <v>0</v>
      </c>
      <c r="T434" t="b">
        <f t="shared" si="38"/>
        <v>0</v>
      </c>
      <c r="AA434" s="31"/>
      <c r="AB434" s="31"/>
      <c r="AC434" s="31"/>
    </row>
    <row r="435" spans="2:29" x14ac:dyDescent="0.35">
      <c r="B435" s="1">
        <v>44467</v>
      </c>
      <c r="C435" s="4">
        <v>1243.98315429688</v>
      </c>
      <c r="D435" s="4">
        <v>3430.13208007812</v>
      </c>
      <c r="F435" s="1">
        <v>44467</v>
      </c>
      <c r="G435" s="5">
        <f t="shared" si="39"/>
        <v>9.0081290628038092E-3</v>
      </c>
      <c r="H435" s="5">
        <f t="shared" si="39"/>
        <v>-1.5218326546383032E-2</v>
      </c>
      <c r="N435" s="1">
        <v>44467</v>
      </c>
      <c r="O435">
        <f t="shared" si="40"/>
        <v>-3.1050987417896112E-3</v>
      </c>
      <c r="P435" s="22">
        <f t="shared" si="41"/>
        <v>-3105098.7417896111</v>
      </c>
      <c r="R435" t="b">
        <f t="shared" si="36"/>
        <v>0</v>
      </c>
      <c r="S435" t="b">
        <f t="shared" si="37"/>
        <v>0</v>
      </c>
      <c r="T435" t="b">
        <f t="shared" si="38"/>
        <v>0</v>
      </c>
      <c r="AA435" s="31"/>
      <c r="AB435" s="31"/>
      <c r="AC435" s="31"/>
    </row>
    <row r="436" spans="2:29" x14ac:dyDescent="0.35">
      <c r="B436" s="1">
        <v>44468</v>
      </c>
      <c r="C436" s="4">
        <v>1233.82836914062</v>
      </c>
      <c r="D436" s="4">
        <v>3441.56909179688</v>
      </c>
      <c r="F436" s="1">
        <v>44468</v>
      </c>
      <c r="G436" s="5">
        <f t="shared" si="39"/>
        <v>-8.1966218285088252E-3</v>
      </c>
      <c r="H436" s="5">
        <f t="shared" si="39"/>
        <v>3.3287309774678387E-3</v>
      </c>
      <c r="N436" s="1">
        <v>44468</v>
      </c>
      <c r="O436">
        <f t="shared" si="40"/>
        <v>-2.4339454255204933E-3</v>
      </c>
      <c r="P436" s="22">
        <f t="shared" si="41"/>
        <v>-2433945.4255204932</v>
      </c>
      <c r="R436" t="b">
        <f t="shared" si="36"/>
        <v>0</v>
      </c>
      <c r="S436" t="b">
        <f t="shared" si="37"/>
        <v>0</v>
      </c>
      <c r="T436" t="b">
        <f t="shared" si="38"/>
        <v>0</v>
      </c>
      <c r="AA436" s="31"/>
      <c r="AB436" s="31"/>
      <c r="AC436" s="31"/>
    </row>
    <row r="437" spans="2:29" x14ac:dyDescent="0.35">
      <c r="B437" s="1">
        <v>44469</v>
      </c>
      <c r="C437" s="4">
        <v>1228.82421875</v>
      </c>
      <c r="D437" s="4">
        <v>3426.04711914062</v>
      </c>
      <c r="F437" s="1">
        <v>44469</v>
      </c>
      <c r="G437" s="5">
        <f t="shared" si="39"/>
        <v>-4.0640383485462716E-3</v>
      </c>
      <c r="H437" s="5">
        <f t="shared" si="39"/>
        <v>-4.5203455202539548E-3</v>
      </c>
      <c r="N437" s="1">
        <v>44469</v>
      </c>
      <c r="O437">
        <f t="shared" si="40"/>
        <v>-4.2921919344001136E-3</v>
      </c>
      <c r="P437" s="22">
        <f t="shared" si="41"/>
        <v>-4292191.9344001133</v>
      </c>
      <c r="R437" t="b">
        <f t="shared" si="36"/>
        <v>0</v>
      </c>
      <c r="S437" t="b">
        <f t="shared" si="37"/>
        <v>0</v>
      </c>
      <c r="T437" t="b">
        <f t="shared" si="38"/>
        <v>0</v>
      </c>
      <c r="AA437" s="31"/>
      <c r="AB437" s="31"/>
      <c r="AC437" s="31"/>
    </row>
    <row r="438" spans="2:29" x14ac:dyDescent="0.35">
      <c r="B438" s="1">
        <v>44470</v>
      </c>
      <c r="C438" s="4">
        <v>1231.68029785156</v>
      </c>
      <c r="D438" s="4">
        <v>3385.02026367188</v>
      </c>
      <c r="F438" s="1">
        <v>44470</v>
      </c>
      <c r="G438" s="5">
        <f t="shared" si="39"/>
        <v>2.3215404524053098E-3</v>
      </c>
      <c r="H438" s="5">
        <f t="shared" si="39"/>
        <v>-1.2047260545058095E-2</v>
      </c>
      <c r="N438" s="1">
        <v>44470</v>
      </c>
      <c r="O438">
        <f t="shared" si="40"/>
        <v>-4.8628600463263925E-3</v>
      </c>
      <c r="P438" s="22">
        <f t="shared" si="41"/>
        <v>-4862860.0463263923</v>
      </c>
      <c r="R438" t="b">
        <f t="shared" si="36"/>
        <v>0</v>
      </c>
      <c r="S438" t="b">
        <f t="shared" si="37"/>
        <v>0</v>
      </c>
      <c r="T438" t="b">
        <f t="shared" si="38"/>
        <v>0</v>
      </c>
      <c r="AA438" s="31"/>
      <c r="AB438" s="31"/>
      <c r="AC438" s="31"/>
    </row>
    <row r="439" spans="2:29" x14ac:dyDescent="0.35">
      <c r="B439" s="1">
        <v>44473</v>
      </c>
      <c r="C439" s="4">
        <v>1247.79150390625</v>
      </c>
      <c r="D439" s="4">
        <v>3422.9609375</v>
      </c>
      <c r="F439" s="1">
        <v>44473</v>
      </c>
      <c r="G439" s="5">
        <f t="shared" si="39"/>
        <v>1.2995858874120783E-2</v>
      </c>
      <c r="H439" s="5">
        <f t="shared" si="39"/>
        <v>1.1146055049613194E-2</v>
      </c>
      <c r="N439" s="1">
        <v>44473</v>
      </c>
      <c r="O439">
        <f t="shared" si="40"/>
        <v>1.207095696186699E-2</v>
      </c>
      <c r="P439" s="22">
        <f t="shared" si="41"/>
        <v>12070956.96186699</v>
      </c>
      <c r="R439" t="b">
        <f t="shared" si="36"/>
        <v>0</v>
      </c>
      <c r="S439" t="b">
        <f t="shared" si="37"/>
        <v>0</v>
      </c>
      <c r="T439" t="b">
        <f t="shared" si="38"/>
        <v>0</v>
      </c>
      <c r="AA439" s="31"/>
      <c r="AB439" s="31"/>
      <c r="AC439" s="31"/>
    </row>
    <row r="440" spans="2:29" x14ac:dyDescent="0.35">
      <c r="B440" s="1">
        <v>44474</v>
      </c>
      <c r="C440" s="4">
        <v>1273.78845214844</v>
      </c>
      <c r="D440" s="4">
        <v>3479.78247070312</v>
      </c>
      <c r="F440" s="1">
        <v>44474</v>
      </c>
      <c r="G440" s="5">
        <f t="shared" si="39"/>
        <v>2.0620301430382872E-2</v>
      </c>
      <c r="H440" s="5">
        <f t="shared" si="39"/>
        <v>1.6463835704371408E-2</v>
      </c>
      <c r="N440" s="1">
        <v>44474</v>
      </c>
      <c r="O440">
        <f t="shared" si="40"/>
        <v>1.854206856737714E-2</v>
      </c>
      <c r="P440" s="22">
        <f t="shared" si="41"/>
        <v>18542068.567377139</v>
      </c>
      <c r="R440" t="b">
        <f t="shared" si="36"/>
        <v>0</v>
      </c>
      <c r="S440" t="b">
        <f t="shared" si="37"/>
        <v>0</v>
      </c>
      <c r="T440" t="b">
        <f t="shared" si="38"/>
        <v>0</v>
      </c>
      <c r="AA440" s="31"/>
      <c r="AB440" s="31"/>
      <c r="AC440" s="31"/>
    </row>
    <row r="441" spans="2:29" x14ac:dyDescent="0.35">
      <c r="B441" s="1">
        <v>44475</v>
      </c>
      <c r="C441" s="4">
        <v>1249.91491699219</v>
      </c>
      <c r="D441" s="4">
        <v>3458.17919921875</v>
      </c>
      <c r="F441" s="1">
        <v>44475</v>
      </c>
      <c r="G441" s="5">
        <f t="shared" si="39"/>
        <v>-1.8920010651821525E-2</v>
      </c>
      <c r="H441" s="5">
        <f t="shared" si="39"/>
        <v>-6.2275758591797637E-3</v>
      </c>
      <c r="N441" s="1">
        <v>44475</v>
      </c>
      <c r="O441">
        <f t="shared" si="40"/>
        <v>-1.2573793255500645E-2</v>
      </c>
      <c r="P441" s="22">
        <f t="shared" si="41"/>
        <v>-12573793.255500644</v>
      </c>
      <c r="R441" t="b">
        <f t="shared" si="36"/>
        <v>0</v>
      </c>
      <c r="S441" t="b">
        <f t="shared" si="37"/>
        <v>0</v>
      </c>
      <c r="T441" t="b">
        <f t="shared" si="38"/>
        <v>0</v>
      </c>
      <c r="AA441" s="31"/>
      <c r="AB441" s="31"/>
      <c r="AC441" s="31"/>
    </row>
    <row r="442" spans="2:29" x14ac:dyDescent="0.35">
      <c r="B442" s="1">
        <v>44476</v>
      </c>
      <c r="C442" s="4">
        <v>1255.74914550781</v>
      </c>
      <c r="D442" s="4">
        <v>3533.24487304688</v>
      </c>
      <c r="F442" s="1">
        <v>44476</v>
      </c>
      <c r="G442" s="5">
        <f t="shared" si="39"/>
        <v>4.6568405928273391E-3</v>
      </c>
      <c r="H442" s="5">
        <f t="shared" si="39"/>
        <v>2.147446865155251E-2</v>
      </c>
      <c r="N442" s="1">
        <v>44476</v>
      </c>
      <c r="O442">
        <f t="shared" si="40"/>
        <v>1.3065654622189924E-2</v>
      </c>
      <c r="P442" s="22">
        <f t="shared" si="41"/>
        <v>13065654.622189924</v>
      </c>
      <c r="R442" t="b">
        <f t="shared" si="36"/>
        <v>0</v>
      </c>
      <c r="S442" t="b">
        <f t="shared" si="37"/>
        <v>0</v>
      </c>
      <c r="T442" t="b">
        <f t="shared" si="38"/>
        <v>0</v>
      </c>
      <c r="AA442" s="31"/>
      <c r="AB442" s="31"/>
      <c r="AC442" s="31"/>
    </row>
    <row r="443" spans="2:29" x14ac:dyDescent="0.35">
      <c r="B443" s="1">
        <v>44477</v>
      </c>
      <c r="C443" s="4">
        <v>1303.93542480469</v>
      </c>
      <c r="D443" s="4">
        <v>3572.00219726562</v>
      </c>
      <c r="F443" s="1">
        <v>44477</v>
      </c>
      <c r="G443" s="5">
        <f t="shared" si="39"/>
        <v>3.7654618238797913E-2</v>
      </c>
      <c r="H443" s="5">
        <f t="shared" si="39"/>
        <v>1.0909601943635898E-2</v>
      </c>
      <c r="N443" s="1">
        <v>44477</v>
      </c>
      <c r="O443">
        <f t="shared" si="40"/>
        <v>2.4282110091216905E-2</v>
      </c>
      <c r="P443" s="22">
        <f t="shared" si="41"/>
        <v>24282110.091216903</v>
      </c>
      <c r="R443" t="b">
        <f t="shared" si="36"/>
        <v>0</v>
      </c>
      <c r="S443" t="b">
        <f t="shared" si="37"/>
        <v>0</v>
      </c>
      <c r="T443" t="b">
        <f t="shared" si="38"/>
        <v>0</v>
      </c>
      <c r="AA443" s="31"/>
      <c r="AB443" s="31"/>
      <c r="AC443" s="31"/>
    </row>
    <row r="444" spans="2:29" x14ac:dyDescent="0.35">
      <c r="B444" s="1">
        <v>44480</v>
      </c>
      <c r="C444" s="4">
        <v>1294.31762695312</v>
      </c>
      <c r="D444" s="4">
        <v>3346.17138671875</v>
      </c>
      <c r="F444" s="1">
        <v>44480</v>
      </c>
      <c r="G444" s="5">
        <f t="shared" si="39"/>
        <v>-7.4033141410623149E-3</v>
      </c>
      <c r="H444" s="5">
        <f t="shared" si="39"/>
        <v>-6.5309455522750581E-2</v>
      </c>
      <c r="N444" s="1">
        <v>44480</v>
      </c>
      <c r="O444">
        <f t="shared" si="40"/>
        <v>-3.6356384831906445E-2</v>
      </c>
      <c r="P444" s="22">
        <f t="shared" si="41"/>
        <v>-36356384.831906445</v>
      </c>
      <c r="R444" t="b">
        <f t="shared" si="36"/>
        <v>1</v>
      </c>
      <c r="S444" t="b">
        <f t="shared" si="37"/>
        <v>0</v>
      </c>
      <c r="T444" t="b">
        <f t="shared" si="38"/>
        <v>0</v>
      </c>
      <c r="AA444" s="31"/>
      <c r="AB444" s="31"/>
      <c r="AC444" s="31"/>
    </row>
    <row r="445" spans="2:29" x14ac:dyDescent="0.35">
      <c r="B445" s="1">
        <v>44481</v>
      </c>
      <c r="C445" s="4">
        <v>1302.81262207031</v>
      </c>
      <c r="D445" s="4">
        <v>3316.58056640625</v>
      </c>
      <c r="F445" s="1">
        <v>44481</v>
      </c>
      <c r="G445" s="5">
        <f t="shared" si="39"/>
        <v>6.5418555086001135E-3</v>
      </c>
      <c r="H445" s="5">
        <f t="shared" si="39"/>
        <v>-8.8825203393489635E-3</v>
      </c>
      <c r="N445" s="1">
        <v>44481</v>
      </c>
      <c r="O445">
        <f t="shared" si="40"/>
        <v>-1.170332415374425E-3</v>
      </c>
      <c r="P445" s="22">
        <f t="shared" si="41"/>
        <v>-1170332.415374425</v>
      </c>
      <c r="R445" t="b">
        <f t="shared" si="36"/>
        <v>0</v>
      </c>
      <c r="S445" t="b">
        <f t="shared" si="37"/>
        <v>0</v>
      </c>
      <c r="T445" t="b">
        <f t="shared" si="38"/>
        <v>0</v>
      </c>
      <c r="AA445" s="31"/>
      <c r="AB445" s="31"/>
      <c r="AC445" s="31"/>
    </row>
    <row r="446" spans="2:29" x14ac:dyDescent="0.35">
      <c r="B446" s="1">
        <v>44482</v>
      </c>
      <c r="C446" s="4">
        <v>1316.1650390625</v>
      </c>
      <c r="D446" s="4">
        <v>3318.5322265625</v>
      </c>
      <c r="F446" s="1">
        <v>44482</v>
      </c>
      <c r="G446" s="5">
        <f t="shared" si="39"/>
        <v>1.0196751871454687E-2</v>
      </c>
      <c r="H446" s="5">
        <f t="shared" si="39"/>
        <v>5.8828245229035001E-4</v>
      </c>
      <c r="N446" s="1">
        <v>44482</v>
      </c>
      <c r="O446">
        <f t="shared" si="40"/>
        <v>5.3925171618725183E-3</v>
      </c>
      <c r="P446" s="22">
        <f t="shared" si="41"/>
        <v>5392517.1618725182</v>
      </c>
      <c r="R446" t="b">
        <f t="shared" si="36"/>
        <v>0</v>
      </c>
      <c r="S446" t="b">
        <f t="shared" si="37"/>
        <v>0</v>
      </c>
      <c r="T446" t="b">
        <f t="shared" si="38"/>
        <v>0</v>
      </c>
      <c r="AA446" s="31"/>
      <c r="AB446" s="31"/>
      <c r="AC446" s="31"/>
    </row>
    <row r="447" spans="2:29" x14ac:dyDescent="0.35">
      <c r="B447" s="1">
        <v>44483</v>
      </c>
      <c r="C447" s="4">
        <v>1318.09350585938</v>
      </c>
      <c r="D447" s="4">
        <v>3284.20190429688</v>
      </c>
      <c r="F447" s="1">
        <v>44483</v>
      </c>
      <c r="G447" s="5">
        <f t="shared" si="39"/>
        <v>1.4641441669458915E-3</v>
      </c>
      <c r="H447" s="5">
        <f t="shared" si="39"/>
        <v>-1.0398913828929811E-2</v>
      </c>
      <c r="N447" s="1">
        <v>44483</v>
      </c>
      <c r="O447">
        <f t="shared" si="40"/>
        <v>-4.4673848309919597E-3</v>
      </c>
      <c r="P447" s="22">
        <f t="shared" si="41"/>
        <v>-4467384.8309919601</v>
      </c>
      <c r="R447" t="b">
        <f t="shared" si="36"/>
        <v>0</v>
      </c>
      <c r="S447" t="b">
        <f t="shared" si="37"/>
        <v>0</v>
      </c>
      <c r="T447" t="b">
        <f t="shared" si="38"/>
        <v>0</v>
      </c>
      <c r="AA447" s="31"/>
      <c r="AB447" s="31"/>
      <c r="AC447" s="31"/>
    </row>
    <row r="448" spans="2:29" x14ac:dyDescent="0.35">
      <c r="B448" s="1">
        <v>44487</v>
      </c>
      <c r="C448" s="4">
        <v>1321.58422851562</v>
      </c>
      <c r="D448" s="4">
        <v>3317.03149414062</v>
      </c>
      <c r="F448" s="1">
        <v>44487</v>
      </c>
      <c r="G448" s="5">
        <f t="shared" si="39"/>
        <v>2.6448112552455486E-3</v>
      </c>
      <c r="H448" s="5">
        <f t="shared" si="39"/>
        <v>9.9465837751062363E-3</v>
      </c>
      <c r="N448" s="1">
        <v>44487</v>
      </c>
      <c r="O448">
        <f t="shared" si="40"/>
        <v>6.2956975151758927E-3</v>
      </c>
      <c r="P448" s="22">
        <f t="shared" si="41"/>
        <v>6295697.515175893</v>
      </c>
      <c r="R448" t="b">
        <f t="shared" si="36"/>
        <v>0</v>
      </c>
      <c r="S448" t="b">
        <f t="shared" si="37"/>
        <v>0</v>
      </c>
      <c r="T448" t="b">
        <f t="shared" si="38"/>
        <v>0</v>
      </c>
      <c r="AA448" s="31"/>
      <c r="AB448" s="31"/>
      <c r="AC448" s="31"/>
    </row>
    <row r="449" spans="2:29" x14ac:dyDescent="0.35">
      <c r="B449" s="1">
        <v>44488</v>
      </c>
      <c r="C449" s="4">
        <v>1333.54528808594</v>
      </c>
      <c r="D449" s="4">
        <v>3305.39111328125</v>
      </c>
      <c r="F449" s="1">
        <v>44488</v>
      </c>
      <c r="G449" s="5">
        <f t="shared" si="39"/>
        <v>9.0098357983218573E-3</v>
      </c>
      <c r="H449" s="5">
        <f t="shared" si="39"/>
        <v>-3.5154485110451667E-3</v>
      </c>
      <c r="N449" s="1">
        <v>44488</v>
      </c>
      <c r="O449">
        <f t="shared" si="40"/>
        <v>2.7471936436383451E-3</v>
      </c>
      <c r="P449" s="22">
        <f t="shared" si="41"/>
        <v>2747193.6436383449</v>
      </c>
      <c r="R449" t="b">
        <f t="shared" si="36"/>
        <v>0</v>
      </c>
      <c r="S449" t="b">
        <f t="shared" si="37"/>
        <v>0</v>
      </c>
      <c r="T449" t="b">
        <f t="shared" si="38"/>
        <v>0</v>
      </c>
      <c r="AA449" s="31"/>
      <c r="AB449" s="31"/>
      <c r="AC449" s="31"/>
    </row>
    <row r="450" spans="2:29" x14ac:dyDescent="0.35">
      <c r="B450" s="1">
        <v>44489</v>
      </c>
      <c r="C450" s="4">
        <v>1318.11791992188</v>
      </c>
      <c r="D450" s="4">
        <v>3281.06396484375</v>
      </c>
      <c r="F450" s="1">
        <v>44489</v>
      </c>
      <c r="G450" s="5">
        <f t="shared" si="39"/>
        <v>-1.1636124971262506E-2</v>
      </c>
      <c r="H450" s="5">
        <f t="shared" si="39"/>
        <v>-7.3870568534150994E-3</v>
      </c>
      <c r="N450" s="1">
        <v>44489</v>
      </c>
      <c r="O450">
        <f t="shared" si="40"/>
        <v>-9.5115909123388021E-3</v>
      </c>
      <c r="P450" s="22">
        <f t="shared" si="41"/>
        <v>-9511590.9123388026</v>
      </c>
      <c r="R450" t="b">
        <f t="shared" si="36"/>
        <v>0</v>
      </c>
      <c r="S450" t="b">
        <f t="shared" si="37"/>
        <v>0</v>
      </c>
      <c r="T450" t="b">
        <f t="shared" si="38"/>
        <v>0</v>
      </c>
      <c r="AA450" s="31"/>
      <c r="AB450" s="31"/>
      <c r="AC450" s="31"/>
    </row>
    <row r="451" spans="2:29" x14ac:dyDescent="0.35">
      <c r="B451" s="1">
        <v>44490</v>
      </c>
      <c r="C451" s="4">
        <v>1280.57446289062</v>
      </c>
      <c r="D451" s="4">
        <v>3213.357421875</v>
      </c>
      <c r="F451" s="1">
        <v>44490</v>
      </c>
      <c r="G451" s="5">
        <f t="shared" si="39"/>
        <v>-2.8896124526593528E-2</v>
      </c>
      <c r="H451" s="5">
        <f t="shared" si="39"/>
        <v>-2.0851432961547067E-2</v>
      </c>
      <c r="N451" s="1">
        <v>44490</v>
      </c>
      <c r="O451">
        <f t="shared" si="40"/>
        <v>-2.4873778744070298E-2</v>
      </c>
      <c r="P451" s="22">
        <f t="shared" si="41"/>
        <v>-24873778.744070299</v>
      </c>
      <c r="R451" t="b">
        <f t="shared" si="36"/>
        <v>0</v>
      </c>
      <c r="S451" t="b">
        <f t="shared" si="37"/>
        <v>0</v>
      </c>
      <c r="T451" t="b">
        <f t="shared" si="38"/>
        <v>0</v>
      </c>
      <c r="AA451" s="31"/>
      <c r="AB451" s="31"/>
      <c r="AC451" s="31"/>
    </row>
    <row r="452" spans="2:29" x14ac:dyDescent="0.35">
      <c r="B452" s="1">
        <v>44491</v>
      </c>
      <c r="C452" s="4">
        <v>1282.5517578125</v>
      </c>
      <c r="D452" s="4">
        <v>3183.02783203125</v>
      </c>
      <c r="F452" s="1">
        <v>44491</v>
      </c>
      <c r="G452" s="5">
        <f t="shared" si="39"/>
        <v>1.5428778326638233E-3</v>
      </c>
      <c r="H452" s="5">
        <f t="shared" si="39"/>
        <v>-9.4834241365834154E-3</v>
      </c>
      <c r="N452" s="1">
        <v>44491</v>
      </c>
      <c r="O452">
        <f t="shared" si="40"/>
        <v>-3.9702731519597962E-3</v>
      </c>
      <c r="P452" s="22">
        <f t="shared" si="41"/>
        <v>-3970273.151959796</v>
      </c>
      <c r="R452" t="b">
        <f t="shared" si="36"/>
        <v>0</v>
      </c>
      <c r="S452" t="b">
        <f t="shared" si="37"/>
        <v>0</v>
      </c>
      <c r="T452" t="b">
        <f t="shared" si="38"/>
        <v>0</v>
      </c>
      <c r="AA452" s="31"/>
      <c r="AB452" s="31"/>
      <c r="AC452" s="31"/>
    </row>
    <row r="453" spans="2:29" x14ac:dyDescent="0.35">
      <c r="B453" s="1">
        <v>44494</v>
      </c>
      <c r="C453" s="4">
        <v>1270.15124511719</v>
      </c>
      <c r="D453" s="4">
        <v>3176.16259765625</v>
      </c>
      <c r="F453" s="1">
        <v>44494</v>
      </c>
      <c r="G453" s="5">
        <f t="shared" si="39"/>
        <v>-9.7156701940489983E-3</v>
      </c>
      <c r="H453" s="5">
        <f t="shared" si="39"/>
        <v>-2.1591544137642038E-3</v>
      </c>
      <c r="N453" s="1">
        <v>44494</v>
      </c>
      <c r="O453">
        <f t="shared" si="40"/>
        <v>-5.9374123039066008E-3</v>
      </c>
      <c r="P453" s="22">
        <f t="shared" si="41"/>
        <v>-5937412.3039066009</v>
      </c>
      <c r="R453" t="b">
        <f t="shared" ref="R453:R516" si="42">$Y$4&gt;P453</f>
        <v>0</v>
      </c>
      <c r="S453" t="b">
        <f t="shared" ref="S453:S516" si="43">$Y$5&gt;P453</f>
        <v>0</v>
      </c>
      <c r="T453" t="b">
        <f t="shared" ref="T453:T516" si="44">$Y$6&gt;P453</f>
        <v>0</v>
      </c>
      <c r="AA453" s="31"/>
      <c r="AB453" s="31"/>
      <c r="AC453" s="31"/>
    </row>
    <row r="454" spans="2:29" x14ac:dyDescent="0.35">
      <c r="B454" s="1">
        <v>44495</v>
      </c>
      <c r="C454" s="4">
        <v>1299.37060546875</v>
      </c>
      <c r="D454" s="4">
        <v>3167.568359375</v>
      </c>
      <c r="F454" s="1">
        <v>44495</v>
      </c>
      <c r="G454" s="5">
        <f t="shared" ref="G454:H517" si="45">LN(C454/C453)</f>
        <v>2.2744013566560264E-2</v>
      </c>
      <c r="H454" s="5">
        <f t="shared" si="45"/>
        <v>-2.7095233380346759E-3</v>
      </c>
      <c r="N454" s="1">
        <v>44495</v>
      </c>
      <c r="O454">
        <f t="shared" ref="O454:O517" si="46">SUMPRODUCT($J$4:$K$4,G454:H454)</f>
        <v>1.0017245114262795E-2</v>
      </c>
      <c r="P454" s="22">
        <f t="shared" ref="P454:P517" si="47">O454*$L$7</f>
        <v>10017245.114262795</v>
      </c>
      <c r="R454" t="b">
        <f t="shared" si="42"/>
        <v>0</v>
      </c>
      <c r="S454" t="b">
        <f t="shared" si="43"/>
        <v>0</v>
      </c>
      <c r="T454" t="b">
        <f t="shared" si="44"/>
        <v>0</v>
      </c>
      <c r="AA454" s="31"/>
      <c r="AB454" s="31"/>
      <c r="AC454" s="31"/>
    </row>
    <row r="455" spans="2:29" x14ac:dyDescent="0.35">
      <c r="B455" s="1">
        <v>44496</v>
      </c>
      <c r="C455" s="4">
        <v>1285.28576660156</v>
      </c>
      <c r="D455" s="4">
        <v>3172.93383789062</v>
      </c>
      <c r="F455" s="1">
        <v>44496</v>
      </c>
      <c r="G455" s="5">
        <f t="shared" si="45"/>
        <v>-1.0898917506451439E-2</v>
      </c>
      <c r="H455" s="5">
        <f t="shared" si="45"/>
        <v>1.6924463171583393E-3</v>
      </c>
      <c r="N455" s="1">
        <v>44496</v>
      </c>
      <c r="O455">
        <f t="shared" si="46"/>
        <v>-4.6032355946465497E-3</v>
      </c>
      <c r="P455" s="22">
        <f t="shared" si="47"/>
        <v>-4603235.5946465498</v>
      </c>
      <c r="R455" t="b">
        <f t="shared" si="42"/>
        <v>0</v>
      </c>
      <c r="S455" t="b">
        <f t="shared" si="43"/>
        <v>0</v>
      </c>
      <c r="T455" t="b">
        <f t="shared" si="44"/>
        <v>0</v>
      </c>
      <c r="AA455" s="31"/>
      <c r="AB455" s="31"/>
      <c r="AC455" s="31"/>
    </row>
    <row r="456" spans="2:29" x14ac:dyDescent="0.35">
      <c r="B456" s="1">
        <v>44497</v>
      </c>
      <c r="C456" s="4">
        <v>1269.02844238281</v>
      </c>
      <c r="D456" s="4">
        <v>3114.18505859375</v>
      </c>
      <c r="F456" s="1">
        <v>44497</v>
      </c>
      <c r="G456" s="5">
        <f t="shared" si="45"/>
        <v>-1.2729478377035123E-2</v>
      </c>
      <c r="H456" s="5">
        <f t="shared" si="45"/>
        <v>-1.8689161206778424E-2</v>
      </c>
      <c r="N456" s="1">
        <v>44497</v>
      </c>
      <c r="O456">
        <f t="shared" si="46"/>
        <v>-1.5709319791906772E-2</v>
      </c>
      <c r="P456" s="22">
        <f t="shared" si="47"/>
        <v>-15709319.791906772</v>
      </c>
      <c r="R456" t="b">
        <f t="shared" si="42"/>
        <v>0</v>
      </c>
      <c r="S456" t="b">
        <f t="shared" si="43"/>
        <v>0</v>
      </c>
      <c r="T456" t="b">
        <f t="shared" si="44"/>
        <v>0</v>
      </c>
      <c r="AA456" s="31"/>
      <c r="AB456" s="31"/>
      <c r="AC456" s="31"/>
    </row>
    <row r="457" spans="2:29" x14ac:dyDescent="0.35">
      <c r="B457" s="1">
        <v>44498</v>
      </c>
      <c r="C457" s="4">
        <v>1238.88159179688</v>
      </c>
      <c r="D457" s="4">
        <v>3090.94873046875</v>
      </c>
      <c r="F457" s="1">
        <v>44498</v>
      </c>
      <c r="G457" s="5">
        <f t="shared" si="45"/>
        <v>-2.4042571183164704E-2</v>
      </c>
      <c r="H457" s="5">
        <f t="shared" si="45"/>
        <v>-7.4894232833966987E-3</v>
      </c>
      <c r="N457" s="1">
        <v>44498</v>
      </c>
      <c r="O457">
        <f t="shared" si="46"/>
        <v>-1.5765997233280701E-2</v>
      </c>
      <c r="P457" s="22">
        <f t="shared" si="47"/>
        <v>-15765997.233280702</v>
      </c>
      <c r="R457" t="b">
        <f t="shared" si="42"/>
        <v>0</v>
      </c>
      <c r="S457" t="b">
        <f t="shared" si="43"/>
        <v>0</v>
      </c>
      <c r="T457" t="b">
        <f t="shared" si="44"/>
        <v>0</v>
      </c>
      <c r="AA457" s="31"/>
      <c r="AB457" s="31"/>
      <c r="AC457" s="31"/>
    </row>
    <row r="458" spans="2:29" x14ac:dyDescent="0.35">
      <c r="B458" s="1">
        <v>44501</v>
      </c>
      <c r="C458" s="4">
        <v>1238.75952148438</v>
      </c>
      <c r="D458" s="4">
        <v>3162.33837890625</v>
      </c>
      <c r="F458" s="1">
        <v>44501</v>
      </c>
      <c r="G458" s="5">
        <f t="shared" si="45"/>
        <v>-9.8537525830092056E-5</v>
      </c>
      <c r="H458" s="5">
        <f t="shared" si="45"/>
        <v>2.2833670964543279E-2</v>
      </c>
      <c r="N458" s="1">
        <v>44501</v>
      </c>
      <c r="O458">
        <f t="shared" si="46"/>
        <v>1.1367566719356594E-2</v>
      </c>
      <c r="P458" s="22">
        <f t="shared" si="47"/>
        <v>11367566.719356595</v>
      </c>
      <c r="R458" t="b">
        <f t="shared" si="42"/>
        <v>0</v>
      </c>
      <c r="S458" t="b">
        <f t="shared" si="43"/>
        <v>0</v>
      </c>
      <c r="T458" t="b">
        <f t="shared" si="44"/>
        <v>0</v>
      </c>
      <c r="AA458" s="31"/>
      <c r="AB458" s="31"/>
      <c r="AC458" s="31"/>
    </row>
    <row r="459" spans="2:29" x14ac:dyDescent="0.35">
      <c r="B459" s="1">
        <v>44502</v>
      </c>
      <c r="C459" s="4">
        <v>1220.96411132812</v>
      </c>
      <c r="D459" s="4">
        <v>3168.20483398438</v>
      </c>
      <c r="F459" s="1">
        <v>44502</v>
      </c>
      <c r="G459" s="5">
        <f t="shared" si="45"/>
        <v>-1.4469691152381108E-2</v>
      </c>
      <c r="H459" s="5">
        <f t="shared" si="45"/>
        <v>1.8533817905132665E-3</v>
      </c>
      <c r="N459" s="1">
        <v>44502</v>
      </c>
      <c r="O459">
        <f t="shared" si="46"/>
        <v>-6.3081546809339202E-3</v>
      </c>
      <c r="P459" s="22">
        <f t="shared" si="47"/>
        <v>-6308154.6809339207</v>
      </c>
      <c r="R459" t="b">
        <f t="shared" si="42"/>
        <v>0</v>
      </c>
      <c r="S459" t="b">
        <f t="shared" si="43"/>
        <v>0</v>
      </c>
      <c r="T459" t="b">
        <f t="shared" si="44"/>
        <v>0</v>
      </c>
      <c r="AA459" s="31"/>
      <c r="AB459" s="31"/>
      <c r="AC459" s="31"/>
    </row>
    <row r="460" spans="2:29" x14ac:dyDescent="0.35">
      <c r="B460" s="1">
        <v>44503</v>
      </c>
      <c r="C460" s="4">
        <v>1212.64013671875</v>
      </c>
      <c r="D460" s="4">
        <v>3176.20703125</v>
      </c>
      <c r="F460" s="1">
        <v>44503</v>
      </c>
      <c r="G460" s="5">
        <f t="shared" si="45"/>
        <v>-6.8408880186371203E-3</v>
      </c>
      <c r="H460" s="5">
        <f t="shared" si="45"/>
        <v>2.5225983681700774E-3</v>
      </c>
      <c r="N460" s="1">
        <v>44503</v>
      </c>
      <c r="O460">
        <f t="shared" si="46"/>
        <v>-2.1591448252335213E-3</v>
      </c>
      <c r="P460" s="22">
        <f t="shared" si="47"/>
        <v>-2159144.8252335214</v>
      </c>
      <c r="R460" t="b">
        <f t="shared" si="42"/>
        <v>0</v>
      </c>
      <c r="S460" t="b">
        <f t="shared" si="43"/>
        <v>0</v>
      </c>
      <c r="T460" t="b">
        <f t="shared" si="44"/>
        <v>0</v>
      </c>
      <c r="AA460" s="31"/>
      <c r="AB460" s="31"/>
      <c r="AC460" s="31"/>
    </row>
    <row r="461" spans="2:29" x14ac:dyDescent="0.35">
      <c r="B461" s="1">
        <v>44504</v>
      </c>
      <c r="C461" s="4">
        <v>1219.93896484375</v>
      </c>
      <c r="D461" s="4">
        <v>3191.212890625</v>
      </c>
      <c r="F461" s="1">
        <v>44504</v>
      </c>
      <c r="G461" s="5">
        <f t="shared" si="45"/>
        <v>6.0009148507943104E-3</v>
      </c>
      <c r="H461" s="5">
        <f t="shared" si="45"/>
        <v>4.7133336074403238E-3</v>
      </c>
      <c r="N461" s="1">
        <v>44504</v>
      </c>
      <c r="O461">
        <f t="shared" si="46"/>
        <v>5.3571242291173167E-3</v>
      </c>
      <c r="P461" s="22">
        <f t="shared" si="47"/>
        <v>5357124.2291173171</v>
      </c>
      <c r="R461" t="b">
        <f t="shared" si="42"/>
        <v>0</v>
      </c>
      <c r="S461" t="b">
        <f t="shared" si="43"/>
        <v>0</v>
      </c>
      <c r="T461" t="b">
        <f t="shared" si="44"/>
        <v>0</v>
      </c>
      <c r="AA461" s="31"/>
      <c r="AB461" s="31"/>
      <c r="AC461" s="31"/>
    </row>
    <row r="462" spans="2:29" x14ac:dyDescent="0.35">
      <c r="B462" s="1">
        <v>44508</v>
      </c>
      <c r="C462" s="4">
        <v>1221.50109863281</v>
      </c>
      <c r="D462" s="4">
        <v>3185.34692382812</v>
      </c>
      <c r="F462" s="1">
        <v>44508</v>
      </c>
      <c r="G462" s="5">
        <f t="shared" si="45"/>
        <v>1.2796824510310761E-3</v>
      </c>
      <c r="H462" s="5">
        <f t="shared" si="45"/>
        <v>-1.8398536584901873E-3</v>
      </c>
      <c r="N462" s="1">
        <v>44508</v>
      </c>
      <c r="O462">
        <f t="shared" si="46"/>
        <v>-2.8008560372955562E-4</v>
      </c>
      <c r="P462" s="22">
        <f t="shared" si="47"/>
        <v>-280085.60372955562</v>
      </c>
      <c r="R462" t="b">
        <f t="shared" si="42"/>
        <v>0</v>
      </c>
      <c r="S462" t="b">
        <f t="shared" si="43"/>
        <v>0</v>
      </c>
      <c r="T462" t="b">
        <f t="shared" si="44"/>
        <v>0</v>
      </c>
      <c r="AA462" s="31"/>
      <c r="AB462" s="31"/>
      <c r="AC462" s="31"/>
    </row>
    <row r="463" spans="2:29" x14ac:dyDescent="0.35">
      <c r="B463" s="1">
        <v>44509</v>
      </c>
      <c r="C463" s="4">
        <v>1230.3134765625</v>
      </c>
      <c r="D463" s="4">
        <v>3187.07495117188</v>
      </c>
      <c r="F463" s="1">
        <v>44509</v>
      </c>
      <c r="G463" s="5">
        <f t="shared" si="45"/>
        <v>7.1884847790771719E-3</v>
      </c>
      <c r="H463" s="5">
        <f t="shared" si="45"/>
        <v>5.4234556971051884E-4</v>
      </c>
      <c r="N463" s="1">
        <v>44509</v>
      </c>
      <c r="O463">
        <f t="shared" si="46"/>
        <v>3.8654151743938454E-3</v>
      </c>
      <c r="P463" s="22">
        <f t="shared" si="47"/>
        <v>3865415.1743938453</v>
      </c>
      <c r="R463" t="b">
        <f t="shared" si="42"/>
        <v>0</v>
      </c>
      <c r="S463" t="b">
        <f t="shared" si="43"/>
        <v>0</v>
      </c>
      <c r="T463" t="b">
        <f t="shared" si="44"/>
        <v>0</v>
      </c>
      <c r="AA463" s="31"/>
      <c r="AB463" s="31"/>
      <c r="AC463" s="31"/>
    </row>
    <row r="464" spans="2:29" x14ac:dyDescent="0.35">
      <c r="B464" s="1">
        <v>44510</v>
      </c>
      <c r="C464" s="4">
        <v>1244.64233398438</v>
      </c>
      <c r="D464" s="4">
        <v>3168.75048828125</v>
      </c>
      <c r="F464" s="1">
        <v>44510</v>
      </c>
      <c r="G464" s="5">
        <f t="shared" si="45"/>
        <v>1.1579210795860332E-2</v>
      </c>
      <c r="H464" s="5">
        <f t="shared" si="45"/>
        <v>-5.7662104908168211E-3</v>
      </c>
      <c r="N464" s="1">
        <v>44510</v>
      </c>
      <c r="O464">
        <f t="shared" si="46"/>
        <v>2.9065001525217554E-3</v>
      </c>
      <c r="P464" s="22">
        <f t="shared" si="47"/>
        <v>2906500.1525217555</v>
      </c>
      <c r="R464" t="b">
        <f t="shared" si="42"/>
        <v>0</v>
      </c>
      <c r="S464" t="b">
        <f t="shared" si="43"/>
        <v>0</v>
      </c>
      <c r="T464" t="b">
        <f t="shared" si="44"/>
        <v>0</v>
      </c>
      <c r="AA464" s="31"/>
      <c r="AB464" s="31"/>
      <c r="AC464" s="31"/>
    </row>
    <row r="465" spans="2:29" x14ac:dyDescent="0.35">
      <c r="B465" s="1">
        <v>44511</v>
      </c>
      <c r="C465" s="4">
        <v>1247.35180664062</v>
      </c>
      <c r="D465" s="4">
        <v>3172.16064453125</v>
      </c>
      <c r="F465" s="1">
        <v>44511</v>
      </c>
      <c r="G465" s="5">
        <f t="shared" si="45"/>
        <v>2.1745426120754622E-3</v>
      </c>
      <c r="H465" s="5">
        <f t="shared" si="45"/>
        <v>1.0756045960422641E-3</v>
      </c>
      <c r="N465" s="1">
        <v>44511</v>
      </c>
      <c r="O465">
        <f t="shared" si="46"/>
        <v>1.6250736040588631E-3</v>
      </c>
      <c r="P465" s="22">
        <f t="shared" si="47"/>
        <v>1625073.6040588631</v>
      </c>
      <c r="R465" t="b">
        <f t="shared" si="42"/>
        <v>0</v>
      </c>
      <c r="S465" t="b">
        <f t="shared" si="43"/>
        <v>0</v>
      </c>
      <c r="T465" t="b">
        <f t="shared" si="44"/>
        <v>0</v>
      </c>
      <c r="AA465" s="31"/>
      <c r="AB465" s="31"/>
      <c r="AC465" s="31"/>
    </row>
    <row r="466" spans="2:29" x14ac:dyDescent="0.35">
      <c r="B466" s="1">
        <v>44512</v>
      </c>
      <c r="C466" s="4">
        <v>1265.68420410156</v>
      </c>
      <c r="D466" s="4">
        <v>3205.26318359375</v>
      </c>
      <c r="F466" s="1">
        <v>44512</v>
      </c>
      <c r="G466" s="5">
        <f t="shared" si="45"/>
        <v>1.4590099452937712E-2</v>
      </c>
      <c r="H466" s="5">
        <f t="shared" si="45"/>
        <v>1.038125652107637E-2</v>
      </c>
      <c r="N466" s="1">
        <v>44512</v>
      </c>
      <c r="O466">
        <f t="shared" si="46"/>
        <v>1.2485677987007041E-2</v>
      </c>
      <c r="P466" s="22">
        <f t="shared" si="47"/>
        <v>12485677.987007041</v>
      </c>
      <c r="R466" t="b">
        <f t="shared" si="42"/>
        <v>0</v>
      </c>
      <c r="S466" t="b">
        <f t="shared" si="43"/>
        <v>0</v>
      </c>
      <c r="T466" t="b">
        <f t="shared" si="44"/>
        <v>0</v>
      </c>
      <c r="AA466" s="31"/>
      <c r="AB466" s="31"/>
      <c r="AC466" s="31"/>
    </row>
    <row r="467" spans="2:29" x14ac:dyDescent="0.35">
      <c r="B467" s="1">
        <v>44515</v>
      </c>
      <c r="C467" s="4">
        <v>1258.87353515625</v>
      </c>
      <c r="D467" s="4">
        <v>3232.00024414062</v>
      </c>
      <c r="F467" s="1">
        <v>44515</v>
      </c>
      <c r="G467" s="5">
        <f t="shared" si="45"/>
        <v>-5.3955473959160323E-3</v>
      </c>
      <c r="H467" s="5">
        <f t="shared" si="45"/>
        <v>8.3070126302389469E-3</v>
      </c>
      <c r="N467" s="1">
        <v>44515</v>
      </c>
      <c r="O467">
        <f t="shared" si="46"/>
        <v>1.4557326171614573E-3</v>
      </c>
      <c r="P467" s="22">
        <f t="shared" si="47"/>
        <v>1455732.6171614572</v>
      </c>
      <c r="R467" t="b">
        <f t="shared" si="42"/>
        <v>0</v>
      </c>
      <c r="S467" t="b">
        <f t="shared" si="43"/>
        <v>0</v>
      </c>
      <c r="T467" t="b">
        <f t="shared" si="44"/>
        <v>0</v>
      </c>
      <c r="AA467" s="31"/>
      <c r="AB467" s="31"/>
      <c r="AC467" s="31"/>
    </row>
    <row r="468" spans="2:29" x14ac:dyDescent="0.35">
      <c r="B468" s="1">
        <v>44516</v>
      </c>
      <c r="C468" s="4">
        <v>1226.43212890625</v>
      </c>
      <c r="D468" s="4">
        <v>3233.13720703125</v>
      </c>
      <c r="F468" s="1">
        <v>44516</v>
      </c>
      <c r="G468" s="5">
        <f t="shared" si="45"/>
        <v>-2.6108055401537739E-2</v>
      </c>
      <c r="H468" s="5">
        <f t="shared" si="45"/>
        <v>3.5172118487432249E-4</v>
      </c>
      <c r="N468" s="1">
        <v>44516</v>
      </c>
      <c r="O468">
        <f t="shared" si="46"/>
        <v>-1.2878167108331708E-2</v>
      </c>
      <c r="P468" s="22">
        <f t="shared" si="47"/>
        <v>-12878167.108331708</v>
      </c>
      <c r="R468" t="b">
        <f t="shared" si="42"/>
        <v>0</v>
      </c>
      <c r="S468" t="b">
        <f t="shared" si="43"/>
        <v>0</v>
      </c>
      <c r="T468" t="b">
        <f t="shared" si="44"/>
        <v>0</v>
      </c>
      <c r="AA468" s="31"/>
      <c r="AB468" s="31"/>
      <c r="AC468" s="31"/>
    </row>
    <row r="469" spans="2:29" x14ac:dyDescent="0.35">
      <c r="B469" s="1">
        <v>44517</v>
      </c>
      <c r="C469" s="4">
        <v>1202.9736328125</v>
      </c>
      <c r="D469" s="4">
        <v>3204.7626953125</v>
      </c>
      <c r="F469" s="1">
        <v>44517</v>
      </c>
      <c r="G469" s="5">
        <f t="shared" si="45"/>
        <v>-1.9312727079865637E-2</v>
      </c>
      <c r="H469" s="5">
        <f t="shared" si="45"/>
        <v>-8.8148917750722755E-3</v>
      </c>
      <c r="N469" s="1">
        <v>44517</v>
      </c>
      <c r="O469">
        <f t="shared" si="46"/>
        <v>-1.4063809427468956E-2</v>
      </c>
      <c r="P469" s="22">
        <f t="shared" si="47"/>
        <v>-14063809.427468956</v>
      </c>
      <c r="R469" t="b">
        <f t="shared" si="42"/>
        <v>0</v>
      </c>
      <c r="S469" t="b">
        <f t="shared" si="43"/>
        <v>0</v>
      </c>
      <c r="T469" t="b">
        <f t="shared" si="44"/>
        <v>0</v>
      </c>
      <c r="AA469" s="31"/>
      <c r="AB469" s="31"/>
      <c r="AC469" s="31"/>
    </row>
    <row r="470" spans="2:29" x14ac:dyDescent="0.35">
      <c r="B470" s="1">
        <v>44518</v>
      </c>
      <c r="C470" s="4">
        <v>1207.22106933594</v>
      </c>
      <c r="D470" s="4">
        <v>3160.83837890625</v>
      </c>
      <c r="F470" s="1">
        <v>44518</v>
      </c>
      <c r="G470" s="5">
        <f t="shared" si="45"/>
        <v>3.5245624900338075E-3</v>
      </c>
      <c r="H470" s="5">
        <f t="shared" si="45"/>
        <v>-1.3800743416342831E-2</v>
      </c>
      <c r="N470" s="1">
        <v>44518</v>
      </c>
      <c r="O470">
        <f t="shared" si="46"/>
        <v>-5.1380904631545118E-3</v>
      </c>
      <c r="P470" s="22">
        <f t="shared" si="47"/>
        <v>-5138090.4631545115</v>
      </c>
      <c r="R470" t="b">
        <f t="shared" si="42"/>
        <v>0</v>
      </c>
      <c r="S470" t="b">
        <f t="shared" si="43"/>
        <v>0</v>
      </c>
      <c r="T470" t="b">
        <f t="shared" si="44"/>
        <v>0</v>
      </c>
      <c r="AA470" s="31"/>
      <c r="AB470" s="31"/>
      <c r="AC470" s="31"/>
    </row>
    <row r="471" spans="2:29" x14ac:dyDescent="0.35">
      <c r="B471" s="1">
        <v>44522</v>
      </c>
      <c r="C471" s="4">
        <v>1153.83520507812</v>
      </c>
      <c r="D471" s="4">
        <v>3147.74243164062</v>
      </c>
      <c r="F471" s="1">
        <v>44522</v>
      </c>
      <c r="G471" s="5">
        <f t="shared" si="45"/>
        <v>-4.5229726717422626E-2</v>
      </c>
      <c r="H471" s="5">
        <f t="shared" si="45"/>
        <v>-4.1517946652605943E-3</v>
      </c>
      <c r="N471" s="1">
        <v>44522</v>
      </c>
      <c r="O471">
        <f t="shared" si="46"/>
        <v>-2.4690760691341612E-2</v>
      </c>
      <c r="P471" s="22">
        <f t="shared" si="47"/>
        <v>-24690760.691341612</v>
      </c>
      <c r="R471" t="b">
        <f t="shared" si="42"/>
        <v>0</v>
      </c>
      <c r="S471" t="b">
        <f t="shared" si="43"/>
        <v>0</v>
      </c>
      <c r="T471" t="b">
        <f t="shared" si="44"/>
        <v>0</v>
      </c>
      <c r="AA471" s="31"/>
      <c r="AB471" s="31"/>
      <c r="AC471" s="31"/>
    </row>
    <row r="472" spans="2:29" x14ac:dyDescent="0.35">
      <c r="B472" s="1">
        <v>44523</v>
      </c>
      <c r="C472" s="4">
        <v>1164.94201660156</v>
      </c>
      <c r="D472" s="4">
        <v>3149.97045898438</v>
      </c>
      <c r="F472" s="1">
        <v>44523</v>
      </c>
      <c r="G472" s="5">
        <f t="shared" si="45"/>
        <v>9.5799599582223165E-3</v>
      </c>
      <c r="H472" s="5">
        <f t="shared" si="45"/>
        <v>7.0756716776721644E-4</v>
      </c>
      <c r="N472" s="1">
        <v>44523</v>
      </c>
      <c r="O472">
        <f t="shared" si="46"/>
        <v>5.1437635629947662E-3</v>
      </c>
      <c r="P472" s="22">
        <f t="shared" si="47"/>
        <v>5143763.562994766</v>
      </c>
      <c r="R472" t="b">
        <f t="shared" si="42"/>
        <v>0</v>
      </c>
      <c r="S472" t="b">
        <f t="shared" si="43"/>
        <v>0</v>
      </c>
      <c r="T472" t="b">
        <f t="shared" si="44"/>
        <v>0</v>
      </c>
      <c r="AA472" s="31"/>
      <c r="AB472" s="31"/>
      <c r="AC472" s="31"/>
    </row>
    <row r="473" spans="2:29" x14ac:dyDescent="0.35">
      <c r="B473" s="1">
        <v>44524</v>
      </c>
      <c r="C473" s="4">
        <v>1147.73266601562</v>
      </c>
      <c r="D473" s="4">
        <v>3131.64526367188</v>
      </c>
      <c r="F473" s="1">
        <v>44524</v>
      </c>
      <c r="G473" s="5">
        <f t="shared" si="45"/>
        <v>-1.4882913166848914E-2</v>
      </c>
      <c r="H473" s="5">
        <f t="shared" si="45"/>
        <v>-5.8345648977303731E-3</v>
      </c>
      <c r="N473" s="1">
        <v>44524</v>
      </c>
      <c r="O473">
        <f t="shared" si="46"/>
        <v>-1.0358739032289644E-2</v>
      </c>
      <c r="P473" s="22">
        <f t="shared" si="47"/>
        <v>-10358739.032289643</v>
      </c>
      <c r="R473" t="b">
        <f t="shared" si="42"/>
        <v>0</v>
      </c>
      <c r="S473" t="b">
        <f t="shared" si="43"/>
        <v>0</v>
      </c>
      <c r="T473" t="b">
        <f t="shared" si="44"/>
        <v>0</v>
      </c>
      <c r="AA473" s="31"/>
      <c r="AB473" s="31"/>
      <c r="AC473" s="31"/>
    </row>
    <row r="474" spans="2:29" x14ac:dyDescent="0.35">
      <c r="B474" s="1">
        <v>44525</v>
      </c>
      <c r="C474" s="4">
        <v>1217.79077148438</v>
      </c>
      <c r="D474" s="4">
        <v>3133.41943359375</v>
      </c>
      <c r="F474" s="1">
        <v>44525</v>
      </c>
      <c r="G474" s="5">
        <f t="shared" si="45"/>
        <v>5.9249972686540871E-2</v>
      </c>
      <c r="H474" s="5">
        <f t="shared" si="45"/>
        <v>5.6636924118914228E-4</v>
      </c>
      <c r="N474" s="1">
        <v>44525</v>
      </c>
      <c r="O474">
        <f t="shared" si="46"/>
        <v>2.9908170963865006E-2</v>
      </c>
      <c r="P474" s="22">
        <f t="shared" si="47"/>
        <v>29908170.963865008</v>
      </c>
      <c r="R474" t="b">
        <f t="shared" si="42"/>
        <v>0</v>
      </c>
      <c r="S474" t="b">
        <f t="shared" si="43"/>
        <v>0</v>
      </c>
      <c r="T474" t="b">
        <f t="shared" si="44"/>
        <v>0</v>
      </c>
      <c r="AA474" s="31"/>
      <c r="AB474" s="31"/>
      <c r="AC474" s="31"/>
    </row>
    <row r="475" spans="2:29" x14ac:dyDescent="0.35">
      <c r="B475" s="1">
        <v>44526</v>
      </c>
      <c r="C475" s="4">
        <v>1177.63537597656</v>
      </c>
      <c r="D475" s="4">
        <v>3133.55541992188</v>
      </c>
      <c r="F475" s="1">
        <v>44526</v>
      </c>
      <c r="G475" s="5">
        <f t="shared" si="45"/>
        <v>-3.3529864859046139E-2</v>
      </c>
      <c r="H475" s="5">
        <f t="shared" si="45"/>
        <v>4.3397757715635249E-5</v>
      </c>
      <c r="N475" s="1">
        <v>44526</v>
      </c>
      <c r="O475">
        <f t="shared" si="46"/>
        <v>-1.6743233550665253E-2</v>
      </c>
      <c r="P475" s="22">
        <f t="shared" si="47"/>
        <v>-16743233.550665252</v>
      </c>
      <c r="R475" t="b">
        <f t="shared" si="42"/>
        <v>0</v>
      </c>
      <c r="S475" t="b">
        <f t="shared" si="43"/>
        <v>0</v>
      </c>
      <c r="T475" t="b">
        <f t="shared" si="44"/>
        <v>0</v>
      </c>
      <c r="AA475" s="31"/>
      <c r="AB475" s="31"/>
      <c r="AC475" s="31"/>
    </row>
    <row r="476" spans="2:29" x14ac:dyDescent="0.35">
      <c r="B476" s="1">
        <v>44529</v>
      </c>
      <c r="C476" s="4">
        <v>1192.45251464844</v>
      </c>
      <c r="D476" s="4">
        <v>3183.619140625</v>
      </c>
      <c r="F476" s="1">
        <v>44529</v>
      </c>
      <c r="G476" s="5">
        <f t="shared" si="45"/>
        <v>1.2503613703988434E-2</v>
      </c>
      <c r="H476" s="5">
        <f t="shared" si="45"/>
        <v>1.5850367395074446E-2</v>
      </c>
      <c r="N476" s="1">
        <v>44529</v>
      </c>
      <c r="O476">
        <f t="shared" si="46"/>
        <v>1.417699054953144E-2</v>
      </c>
      <c r="P476" s="22">
        <f t="shared" si="47"/>
        <v>14176990.549531439</v>
      </c>
      <c r="R476" t="b">
        <f t="shared" si="42"/>
        <v>0</v>
      </c>
      <c r="S476" t="b">
        <f t="shared" si="43"/>
        <v>0</v>
      </c>
      <c r="T476" t="b">
        <f t="shared" si="44"/>
        <v>0</v>
      </c>
      <c r="AA476" s="31"/>
      <c r="AB476" s="31"/>
      <c r="AC476" s="31"/>
    </row>
    <row r="477" spans="2:29" x14ac:dyDescent="0.35">
      <c r="B477" s="1">
        <v>44530</v>
      </c>
      <c r="C477" s="4">
        <v>1174.99914550781</v>
      </c>
      <c r="D477" s="4">
        <v>3212.08447265625</v>
      </c>
      <c r="F477" s="1">
        <v>44530</v>
      </c>
      <c r="G477" s="5">
        <f t="shared" si="45"/>
        <v>-1.4744702617751624E-2</v>
      </c>
      <c r="H477" s="5">
        <f t="shared" si="45"/>
        <v>8.901450632596215E-3</v>
      </c>
      <c r="N477" s="1">
        <v>44530</v>
      </c>
      <c r="O477">
        <f t="shared" si="46"/>
        <v>-2.9216259925777047E-3</v>
      </c>
      <c r="P477" s="22">
        <f t="shared" si="47"/>
        <v>-2921625.9925777046</v>
      </c>
      <c r="R477" t="b">
        <f t="shared" si="42"/>
        <v>0</v>
      </c>
      <c r="S477" t="b">
        <f t="shared" si="43"/>
        <v>0</v>
      </c>
      <c r="T477" t="b">
        <f t="shared" si="44"/>
        <v>0</v>
      </c>
      <c r="AA477" s="31"/>
      <c r="AB477" s="31"/>
      <c r="AC477" s="31"/>
    </row>
    <row r="478" spans="2:29" x14ac:dyDescent="0.35">
      <c r="B478" s="1">
        <v>44531</v>
      </c>
      <c r="C478" s="4">
        <v>1204.36499023438</v>
      </c>
      <c r="D478" s="4">
        <v>3254.05395507812</v>
      </c>
      <c r="F478" s="1">
        <v>44531</v>
      </c>
      <c r="G478" s="5">
        <f t="shared" si="45"/>
        <v>2.4685028613285042E-2</v>
      </c>
      <c r="H478" s="5">
        <f t="shared" si="45"/>
        <v>1.298149499208808E-2</v>
      </c>
      <c r="N478" s="1">
        <v>44531</v>
      </c>
      <c r="O478">
        <f t="shared" si="46"/>
        <v>1.883326180268656E-2</v>
      </c>
      <c r="P478" s="22">
        <f t="shared" si="47"/>
        <v>18833261.802686561</v>
      </c>
      <c r="R478" t="b">
        <f t="shared" si="42"/>
        <v>0</v>
      </c>
      <c r="S478" t="b">
        <f t="shared" si="43"/>
        <v>0</v>
      </c>
      <c r="T478" t="b">
        <f t="shared" si="44"/>
        <v>0</v>
      </c>
      <c r="AA478" s="31"/>
      <c r="AB478" s="31"/>
      <c r="AC478" s="31"/>
    </row>
    <row r="479" spans="2:29" x14ac:dyDescent="0.35">
      <c r="B479" s="1">
        <v>44532</v>
      </c>
      <c r="C479" s="4">
        <v>1212.61572265625</v>
      </c>
      <c r="D479" s="4">
        <v>3311.34741210938</v>
      </c>
      <c r="F479" s="1">
        <v>44532</v>
      </c>
      <c r="G479" s="5">
        <f t="shared" si="45"/>
        <v>6.8273316594959499E-3</v>
      </c>
      <c r="H479" s="5">
        <f t="shared" si="45"/>
        <v>1.7453589887701577E-2</v>
      </c>
      <c r="N479" s="1">
        <v>44532</v>
      </c>
      <c r="O479">
        <f t="shared" si="46"/>
        <v>1.2140460773598764E-2</v>
      </c>
      <c r="P479" s="22">
        <f t="shared" si="47"/>
        <v>12140460.773598764</v>
      </c>
      <c r="R479" t="b">
        <f t="shared" si="42"/>
        <v>0</v>
      </c>
      <c r="S479" t="b">
        <f t="shared" si="43"/>
        <v>0</v>
      </c>
      <c r="T479" t="b">
        <f t="shared" si="44"/>
        <v>0</v>
      </c>
      <c r="AA479" s="31"/>
      <c r="AB479" s="31"/>
      <c r="AC479" s="31"/>
    </row>
    <row r="480" spans="2:29" x14ac:dyDescent="0.35">
      <c r="B480" s="1">
        <v>44533</v>
      </c>
      <c r="C480" s="4">
        <v>1175.6826171875</v>
      </c>
      <c r="D480" s="4">
        <v>3309.9833984375</v>
      </c>
      <c r="F480" s="1">
        <v>44533</v>
      </c>
      <c r="G480" s="5">
        <f t="shared" si="45"/>
        <v>-3.0930850933834145E-2</v>
      </c>
      <c r="H480" s="5">
        <f t="shared" si="45"/>
        <v>-4.1200590340609197E-4</v>
      </c>
      <c r="N480" s="1">
        <v>44533</v>
      </c>
      <c r="O480">
        <f t="shared" si="46"/>
        <v>-1.5671428418620119E-2</v>
      </c>
      <c r="P480" s="22">
        <f t="shared" si="47"/>
        <v>-15671428.418620119</v>
      </c>
      <c r="R480" t="b">
        <f t="shared" si="42"/>
        <v>0</v>
      </c>
      <c r="S480" t="b">
        <f t="shared" si="43"/>
        <v>0</v>
      </c>
      <c r="T480" t="b">
        <f t="shared" si="44"/>
        <v>0</v>
      </c>
      <c r="AA480" s="31"/>
      <c r="AB480" s="31"/>
      <c r="AC480" s="31"/>
    </row>
    <row r="481" spans="2:29" x14ac:dyDescent="0.35">
      <c r="B481" s="1">
        <v>44536</v>
      </c>
      <c r="C481" s="4">
        <v>1153.78649902344</v>
      </c>
      <c r="D481" s="4">
        <v>3214.22143554688</v>
      </c>
      <c r="F481" s="1">
        <v>44536</v>
      </c>
      <c r="G481" s="5">
        <f t="shared" si="45"/>
        <v>-1.8799788249622584E-2</v>
      </c>
      <c r="H481" s="5">
        <f t="shared" si="45"/>
        <v>-2.9358011673356638E-2</v>
      </c>
      <c r="N481" s="1">
        <v>44536</v>
      </c>
      <c r="O481">
        <f t="shared" si="46"/>
        <v>-2.4078899961489611E-2</v>
      </c>
      <c r="P481" s="22">
        <f t="shared" si="47"/>
        <v>-24078899.96148961</v>
      </c>
      <c r="R481" t="b">
        <f t="shared" si="42"/>
        <v>0</v>
      </c>
      <c r="S481" t="b">
        <f t="shared" si="43"/>
        <v>0</v>
      </c>
      <c r="T481" t="b">
        <f t="shared" si="44"/>
        <v>0</v>
      </c>
      <c r="AA481" s="31"/>
      <c r="AB481" s="31"/>
      <c r="AC481" s="31"/>
    </row>
    <row r="482" spans="2:29" x14ac:dyDescent="0.35">
      <c r="B482" s="1">
        <v>44537</v>
      </c>
      <c r="C482" s="4">
        <v>1162.720703125</v>
      </c>
      <c r="D482" s="4">
        <v>3260.01098632812</v>
      </c>
      <c r="F482" s="1">
        <v>44537</v>
      </c>
      <c r="G482" s="5">
        <f t="shared" si="45"/>
        <v>7.7135511524865485E-3</v>
      </c>
      <c r="H482" s="5">
        <f t="shared" si="45"/>
        <v>1.4145403286995938E-2</v>
      </c>
      <c r="N482" s="1">
        <v>44537</v>
      </c>
      <c r="O482">
        <f t="shared" si="46"/>
        <v>1.0929477219741243E-2</v>
      </c>
      <c r="P482" s="22">
        <f t="shared" si="47"/>
        <v>10929477.219741242</v>
      </c>
      <c r="R482" t="b">
        <f t="shared" si="42"/>
        <v>0</v>
      </c>
      <c r="S482" t="b">
        <f t="shared" si="43"/>
        <v>0</v>
      </c>
      <c r="T482" t="b">
        <f t="shared" si="44"/>
        <v>0</v>
      </c>
      <c r="AA482" s="31"/>
      <c r="AB482" s="31"/>
      <c r="AC482" s="31"/>
    </row>
    <row r="483" spans="2:29" x14ac:dyDescent="0.35">
      <c r="B483" s="1">
        <v>44538</v>
      </c>
      <c r="C483" s="4">
        <v>1180.19860839844</v>
      </c>
      <c r="D483" s="4">
        <v>3298.0244140625</v>
      </c>
      <c r="F483" s="1">
        <v>44538</v>
      </c>
      <c r="G483" s="5">
        <f t="shared" si="45"/>
        <v>1.4920043906458583E-2</v>
      </c>
      <c r="H483" s="5">
        <f t="shared" si="45"/>
        <v>1.159306138500376E-2</v>
      </c>
      <c r="N483" s="1">
        <v>44538</v>
      </c>
      <c r="O483">
        <f t="shared" si="46"/>
        <v>1.3256552645731171E-2</v>
      </c>
      <c r="P483" s="22">
        <f t="shared" si="47"/>
        <v>13256552.645731172</v>
      </c>
      <c r="R483" t="b">
        <f t="shared" si="42"/>
        <v>0</v>
      </c>
      <c r="S483" t="b">
        <f t="shared" si="43"/>
        <v>0</v>
      </c>
      <c r="T483" t="b">
        <f t="shared" si="44"/>
        <v>0</v>
      </c>
      <c r="AA483" s="31"/>
      <c r="AB483" s="31"/>
      <c r="AC483" s="31"/>
    </row>
    <row r="484" spans="2:29" x14ac:dyDescent="0.35">
      <c r="B484" s="1">
        <v>44539</v>
      </c>
      <c r="C484" s="4">
        <v>1198.97021484375</v>
      </c>
      <c r="D484" s="4">
        <v>3277.19921875</v>
      </c>
      <c r="F484" s="1">
        <v>44539</v>
      </c>
      <c r="G484" s="5">
        <f t="shared" si="45"/>
        <v>1.5780297555157242E-2</v>
      </c>
      <c r="H484" s="5">
        <f t="shared" si="45"/>
        <v>-6.3344659012267417E-3</v>
      </c>
      <c r="N484" s="1">
        <v>44539</v>
      </c>
      <c r="O484">
        <f t="shared" si="46"/>
        <v>4.72291582696525E-3</v>
      </c>
      <c r="P484" s="22">
        <f t="shared" si="47"/>
        <v>4722915.8269652501</v>
      </c>
      <c r="R484" t="b">
        <f t="shared" si="42"/>
        <v>0</v>
      </c>
      <c r="S484" t="b">
        <f t="shared" si="43"/>
        <v>0</v>
      </c>
      <c r="T484" t="b">
        <f t="shared" si="44"/>
        <v>0</v>
      </c>
      <c r="AA484" s="31"/>
      <c r="AB484" s="31"/>
      <c r="AC484" s="31"/>
    </row>
    <row r="485" spans="2:29" x14ac:dyDescent="0.35">
      <c r="B485" s="1">
        <v>44540</v>
      </c>
      <c r="C485" s="4">
        <v>1200.48364257812</v>
      </c>
      <c r="D485" s="4">
        <v>3307.16430664062</v>
      </c>
      <c r="F485" s="1">
        <v>44540</v>
      </c>
      <c r="G485" s="5">
        <f t="shared" si="45"/>
        <v>1.2614770068487991E-3</v>
      </c>
      <c r="H485" s="5">
        <f t="shared" si="45"/>
        <v>9.1019563691404539E-3</v>
      </c>
      <c r="N485" s="1">
        <v>44540</v>
      </c>
      <c r="O485">
        <f t="shared" si="46"/>
        <v>5.1817166879946268E-3</v>
      </c>
      <c r="P485" s="22">
        <f t="shared" si="47"/>
        <v>5181716.6879946273</v>
      </c>
      <c r="R485" t="b">
        <f t="shared" si="42"/>
        <v>0</v>
      </c>
      <c r="S485" t="b">
        <f t="shared" si="43"/>
        <v>0</v>
      </c>
      <c r="T485" t="b">
        <f t="shared" si="44"/>
        <v>0</v>
      </c>
      <c r="AA485" s="31"/>
      <c r="AB485" s="31"/>
      <c r="AC485" s="31"/>
    </row>
    <row r="486" spans="2:29" x14ac:dyDescent="0.35">
      <c r="B486" s="1">
        <v>44543</v>
      </c>
      <c r="C486" s="4">
        <v>1176.48815917969</v>
      </c>
      <c r="D486" s="4">
        <v>3283.11010742188</v>
      </c>
      <c r="F486" s="1">
        <v>44543</v>
      </c>
      <c r="G486" s="5">
        <f t="shared" si="45"/>
        <v>-2.0190646389756681E-2</v>
      </c>
      <c r="H486" s="5">
        <f t="shared" si="45"/>
        <v>-7.2999406477734187E-3</v>
      </c>
      <c r="N486" s="1">
        <v>44543</v>
      </c>
      <c r="O486">
        <f t="shared" si="46"/>
        <v>-1.374529351876505E-2</v>
      </c>
      <c r="P486" s="22">
        <f t="shared" si="47"/>
        <v>-13745293.518765051</v>
      </c>
      <c r="R486" t="b">
        <f t="shared" si="42"/>
        <v>0</v>
      </c>
      <c r="S486" t="b">
        <f t="shared" si="43"/>
        <v>0</v>
      </c>
      <c r="T486" t="b">
        <f t="shared" si="44"/>
        <v>0</v>
      </c>
      <c r="AA486" s="31"/>
      <c r="AB486" s="31"/>
      <c r="AC486" s="31"/>
    </row>
    <row r="487" spans="2:29" x14ac:dyDescent="0.35">
      <c r="B487" s="1">
        <v>44544</v>
      </c>
      <c r="C487" s="4">
        <v>1162.134765625</v>
      </c>
      <c r="D487" s="4">
        <v>3294.65966796875</v>
      </c>
      <c r="F487" s="1">
        <v>44544</v>
      </c>
      <c r="G487" s="5">
        <f t="shared" si="45"/>
        <v>-1.2275235682043396E-2</v>
      </c>
      <c r="H487" s="5">
        <f t="shared" si="45"/>
        <v>3.5116985879324169E-3</v>
      </c>
      <c r="N487" s="1">
        <v>44544</v>
      </c>
      <c r="O487">
        <f t="shared" si="46"/>
        <v>-4.3817685470554897E-3</v>
      </c>
      <c r="P487" s="22">
        <f t="shared" si="47"/>
        <v>-4381768.5470554894</v>
      </c>
      <c r="R487" t="b">
        <f t="shared" si="42"/>
        <v>0</v>
      </c>
      <c r="S487" t="b">
        <f t="shared" si="43"/>
        <v>0</v>
      </c>
      <c r="T487" t="b">
        <f t="shared" si="44"/>
        <v>0</v>
      </c>
      <c r="AA487" s="31"/>
      <c r="AB487" s="31"/>
      <c r="AC487" s="31"/>
    </row>
    <row r="488" spans="2:29" x14ac:dyDescent="0.35">
      <c r="B488" s="1">
        <v>44545</v>
      </c>
      <c r="C488" s="4">
        <v>1158.27807617188</v>
      </c>
      <c r="D488" s="4">
        <v>3246.27880859375</v>
      </c>
      <c r="F488" s="1">
        <v>44545</v>
      </c>
      <c r="G488" s="5">
        <f t="shared" si="45"/>
        <v>-3.3241438204412001E-3</v>
      </c>
      <c r="H488" s="5">
        <f t="shared" si="45"/>
        <v>-1.4793516827460598E-2</v>
      </c>
      <c r="N488" s="1">
        <v>44545</v>
      </c>
      <c r="O488">
        <f t="shared" si="46"/>
        <v>-9.0588303239508994E-3</v>
      </c>
      <c r="P488" s="22">
        <f t="shared" si="47"/>
        <v>-9058830.3239508998</v>
      </c>
      <c r="R488" t="b">
        <f t="shared" si="42"/>
        <v>0</v>
      </c>
      <c r="S488" t="b">
        <f t="shared" si="43"/>
        <v>0</v>
      </c>
      <c r="T488" t="b">
        <f t="shared" si="44"/>
        <v>0</v>
      </c>
      <c r="AA488" s="31"/>
      <c r="AB488" s="31"/>
      <c r="AC488" s="31"/>
    </row>
    <row r="489" spans="2:29" x14ac:dyDescent="0.35">
      <c r="B489" s="1">
        <v>44546</v>
      </c>
      <c r="C489" s="4">
        <v>1173.87622070312</v>
      </c>
      <c r="D489" s="4">
        <v>3256.96435546875</v>
      </c>
      <c r="F489" s="1">
        <v>44546</v>
      </c>
      <c r="G489" s="5">
        <f t="shared" si="45"/>
        <v>1.3376796847517134E-2</v>
      </c>
      <c r="H489" s="5">
        <f t="shared" si="45"/>
        <v>3.2862238799211264E-3</v>
      </c>
      <c r="N489" s="1">
        <v>44546</v>
      </c>
      <c r="O489">
        <f t="shared" si="46"/>
        <v>8.3315103637191298E-3</v>
      </c>
      <c r="P489" s="22">
        <f t="shared" si="47"/>
        <v>8331510.3637191299</v>
      </c>
      <c r="R489" t="b">
        <f t="shared" si="42"/>
        <v>0</v>
      </c>
      <c r="S489" t="b">
        <f t="shared" si="43"/>
        <v>0</v>
      </c>
      <c r="T489" t="b">
        <f t="shared" si="44"/>
        <v>0</v>
      </c>
      <c r="AA489" s="31"/>
      <c r="AB489" s="31"/>
      <c r="AC489" s="31"/>
    </row>
    <row r="490" spans="2:29" x14ac:dyDescent="0.35">
      <c r="B490" s="1">
        <v>44547</v>
      </c>
      <c r="C490" s="4">
        <v>1142.97253417969</v>
      </c>
      <c r="D490" s="4">
        <v>3262.28466796875</v>
      </c>
      <c r="F490" s="1">
        <v>44547</v>
      </c>
      <c r="G490" s="5">
        <f t="shared" si="45"/>
        <v>-2.6678927099127683E-2</v>
      </c>
      <c r="H490" s="5">
        <f t="shared" si="45"/>
        <v>1.6321860576260347E-3</v>
      </c>
      <c r="N490" s="1">
        <v>44547</v>
      </c>
      <c r="O490">
        <f t="shared" si="46"/>
        <v>-1.2523370520750825E-2</v>
      </c>
      <c r="P490" s="22">
        <f t="shared" si="47"/>
        <v>-12523370.520750824</v>
      </c>
      <c r="R490" t="b">
        <f t="shared" si="42"/>
        <v>0</v>
      </c>
      <c r="S490" t="b">
        <f t="shared" si="43"/>
        <v>0</v>
      </c>
      <c r="T490" t="b">
        <f t="shared" si="44"/>
        <v>0</v>
      </c>
      <c r="AA490" s="31"/>
      <c r="AB490" s="31"/>
      <c r="AC490" s="31"/>
    </row>
    <row r="491" spans="2:29" x14ac:dyDescent="0.35">
      <c r="B491" s="1">
        <v>44550</v>
      </c>
      <c r="C491" s="4">
        <v>1111.75158691406</v>
      </c>
      <c r="D491" s="4">
        <v>3234.9111328125</v>
      </c>
      <c r="F491" s="1">
        <v>44550</v>
      </c>
      <c r="G491" s="5">
        <f t="shared" si="45"/>
        <v>-2.7695577125337798E-2</v>
      </c>
      <c r="H491" s="5">
        <f t="shared" si="45"/>
        <v>-8.4263112769538077E-3</v>
      </c>
      <c r="N491" s="1">
        <v>44550</v>
      </c>
      <c r="O491">
        <f t="shared" si="46"/>
        <v>-1.8060944201145804E-2</v>
      </c>
      <c r="P491" s="22">
        <f t="shared" si="47"/>
        <v>-18060944.201145805</v>
      </c>
      <c r="R491" t="b">
        <f t="shared" si="42"/>
        <v>0</v>
      </c>
      <c r="S491" t="b">
        <f t="shared" si="43"/>
        <v>0</v>
      </c>
      <c r="T491" t="b">
        <f t="shared" si="44"/>
        <v>0</v>
      </c>
      <c r="AA491" s="31"/>
      <c r="AB491" s="31"/>
      <c r="AC491" s="31"/>
    </row>
    <row r="492" spans="2:29" x14ac:dyDescent="0.35">
      <c r="B492" s="1">
        <v>44551</v>
      </c>
      <c r="C492" s="4">
        <v>1127.81359863281</v>
      </c>
      <c r="D492" s="4">
        <v>3281.60913085938</v>
      </c>
      <c r="F492" s="1">
        <v>44551</v>
      </c>
      <c r="G492" s="5">
        <f t="shared" si="45"/>
        <v>1.434411217212803E-2</v>
      </c>
      <c r="H492" s="5">
        <f t="shared" si="45"/>
        <v>1.4332433734963679E-2</v>
      </c>
      <c r="N492" s="1">
        <v>44551</v>
      </c>
      <c r="O492">
        <f t="shared" si="46"/>
        <v>1.4338272953545854E-2</v>
      </c>
      <c r="P492" s="22">
        <f t="shared" si="47"/>
        <v>14338272.953545853</v>
      </c>
      <c r="R492" t="b">
        <f t="shared" si="42"/>
        <v>0</v>
      </c>
      <c r="S492" t="b">
        <f t="shared" si="43"/>
        <v>0</v>
      </c>
      <c r="T492" t="b">
        <f t="shared" si="44"/>
        <v>0</v>
      </c>
      <c r="AA492" s="31"/>
      <c r="AB492" s="31"/>
      <c r="AC492" s="31"/>
    </row>
    <row r="493" spans="2:29" x14ac:dyDescent="0.35">
      <c r="B493" s="1">
        <v>44552</v>
      </c>
      <c r="C493" s="4">
        <v>1155.08020019531</v>
      </c>
      <c r="D493" s="4">
        <v>3301.2080078125</v>
      </c>
      <c r="F493" s="1">
        <v>44552</v>
      </c>
      <c r="G493" s="5">
        <f t="shared" si="45"/>
        <v>2.3888888979953022E-2</v>
      </c>
      <c r="H493" s="5">
        <f t="shared" si="45"/>
        <v>5.9545736878045081E-3</v>
      </c>
      <c r="N493" s="1">
        <v>44552</v>
      </c>
      <c r="O493">
        <f t="shared" si="46"/>
        <v>1.4921731333878765E-2</v>
      </c>
      <c r="P493" s="22">
        <f t="shared" si="47"/>
        <v>14921731.333878765</v>
      </c>
      <c r="R493" t="b">
        <f t="shared" si="42"/>
        <v>0</v>
      </c>
      <c r="S493" t="b">
        <f t="shared" si="43"/>
        <v>0</v>
      </c>
      <c r="T493" t="b">
        <f t="shared" si="44"/>
        <v>0</v>
      </c>
      <c r="AA493" s="31"/>
      <c r="AB493" s="31"/>
      <c r="AC493" s="31"/>
    </row>
    <row r="494" spans="2:29" x14ac:dyDescent="0.35">
      <c r="B494" s="1">
        <v>44553</v>
      </c>
      <c r="C494" s="4">
        <v>1154.44543457031</v>
      </c>
      <c r="D494" s="4">
        <v>3331.03735351562</v>
      </c>
      <c r="F494" s="1">
        <v>44553</v>
      </c>
      <c r="G494" s="5">
        <f t="shared" si="45"/>
        <v>-5.496935227115717E-4</v>
      </c>
      <c r="H494" s="5">
        <f t="shared" si="45"/>
        <v>8.9953085918706554E-3</v>
      </c>
      <c r="N494" s="1">
        <v>44553</v>
      </c>
      <c r="O494">
        <f t="shared" si="46"/>
        <v>4.2228075345795415E-3</v>
      </c>
      <c r="P494" s="22">
        <f t="shared" si="47"/>
        <v>4222807.5345795415</v>
      </c>
      <c r="R494" t="b">
        <f t="shared" si="42"/>
        <v>0</v>
      </c>
      <c r="S494" t="b">
        <f t="shared" si="43"/>
        <v>0</v>
      </c>
      <c r="T494" t="b">
        <f t="shared" si="44"/>
        <v>0</v>
      </c>
      <c r="AA494" s="31"/>
      <c r="AB494" s="31"/>
      <c r="AC494" s="31"/>
    </row>
    <row r="495" spans="2:29" x14ac:dyDescent="0.35">
      <c r="B495" s="1">
        <v>44554</v>
      </c>
      <c r="C495" s="4">
        <v>1158.15588378906</v>
      </c>
      <c r="D495" s="4">
        <v>3337.81201171875</v>
      </c>
      <c r="F495" s="1">
        <v>44554</v>
      </c>
      <c r="G495" s="5">
        <f t="shared" si="45"/>
        <v>3.2088993231804779E-3</v>
      </c>
      <c r="H495" s="5">
        <f t="shared" si="45"/>
        <v>2.031732960979827E-3</v>
      </c>
      <c r="N495" s="1">
        <v>44554</v>
      </c>
      <c r="O495">
        <f t="shared" si="46"/>
        <v>2.6203161420801525E-3</v>
      </c>
      <c r="P495" s="22">
        <f t="shared" si="47"/>
        <v>2620316.1420801524</v>
      </c>
      <c r="R495" t="b">
        <f t="shared" si="42"/>
        <v>0</v>
      </c>
      <c r="S495" t="b">
        <f t="shared" si="43"/>
        <v>0</v>
      </c>
      <c r="T495" t="b">
        <f t="shared" si="44"/>
        <v>0</v>
      </c>
      <c r="AA495" s="31"/>
      <c r="AB495" s="31"/>
      <c r="AC495" s="31"/>
    </row>
    <row r="496" spans="2:29" x14ac:dyDescent="0.35">
      <c r="B496" s="1">
        <v>44557</v>
      </c>
      <c r="C496" s="4">
        <v>1156.9599609375</v>
      </c>
      <c r="D496" s="4">
        <v>3360.8203125</v>
      </c>
      <c r="F496" s="1">
        <v>44557</v>
      </c>
      <c r="G496" s="5">
        <f t="shared" si="45"/>
        <v>-1.033143080645344E-3</v>
      </c>
      <c r="H496" s="5">
        <f t="shared" si="45"/>
        <v>6.8695787885741924E-3</v>
      </c>
      <c r="N496" s="1">
        <v>44557</v>
      </c>
      <c r="O496">
        <f t="shared" si="46"/>
        <v>2.9182178539644242E-3</v>
      </c>
      <c r="P496" s="22">
        <f t="shared" si="47"/>
        <v>2918217.8539644242</v>
      </c>
      <c r="R496" t="b">
        <f t="shared" si="42"/>
        <v>0</v>
      </c>
      <c r="S496" t="b">
        <f t="shared" si="43"/>
        <v>0</v>
      </c>
      <c r="T496" t="b">
        <f t="shared" si="44"/>
        <v>0</v>
      </c>
      <c r="AA496" s="31"/>
      <c r="AB496" s="31"/>
      <c r="AC496" s="31"/>
    </row>
    <row r="497" spans="2:29" x14ac:dyDescent="0.35">
      <c r="B497" s="1">
        <v>44558</v>
      </c>
      <c r="C497" s="4">
        <v>1170.58081054688</v>
      </c>
      <c r="D497" s="4">
        <v>3371.505859375</v>
      </c>
      <c r="F497" s="1">
        <v>44558</v>
      </c>
      <c r="G497" s="5">
        <f t="shared" si="45"/>
        <v>1.1704203223766273E-2</v>
      </c>
      <c r="H497" s="5">
        <f t="shared" si="45"/>
        <v>3.1744023017408378E-3</v>
      </c>
      <c r="N497" s="1">
        <v>44558</v>
      </c>
      <c r="O497">
        <f t="shared" si="46"/>
        <v>7.4393027627535548E-3</v>
      </c>
      <c r="P497" s="22">
        <f t="shared" si="47"/>
        <v>7439302.7627535546</v>
      </c>
      <c r="R497" t="b">
        <f t="shared" si="42"/>
        <v>0</v>
      </c>
      <c r="S497" t="b">
        <f t="shared" si="43"/>
        <v>0</v>
      </c>
      <c r="T497" t="b">
        <f t="shared" si="44"/>
        <v>0</v>
      </c>
      <c r="AA497" s="31"/>
      <c r="AB497" s="31"/>
      <c r="AC497" s="31"/>
    </row>
    <row r="498" spans="2:29" x14ac:dyDescent="0.35">
      <c r="B498" s="1">
        <v>44559</v>
      </c>
      <c r="C498" s="4">
        <v>1173.19287109375</v>
      </c>
      <c r="D498" s="4">
        <v>3358.63818359375</v>
      </c>
      <c r="F498" s="1">
        <v>44559</v>
      </c>
      <c r="G498" s="5">
        <f t="shared" si="45"/>
        <v>2.2289367345990707E-3</v>
      </c>
      <c r="H498" s="5">
        <f t="shared" si="45"/>
        <v>-3.8238977883870689E-3</v>
      </c>
      <c r="N498" s="1">
        <v>44559</v>
      </c>
      <c r="O498">
        <f t="shared" si="46"/>
        <v>-7.9748052689399907E-4</v>
      </c>
      <c r="P498" s="22">
        <f t="shared" si="47"/>
        <v>-797480.52689399908</v>
      </c>
      <c r="R498" t="b">
        <f t="shared" si="42"/>
        <v>0</v>
      </c>
      <c r="S498" t="b">
        <f t="shared" si="43"/>
        <v>0</v>
      </c>
      <c r="T498" t="b">
        <f t="shared" si="44"/>
        <v>0</v>
      </c>
      <c r="AA498" s="31"/>
      <c r="AB498" s="31"/>
      <c r="AC498" s="31"/>
    </row>
    <row r="499" spans="2:29" x14ac:dyDescent="0.35">
      <c r="B499" s="1">
        <v>44560</v>
      </c>
      <c r="C499" s="4">
        <v>1150.4423828125</v>
      </c>
      <c r="D499" s="4">
        <v>3395.01440429688</v>
      </c>
      <c r="F499" s="1">
        <v>44560</v>
      </c>
      <c r="G499" s="5">
        <f t="shared" si="45"/>
        <v>-1.9582432528790921E-2</v>
      </c>
      <c r="H499" s="5">
        <f t="shared" si="45"/>
        <v>1.0772414482978474E-2</v>
      </c>
      <c r="N499" s="1">
        <v>44560</v>
      </c>
      <c r="O499">
        <f t="shared" si="46"/>
        <v>-4.4050090229062235E-3</v>
      </c>
      <c r="P499" s="22">
        <f t="shared" si="47"/>
        <v>-4405009.0229062233</v>
      </c>
      <c r="R499" t="b">
        <f t="shared" si="42"/>
        <v>0</v>
      </c>
      <c r="S499" t="b">
        <f t="shared" si="43"/>
        <v>0</v>
      </c>
      <c r="T499" t="b">
        <f t="shared" si="44"/>
        <v>0</v>
      </c>
      <c r="AA499" s="31"/>
      <c r="AB499" s="31"/>
      <c r="AC499" s="31"/>
    </row>
    <row r="500" spans="2:29" x14ac:dyDescent="0.35">
      <c r="B500" s="1">
        <v>44561</v>
      </c>
      <c r="C500" s="4">
        <v>1156.15417480469</v>
      </c>
      <c r="D500" s="4">
        <v>3398.3798828125</v>
      </c>
      <c r="F500" s="1">
        <v>44561</v>
      </c>
      <c r="G500" s="5">
        <f t="shared" si="45"/>
        <v>4.952581454486067E-3</v>
      </c>
      <c r="H500" s="5">
        <f t="shared" si="45"/>
        <v>9.9080920338494804E-4</v>
      </c>
      <c r="N500" s="1">
        <v>44561</v>
      </c>
      <c r="O500">
        <f t="shared" si="46"/>
        <v>2.9716953289355076E-3</v>
      </c>
      <c r="P500" s="22">
        <f t="shared" si="47"/>
        <v>2971695.3289355077</v>
      </c>
      <c r="R500" t="b">
        <f t="shared" si="42"/>
        <v>0</v>
      </c>
      <c r="S500" t="b">
        <f t="shared" si="43"/>
        <v>0</v>
      </c>
      <c r="T500" t="b">
        <f t="shared" si="44"/>
        <v>0</v>
      </c>
      <c r="AA500" s="31"/>
      <c r="AB500" s="31"/>
      <c r="AC500" s="31"/>
    </row>
    <row r="501" spans="2:29" x14ac:dyDescent="0.35">
      <c r="B501" s="1">
        <v>44564</v>
      </c>
      <c r="C501" s="4">
        <v>1173.82751464844</v>
      </c>
      <c r="D501" s="4">
        <v>3472.31567382812</v>
      </c>
      <c r="F501" s="1">
        <v>44564</v>
      </c>
      <c r="G501" s="5">
        <f t="shared" si="45"/>
        <v>1.5170658963331723E-2</v>
      </c>
      <c r="H501" s="5">
        <f t="shared" si="45"/>
        <v>2.1522899544155441E-2</v>
      </c>
      <c r="N501" s="1">
        <v>44564</v>
      </c>
      <c r="O501">
        <f t="shared" si="46"/>
        <v>1.8346779253743582E-2</v>
      </c>
      <c r="P501" s="22">
        <f t="shared" si="47"/>
        <v>18346779.253743581</v>
      </c>
      <c r="R501" t="b">
        <f t="shared" si="42"/>
        <v>0</v>
      </c>
      <c r="S501" t="b">
        <f t="shared" si="43"/>
        <v>0</v>
      </c>
      <c r="T501" t="b">
        <f t="shared" si="44"/>
        <v>0</v>
      </c>
      <c r="AA501" s="31"/>
      <c r="AB501" s="31"/>
      <c r="AC501" s="31"/>
    </row>
    <row r="502" spans="2:29" x14ac:dyDescent="0.35">
      <c r="B502" s="1">
        <v>44565</v>
      </c>
      <c r="C502" s="4">
        <v>1199.89782714844</v>
      </c>
      <c r="D502" s="4">
        <v>3531.01879882812</v>
      </c>
      <c r="F502" s="1">
        <v>44565</v>
      </c>
      <c r="G502" s="5">
        <f t="shared" si="45"/>
        <v>2.1966619597183448E-2</v>
      </c>
      <c r="H502" s="5">
        <f t="shared" si="45"/>
        <v>1.6764728324425951E-2</v>
      </c>
      <c r="N502" s="1">
        <v>44565</v>
      </c>
      <c r="O502">
        <f t="shared" si="46"/>
        <v>1.93656739608047E-2</v>
      </c>
      <c r="P502" s="22">
        <f t="shared" si="47"/>
        <v>19365673.960804701</v>
      </c>
      <c r="R502" t="b">
        <f t="shared" si="42"/>
        <v>0</v>
      </c>
      <c r="S502" t="b">
        <f t="shared" si="43"/>
        <v>0</v>
      </c>
      <c r="T502" t="b">
        <f t="shared" si="44"/>
        <v>0</v>
      </c>
      <c r="AA502" s="31"/>
      <c r="AB502" s="31"/>
      <c r="AC502" s="31"/>
    </row>
    <row r="503" spans="2:29" x14ac:dyDescent="0.35">
      <c r="B503" s="1">
        <v>44566</v>
      </c>
      <c r="C503" s="4">
        <v>1203.94995117188</v>
      </c>
      <c r="D503" s="4">
        <v>3511.32983398438</v>
      </c>
      <c r="F503" s="1">
        <v>44566</v>
      </c>
      <c r="G503" s="5">
        <f t="shared" si="45"/>
        <v>3.3713681024752124E-3</v>
      </c>
      <c r="H503" s="5">
        <f t="shared" si="45"/>
        <v>-5.591605065290722E-3</v>
      </c>
      <c r="N503" s="1">
        <v>44566</v>
      </c>
      <c r="O503">
        <f t="shared" si="46"/>
        <v>-1.1101184814077548E-3</v>
      </c>
      <c r="P503" s="22">
        <f t="shared" si="47"/>
        <v>-1110118.4814077548</v>
      </c>
      <c r="R503" t="b">
        <f t="shared" si="42"/>
        <v>0</v>
      </c>
      <c r="S503" t="b">
        <f t="shared" si="43"/>
        <v>0</v>
      </c>
      <c r="T503" t="b">
        <f t="shared" si="44"/>
        <v>0</v>
      </c>
      <c r="AA503" s="31"/>
      <c r="AB503" s="31"/>
      <c r="AC503" s="31"/>
    </row>
    <row r="504" spans="2:29" x14ac:dyDescent="0.35">
      <c r="B504" s="1">
        <v>44567</v>
      </c>
      <c r="C504" s="4">
        <v>1179.80798339844</v>
      </c>
      <c r="D504" s="4">
        <v>3462.03955078125</v>
      </c>
      <c r="F504" s="1">
        <v>44567</v>
      </c>
      <c r="G504" s="5">
        <f t="shared" si="45"/>
        <v>-2.0256077925756712E-2</v>
      </c>
      <c r="H504" s="5">
        <f t="shared" si="45"/>
        <v>-1.4136954858871341E-2</v>
      </c>
      <c r="N504" s="1">
        <v>44567</v>
      </c>
      <c r="O504">
        <f t="shared" si="46"/>
        <v>-1.7196516392314027E-2</v>
      </c>
      <c r="P504" s="22">
        <f t="shared" si="47"/>
        <v>-17196516.392314028</v>
      </c>
      <c r="R504" t="b">
        <f t="shared" si="42"/>
        <v>0</v>
      </c>
      <c r="S504" t="b">
        <f t="shared" si="43"/>
        <v>0</v>
      </c>
      <c r="T504" t="b">
        <f t="shared" si="44"/>
        <v>0</v>
      </c>
      <c r="AA504" s="31"/>
      <c r="AB504" s="31"/>
      <c r="AC504" s="31"/>
    </row>
    <row r="505" spans="2:29" x14ac:dyDescent="0.35">
      <c r="B505" s="1">
        <v>44568</v>
      </c>
      <c r="C505" s="4">
        <v>1189.2548828125</v>
      </c>
      <c r="D505" s="4">
        <v>3505.69213867188</v>
      </c>
      <c r="F505" s="1">
        <v>44568</v>
      </c>
      <c r="G505" s="5">
        <f t="shared" si="45"/>
        <v>7.9752628105435042E-3</v>
      </c>
      <c r="H505" s="5">
        <f t="shared" si="45"/>
        <v>1.2530091848461232E-2</v>
      </c>
      <c r="N505" s="1">
        <v>44568</v>
      </c>
      <c r="O505">
        <f t="shared" si="46"/>
        <v>1.0252677329502368E-2</v>
      </c>
      <c r="P505" s="22">
        <f t="shared" si="47"/>
        <v>10252677.329502368</v>
      </c>
      <c r="R505" t="b">
        <f t="shared" si="42"/>
        <v>0</v>
      </c>
      <c r="S505" t="b">
        <f t="shared" si="43"/>
        <v>0</v>
      </c>
      <c r="T505" t="b">
        <f t="shared" si="44"/>
        <v>0</v>
      </c>
      <c r="AA505" s="31"/>
      <c r="AB505" s="31"/>
      <c r="AC505" s="31"/>
    </row>
    <row r="506" spans="2:29" x14ac:dyDescent="0.35">
      <c r="B506" s="1">
        <v>44571</v>
      </c>
      <c r="C506" s="4">
        <v>1190.08483886719</v>
      </c>
      <c r="D506" s="4">
        <v>3527.97314453125</v>
      </c>
      <c r="F506" s="1">
        <v>44571</v>
      </c>
      <c r="G506" s="5">
        <f t="shared" si="45"/>
        <v>6.9763563461656324E-4</v>
      </c>
      <c r="H506" s="5">
        <f t="shared" si="45"/>
        <v>6.3355532260179499E-3</v>
      </c>
      <c r="N506" s="1">
        <v>44571</v>
      </c>
      <c r="O506">
        <f t="shared" si="46"/>
        <v>3.5165944303172567E-3</v>
      </c>
      <c r="P506" s="22">
        <f t="shared" si="47"/>
        <v>3516594.4303172566</v>
      </c>
      <c r="R506" t="b">
        <f t="shared" si="42"/>
        <v>0</v>
      </c>
      <c r="S506" t="b">
        <f t="shared" si="43"/>
        <v>0</v>
      </c>
      <c r="T506" t="b">
        <f t="shared" si="44"/>
        <v>0</v>
      </c>
      <c r="AA506" s="31"/>
      <c r="AB506" s="31"/>
      <c r="AC506" s="31"/>
    </row>
    <row r="507" spans="2:29" x14ac:dyDescent="0.35">
      <c r="B507" s="1">
        <v>44572</v>
      </c>
      <c r="C507" s="4">
        <v>1198.50646972656</v>
      </c>
      <c r="D507" s="4">
        <v>3561.12060546875</v>
      </c>
      <c r="F507" s="1">
        <v>44572</v>
      </c>
      <c r="G507" s="5">
        <f t="shared" si="45"/>
        <v>7.0515753163580899E-3</v>
      </c>
      <c r="H507" s="5">
        <f t="shared" si="45"/>
        <v>9.3517461279195684E-3</v>
      </c>
      <c r="N507" s="1">
        <v>44572</v>
      </c>
      <c r="O507">
        <f t="shared" si="46"/>
        <v>8.2016607221388291E-3</v>
      </c>
      <c r="P507" s="22">
        <f t="shared" si="47"/>
        <v>8201660.7221388295</v>
      </c>
      <c r="R507" t="b">
        <f t="shared" si="42"/>
        <v>0</v>
      </c>
      <c r="S507" t="b">
        <f t="shared" si="43"/>
        <v>0</v>
      </c>
      <c r="T507" t="b">
        <f t="shared" si="44"/>
        <v>0</v>
      </c>
      <c r="AA507" s="31"/>
      <c r="AB507" s="31"/>
      <c r="AC507" s="31"/>
    </row>
    <row r="508" spans="2:29" x14ac:dyDescent="0.35">
      <c r="B508" s="1">
        <v>44573</v>
      </c>
      <c r="C508" s="4">
        <v>1230.58190917969</v>
      </c>
      <c r="D508" s="4">
        <v>3507.87426757812</v>
      </c>
      <c r="F508" s="1">
        <v>44573</v>
      </c>
      <c r="G508" s="5">
        <f t="shared" si="45"/>
        <v>2.6410981339066188E-2</v>
      </c>
      <c r="H508" s="5">
        <f t="shared" si="45"/>
        <v>-1.5065039906958606E-2</v>
      </c>
      <c r="N508" s="1">
        <v>44573</v>
      </c>
      <c r="O508">
        <f t="shared" si="46"/>
        <v>5.6729707160537912E-3</v>
      </c>
      <c r="P508" s="22">
        <f t="shared" si="47"/>
        <v>5672970.7160537913</v>
      </c>
      <c r="R508" t="b">
        <f t="shared" si="42"/>
        <v>0</v>
      </c>
      <c r="S508" t="b">
        <f t="shared" si="43"/>
        <v>0</v>
      </c>
      <c r="T508" t="b">
        <f t="shared" si="44"/>
        <v>0</v>
      </c>
      <c r="AA508" s="31"/>
      <c r="AB508" s="31"/>
      <c r="AC508" s="31"/>
    </row>
    <row r="509" spans="2:29" x14ac:dyDescent="0.35">
      <c r="B509" s="1">
        <v>44574</v>
      </c>
      <c r="C509" s="4">
        <v>1237.78295898438</v>
      </c>
      <c r="D509" s="4">
        <v>3544.61474609375</v>
      </c>
      <c r="F509" s="1">
        <v>44574</v>
      </c>
      <c r="G509" s="5">
        <f t="shared" si="45"/>
        <v>5.8346886448498959E-3</v>
      </c>
      <c r="H509" s="5">
        <f t="shared" si="45"/>
        <v>1.0419246545383938E-2</v>
      </c>
      <c r="N509" s="1">
        <v>44574</v>
      </c>
      <c r="O509">
        <f t="shared" si="46"/>
        <v>8.1269675951169164E-3</v>
      </c>
      <c r="P509" s="22">
        <f t="shared" si="47"/>
        <v>8126967.5951169161</v>
      </c>
      <c r="R509" t="b">
        <f t="shared" si="42"/>
        <v>0</v>
      </c>
      <c r="S509" t="b">
        <f t="shared" si="43"/>
        <v>0</v>
      </c>
      <c r="T509" t="b">
        <f t="shared" si="44"/>
        <v>0</v>
      </c>
      <c r="AA509" s="31"/>
      <c r="AB509" s="31"/>
      <c r="AC509" s="31"/>
    </row>
    <row r="510" spans="2:29" x14ac:dyDescent="0.35">
      <c r="B510" s="1">
        <v>44575</v>
      </c>
      <c r="C510" s="4">
        <v>1239.41845703125</v>
      </c>
      <c r="D510" s="4">
        <v>3609.7294921875</v>
      </c>
      <c r="F510" s="1">
        <v>44575</v>
      </c>
      <c r="G510" s="5">
        <f t="shared" si="45"/>
        <v>1.3204402951887578E-3</v>
      </c>
      <c r="H510" s="5">
        <f t="shared" si="45"/>
        <v>1.8203357837527821E-2</v>
      </c>
      <c r="N510" s="1">
        <v>44575</v>
      </c>
      <c r="O510">
        <f t="shared" si="46"/>
        <v>9.7618990663582896E-3</v>
      </c>
      <c r="P510" s="22">
        <f t="shared" si="47"/>
        <v>9761899.0663582888</v>
      </c>
      <c r="R510" t="b">
        <f t="shared" si="42"/>
        <v>0</v>
      </c>
      <c r="S510" t="b">
        <f t="shared" si="43"/>
        <v>0</v>
      </c>
      <c r="T510" t="b">
        <f t="shared" si="44"/>
        <v>0</v>
      </c>
      <c r="AA510" s="31"/>
      <c r="AB510" s="31"/>
      <c r="AC510" s="31"/>
    </row>
    <row r="511" spans="2:29" x14ac:dyDescent="0.35">
      <c r="B511" s="1">
        <v>44578</v>
      </c>
      <c r="C511" s="4">
        <v>1246.05822753906</v>
      </c>
      <c r="D511" s="4">
        <v>3655.06494140625</v>
      </c>
      <c r="F511" s="1">
        <v>44578</v>
      </c>
      <c r="G511" s="5">
        <f t="shared" si="45"/>
        <v>5.342867502284911E-3</v>
      </c>
      <c r="H511" s="5">
        <f t="shared" si="45"/>
        <v>1.2481024245374448E-2</v>
      </c>
      <c r="N511" s="1">
        <v>44578</v>
      </c>
      <c r="O511">
        <f t="shared" si="46"/>
        <v>8.9119458738296797E-3</v>
      </c>
      <c r="P511" s="22">
        <f t="shared" si="47"/>
        <v>8911945.8738296796</v>
      </c>
      <c r="R511" t="b">
        <f t="shared" si="42"/>
        <v>0</v>
      </c>
      <c r="S511" t="b">
        <f t="shared" si="43"/>
        <v>0</v>
      </c>
      <c r="T511" t="b">
        <f t="shared" si="44"/>
        <v>0</v>
      </c>
      <c r="AA511" s="31"/>
      <c r="AB511" s="31"/>
      <c r="AC511" s="31"/>
    </row>
    <row r="512" spans="2:29" x14ac:dyDescent="0.35">
      <c r="B512" s="1">
        <v>44579</v>
      </c>
      <c r="C512" s="4">
        <v>1230.70397949219</v>
      </c>
      <c r="D512" s="4">
        <v>3628.82763671875</v>
      </c>
      <c r="F512" s="1">
        <v>44579</v>
      </c>
      <c r="G512" s="5">
        <f t="shared" si="45"/>
        <v>-1.2398804135438847E-2</v>
      </c>
      <c r="H512" s="5">
        <f t="shared" si="45"/>
        <v>-7.20422984945422E-3</v>
      </c>
      <c r="N512" s="1">
        <v>44579</v>
      </c>
      <c r="O512">
        <f t="shared" si="46"/>
        <v>-9.8015169924465344E-3</v>
      </c>
      <c r="P512" s="22">
        <f t="shared" si="47"/>
        <v>-9801516.9924465343</v>
      </c>
      <c r="R512" t="b">
        <f t="shared" si="42"/>
        <v>0</v>
      </c>
      <c r="S512" t="b">
        <f t="shared" si="43"/>
        <v>0</v>
      </c>
      <c r="T512" t="b">
        <f t="shared" si="44"/>
        <v>0</v>
      </c>
      <c r="AA512" s="31"/>
      <c r="AB512" s="31"/>
      <c r="AC512" s="31"/>
    </row>
    <row r="513" spans="2:29" x14ac:dyDescent="0.35">
      <c r="B513" s="1">
        <v>44580</v>
      </c>
      <c r="C513" s="4">
        <v>1230.97241210938</v>
      </c>
      <c r="D513" s="4">
        <v>3567.37915039062</v>
      </c>
      <c r="F513" s="1">
        <v>44580</v>
      </c>
      <c r="G513" s="5">
        <f t="shared" si="45"/>
        <v>2.1808928189720022E-4</v>
      </c>
      <c r="H513" s="5">
        <f t="shared" si="45"/>
        <v>-1.7078436379265611E-2</v>
      </c>
      <c r="N513" s="1">
        <v>44580</v>
      </c>
      <c r="O513">
        <f t="shared" si="46"/>
        <v>-8.4301735486842048E-3</v>
      </c>
      <c r="P513" s="22">
        <f t="shared" si="47"/>
        <v>-8430173.548684204</v>
      </c>
      <c r="R513" t="b">
        <f t="shared" si="42"/>
        <v>0</v>
      </c>
      <c r="S513" t="b">
        <f t="shared" si="43"/>
        <v>0</v>
      </c>
      <c r="T513" t="b">
        <f t="shared" si="44"/>
        <v>0</v>
      </c>
      <c r="AA513" s="31"/>
      <c r="AB513" s="31"/>
      <c r="AC513" s="31"/>
    </row>
    <row r="514" spans="2:29" x14ac:dyDescent="0.35">
      <c r="B514" s="1">
        <v>44581</v>
      </c>
      <c r="C514" s="4">
        <v>1210.17456054688</v>
      </c>
      <c r="D514" s="4">
        <v>3487.2548828125</v>
      </c>
      <c r="F514" s="1">
        <v>44581</v>
      </c>
      <c r="G514" s="5">
        <f t="shared" si="45"/>
        <v>-1.7039821873868707E-2</v>
      </c>
      <c r="H514" s="5">
        <f t="shared" si="45"/>
        <v>-2.2716334462578404E-2</v>
      </c>
      <c r="N514" s="1">
        <v>44581</v>
      </c>
      <c r="O514">
        <f t="shared" si="46"/>
        <v>-1.9878078168223554E-2</v>
      </c>
      <c r="P514" s="22">
        <f t="shared" si="47"/>
        <v>-19878078.168223552</v>
      </c>
      <c r="R514" t="b">
        <f t="shared" si="42"/>
        <v>0</v>
      </c>
      <c r="S514" t="b">
        <f t="shared" si="43"/>
        <v>0</v>
      </c>
      <c r="T514" t="b">
        <f t="shared" si="44"/>
        <v>0</v>
      </c>
      <c r="AA514" s="31"/>
      <c r="AB514" s="31"/>
      <c r="AC514" s="31"/>
    </row>
    <row r="515" spans="2:29" x14ac:dyDescent="0.35">
      <c r="B515" s="1">
        <v>44582</v>
      </c>
      <c r="C515" s="4">
        <v>1209.83288574219</v>
      </c>
      <c r="D515" s="4">
        <v>3493.63232421875</v>
      </c>
      <c r="F515" s="1">
        <v>44582</v>
      </c>
      <c r="G515" s="5">
        <f t="shared" si="45"/>
        <v>-2.8237500465895212E-4</v>
      </c>
      <c r="H515" s="5">
        <f t="shared" si="45"/>
        <v>1.8271153769693377E-3</v>
      </c>
      <c r="N515" s="1">
        <v>44582</v>
      </c>
      <c r="O515">
        <f t="shared" si="46"/>
        <v>7.723701861551928E-4</v>
      </c>
      <c r="P515" s="22">
        <f t="shared" si="47"/>
        <v>772370.18615519279</v>
      </c>
      <c r="R515" t="b">
        <f t="shared" si="42"/>
        <v>0</v>
      </c>
      <c r="S515" t="b">
        <f t="shared" si="43"/>
        <v>0</v>
      </c>
      <c r="T515" t="b">
        <f t="shared" si="44"/>
        <v>0</v>
      </c>
      <c r="AA515" s="31"/>
      <c r="AB515" s="31"/>
      <c r="AC515" s="31"/>
    </row>
    <row r="516" spans="2:29" x14ac:dyDescent="0.35">
      <c r="B516" s="1">
        <v>44585</v>
      </c>
      <c r="C516" s="4">
        <v>1160.74340820312</v>
      </c>
      <c r="D516" s="4">
        <v>3435.91870117188</v>
      </c>
      <c r="F516" s="1">
        <v>44585</v>
      </c>
      <c r="G516" s="5">
        <f t="shared" si="45"/>
        <v>-4.1421570123623547E-2</v>
      </c>
      <c r="H516" s="5">
        <f t="shared" si="45"/>
        <v>-1.6657632607022507E-2</v>
      </c>
      <c r="N516" s="1">
        <v>44585</v>
      </c>
      <c r="O516">
        <f t="shared" si="46"/>
        <v>-2.9039601365323027E-2</v>
      </c>
      <c r="P516" s="22">
        <f t="shared" si="47"/>
        <v>-29039601.365323026</v>
      </c>
      <c r="R516" t="b">
        <f t="shared" si="42"/>
        <v>0</v>
      </c>
      <c r="S516" t="b">
        <f t="shared" si="43"/>
        <v>0</v>
      </c>
      <c r="T516" t="b">
        <f t="shared" si="44"/>
        <v>0</v>
      </c>
      <c r="AA516" s="31"/>
      <c r="AB516" s="31"/>
      <c r="AC516" s="31"/>
    </row>
    <row r="517" spans="2:29" x14ac:dyDescent="0.35">
      <c r="B517" s="1">
        <v>44586</v>
      </c>
      <c r="C517" s="4">
        <v>1158.86389160156</v>
      </c>
      <c r="D517" s="4">
        <v>3434.64306640625</v>
      </c>
      <c r="F517" s="1">
        <v>44586</v>
      </c>
      <c r="G517" s="5">
        <f t="shared" si="45"/>
        <v>-1.6205475927295451E-3</v>
      </c>
      <c r="H517" s="5">
        <f t="shared" si="45"/>
        <v>-3.7133347270311851E-4</v>
      </c>
      <c r="N517" s="1">
        <v>44586</v>
      </c>
      <c r="O517">
        <f t="shared" si="46"/>
        <v>-9.9594053271633183E-4</v>
      </c>
      <c r="P517" s="22">
        <f t="shared" si="47"/>
        <v>-995940.53271633189</v>
      </c>
      <c r="R517" t="b">
        <f t="shared" ref="R517:R580" si="48">$Y$4&gt;P517</f>
        <v>0</v>
      </c>
      <c r="S517" t="b">
        <f t="shared" ref="S517:S580" si="49">$Y$5&gt;P517</f>
        <v>0</v>
      </c>
      <c r="T517" t="b">
        <f t="shared" ref="T517:T580" si="50">$Y$6&gt;P517</f>
        <v>0</v>
      </c>
      <c r="AA517" s="31"/>
      <c r="AB517" s="31"/>
      <c r="AC517" s="31"/>
    </row>
    <row r="518" spans="2:29" x14ac:dyDescent="0.35">
      <c r="B518" s="1">
        <v>44588</v>
      </c>
      <c r="C518" s="4">
        <v>1141.55676269531</v>
      </c>
      <c r="D518" s="4">
        <v>3325.32055664062</v>
      </c>
      <c r="F518" s="1">
        <v>44588</v>
      </c>
      <c r="G518" s="5">
        <f t="shared" ref="G518:H581" si="51">LN(C518/C517)</f>
        <v>-1.5047209237329745E-2</v>
      </c>
      <c r="H518" s="5">
        <f t="shared" si="51"/>
        <v>-3.2346932003368557E-2</v>
      </c>
      <c r="N518" s="1">
        <v>44588</v>
      </c>
      <c r="O518">
        <f t="shared" ref="O518:O581" si="52">SUMPRODUCT($J$4:$K$4,G518:H518)</f>
        <v>-2.3697070620349151E-2</v>
      </c>
      <c r="P518" s="22">
        <f t="shared" ref="P518:P581" si="53">O518*$L$7</f>
        <v>-23697070.62034915</v>
      </c>
      <c r="R518" t="b">
        <f t="shared" si="48"/>
        <v>0</v>
      </c>
      <c r="S518" t="b">
        <f t="shared" si="49"/>
        <v>0</v>
      </c>
      <c r="T518" t="b">
        <f t="shared" si="50"/>
        <v>0</v>
      </c>
      <c r="AA518" s="31"/>
      <c r="AB518" s="31"/>
      <c r="AC518" s="31"/>
    </row>
    <row r="519" spans="2:29" x14ac:dyDescent="0.35">
      <c r="B519" s="1">
        <v>44589</v>
      </c>
      <c r="C519" s="4">
        <v>1140.16528320312</v>
      </c>
      <c r="D519" s="4">
        <v>3361.89794921875</v>
      </c>
      <c r="F519" s="1">
        <v>44589</v>
      </c>
      <c r="G519" s="5">
        <f t="shared" si="51"/>
        <v>-1.2196749969517007E-3</v>
      </c>
      <c r="H519" s="5">
        <f t="shared" si="51"/>
        <v>1.0939602864290701E-2</v>
      </c>
      <c r="N519" s="1">
        <v>44589</v>
      </c>
      <c r="O519">
        <f t="shared" si="52"/>
        <v>4.8599639336695004E-3</v>
      </c>
      <c r="P519" s="22">
        <f t="shared" si="53"/>
        <v>4859963.9336695001</v>
      </c>
      <c r="R519" t="b">
        <f t="shared" si="48"/>
        <v>0</v>
      </c>
      <c r="S519" t="b">
        <f t="shared" si="49"/>
        <v>0</v>
      </c>
      <c r="T519" t="b">
        <f t="shared" si="50"/>
        <v>0</v>
      </c>
      <c r="AA519" s="31"/>
      <c r="AB519" s="31"/>
      <c r="AC519" s="31"/>
    </row>
    <row r="520" spans="2:29" x14ac:dyDescent="0.35">
      <c r="B520" s="1">
        <v>44592</v>
      </c>
      <c r="C520" s="4">
        <v>1165.03967285156</v>
      </c>
      <c r="D520" s="4">
        <v>3405.30786132812</v>
      </c>
      <c r="F520" s="1">
        <v>44592</v>
      </c>
      <c r="G520" s="5">
        <f t="shared" si="51"/>
        <v>2.1581903224727281E-2</v>
      </c>
      <c r="H520" s="5">
        <f t="shared" si="51"/>
        <v>1.2829669663927587E-2</v>
      </c>
      <c r="N520" s="1">
        <v>44592</v>
      </c>
      <c r="O520">
        <f t="shared" si="52"/>
        <v>1.7205786444327433E-2</v>
      </c>
      <c r="P520" s="22">
        <f t="shared" si="53"/>
        <v>17205786.444327433</v>
      </c>
      <c r="R520" t="b">
        <f t="shared" si="48"/>
        <v>0</v>
      </c>
      <c r="S520" t="b">
        <f t="shared" si="49"/>
        <v>0</v>
      </c>
      <c r="T520" t="b">
        <f t="shared" si="50"/>
        <v>0</v>
      </c>
      <c r="AA520" s="31"/>
      <c r="AB520" s="31"/>
      <c r="AC520" s="31"/>
    </row>
    <row r="521" spans="2:29" x14ac:dyDescent="0.35">
      <c r="B521" s="1">
        <v>44593</v>
      </c>
      <c r="C521" s="4">
        <v>1162.15930175781</v>
      </c>
      <c r="D521" s="4">
        <v>3462.474609375</v>
      </c>
      <c r="F521" s="1">
        <v>44593</v>
      </c>
      <c r="G521" s="5">
        <f t="shared" si="51"/>
        <v>-2.4753986195326866E-3</v>
      </c>
      <c r="H521" s="5">
        <f t="shared" si="51"/>
        <v>1.6648188452780509E-2</v>
      </c>
      <c r="N521" s="1">
        <v>44593</v>
      </c>
      <c r="O521">
        <f t="shared" si="52"/>
        <v>7.0863949166239115E-3</v>
      </c>
      <c r="P521" s="22">
        <f t="shared" si="53"/>
        <v>7086394.9166239118</v>
      </c>
      <c r="R521" t="b">
        <f t="shared" si="48"/>
        <v>0</v>
      </c>
      <c r="S521" t="b">
        <f t="shared" si="49"/>
        <v>0</v>
      </c>
      <c r="T521" t="b">
        <f t="shared" si="50"/>
        <v>0</v>
      </c>
      <c r="AA521" s="31"/>
      <c r="AB521" s="31"/>
      <c r="AC521" s="31"/>
    </row>
    <row r="522" spans="2:29" x14ac:dyDescent="0.35">
      <c r="B522" s="1">
        <v>44594</v>
      </c>
      <c r="C522" s="4">
        <v>1163.64831542969</v>
      </c>
      <c r="D522" s="4">
        <v>3513.81079101562</v>
      </c>
      <c r="F522" s="1">
        <v>44594</v>
      </c>
      <c r="G522" s="5">
        <f t="shared" si="51"/>
        <v>1.2804273786980558E-3</v>
      </c>
      <c r="H522" s="5">
        <f t="shared" si="51"/>
        <v>1.4717605528675366E-2</v>
      </c>
      <c r="N522" s="1">
        <v>44594</v>
      </c>
      <c r="O522">
        <f t="shared" si="52"/>
        <v>7.9990164536867109E-3</v>
      </c>
      <c r="P522" s="22">
        <f t="shared" si="53"/>
        <v>7999016.4536867104</v>
      </c>
      <c r="R522" t="b">
        <f t="shared" si="48"/>
        <v>0</v>
      </c>
      <c r="S522" t="b">
        <f t="shared" si="49"/>
        <v>0</v>
      </c>
      <c r="T522" t="b">
        <f t="shared" si="50"/>
        <v>0</v>
      </c>
      <c r="AA522" s="31"/>
      <c r="AB522" s="31"/>
      <c r="AC522" s="31"/>
    </row>
    <row r="523" spans="2:29" x14ac:dyDescent="0.35">
      <c r="B523" s="1">
        <v>44595</v>
      </c>
      <c r="C523" s="4">
        <v>1148.611328125</v>
      </c>
      <c r="D523" s="4">
        <v>3484.658203125</v>
      </c>
      <c r="F523" s="1">
        <v>44595</v>
      </c>
      <c r="G523" s="5">
        <f t="shared" si="51"/>
        <v>-1.3006497197358228E-2</v>
      </c>
      <c r="H523" s="5">
        <f t="shared" si="51"/>
        <v>-8.3311811582815753E-3</v>
      </c>
      <c r="N523" s="1">
        <v>44595</v>
      </c>
      <c r="O523">
        <f t="shared" si="52"/>
        <v>-1.0668839177819901E-2</v>
      </c>
      <c r="P523" s="22">
        <f t="shared" si="53"/>
        <v>-10668839.1778199</v>
      </c>
      <c r="R523" t="b">
        <f t="shared" si="48"/>
        <v>0</v>
      </c>
      <c r="S523" t="b">
        <f t="shared" si="49"/>
        <v>0</v>
      </c>
      <c r="T523" t="b">
        <f t="shared" si="50"/>
        <v>0</v>
      </c>
      <c r="AA523" s="31"/>
      <c r="AB523" s="31"/>
      <c r="AC523" s="31"/>
    </row>
    <row r="524" spans="2:29" x14ac:dyDescent="0.35">
      <c r="B524" s="1">
        <v>44596</v>
      </c>
      <c r="C524" s="4">
        <v>1138.40783691406</v>
      </c>
      <c r="D524" s="4">
        <v>3475.22900390625</v>
      </c>
      <c r="F524" s="1">
        <v>44596</v>
      </c>
      <c r="G524" s="5">
        <f t="shared" si="51"/>
        <v>-8.9230200316959031E-3</v>
      </c>
      <c r="H524" s="5">
        <f t="shared" si="51"/>
        <v>-2.7095855743774155E-3</v>
      </c>
      <c r="N524" s="1">
        <v>44596</v>
      </c>
      <c r="O524">
        <f t="shared" si="52"/>
        <v>-5.8163028030366595E-3</v>
      </c>
      <c r="P524" s="22">
        <f t="shared" si="53"/>
        <v>-5816302.80303666</v>
      </c>
      <c r="R524" t="b">
        <f t="shared" si="48"/>
        <v>0</v>
      </c>
      <c r="S524" t="b">
        <f t="shared" si="49"/>
        <v>0</v>
      </c>
      <c r="T524" t="b">
        <f t="shared" si="50"/>
        <v>0</v>
      </c>
      <c r="AA524" s="31"/>
      <c r="AB524" s="31"/>
      <c r="AC524" s="31"/>
    </row>
    <row r="525" spans="2:29" x14ac:dyDescent="0.35">
      <c r="B525" s="1">
        <v>44599</v>
      </c>
      <c r="C525" s="4">
        <v>1131.49963378906</v>
      </c>
      <c r="D525" s="4">
        <v>3442.38696289062</v>
      </c>
      <c r="F525" s="1">
        <v>44599</v>
      </c>
      <c r="G525" s="5">
        <f t="shared" si="51"/>
        <v>-6.0867894772397551E-3</v>
      </c>
      <c r="H525" s="5">
        <f t="shared" si="51"/>
        <v>-9.4952619301489089E-3</v>
      </c>
      <c r="N525" s="1">
        <v>44599</v>
      </c>
      <c r="O525">
        <f t="shared" si="52"/>
        <v>-7.791025703694332E-3</v>
      </c>
      <c r="P525" s="22">
        <f t="shared" si="53"/>
        <v>-7791025.7036943324</v>
      </c>
      <c r="R525" t="b">
        <f t="shared" si="48"/>
        <v>0</v>
      </c>
      <c r="S525" t="b">
        <f t="shared" si="49"/>
        <v>0</v>
      </c>
      <c r="T525" t="b">
        <f t="shared" si="50"/>
        <v>0</v>
      </c>
      <c r="AA525" s="31"/>
      <c r="AB525" s="31"/>
      <c r="AC525" s="31"/>
    </row>
    <row r="526" spans="2:29" x14ac:dyDescent="0.35">
      <c r="B526" s="1">
        <v>44600</v>
      </c>
      <c r="C526" s="4">
        <v>1150.02722167969</v>
      </c>
      <c r="D526" s="4">
        <v>3409.40795898438</v>
      </c>
      <c r="F526" s="1">
        <v>44600</v>
      </c>
      <c r="G526" s="5">
        <f t="shared" si="51"/>
        <v>1.6241750680271921E-2</v>
      </c>
      <c r="H526" s="5">
        <f t="shared" si="51"/>
        <v>-9.6264581642201159E-3</v>
      </c>
      <c r="N526" s="1">
        <v>44600</v>
      </c>
      <c r="O526">
        <f t="shared" si="52"/>
        <v>3.3076462580259028E-3</v>
      </c>
      <c r="P526" s="22">
        <f t="shared" si="53"/>
        <v>3307646.2580259028</v>
      </c>
      <c r="R526" t="b">
        <f t="shared" si="48"/>
        <v>0</v>
      </c>
      <c r="S526" t="b">
        <f t="shared" si="49"/>
        <v>0</v>
      </c>
      <c r="T526" t="b">
        <f t="shared" si="50"/>
        <v>0</v>
      </c>
      <c r="AA526" s="31"/>
      <c r="AB526" s="31"/>
      <c r="AC526" s="31"/>
    </row>
    <row r="527" spans="2:29" x14ac:dyDescent="0.35">
      <c r="B527" s="1">
        <v>44601</v>
      </c>
      <c r="C527" s="4">
        <v>1163.86804199219</v>
      </c>
      <c r="D527" s="4">
        <v>3426.5810546875</v>
      </c>
      <c r="F527" s="1">
        <v>44601</v>
      </c>
      <c r="G527" s="5">
        <f t="shared" si="51"/>
        <v>1.1963363775924182E-2</v>
      </c>
      <c r="H527" s="5">
        <f t="shared" si="51"/>
        <v>5.0243298504637299E-3</v>
      </c>
      <c r="N527" s="1">
        <v>44601</v>
      </c>
      <c r="O527">
        <f t="shared" si="52"/>
        <v>8.493846813193956E-3</v>
      </c>
      <c r="P527" s="22">
        <f t="shared" si="53"/>
        <v>8493846.8131939564</v>
      </c>
      <c r="R527" t="b">
        <f t="shared" si="48"/>
        <v>0</v>
      </c>
      <c r="S527" t="b">
        <f t="shared" si="49"/>
        <v>0</v>
      </c>
      <c r="T527" t="b">
        <f t="shared" si="50"/>
        <v>0</v>
      </c>
      <c r="AA527" s="31"/>
      <c r="AB527" s="31"/>
      <c r="AC527" s="31"/>
    </row>
    <row r="528" spans="2:29" x14ac:dyDescent="0.35">
      <c r="B528" s="1">
        <v>44602</v>
      </c>
      <c r="C528" s="4">
        <v>1161.45129394531</v>
      </c>
      <c r="D528" s="4">
        <v>3435.64526367188</v>
      </c>
      <c r="F528" s="1">
        <v>44602</v>
      </c>
      <c r="G528" s="5">
        <f t="shared" si="51"/>
        <v>-2.0786383011633944E-3</v>
      </c>
      <c r="H528" s="5">
        <f t="shared" si="51"/>
        <v>2.6417707127162904E-3</v>
      </c>
      <c r="N528" s="1">
        <v>44602</v>
      </c>
      <c r="O528">
        <f t="shared" si="52"/>
        <v>2.8156620577644799E-4</v>
      </c>
      <c r="P528" s="22">
        <f t="shared" si="53"/>
        <v>281566.20577644801</v>
      </c>
      <c r="R528" t="b">
        <f t="shared" si="48"/>
        <v>0</v>
      </c>
      <c r="S528" t="b">
        <f t="shared" si="49"/>
        <v>0</v>
      </c>
      <c r="T528" t="b">
        <f t="shared" si="50"/>
        <v>0</v>
      </c>
      <c r="AA528" s="31"/>
      <c r="AB528" s="31"/>
      <c r="AC528" s="31"/>
    </row>
    <row r="529" spans="2:29" x14ac:dyDescent="0.35">
      <c r="B529" s="1">
        <v>44603</v>
      </c>
      <c r="C529" s="4">
        <v>1160.40173339844</v>
      </c>
      <c r="D529" s="4">
        <v>3366.7724609375</v>
      </c>
      <c r="F529" s="1">
        <v>44603</v>
      </c>
      <c r="G529" s="5">
        <f t="shared" si="51"/>
        <v>-9.0407153768772052E-4</v>
      </c>
      <c r="H529" s="5">
        <f t="shared" si="51"/>
        <v>-2.0250198992685649E-2</v>
      </c>
      <c r="N529" s="1">
        <v>44603</v>
      </c>
      <c r="O529">
        <f t="shared" si="52"/>
        <v>-1.0577135265186685E-2</v>
      </c>
      <c r="P529" s="22">
        <f t="shared" si="53"/>
        <v>-10577135.265186684</v>
      </c>
      <c r="R529" t="b">
        <f t="shared" si="48"/>
        <v>0</v>
      </c>
      <c r="S529" t="b">
        <f t="shared" si="49"/>
        <v>0</v>
      </c>
      <c r="T529" t="b">
        <f t="shared" si="50"/>
        <v>0</v>
      </c>
      <c r="AA529" s="31"/>
      <c r="AB529" s="31"/>
      <c r="AC529" s="31"/>
    </row>
    <row r="530" spans="2:29" x14ac:dyDescent="0.35">
      <c r="B530" s="1">
        <v>44607</v>
      </c>
      <c r="C530" s="4">
        <v>1180.17407226562</v>
      </c>
      <c r="D530" s="4">
        <v>3478.00805664062</v>
      </c>
      <c r="F530" s="1">
        <v>44607</v>
      </c>
      <c r="G530" s="5">
        <f t="shared" si="51"/>
        <v>1.6895679409009597E-2</v>
      </c>
      <c r="H530" s="5">
        <f t="shared" si="51"/>
        <v>3.2505173661100048E-2</v>
      </c>
      <c r="N530" s="1">
        <v>44607</v>
      </c>
      <c r="O530">
        <f t="shared" si="52"/>
        <v>2.4700426535054824E-2</v>
      </c>
      <c r="P530" s="22">
        <f t="shared" si="53"/>
        <v>24700426.535054825</v>
      </c>
      <c r="R530" t="b">
        <f t="shared" si="48"/>
        <v>0</v>
      </c>
      <c r="S530" t="b">
        <f t="shared" si="49"/>
        <v>0</v>
      </c>
      <c r="T530" t="b">
        <f t="shared" si="50"/>
        <v>0</v>
      </c>
      <c r="AA530" s="31"/>
      <c r="AB530" s="31"/>
      <c r="AC530" s="31"/>
    </row>
    <row r="531" spans="2:29" x14ac:dyDescent="0.35">
      <c r="B531" s="1">
        <v>44608</v>
      </c>
      <c r="C531" s="4">
        <v>1177.73315429688</v>
      </c>
      <c r="D531" s="4">
        <v>3474.22778320312</v>
      </c>
      <c r="F531" s="1">
        <v>44608</v>
      </c>
      <c r="G531" s="5">
        <f t="shared" si="51"/>
        <v>-2.0704112640051514E-3</v>
      </c>
      <c r="H531" s="5">
        <f t="shared" si="51"/>
        <v>-1.0874987262077225E-3</v>
      </c>
      <c r="N531" s="1">
        <v>44608</v>
      </c>
      <c r="O531">
        <f t="shared" si="52"/>
        <v>-1.578954995106437E-3</v>
      </c>
      <c r="P531" s="22">
        <f t="shared" si="53"/>
        <v>-1578954.995106437</v>
      </c>
      <c r="R531" t="b">
        <f t="shared" si="48"/>
        <v>0</v>
      </c>
      <c r="S531" t="b">
        <f t="shared" si="49"/>
        <v>0</v>
      </c>
      <c r="T531" t="b">
        <f t="shared" si="50"/>
        <v>0</v>
      </c>
      <c r="AA531" s="31"/>
      <c r="AB531" s="31"/>
      <c r="AC531" s="31"/>
    </row>
    <row r="532" spans="2:29" x14ac:dyDescent="0.35">
      <c r="B532" s="1">
        <v>44609</v>
      </c>
      <c r="C532" s="4">
        <v>1193.62426757812</v>
      </c>
      <c r="D532" s="4">
        <v>3447.71630859375</v>
      </c>
      <c r="F532" s="1">
        <v>44609</v>
      </c>
      <c r="G532" s="5">
        <f t="shared" si="51"/>
        <v>1.3402746473764857E-2</v>
      </c>
      <c r="H532" s="5">
        <f t="shared" si="51"/>
        <v>-7.6601613345916681E-3</v>
      </c>
      <c r="N532" s="1">
        <v>44609</v>
      </c>
      <c r="O532">
        <f t="shared" si="52"/>
        <v>2.8712925695865946E-3</v>
      </c>
      <c r="P532" s="22">
        <f t="shared" si="53"/>
        <v>2871292.5695865946</v>
      </c>
      <c r="R532" t="b">
        <f t="shared" si="48"/>
        <v>0</v>
      </c>
      <c r="S532" t="b">
        <f t="shared" si="49"/>
        <v>0</v>
      </c>
      <c r="T532" t="b">
        <f t="shared" si="50"/>
        <v>0</v>
      </c>
      <c r="AA532" s="31"/>
      <c r="AB532" s="31"/>
      <c r="AC532" s="31"/>
    </row>
    <row r="533" spans="2:29" x14ac:dyDescent="0.35">
      <c r="B533" s="1">
        <v>44610</v>
      </c>
      <c r="C533" s="4">
        <v>1183.49389648438</v>
      </c>
      <c r="D533" s="4">
        <v>3457.14575195312</v>
      </c>
      <c r="F533" s="1">
        <v>44610</v>
      </c>
      <c r="G533" s="5">
        <f t="shared" si="51"/>
        <v>-8.5232888922222722E-3</v>
      </c>
      <c r="H533" s="5">
        <f t="shared" si="51"/>
        <v>2.7312491222667968E-3</v>
      </c>
      <c r="N533" s="1">
        <v>44610</v>
      </c>
      <c r="O533">
        <f t="shared" si="52"/>
        <v>-2.8960198849777375E-3</v>
      </c>
      <c r="P533" s="22">
        <f t="shared" si="53"/>
        <v>-2896019.8849777374</v>
      </c>
      <c r="R533" t="b">
        <f t="shared" si="48"/>
        <v>0</v>
      </c>
      <c r="S533" t="b">
        <f t="shared" si="49"/>
        <v>0</v>
      </c>
      <c r="T533" t="b">
        <f t="shared" si="50"/>
        <v>0</v>
      </c>
      <c r="AA533" s="31"/>
      <c r="AB533" s="31"/>
      <c r="AC533" s="31"/>
    </row>
    <row r="534" spans="2:29" x14ac:dyDescent="0.35">
      <c r="B534" s="1">
        <v>44613</v>
      </c>
      <c r="C534" s="4">
        <v>1171.77697753906</v>
      </c>
      <c r="D534" s="4">
        <v>3389.22900390625</v>
      </c>
      <c r="F534" s="1">
        <v>44613</v>
      </c>
      <c r="G534" s="5">
        <f t="shared" si="51"/>
        <v>-9.9496119396465642E-3</v>
      </c>
      <c r="H534" s="5">
        <f t="shared" si="51"/>
        <v>-1.9840858399149574E-2</v>
      </c>
      <c r="N534" s="1">
        <v>44613</v>
      </c>
      <c r="O534">
        <f t="shared" si="52"/>
        <v>-1.4895235169398068E-2</v>
      </c>
      <c r="P534" s="22">
        <f t="shared" si="53"/>
        <v>-14895235.169398068</v>
      </c>
      <c r="R534" t="b">
        <f t="shared" si="48"/>
        <v>0</v>
      </c>
      <c r="S534" t="b">
        <f t="shared" si="49"/>
        <v>0</v>
      </c>
      <c r="T534" t="b">
        <f t="shared" si="50"/>
        <v>0</v>
      </c>
      <c r="AA534" s="31"/>
      <c r="AB534" s="31"/>
      <c r="AC534" s="31"/>
    </row>
    <row r="535" spans="2:29" x14ac:dyDescent="0.35">
      <c r="B535" s="1">
        <v>44614</v>
      </c>
      <c r="C535" s="4">
        <v>1165.94274902344</v>
      </c>
      <c r="D535" s="4">
        <v>3267.51586914062</v>
      </c>
      <c r="F535" s="1">
        <v>44614</v>
      </c>
      <c r="G535" s="5">
        <f t="shared" si="51"/>
        <v>-4.9913944449052035E-3</v>
      </c>
      <c r="H535" s="5">
        <f t="shared" si="51"/>
        <v>-3.657243988394681E-2</v>
      </c>
      <c r="N535" s="1">
        <v>44614</v>
      </c>
      <c r="O535">
        <f t="shared" si="52"/>
        <v>-2.0781917164426008E-2</v>
      </c>
      <c r="P535" s="22">
        <f t="shared" si="53"/>
        <v>-20781917.164426006</v>
      </c>
      <c r="R535" t="b">
        <f t="shared" si="48"/>
        <v>0</v>
      </c>
      <c r="S535" t="b">
        <f t="shared" si="49"/>
        <v>0</v>
      </c>
      <c r="T535" t="b">
        <f t="shared" si="50"/>
        <v>0</v>
      </c>
      <c r="AA535" s="31"/>
      <c r="AB535" s="31"/>
      <c r="AC535" s="31"/>
    </row>
    <row r="536" spans="2:29" x14ac:dyDescent="0.35">
      <c r="B536" s="1">
        <v>44615</v>
      </c>
      <c r="C536" s="4">
        <v>1158.91259765625</v>
      </c>
      <c r="D536" s="4">
        <v>3248.06591796875</v>
      </c>
      <c r="F536" s="1">
        <v>44615</v>
      </c>
      <c r="G536" s="5">
        <f t="shared" si="51"/>
        <v>-6.0478367441755181E-3</v>
      </c>
      <c r="H536" s="5">
        <f t="shared" si="51"/>
        <v>-5.9703061310824616E-3</v>
      </c>
      <c r="N536" s="1">
        <v>44615</v>
      </c>
      <c r="O536">
        <f t="shared" si="52"/>
        <v>-6.0090714376289898E-3</v>
      </c>
      <c r="P536" s="22">
        <f t="shared" si="53"/>
        <v>-6009071.43762899</v>
      </c>
      <c r="R536" t="b">
        <f t="shared" si="48"/>
        <v>0</v>
      </c>
      <c r="S536" t="b">
        <f t="shared" si="49"/>
        <v>0</v>
      </c>
      <c r="T536" t="b">
        <f t="shared" si="50"/>
        <v>0</v>
      </c>
      <c r="AA536" s="31"/>
      <c r="AB536" s="31"/>
      <c r="AC536" s="31"/>
    </row>
    <row r="537" spans="2:29" x14ac:dyDescent="0.35">
      <c r="B537" s="1">
        <v>44616</v>
      </c>
      <c r="C537" s="4">
        <v>1101.20629882812</v>
      </c>
      <c r="D537" s="4">
        <v>3099.52392578125</v>
      </c>
      <c r="F537" s="1">
        <v>44616</v>
      </c>
      <c r="G537" s="5">
        <f t="shared" si="51"/>
        <v>-5.107593541834092E-2</v>
      </c>
      <c r="H537" s="5">
        <f t="shared" si="51"/>
        <v>-4.6811189665575612E-2</v>
      </c>
      <c r="N537" s="1">
        <v>44616</v>
      </c>
      <c r="O537">
        <f t="shared" si="52"/>
        <v>-4.8943562541958266E-2</v>
      </c>
      <c r="P537" s="22">
        <f t="shared" si="53"/>
        <v>-48943562.541958265</v>
      </c>
      <c r="R537" t="b">
        <f t="shared" si="48"/>
        <v>1</v>
      </c>
      <c r="S537" t="b">
        <f t="shared" si="49"/>
        <v>1</v>
      </c>
      <c r="T537" t="b">
        <f t="shared" si="50"/>
        <v>1</v>
      </c>
      <c r="AA537" s="31"/>
      <c r="AB537" s="31"/>
      <c r="AC537" s="31"/>
    </row>
    <row r="538" spans="2:29" x14ac:dyDescent="0.35">
      <c r="B538" s="1">
        <v>44617</v>
      </c>
      <c r="C538" s="4">
        <v>1115.04699707031</v>
      </c>
      <c r="D538" s="4">
        <v>3206.52319335938</v>
      </c>
      <c r="F538" s="1">
        <v>44617</v>
      </c>
      <c r="G538" s="5">
        <f t="shared" si="51"/>
        <v>1.2490339625271919E-2</v>
      </c>
      <c r="H538" s="5">
        <f t="shared" si="51"/>
        <v>3.3938705443889931E-2</v>
      </c>
      <c r="N538" s="1">
        <v>44617</v>
      </c>
      <c r="O538">
        <f t="shared" si="52"/>
        <v>2.3214522534580926E-2</v>
      </c>
      <c r="P538" s="22">
        <f t="shared" si="53"/>
        <v>23214522.534580927</v>
      </c>
      <c r="R538" t="b">
        <f t="shared" si="48"/>
        <v>0</v>
      </c>
      <c r="S538" t="b">
        <f t="shared" si="49"/>
        <v>0</v>
      </c>
      <c r="T538" t="b">
        <f t="shared" si="50"/>
        <v>0</v>
      </c>
      <c r="AA538" s="31"/>
      <c r="AB538" s="31"/>
      <c r="AC538" s="31"/>
    </row>
    <row r="539" spans="2:29" x14ac:dyDescent="0.35">
      <c r="B539" s="1">
        <v>44620</v>
      </c>
      <c r="C539" s="4">
        <v>1151.73608398438</v>
      </c>
      <c r="D539" s="4">
        <v>3238.2724609375</v>
      </c>
      <c r="F539" s="1">
        <v>44620</v>
      </c>
      <c r="G539" s="5">
        <f t="shared" si="51"/>
        <v>3.2373888401510016E-2</v>
      </c>
      <c r="H539" s="5">
        <f t="shared" si="51"/>
        <v>9.8527637257357619E-3</v>
      </c>
      <c r="N539" s="1">
        <v>44620</v>
      </c>
      <c r="O539">
        <f t="shared" si="52"/>
        <v>2.111332606362289E-2</v>
      </c>
      <c r="P539" s="22">
        <f t="shared" si="53"/>
        <v>21113326.063622888</v>
      </c>
      <c r="R539" t="b">
        <f t="shared" si="48"/>
        <v>0</v>
      </c>
      <c r="S539" t="b">
        <f t="shared" si="49"/>
        <v>0</v>
      </c>
      <c r="T539" t="b">
        <f t="shared" si="50"/>
        <v>0</v>
      </c>
      <c r="AA539" s="31"/>
      <c r="AB539" s="31"/>
      <c r="AC539" s="31"/>
    </row>
    <row r="540" spans="2:29" x14ac:dyDescent="0.35">
      <c r="B540" s="1">
        <v>44622</v>
      </c>
      <c r="C540" s="4">
        <v>1170.92260742188</v>
      </c>
      <c r="D540" s="4">
        <v>3228.98022460938</v>
      </c>
      <c r="F540" s="1">
        <v>44622</v>
      </c>
      <c r="G540" s="5">
        <f t="shared" si="51"/>
        <v>1.6521549152697424E-2</v>
      </c>
      <c r="H540" s="5">
        <f t="shared" si="51"/>
        <v>-2.8736290893023974E-3</v>
      </c>
      <c r="N540" s="1">
        <v>44622</v>
      </c>
      <c r="O540">
        <f t="shared" si="52"/>
        <v>6.8239600316975131E-3</v>
      </c>
      <c r="P540" s="22">
        <f t="shared" si="53"/>
        <v>6823960.0316975135</v>
      </c>
      <c r="R540" t="b">
        <f t="shared" si="48"/>
        <v>0</v>
      </c>
      <c r="S540" t="b">
        <f t="shared" si="49"/>
        <v>0</v>
      </c>
      <c r="T540" t="b">
        <f t="shared" si="50"/>
        <v>0</v>
      </c>
      <c r="AA540" s="31"/>
      <c r="AB540" s="31"/>
      <c r="AC540" s="31"/>
    </row>
    <row r="541" spans="2:29" x14ac:dyDescent="0.35">
      <c r="B541" s="1">
        <v>44623</v>
      </c>
      <c r="C541" s="4">
        <v>1161.06066894531</v>
      </c>
      <c r="D541" s="4">
        <v>3229.07104492188</v>
      </c>
      <c r="F541" s="1">
        <v>44623</v>
      </c>
      <c r="G541" s="5">
        <f t="shared" si="51"/>
        <v>-8.4580342995360276E-3</v>
      </c>
      <c r="H541" s="5">
        <f t="shared" si="51"/>
        <v>2.8126228397843401E-5</v>
      </c>
      <c r="N541" s="1">
        <v>44623</v>
      </c>
      <c r="O541">
        <f t="shared" si="52"/>
        <v>-4.2149540355690919E-3</v>
      </c>
      <c r="P541" s="22">
        <f t="shared" si="53"/>
        <v>-4214954.0355690923</v>
      </c>
      <c r="R541" t="b">
        <f t="shared" si="48"/>
        <v>0</v>
      </c>
      <c r="S541" t="b">
        <f t="shared" si="49"/>
        <v>0</v>
      </c>
      <c r="T541" t="b">
        <f t="shared" si="50"/>
        <v>0</v>
      </c>
      <c r="AA541" s="31"/>
      <c r="AB541" s="31"/>
      <c r="AC541" s="31"/>
    </row>
    <row r="542" spans="2:29" x14ac:dyDescent="0.35">
      <c r="B542" s="1">
        <v>44624</v>
      </c>
      <c r="C542" s="4">
        <v>1135.25903320312</v>
      </c>
      <c r="D542" s="4">
        <v>3211.53442382812</v>
      </c>
      <c r="F542" s="1">
        <v>44624</v>
      </c>
      <c r="G542" s="5">
        <f t="shared" si="51"/>
        <v>-2.2473109136428526E-2</v>
      </c>
      <c r="H542" s="5">
        <f t="shared" si="51"/>
        <v>-5.4456570943420719E-3</v>
      </c>
      <c r="N542" s="1">
        <v>44624</v>
      </c>
      <c r="O542">
        <f t="shared" si="52"/>
        <v>-1.3959383115385299E-2</v>
      </c>
      <c r="P542" s="22">
        <f t="shared" si="53"/>
        <v>-13959383.1153853</v>
      </c>
      <c r="R542" t="b">
        <f t="shared" si="48"/>
        <v>0</v>
      </c>
      <c r="S542" t="b">
        <f t="shared" si="49"/>
        <v>0</v>
      </c>
      <c r="T542" t="b">
        <f t="shared" si="50"/>
        <v>0</v>
      </c>
      <c r="AA542" s="31"/>
      <c r="AB542" s="31"/>
      <c r="AC542" s="31"/>
    </row>
    <row r="543" spans="2:29" x14ac:dyDescent="0.35">
      <c r="B543" s="1">
        <v>44627</v>
      </c>
      <c r="C543" s="4">
        <v>1093.56555175781</v>
      </c>
      <c r="D543" s="4">
        <v>3175.1845703125</v>
      </c>
      <c r="F543" s="1">
        <v>44627</v>
      </c>
      <c r="G543" s="5">
        <f t="shared" si="51"/>
        <v>-3.7417341905113394E-2</v>
      </c>
      <c r="H543" s="5">
        <f t="shared" si="51"/>
        <v>-1.1383073546489826E-2</v>
      </c>
      <c r="N543" s="1">
        <v>44627</v>
      </c>
      <c r="O543">
        <f t="shared" si="52"/>
        <v>-2.440020772580161E-2</v>
      </c>
      <c r="P543" s="22">
        <f t="shared" si="53"/>
        <v>-24400207.725801609</v>
      </c>
      <c r="R543" t="b">
        <f t="shared" si="48"/>
        <v>0</v>
      </c>
      <c r="S543" t="b">
        <f t="shared" si="49"/>
        <v>0</v>
      </c>
      <c r="T543" t="b">
        <f t="shared" si="50"/>
        <v>0</v>
      </c>
      <c r="AA543" s="31"/>
      <c r="AB543" s="31"/>
      <c r="AC543" s="31"/>
    </row>
    <row r="544" spans="2:29" x14ac:dyDescent="0.35">
      <c r="B544" s="1">
        <v>44628</v>
      </c>
      <c r="C544" s="4">
        <v>1091.97912597656</v>
      </c>
      <c r="D544" s="4">
        <v>3279.63305664062</v>
      </c>
      <c r="F544" s="1">
        <v>44628</v>
      </c>
      <c r="G544" s="5">
        <f t="shared" si="51"/>
        <v>-1.4517443418440535E-3</v>
      </c>
      <c r="H544" s="5">
        <f t="shared" si="51"/>
        <v>3.2365780125460313E-2</v>
      </c>
      <c r="N544" s="1">
        <v>44628</v>
      </c>
      <c r="O544">
        <f t="shared" si="52"/>
        <v>1.5457017891808129E-2</v>
      </c>
      <c r="P544" s="22">
        <f t="shared" si="53"/>
        <v>15457017.89180813</v>
      </c>
      <c r="R544" t="b">
        <f t="shared" si="48"/>
        <v>0</v>
      </c>
      <c r="S544" t="b">
        <f t="shared" si="49"/>
        <v>0</v>
      </c>
      <c r="T544" t="b">
        <f t="shared" si="50"/>
        <v>0</v>
      </c>
      <c r="AA544" s="31"/>
      <c r="AB544" s="31"/>
      <c r="AC544" s="31"/>
    </row>
    <row r="545" spans="2:29" x14ac:dyDescent="0.35">
      <c r="B545" s="1">
        <v>44629</v>
      </c>
      <c r="C545" s="4">
        <v>1149.1484375</v>
      </c>
      <c r="D545" s="4">
        <v>3310.0615234375</v>
      </c>
      <c r="F545" s="1">
        <v>44629</v>
      </c>
      <c r="G545" s="5">
        <f t="shared" si="51"/>
        <v>5.1029417213298831E-2</v>
      </c>
      <c r="H545" s="5">
        <f t="shared" si="51"/>
        <v>9.2352331950877956E-3</v>
      </c>
      <c r="N545" s="1">
        <v>44629</v>
      </c>
      <c r="O545">
        <f t="shared" si="52"/>
        <v>3.0132325204193313E-2</v>
      </c>
      <c r="P545" s="22">
        <f t="shared" si="53"/>
        <v>30132325.204193313</v>
      </c>
      <c r="R545" t="b">
        <f t="shared" si="48"/>
        <v>0</v>
      </c>
      <c r="S545" t="b">
        <f t="shared" si="49"/>
        <v>0</v>
      </c>
      <c r="T545" t="b">
        <f t="shared" si="50"/>
        <v>0</v>
      </c>
      <c r="AA545" s="31"/>
      <c r="AB545" s="31"/>
      <c r="AC545" s="31"/>
    </row>
    <row r="546" spans="2:29" x14ac:dyDescent="0.35">
      <c r="B546" s="1">
        <v>44630</v>
      </c>
      <c r="C546" s="4">
        <v>1168.408203125</v>
      </c>
      <c r="D546" s="4">
        <v>3297.98999023438</v>
      </c>
      <c r="F546" s="1">
        <v>44630</v>
      </c>
      <c r="G546" s="5">
        <f t="shared" si="51"/>
        <v>1.6621133378641854E-2</v>
      </c>
      <c r="H546" s="5">
        <f t="shared" si="51"/>
        <v>-3.653587326434872E-3</v>
      </c>
      <c r="N546" s="1">
        <v>44630</v>
      </c>
      <c r="O546">
        <f t="shared" si="52"/>
        <v>6.4837730261034909E-3</v>
      </c>
      <c r="P546" s="22">
        <f t="shared" si="53"/>
        <v>6483773.026103491</v>
      </c>
      <c r="R546" t="b">
        <f t="shared" si="48"/>
        <v>0</v>
      </c>
      <c r="S546" t="b">
        <f t="shared" si="49"/>
        <v>0</v>
      </c>
      <c r="T546" t="b">
        <f t="shared" si="50"/>
        <v>0</v>
      </c>
      <c r="AA546" s="31"/>
      <c r="AB546" s="31"/>
      <c r="AC546" s="31"/>
    </row>
    <row r="547" spans="2:29" x14ac:dyDescent="0.35">
      <c r="B547" s="1">
        <v>44631</v>
      </c>
      <c r="C547" s="4">
        <v>1170.97143554688</v>
      </c>
      <c r="D547" s="4">
        <v>3280.31616210938</v>
      </c>
      <c r="F547" s="1">
        <v>44631</v>
      </c>
      <c r="G547" s="5">
        <f t="shared" si="51"/>
        <v>2.1913787785940468E-3</v>
      </c>
      <c r="H547" s="5">
        <f t="shared" si="51"/>
        <v>-5.3733803932811113E-3</v>
      </c>
      <c r="N547" s="1">
        <v>44631</v>
      </c>
      <c r="O547">
        <f t="shared" si="52"/>
        <v>-1.5910008073435323E-3</v>
      </c>
      <c r="P547" s="22">
        <f t="shared" si="53"/>
        <v>-1591000.8073435323</v>
      </c>
      <c r="R547" t="b">
        <f t="shared" si="48"/>
        <v>0</v>
      </c>
      <c r="S547" t="b">
        <f t="shared" si="49"/>
        <v>0</v>
      </c>
      <c r="T547" t="b">
        <f t="shared" si="50"/>
        <v>0</v>
      </c>
      <c r="AA547" s="31"/>
      <c r="AB547" s="31"/>
      <c r="AC547" s="31"/>
    </row>
    <row r="548" spans="2:29" x14ac:dyDescent="0.35">
      <c r="B548" s="1">
        <v>44634</v>
      </c>
      <c r="C548" s="4">
        <v>1180.76013183594</v>
      </c>
      <c r="D548" s="4">
        <v>3318.5791015625</v>
      </c>
      <c r="F548" s="1">
        <v>44634</v>
      </c>
      <c r="G548" s="5">
        <f t="shared" si="51"/>
        <v>8.3247195005239014E-3</v>
      </c>
      <c r="H548" s="5">
        <f t="shared" si="51"/>
        <v>1.159690122336029E-2</v>
      </c>
      <c r="N548" s="1">
        <v>44634</v>
      </c>
      <c r="O548">
        <f t="shared" si="52"/>
        <v>9.9608103619420948E-3</v>
      </c>
      <c r="P548" s="22">
        <f t="shared" si="53"/>
        <v>9960810.3619420957</v>
      </c>
      <c r="R548" t="b">
        <f t="shared" si="48"/>
        <v>0</v>
      </c>
      <c r="S548" t="b">
        <f t="shared" si="49"/>
        <v>0</v>
      </c>
      <c r="T548" t="b">
        <f t="shared" si="50"/>
        <v>0</v>
      </c>
      <c r="AA548" s="31"/>
      <c r="AB548" s="31"/>
      <c r="AC548" s="31"/>
    </row>
    <row r="549" spans="2:29" x14ac:dyDescent="0.35">
      <c r="B549" s="1">
        <v>44635</v>
      </c>
      <c r="C549" s="4">
        <v>1153.85961914062</v>
      </c>
      <c r="D549" s="4">
        <v>3275.48706054688</v>
      </c>
      <c r="F549" s="1">
        <v>44635</v>
      </c>
      <c r="G549" s="5">
        <f t="shared" si="51"/>
        <v>-2.3045897110538602E-2</v>
      </c>
      <c r="H549" s="5">
        <f t="shared" si="51"/>
        <v>-1.3070131054065796E-2</v>
      </c>
      <c r="N549" s="1">
        <v>44635</v>
      </c>
      <c r="O549">
        <f t="shared" si="52"/>
        <v>-1.8058014082302197E-2</v>
      </c>
      <c r="P549" s="22">
        <f t="shared" si="53"/>
        <v>-18058014.082302198</v>
      </c>
      <c r="R549" t="b">
        <f t="shared" si="48"/>
        <v>0</v>
      </c>
      <c r="S549" t="b">
        <f t="shared" si="49"/>
        <v>0</v>
      </c>
      <c r="T549" t="b">
        <f t="shared" si="50"/>
        <v>0</v>
      </c>
      <c r="AA549" s="31"/>
      <c r="AB549" s="31"/>
      <c r="AC549" s="31"/>
    </row>
    <row r="550" spans="2:29" x14ac:dyDescent="0.35">
      <c r="B550" s="1">
        <v>44636</v>
      </c>
      <c r="C550" s="4">
        <v>1173.29040527344</v>
      </c>
      <c r="D550" s="4">
        <v>3329.1015625</v>
      </c>
      <c r="F550" s="1">
        <v>44636</v>
      </c>
      <c r="G550" s="5">
        <f t="shared" si="51"/>
        <v>1.6699600363464E-2</v>
      </c>
      <c r="H550" s="5">
        <f t="shared" si="51"/>
        <v>1.6235887731399903E-2</v>
      </c>
      <c r="N550" s="1">
        <v>44636</v>
      </c>
      <c r="O550">
        <f t="shared" si="52"/>
        <v>1.6467744047431954E-2</v>
      </c>
      <c r="P550" s="22">
        <f t="shared" si="53"/>
        <v>16467744.047431953</v>
      </c>
      <c r="R550" t="b">
        <f t="shared" si="48"/>
        <v>0</v>
      </c>
      <c r="S550" t="b">
        <f t="shared" si="49"/>
        <v>0</v>
      </c>
      <c r="T550" t="b">
        <f t="shared" si="50"/>
        <v>0</v>
      </c>
      <c r="AA550" s="31"/>
      <c r="AB550" s="31"/>
      <c r="AC550" s="31"/>
    </row>
    <row r="551" spans="2:29" x14ac:dyDescent="0.35">
      <c r="B551" s="1">
        <v>44637</v>
      </c>
      <c r="C551" s="4">
        <v>1210.58959960938</v>
      </c>
      <c r="D551" s="4">
        <v>3348.18701171875</v>
      </c>
      <c r="F551" s="1">
        <v>44637</v>
      </c>
      <c r="G551" s="5">
        <f t="shared" si="51"/>
        <v>3.1295399476533987E-2</v>
      </c>
      <c r="H551" s="5">
        <f t="shared" si="51"/>
        <v>5.7165422703553516E-3</v>
      </c>
      <c r="N551" s="1">
        <v>44637</v>
      </c>
      <c r="O551">
        <f t="shared" si="52"/>
        <v>1.8505970873444671E-2</v>
      </c>
      <c r="P551" s="22">
        <f t="shared" si="53"/>
        <v>18505970.873444673</v>
      </c>
      <c r="R551" t="b">
        <f t="shared" si="48"/>
        <v>0</v>
      </c>
      <c r="S551" t="b">
        <f t="shared" si="49"/>
        <v>0</v>
      </c>
      <c r="T551" t="b">
        <f t="shared" si="50"/>
        <v>0</v>
      </c>
      <c r="AA551" s="31"/>
      <c r="AB551" s="31"/>
      <c r="AC551" s="31"/>
    </row>
    <row r="552" spans="2:29" x14ac:dyDescent="0.35">
      <c r="B552" s="1">
        <v>44641</v>
      </c>
      <c r="C552" s="4">
        <v>1204.48706054688</v>
      </c>
      <c r="D552" s="4">
        <v>3302.68139648438</v>
      </c>
      <c r="F552" s="1">
        <v>44641</v>
      </c>
      <c r="G552" s="5">
        <f t="shared" si="51"/>
        <v>-5.0537129122387326E-3</v>
      </c>
      <c r="H552" s="5">
        <f t="shared" si="51"/>
        <v>-1.368432588264434E-2</v>
      </c>
      <c r="N552" s="1">
        <v>44641</v>
      </c>
      <c r="O552">
        <f t="shared" si="52"/>
        <v>-9.3690193974415373E-3</v>
      </c>
      <c r="P552" s="22">
        <f t="shared" si="53"/>
        <v>-9369019.3974415381</v>
      </c>
      <c r="R552" t="b">
        <f t="shared" si="48"/>
        <v>0</v>
      </c>
      <c r="S552" t="b">
        <f t="shared" si="49"/>
        <v>0</v>
      </c>
      <c r="T552" t="b">
        <f t="shared" si="50"/>
        <v>0</v>
      </c>
      <c r="AA552" s="31"/>
      <c r="AB552" s="31"/>
      <c r="AC552" s="31"/>
    </row>
    <row r="553" spans="2:29" x14ac:dyDescent="0.35">
      <c r="B553" s="1">
        <v>44642</v>
      </c>
      <c r="C553" s="4">
        <v>1235.70812988281</v>
      </c>
      <c r="D553" s="4">
        <v>3371.64575195312</v>
      </c>
      <c r="F553" s="1">
        <v>44642</v>
      </c>
      <c r="G553" s="5">
        <f t="shared" si="51"/>
        <v>2.5590389856130168E-2</v>
      </c>
      <c r="H553" s="5">
        <f t="shared" si="51"/>
        <v>2.0666295927539442E-2</v>
      </c>
      <c r="N553" s="1">
        <v>44642</v>
      </c>
      <c r="O553">
        <f t="shared" si="52"/>
        <v>2.3128342891834804E-2</v>
      </c>
      <c r="P553" s="22">
        <f t="shared" si="53"/>
        <v>23128342.891834803</v>
      </c>
      <c r="R553" t="b">
        <f t="shared" si="48"/>
        <v>0</v>
      </c>
      <c r="S553" t="b">
        <f t="shared" si="49"/>
        <v>0</v>
      </c>
      <c r="T553" t="b">
        <f t="shared" si="50"/>
        <v>0</v>
      </c>
      <c r="AA553" s="31"/>
      <c r="AB553" s="31"/>
      <c r="AC553" s="31"/>
    </row>
    <row r="554" spans="2:29" x14ac:dyDescent="0.35">
      <c r="B554" s="1">
        <v>44643</v>
      </c>
      <c r="C554" s="4">
        <v>1239.90661621094</v>
      </c>
      <c r="D554" s="4">
        <v>3378.29663085938</v>
      </c>
      <c r="F554" s="1">
        <v>44643</v>
      </c>
      <c r="G554" s="5">
        <f t="shared" si="51"/>
        <v>3.3918769953952877E-3</v>
      </c>
      <c r="H554" s="5">
        <f t="shared" si="51"/>
        <v>1.9706482459941753E-3</v>
      </c>
      <c r="N554" s="1">
        <v>44643</v>
      </c>
      <c r="O554">
        <f t="shared" si="52"/>
        <v>2.6812626206947315E-3</v>
      </c>
      <c r="P554" s="22">
        <f t="shared" si="53"/>
        <v>2681262.6206947314</v>
      </c>
      <c r="R554" t="b">
        <f t="shared" si="48"/>
        <v>0</v>
      </c>
      <c r="S554" t="b">
        <f t="shared" si="49"/>
        <v>0</v>
      </c>
      <c r="T554" t="b">
        <f t="shared" si="50"/>
        <v>0</v>
      </c>
      <c r="AA554" s="31"/>
      <c r="AB554" s="31"/>
      <c r="AC554" s="31"/>
    </row>
    <row r="555" spans="2:29" x14ac:dyDescent="0.35">
      <c r="B555" s="1">
        <v>44644</v>
      </c>
      <c r="C555" s="4">
        <v>1258.55627441406</v>
      </c>
      <c r="D555" s="4">
        <v>3416.33203125</v>
      </c>
      <c r="F555" s="1">
        <v>44644</v>
      </c>
      <c r="G555" s="5">
        <f t="shared" si="51"/>
        <v>1.4929182785869709E-2</v>
      </c>
      <c r="H555" s="5">
        <f t="shared" si="51"/>
        <v>1.1195842946804011E-2</v>
      </c>
      <c r="N555" s="1">
        <v>44644</v>
      </c>
      <c r="O555">
        <f t="shared" si="52"/>
        <v>1.306251286633686E-2</v>
      </c>
      <c r="P555" s="22">
        <f t="shared" si="53"/>
        <v>13062512.86633686</v>
      </c>
      <c r="R555" t="b">
        <f t="shared" si="48"/>
        <v>0</v>
      </c>
      <c r="S555" t="b">
        <f t="shared" si="49"/>
        <v>0</v>
      </c>
      <c r="T555" t="b">
        <f t="shared" si="50"/>
        <v>0</v>
      </c>
      <c r="AA555" s="31"/>
      <c r="AB555" s="31"/>
      <c r="AC555" s="31"/>
    </row>
    <row r="556" spans="2:29" x14ac:dyDescent="0.35">
      <c r="B556" s="1">
        <v>44645</v>
      </c>
      <c r="C556" s="4">
        <v>1267.73474121094</v>
      </c>
      <c r="D556" s="4">
        <v>3378.02294921875</v>
      </c>
      <c r="F556" s="1">
        <v>44645</v>
      </c>
      <c r="G556" s="5">
        <f t="shared" si="51"/>
        <v>7.2663894425839259E-3</v>
      </c>
      <c r="H556" s="5">
        <f t="shared" si="51"/>
        <v>-1.127685795431997E-2</v>
      </c>
      <c r="N556" s="1">
        <v>44645</v>
      </c>
      <c r="O556">
        <f t="shared" si="52"/>
        <v>-2.0052342558680219E-3</v>
      </c>
      <c r="P556" s="22">
        <f t="shared" si="53"/>
        <v>-2005234.2558680219</v>
      </c>
      <c r="R556" t="b">
        <f t="shared" si="48"/>
        <v>0</v>
      </c>
      <c r="S556" t="b">
        <f t="shared" si="49"/>
        <v>0</v>
      </c>
      <c r="T556" t="b">
        <f t="shared" si="50"/>
        <v>0</v>
      </c>
      <c r="AA556" s="31"/>
      <c r="AB556" s="31"/>
      <c r="AC556" s="31"/>
    </row>
    <row r="557" spans="2:29" x14ac:dyDescent="0.35">
      <c r="B557" s="1">
        <v>44648</v>
      </c>
      <c r="C557" s="4">
        <v>1279.91540527344</v>
      </c>
      <c r="D557" s="4">
        <v>3376.2919921875</v>
      </c>
      <c r="F557" s="1">
        <v>44648</v>
      </c>
      <c r="G557" s="5">
        <f t="shared" si="51"/>
        <v>9.5623466151953645E-3</v>
      </c>
      <c r="H557" s="5">
        <f t="shared" si="51"/>
        <v>-5.1254852169630642E-4</v>
      </c>
      <c r="N557" s="1">
        <v>44648</v>
      </c>
      <c r="O557">
        <f t="shared" si="52"/>
        <v>4.5248990467495294E-3</v>
      </c>
      <c r="P557" s="22">
        <f t="shared" si="53"/>
        <v>4524899.0467495294</v>
      </c>
      <c r="R557" t="b">
        <f t="shared" si="48"/>
        <v>0</v>
      </c>
      <c r="S557" t="b">
        <f t="shared" si="49"/>
        <v>0</v>
      </c>
      <c r="T557" t="b">
        <f t="shared" si="50"/>
        <v>0</v>
      </c>
      <c r="AA557" s="31"/>
      <c r="AB557" s="31"/>
      <c r="AC557" s="31"/>
    </row>
    <row r="558" spans="2:29" x14ac:dyDescent="0.35">
      <c r="B558" s="1">
        <v>44649</v>
      </c>
      <c r="C558" s="4">
        <v>1280.15954589844</v>
      </c>
      <c r="D558" s="4">
        <v>3375.29028320312</v>
      </c>
      <c r="F558" s="1">
        <v>44649</v>
      </c>
      <c r="G558" s="5">
        <f t="shared" si="51"/>
        <v>1.9072927972541974E-4</v>
      </c>
      <c r="H558" s="5">
        <f t="shared" si="51"/>
        <v>-2.9673310666190265E-4</v>
      </c>
      <c r="N558" s="1">
        <v>44649</v>
      </c>
      <c r="O558">
        <f t="shared" si="52"/>
        <v>-5.3001913468241454E-5</v>
      </c>
      <c r="P558" s="22">
        <f t="shared" si="53"/>
        <v>-53001.913468241451</v>
      </c>
      <c r="R558" t="b">
        <f t="shared" si="48"/>
        <v>0</v>
      </c>
      <c r="S558" t="b">
        <f t="shared" si="49"/>
        <v>0</v>
      </c>
      <c r="T558" t="b">
        <f t="shared" si="50"/>
        <v>0</v>
      </c>
      <c r="AA558" s="31"/>
      <c r="AB558" s="31"/>
      <c r="AC558" s="31"/>
    </row>
    <row r="559" spans="2:29" x14ac:dyDescent="0.35">
      <c r="B559" s="1">
        <v>44650</v>
      </c>
      <c r="C559" s="4">
        <v>1304.98498535156</v>
      </c>
      <c r="D559" s="4">
        <v>3398.70336914062</v>
      </c>
      <c r="F559" s="1">
        <v>44650</v>
      </c>
      <c r="G559" s="5">
        <f t="shared" si="51"/>
        <v>1.9206819833626043E-2</v>
      </c>
      <c r="H559" s="5">
        <f t="shared" si="51"/>
        <v>6.9126664038429084E-3</v>
      </c>
      <c r="N559" s="1">
        <v>44650</v>
      </c>
      <c r="O559">
        <f t="shared" si="52"/>
        <v>1.3059743118734476E-2</v>
      </c>
      <c r="P559" s="22">
        <f t="shared" si="53"/>
        <v>13059743.118734475</v>
      </c>
      <c r="R559" t="b">
        <f t="shared" si="48"/>
        <v>0</v>
      </c>
      <c r="S559" t="b">
        <f t="shared" si="49"/>
        <v>0</v>
      </c>
      <c r="T559" t="b">
        <f t="shared" si="50"/>
        <v>0</v>
      </c>
      <c r="AA559" s="31"/>
      <c r="AB559" s="31"/>
      <c r="AC559" s="31"/>
    </row>
    <row r="560" spans="2:29" x14ac:dyDescent="0.35">
      <c r="B560" s="1">
        <v>44651</v>
      </c>
      <c r="C560" s="4">
        <v>1285.92041015625</v>
      </c>
      <c r="D560" s="4">
        <v>3406.12866210938</v>
      </c>
      <c r="F560" s="1">
        <v>44651</v>
      </c>
      <c r="G560" s="5">
        <f t="shared" si="51"/>
        <v>-1.4716800789132839E-2</v>
      </c>
      <c r="H560" s="5">
        <f t="shared" si="51"/>
        <v>2.1823597942443656E-3</v>
      </c>
      <c r="N560" s="1">
        <v>44651</v>
      </c>
      <c r="O560">
        <f t="shared" si="52"/>
        <v>-6.2672204974442373E-3</v>
      </c>
      <c r="P560" s="22">
        <f t="shared" si="53"/>
        <v>-6267220.4974442376</v>
      </c>
      <c r="R560" t="b">
        <f t="shared" si="48"/>
        <v>0</v>
      </c>
      <c r="S560" t="b">
        <f t="shared" si="49"/>
        <v>0</v>
      </c>
      <c r="T560" t="b">
        <f t="shared" si="50"/>
        <v>0</v>
      </c>
      <c r="AA560" s="31"/>
      <c r="AB560" s="31"/>
      <c r="AC560" s="31"/>
    </row>
    <row r="561" spans="2:29" x14ac:dyDescent="0.35">
      <c r="B561" s="1">
        <v>44652</v>
      </c>
      <c r="C561" s="4">
        <v>1295.92858886719</v>
      </c>
      <c r="D561" s="4">
        <v>3422.57250976562</v>
      </c>
      <c r="F561" s="1">
        <v>44652</v>
      </c>
      <c r="G561" s="5">
        <f t="shared" si="51"/>
        <v>7.7527607876298008E-3</v>
      </c>
      <c r="H561" s="5">
        <f t="shared" si="51"/>
        <v>4.8161074930010992E-3</v>
      </c>
      <c r="N561" s="1">
        <v>44652</v>
      </c>
      <c r="O561">
        <f t="shared" si="52"/>
        <v>6.2844341403154504E-3</v>
      </c>
      <c r="P561" s="22">
        <f t="shared" si="53"/>
        <v>6284434.1403154507</v>
      </c>
      <c r="R561" t="b">
        <f t="shared" si="48"/>
        <v>0</v>
      </c>
      <c r="S561" t="b">
        <f t="shared" si="49"/>
        <v>0</v>
      </c>
      <c r="T561" t="b">
        <f t="shared" si="50"/>
        <v>0</v>
      </c>
      <c r="AA561" s="31"/>
      <c r="AB561" s="31"/>
      <c r="AC561" s="31"/>
    </row>
    <row r="562" spans="2:29" x14ac:dyDescent="0.35">
      <c r="B562" s="1">
        <v>44655</v>
      </c>
      <c r="C562" s="4">
        <v>1300.12731933594</v>
      </c>
      <c r="D562" s="4">
        <v>3434.3701171875</v>
      </c>
      <c r="F562" s="1">
        <v>44655</v>
      </c>
      <c r="G562" s="5">
        <f t="shared" si="51"/>
        <v>3.2347023933729045E-3</v>
      </c>
      <c r="H562" s="5">
        <f t="shared" si="51"/>
        <v>3.4410727068868584E-3</v>
      </c>
      <c r="N562" s="1">
        <v>44655</v>
      </c>
      <c r="O562">
        <f t="shared" si="52"/>
        <v>3.3378875501298812E-3</v>
      </c>
      <c r="P562" s="22">
        <f t="shared" si="53"/>
        <v>3337887.5501298811</v>
      </c>
      <c r="R562" t="b">
        <f t="shared" si="48"/>
        <v>0</v>
      </c>
      <c r="S562" t="b">
        <f t="shared" si="49"/>
        <v>0</v>
      </c>
      <c r="T562" t="b">
        <f t="shared" si="50"/>
        <v>0</v>
      </c>
      <c r="AA562" s="31"/>
      <c r="AB562" s="31"/>
      <c r="AC562" s="31"/>
    </row>
    <row r="563" spans="2:29" x14ac:dyDescent="0.35">
      <c r="B563" s="1">
        <v>44656</v>
      </c>
      <c r="C563" s="4">
        <v>1281.74609375</v>
      </c>
      <c r="D563" s="4">
        <v>3474.68286132812</v>
      </c>
      <c r="F563" s="1">
        <v>44656</v>
      </c>
      <c r="G563" s="5">
        <f t="shared" si="51"/>
        <v>-1.4238913536761051E-2</v>
      </c>
      <c r="H563" s="5">
        <f t="shared" si="51"/>
        <v>1.1669675063085758E-2</v>
      </c>
      <c r="N563" s="1">
        <v>44656</v>
      </c>
      <c r="O563">
        <f t="shared" si="52"/>
        <v>-1.2846192368376466E-3</v>
      </c>
      <c r="P563" s="22">
        <f t="shared" si="53"/>
        <v>-1284619.2368376467</v>
      </c>
      <c r="R563" t="b">
        <f t="shared" si="48"/>
        <v>0</v>
      </c>
      <c r="S563" t="b">
        <f t="shared" si="49"/>
        <v>0</v>
      </c>
      <c r="T563" t="b">
        <f t="shared" si="50"/>
        <v>0</v>
      </c>
      <c r="AA563" s="31"/>
      <c r="AB563" s="31"/>
      <c r="AC563" s="31"/>
    </row>
    <row r="564" spans="2:29" x14ac:dyDescent="0.35">
      <c r="B564" s="1">
        <v>44657</v>
      </c>
      <c r="C564" s="4">
        <v>1278.79248046875</v>
      </c>
      <c r="D564" s="4">
        <v>3421.93432617188</v>
      </c>
      <c r="F564" s="1">
        <v>44657</v>
      </c>
      <c r="G564" s="5">
        <f t="shared" si="51"/>
        <v>-2.3070260460101868E-3</v>
      </c>
      <c r="H564" s="5">
        <f t="shared" si="51"/>
        <v>-1.5297228289573599E-2</v>
      </c>
      <c r="N564" s="1">
        <v>44657</v>
      </c>
      <c r="O564">
        <f t="shared" si="52"/>
        <v>-8.8021271677918931E-3</v>
      </c>
      <c r="P564" s="22">
        <f t="shared" si="53"/>
        <v>-8802127.1677918937</v>
      </c>
      <c r="R564" t="b">
        <f t="shared" si="48"/>
        <v>0</v>
      </c>
      <c r="S564" t="b">
        <f t="shared" si="49"/>
        <v>0</v>
      </c>
      <c r="T564" t="b">
        <f t="shared" si="50"/>
        <v>0</v>
      </c>
      <c r="AA564" s="31"/>
      <c r="AB564" s="31"/>
      <c r="AC564" s="31"/>
    </row>
    <row r="565" spans="2:29" x14ac:dyDescent="0.35">
      <c r="B565" s="1">
        <v>44658</v>
      </c>
      <c r="C565" s="4">
        <v>1255.55383300781</v>
      </c>
      <c r="D565" s="4">
        <v>3357.0693359375</v>
      </c>
      <c r="F565" s="1">
        <v>44658</v>
      </c>
      <c r="G565" s="5">
        <f t="shared" si="51"/>
        <v>-1.8339481599382781E-2</v>
      </c>
      <c r="H565" s="5">
        <f t="shared" si="51"/>
        <v>-1.9137611713825463E-2</v>
      </c>
      <c r="N565" s="1">
        <v>44658</v>
      </c>
      <c r="O565">
        <f t="shared" si="52"/>
        <v>-1.873854665660412E-2</v>
      </c>
      <c r="P565" s="22">
        <f t="shared" si="53"/>
        <v>-18738546.656604119</v>
      </c>
      <c r="R565" t="b">
        <f t="shared" si="48"/>
        <v>0</v>
      </c>
      <c r="S565" t="b">
        <f t="shared" si="49"/>
        <v>0</v>
      </c>
      <c r="T565" t="b">
        <f t="shared" si="50"/>
        <v>0</v>
      </c>
      <c r="AA565" s="31"/>
      <c r="AB565" s="31"/>
      <c r="AC565" s="31"/>
    </row>
    <row r="566" spans="2:29" x14ac:dyDescent="0.35">
      <c r="B566" s="1">
        <v>44659</v>
      </c>
      <c r="C566" s="4">
        <v>1277.52307128906</v>
      </c>
      <c r="D566" s="4">
        <v>3358.80078125</v>
      </c>
      <c r="F566" s="1">
        <v>44659</v>
      </c>
      <c r="G566" s="5">
        <f t="shared" si="51"/>
        <v>1.7346326209659417E-2</v>
      </c>
      <c r="H566" s="5">
        <f t="shared" si="51"/>
        <v>5.1562800371343892E-4</v>
      </c>
      <c r="N566" s="1">
        <v>44659</v>
      </c>
      <c r="O566">
        <f t="shared" si="52"/>
        <v>8.9309771066864285E-3</v>
      </c>
      <c r="P566" s="22">
        <f t="shared" si="53"/>
        <v>8930977.1066864282</v>
      </c>
      <c r="R566" t="b">
        <f t="shared" si="48"/>
        <v>0</v>
      </c>
      <c r="S566" t="b">
        <f t="shared" si="49"/>
        <v>0</v>
      </c>
      <c r="T566" t="b">
        <f t="shared" si="50"/>
        <v>0</v>
      </c>
      <c r="AA566" s="31"/>
      <c r="AB566" s="31"/>
      <c r="AC566" s="31"/>
    </row>
    <row r="567" spans="2:29" x14ac:dyDescent="0.35">
      <c r="B567" s="1">
        <v>44662</v>
      </c>
      <c r="C567" s="4">
        <v>1274.13024902344</v>
      </c>
      <c r="D567" s="4">
        <v>3367.50073242188</v>
      </c>
      <c r="F567" s="1">
        <v>44662</v>
      </c>
      <c r="G567" s="5">
        <f t="shared" si="51"/>
        <v>-2.6593144437773715E-3</v>
      </c>
      <c r="H567" s="5">
        <f t="shared" si="51"/>
        <v>2.586846874380125E-3</v>
      </c>
      <c r="N567" s="1">
        <v>44662</v>
      </c>
      <c r="O567">
        <f t="shared" si="52"/>
        <v>-3.6233784698623235E-5</v>
      </c>
      <c r="P567" s="22">
        <f t="shared" si="53"/>
        <v>-36233.784698623233</v>
      </c>
      <c r="R567" t="b">
        <f t="shared" si="48"/>
        <v>0</v>
      </c>
      <c r="S567" t="b">
        <f t="shared" si="49"/>
        <v>0</v>
      </c>
      <c r="T567" t="b">
        <f t="shared" si="50"/>
        <v>0</v>
      </c>
      <c r="AA567" s="31"/>
      <c r="AB567" s="31"/>
      <c r="AC567" s="31"/>
    </row>
    <row r="568" spans="2:29" x14ac:dyDescent="0.35">
      <c r="B568" s="1">
        <v>44663</v>
      </c>
      <c r="C568" s="4">
        <v>1249.890625</v>
      </c>
      <c r="D568" s="4">
        <v>3362.9912109375</v>
      </c>
      <c r="F568" s="1">
        <v>44663</v>
      </c>
      <c r="G568" s="5">
        <f t="shared" si="51"/>
        <v>-1.9207740720472662E-2</v>
      </c>
      <c r="H568" s="5">
        <f t="shared" si="51"/>
        <v>-1.3400275038235731E-3</v>
      </c>
      <c r="N568" s="1">
        <v>44663</v>
      </c>
      <c r="O568">
        <f t="shared" si="52"/>
        <v>-1.0273884112148118E-2</v>
      </c>
      <c r="P568" s="22">
        <f t="shared" si="53"/>
        <v>-10273884.112148117</v>
      </c>
      <c r="R568" t="b">
        <f t="shared" si="48"/>
        <v>0</v>
      </c>
      <c r="S568" t="b">
        <f t="shared" si="49"/>
        <v>0</v>
      </c>
      <c r="T568" t="b">
        <f t="shared" si="50"/>
        <v>0</v>
      </c>
      <c r="AA568" s="31"/>
      <c r="AB568" s="31"/>
      <c r="AC568" s="31"/>
    </row>
    <row r="569" spans="2:29" x14ac:dyDescent="0.35">
      <c r="B569" s="1">
        <v>44664</v>
      </c>
      <c r="C569" s="4">
        <v>1246.13146972656</v>
      </c>
      <c r="D569" s="4">
        <v>3335.52416992188</v>
      </c>
      <c r="F569" s="1">
        <v>44664</v>
      </c>
      <c r="G569" s="5">
        <f t="shared" si="51"/>
        <v>-3.0121192625443523E-3</v>
      </c>
      <c r="H569" s="5">
        <f t="shared" si="51"/>
        <v>-8.2009798880824242E-3</v>
      </c>
      <c r="N569" s="1">
        <v>44664</v>
      </c>
      <c r="O569">
        <f t="shared" si="52"/>
        <v>-5.6065495753133878E-3</v>
      </c>
      <c r="P569" s="22">
        <f t="shared" si="53"/>
        <v>-5606549.5753133874</v>
      </c>
      <c r="R569" t="b">
        <f t="shared" si="48"/>
        <v>0</v>
      </c>
      <c r="S569" t="b">
        <f t="shared" si="49"/>
        <v>0</v>
      </c>
      <c r="T569" t="b">
        <f t="shared" si="50"/>
        <v>0</v>
      </c>
      <c r="AA569" s="31"/>
      <c r="AB569" s="31"/>
      <c r="AC569" s="31"/>
    </row>
    <row r="570" spans="2:29" x14ac:dyDescent="0.35">
      <c r="B570" s="1">
        <v>44669</v>
      </c>
      <c r="C570" s="4">
        <v>1242.0791015625</v>
      </c>
      <c r="D570" s="4">
        <v>3214.49462890625</v>
      </c>
      <c r="F570" s="1">
        <v>44669</v>
      </c>
      <c r="G570" s="5">
        <f t="shared" si="51"/>
        <v>-3.2572578813836197E-3</v>
      </c>
      <c r="H570" s="5">
        <f t="shared" si="51"/>
        <v>-3.6959685705012769E-2</v>
      </c>
      <c r="N570" s="1">
        <v>44669</v>
      </c>
      <c r="O570">
        <f t="shared" si="52"/>
        <v>-2.0108471793198194E-2</v>
      </c>
      <c r="P570" s="22">
        <f t="shared" si="53"/>
        <v>-20108471.793198194</v>
      </c>
      <c r="R570" t="b">
        <f t="shared" si="48"/>
        <v>0</v>
      </c>
      <c r="S570" t="b">
        <f t="shared" si="49"/>
        <v>0</v>
      </c>
      <c r="T570" t="b">
        <f t="shared" si="50"/>
        <v>0</v>
      </c>
      <c r="AA570" s="31"/>
      <c r="AB570" s="31"/>
      <c r="AC570" s="31"/>
    </row>
    <row r="571" spans="2:29" x14ac:dyDescent="0.35">
      <c r="B571" s="1">
        <v>44670</v>
      </c>
      <c r="C571" s="4">
        <v>1288.11743164062</v>
      </c>
      <c r="D571" s="4">
        <v>3165.16284179688</v>
      </c>
      <c r="F571" s="1">
        <v>44670</v>
      </c>
      <c r="G571" s="5">
        <f t="shared" si="51"/>
        <v>3.6395126818187046E-2</v>
      </c>
      <c r="H571" s="5">
        <f t="shared" si="51"/>
        <v>-1.5465648625363324E-2</v>
      </c>
      <c r="N571" s="1">
        <v>44670</v>
      </c>
      <c r="O571">
        <f t="shared" si="52"/>
        <v>1.0464739096411862E-2</v>
      </c>
      <c r="P571" s="22">
        <f t="shared" si="53"/>
        <v>10464739.096411861</v>
      </c>
      <c r="R571" t="b">
        <f t="shared" si="48"/>
        <v>0</v>
      </c>
      <c r="S571" t="b">
        <f t="shared" si="49"/>
        <v>0</v>
      </c>
      <c r="T571" t="b">
        <f t="shared" si="50"/>
        <v>0</v>
      </c>
      <c r="AA571" s="31"/>
      <c r="AB571" s="31"/>
      <c r="AC571" s="31"/>
    </row>
    <row r="572" spans="2:29" x14ac:dyDescent="0.35">
      <c r="B572" s="1">
        <v>44671</v>
      </c>
      <c r="C572" s="4">
        <v>1327.14978027344</v>
      </c>
      <c r="D572" s="4">
        <v>3239.54809570312</v>
      </c>
      <c r="F572" s="1">
        <v>44671</v>
      </c>
      <c r="G572" s="5">
        <f t="shared" si="51"/>
        <v>2.9851823164423006E-2</v>
      </c>
      <c r="H572" s="5">
        <f t="shared" si="51"/>
        <v>2.3229338364334544E-2</v>
      </c>
      <c r="N572" s="1">
        <v>44671</v>
      </c>
      <c r="O572">
        <f t="shared" si="52"/>
        <v>2.6540580764378777E-2</v>
      </c>
      <c r="P572" s="22">
        <f t="shared" si="53"/>
        <v>26540580.764378775</v>
      </c>
      <c r="R572" t="b">
        <f t="shared" si="48"/>
        <v>0</v>
      </c>
      <c r="S572" t="b">
        <f t="shared" si="49"/>
        <v>0</v>
      </c>
      <c r="T572" t="b">
        <f t="shared" si="50"/>
        <v>0</v>
      </c>
      <c r="AA572" s="31"/>
      <c r="AB572" s="31"/>
      <c r="AC572" s="31"/>
    </row>
    <row r="573" spans="2:29" x14ac:dyDescent="0.35">
      <c r="B573" s="1">
        <v>44672</v>
      </c>
      <c r="C573" s="4">
        <v>1358.27307128906</v>
      </c>
      <c r="D573" s="4">
        <v>3306.96313476562</v>
      </c>
      <c r="F573" s="1">
        <v>44672</v>
      </c>
      <c r="G573" s="5">
        <f t="shared" si="51"/>
        <v>2.3180472020860182E-2</v>
      </c>
      <c r="H573" s="5">
        <f t="shared" si="51"/>
        <v>2.0596442859248776E-2</v>
      </c>
      <c r="N573" s="1">
        <v>44672</v>
      </c>
      <c r="O573">
        <f t="shared" si="52"/>
        <v>2.1888457440054479E-2</v>
      </c>
      <c r="P573" s="22">
        <f t="shared" si="53"/>
        <v>21888457.44005448</v>
      </c>
      <c r="R573" t="b">
        <f t="shared" si="48"/>
        <v>0</v>
      </c>
      <c r="S573" t="b">
        <f t="shared" si="49"/>
        <v>0</v>
      </c>
      <c r="T573" t="b">
        <f t="shared" si="50"/>
        <v>0</v>
      </c>
      <c r="AA573" s="31"/>
      <c r="AB573" s="31"/>
      <c r="AC573" s="31"/>
    </row>
    <row r="574" spans="2:29" x14ac:dyDescent="0.35">
      <c r="B574" s="1">
        <v>44673</v>
      </c>
      <c r="C574" s="4">
        <v>1346.70263671875</v>
      </c>
      <c r="D574" s="4">
        <v>3290.47412109375</v>
      </c>
      <c r="F574" s="1">
        <v>44673</v>
      </c>
      <c r="G574" s="5">
        <f t="shared" si="51"/>
        <v>-8.5549789624565428E-3</v>
      </c>
      <c r="H574" s="5">
        <f t="shared" si="51"/>
        <v>-4.9986221514703635E-3</v>
      </c>
      <c r="N574" s="1">
        <v>44673</v>
      </c>
      <c r="O574">
        <f t="shared" si="52"/>
        <v>-6.7768005569634531E-3</v>
      </c>
      <c r="P574" s="22">
        <f t="shared" si="53"/>
        <v>-6776800.5569634531</v>
      </c>
      <c r="R574" t="b">
        <f t="shared" si="48"/>
        <v>0</v>
      </c>
      <c r="S574" t="b">
        <f t="shared" si="49"/>
        <v>0</v>
      </c>
      <c r="T574" t="b">
        <f t="shared" si="50"/>
        <v>0</v>
      </c>
      <c r="AA574" s="31"/>
      <c r="AB574" s="31"/>
      <c r="AC574" s="31"/>
    </row>
    <row r="575" spans="2:29" x14ac:dyDescent="0.35">
      <c r="B575" s="1">
        <v>44676</v>
      </c>
      <c r="C575" s="4">
        <v>1315.65246582031</v>
      </c>
      <c r="D575" s="4">
        <v>3232.03198242188</v>
      </c>
      <c r="F575" s="1">
        <v>44676</v>
      </c>
      <c r="G575" s="5">
        <f t="shared" si="51"/>
        <v>-2.3326399079236986E-2</v>
      </c>
      <c r="H575" s="5">
        <f t="shared" si="51"/>
        <v>-1.7920627988193969E-2</v>
      </c>
      <c r="N575" s="1">
        <v>44676</v>
      </c>
      <c r="O575">
        <f t="shared" si="52"/>
        <v>-2.0623513533715478E-2</v>
      </c>
      <c r="P575" s="22">
        <f t="shared" si="53"/>
        <v>-20623513.533715479</v>
      </c>
      <c r="R575" t="b">
        <f t="shared" si="48"/>
        <v>0</v>
      </c>
      <c r="S575" t="b">
        <f t="shared" si="49"/>
        <v>0</v>
      </c>
      <c r="T575" t="b">
        <f t="shared" si="50"/>
        <v>0</v>
      </c>
      <c r="AA575" s="31"/>
      <c r="AB575" s="31"/>
      <c r="AC575" s="31"/>
    </row>
    <row r="576" spans="2:29" x14ac:dyDescent="0.35">
      <c r="B576" s="1">
        <v>44677</v>
      </c>
      <c r="C576" s="4">
        <v>1355.12426757812</v>
      </c>
      <c r="D576" s="4">
        <v>3229.25317382812</v>
      </c>
      <c r="F576" s="1">
        <v>44677</v>
      </c>
      <c r="G576" s="5">
        <f t="shared" si="51"/>
        <v>2.9560446212569893E-2</v>
      </c>
      <c r="H576" s="5">
        <f t="shared" si="51"/>
        <v>-8.6014119416955807E-4</v>
      </c>
      <c r="N576" s="1">
        <v>44677</v>
      </c>
      <c r="O576">
        <f t="shared" si="52"/>
        <v>1.4350152509200168E-2</v>
      </c>
      <c r="P576" s="22">
        <f t="shared" si="53"/>
        <v>14350152.509200167</v>
      </c>
      <c r="R576" t="b">
        <f t="shared" si="48"/>
        <v>0</v>
      </c>
      <c r="S576" t="b">
        <f t="shared" si="49"/>
        <v>0</v>
      </c>
      <c r="T576" t="b">
        <f t="shared" si="50"/>
        <v>0</v>
      </c>
      <c r="AA576" s="31"/>
      <c r="AB576" s="31"/>
      <c r="AC576" s="31"/>
    </row>
    <row r="577" spans="2:29" x14ac:dyDescent="0.35">
      <c r="B577" s="1">
        <v>44678</v>
      </c>
      <c r="C577" s="4">
        <v>1356.1982421875</v>
      </c>
      <c r="D577" s="4">
        <v>3244.42163085938</v>
      </c>
      <c r="F577" s="1">
        <v>44678</v>
      </c>
      <c r="G577" s="5">
        <f t="shared" si="51"/>
        <v>7.922146197517141E-4</v>
      </c>
      <c r="H577" s="5">
        <f t="shared" si="51"/>
        <v>4.6862053618142267E-3</v>
      </c>
      <c r="N577" s="1">
        <v>44678</v>
      </c>
      <c r="O577">
        <f t="shared" si="52"/>
        <v>2.7392099907829703E-3</v>
      </c>
      <c r="P577" s="22">
        <f t="shared" si="53"/>
        <v>2739209.9907829701</v>
      </c>
      <c r="R577" t="b">
        <f t="shared" si="48"/>
        <v>0</v>
      </c>
      <c r="S577" t="b">
        <f t="shared" si="49"/>
        <v>0</v>
      </c>
      <c r="T577" t="b">
        <f t="shared" si="50"/>
        <v>0</v>
      </c>
      <c r="AA577" s="31"/>
      <c r="AB577" s="31"/>
      <c r="AC577" s="31"/>
    </row>
    <row r="578" spans="2:29" x14ac:dyDescent="0.35">
      <c r="B578" s="1">
        <v>44679</v>
      </c>
      <c r="C578" s="4">
        <v>1376.361328125</v>
      </c>
      <c r="D578" s="4">
        <v>3265.10180664062</v>
      </c>
      <c r="F578" s="1">
        <v>44679</v>
      </c>
      <c r="G578" s="5">
        <f t="shared" si="51"/>
        <v>1.4757923017681614E-2</v>
      </c>
      <c r="H578" s="5">
        <f t="shared" si="51"/>
        <v>6.3538431203414292E-3</v>
      </c>
      <c r="N578" s="1">
        <v>44679</v>
      </c>
      <c r="O578">
        <f t="shared" si="52"/>
        <v>1.0555883069011521E-2</v>
      </c>
      <c r="P578" s="22">
        <f t="shared" si="53"/>
        <v>10555883.069011521</v>
      </c>
      <c r="R578" t="b">
        <f t="shared" si="48"/>
        <v>0</v>
      </c>
      <c r="S578" t="b">
        <f t="shared" si="49"/>
        <v>0</v>
      </c>
      <c r="T578" t="b">
        <f t="shared" si="50"/>
        <v>0</v>
      </c>
      <c r="AA578" s="31"/>
      <c r="AB578" s="31"/>
      <c r="AC578" s="31"/>
    </row>
    <row r="579" spans="2:29" x14ac:dyDescent="0.35">
      <c r="B579" s="1">
        <v>44680</v>
      </c>
      <c r="C579" s="4">
        <v>1362.49609375</v>
      </c>
      <c r="D579" s="4">
        <v>3234.21875</v>
      </c>
      <c r="F579" s="1">
        <v>44680</v>
      </c>
      <c r="G579" s="5">
        <f t="shared" si="51"/>
        <v>-1.012491757503821E-2</v>
      </c>
      <c r="H579" s="5">
        <f t="shared" si="51"/>
        <v>-9.5035438891713387E-3</v>
      </c>
      <c r="N579" s="1">
        <v>44680</v>
      </c>
      <c r="O579">
        <f t="shared" si="52"/>
        <v>-9.8142307321047745E-3</v>
      </c>
      <c r="P579" s="22">
        <f t="shared" si="53"/>
        <v>-9814230.7321047746</v>
      </c>
      <c r="R579" t="b">
        <f t="shared" si="48"/>
        <v>0</v>
      </c>
      <c r="S579" t="b">
        <f t="shared" si="49"/>
        <v>0</v>
      </c>
      <c r="T579" t="b">
        <f t="shared" si="50"/>
        <v>0</v>
      </c>
      <c r="AA579" s="31"/>
      <c r="AB579" s="31"/>
      <c r="AC579" s="31"/>
    </row>
    <row r="580" spans="2:29" x14ac:dyDescent="0.35">
      <c r="B580" s="1">
        <v>44685</v>
      </c>
      <c r="C580" s="4">
        <v>1314.82238769531</v>
      </c>
      <c r="D580" s="4">
        <v>3172.58764648438</v>
      </c>
      <c r="F580" s="1">
        <v>44685</v>
      </c>
      <c r="G580" s="5">
        <f t="shared" si="51"/>
        <v>-3.5616790462633031E-2</v>
      </c>
      <c r="H580" s="5">
        <f t="shared" si="51"/>
        <v>-1.9239852389807598E-2</v>
      </c>
      <c r="N580" s="1">
        <v>44685</v>
      </c>
      <c r="O580">
        <f t="shared" si="52"/>
        <v>-2.7428321426220315E-2</v>
      </c>
      <c r="P580" s="22">
        <f t="shared" si="53"/>
        <v>-27428321.426220313</v>
      </c>
      <c r="R580" t="b">
        <f t="shared" si="48"/>
        <v>0</v>
      </c>
      <c r="S580" t="b">
        <f t="shared" si="49"/>
        <v>0</v>
      </c>
      <c r="T580" t="b">
        <f t="shared" si="50"/>
        <v>0</v>
      </c>
      <c r="AA580" s="31"/>
      <c r="AB580" s="31"/>
      <c r="AC580" s="31"/>
    </row>
    <row r="581" spans="2:29" x14ac:dyDescent="0.35">
      <c r="B581" s="1">
        <v>44686</v>
      </c>
      <c r="C581" s="4">
        <v>1289.240234375</v>
      </c>
      <c r="D581" s="4">
        <v>3200.69287109375</v>
      </c>
      <c r="F581" s="1">
        <v>44686</v>
      </c>
      <c r="G581" s="5">
        <f t="shared" si="51"/>
        <v>-1.9648510851606359E-2</v>
      </c>
      <c r="H581" s="5">
        <f t="shared" si="51"/>
        <v>8.8197614147058935E-3</v>
      </c>
      <c r="N581" s="1">
        <v>44686</v>
      </c>
      <c r="O581">
        <f t="shared" si="52"/>
        <v>-5.4143747184502329E-3</v>
      </c>
      <c r="P581" s="22">
        <f t="shared" si="53"/>
        <v>-5414374.7184502333</v>
      </c>
      <c r="R581" t="b">
        <f t="shared" ref="R581:R644" si="54">$Y$4&gt;P581</f>
        <v>0</v>
      </c>
      <c r="S581" t="b">
        <f t="shared" ref="S581:S644" si="55">$Y$5&gt;P581</f>
        <v>0</v>
      </c>
      <c r="T581" t="b">
        <f t="shared" ref="T581:T644" si="56">$Y$6&gt;P581</f>
        <v>0</v>
      </c>
      <c r="AA581" s="31"/>
      <c r="AB581" s="31"/>
      <c r="AC581" s="31"/>
    </row>
    <row r="582" spans="2:29" x14ac:dyDescent="0.35">
      <c r="B582" s="1">
        <v>44687</v>
      </c>
      <c r="C582" s="4">
        <v>1279.67126464844</v>
      </c>
      <c r="D582" s="4">
        <v>3127.53759765625</v>
      </c>
      <c r="F582" s="1">
        <v>44687</v>
      </c>
      <c r="G582" s="5">
        <f t="shared" ref="G582:H645" si="57">LN(C582/C581)</f>
        <v>-7.4498588113740974E-3</v>
      </c>
      <c r="H582" s="5">
        <f t="shared" si="57"/>
        <v>-2.3121323665561879E-2</v>
      </c>
      <c r="N582" s="1">
        <v>44687</v>
      </c>
      <c r="O582">
        <f t="shared" ref="O582:O645" si="58">SUMPRODUCT($J$4:$K$4,G582:H582)</f>
        <v>-1.5285591238467988E-2</v>
      </c>
      <c r="P582" s="22">
        <f t="shared" ref="P582:P645" si="59">O582*$L$7</f>
        <v>-15285591.238467988</v>
      </c>
      <c r="R582" t="b">
        <f t="shared" si="54"/>
        <v>0</v>
      </c>
      <c r="S582" t="b">
        <f t="shared" si="55"/>
        <v>0</v>
      </c>
      <c r="T582" t="b">
        <f t="shared" si="56"/>
        <v>0</v>
      </c>
      <c r="AA582" s="31"/>
      <c r="AB582" s="31"/>
      <c r="AC582" s="31"/>
    </row>
    <row r="583" spans="2:29" x14ac:dyDescent="0.35">
      <c r="B583" s="1">
        <v>44690</v>
      </c>
      <c r="C583" s="4">
        <v>1228.89758300781</v>
      </c>
      <c r="D583" s="4">
        <v>3139.47216796875</v>
      </c>
      <c r="F583" s="1">
        <v>44690</v>
      </c>
      <c r="G583" s="5">
        <f t="shared" si="57"/>
        <v>-4.0485726939802895E-2</v>
      </c>
      <c r="H583" s="5">
        <f t="shared" si="57"/>
        <v>3.8087014975054954E-3</v>
      </c>
      <c r="N583" s="1">
        <v>44690</v>
      </c>
      <c r="O583">
        <f t="shared" si="58"/>
        <v>-1.8338512721148701E-2</v>
      </c>
      <c r="P583" s="22">
        <f t="shared" si="59"/>
        <v>-18338512.7211487</v>
      </c>
      <c r="R583" t="b">
        <f t="shared" si="54"/>
        <v>0</v>
      </c>
      <c r="S583" t="b">
        <f t="shared" si="55"/>
        <v>0</v>
      </c>
      <c r="T583" t="b">
        <f t="shared" si="56"/>
        <v>0</v>
      </c>
      <c r="AA583" s="31"/>
      <c r="AB583" s="31"/>
      <c r="AC583" s="31"/>
    </row>
    <row r="584" spans="2:29" x14ac:dyDescent="0.35">
      <c r="B584" s="1">
        <v>44691</v>
      </c>
      <c r="C584" s="4">
        <v>1207.46496582031</v>
      </c>
      <c r="D584" s="4">
        <v>3131.40966796875</v>
      </c>
      <c r="F584" s="1">
        <v>44691</v>
      </c>
      <c r="G584" s="5">
        <f t="shared" si="57"/>
        <v>-1.7594401202984781E-2</v>
      </c>
      <c r="H584" s="5">
        <f t="shared" si="57"/>
        <v>-2.5714100994003153E-3</v>
      </c>
      <c r="N584" s="1">
        <v>44691</v>
      </c>
      <c r="O584">
        <f t="shared" si="58"/>
        <v>-1.0082905651192547E-2</v>
      </c>
      <c r="P584" s="22">
        <f t="shared" si="59"/>
        <v>-10082905.651192548</v>
      </c>
      <c r="R584" t="b">
        <f t="shared" si="54"/>
        <v>0</v>
      </c>
      <c r="S584" t="b">
        <f t="shared" si="55"/>
        <v>0</v>
      </c>
      <c r="T584" t="b">
        <f t="shared" si="56"/>
        <v>0</v>
      </c>
      <c r="AA584" s="31"/>
      <c r="AB584" s="31"/>
      <c r="AC584" s="31"/>
    </row>
    <row r="585" spans="2:29" x14ac:dyDescent="0.35">
      <c r="B585" s="1">
        <v>44692</v>
      </c>
      <c r="C585" s="4">
        <v>1195.99206542969</v>
      </c>
      <c r="D585" s="4">
        <v>3109.2265625</v>
      </c>
      <c r="F585" s="1">
        <v>44692</v>
      </c>
      <c r="G585" s="5">
        <f t="shared" si="57"/>
        <v>-9.5470710599527935E-3</v>
      </c>
      <c r="H585" s="5">
        <f t="shared" si="57"/>
        <v>-7.1092747856434952E-3</v>
      </c>
      <c r="N585" s="1">
        <v>44692</v>
      </c>
      <c r="O585">
        <f t="shared" si="58"/>
        <v>-8.3281729227981452E-3</v>
      </c>
      <c r="P585" s="22">
        <f t="shared" si="59"/>
        <v>-8328172.9227981456</v>
      </c>
      <c r="R585" t="b">
        <f t="shared" si="54"/>
        <v>0</v>
      </c>
      <c r="S585" t="b">
        <f t="shared" si="55"/>
        <v>0</v>
      </c>
      <c r="T585" t="b">
        <f t="shared" si="56"/>
        <v>0</v>
      </c>
      <c r="AA585" s="31"/>
      <c r="AB585" s="31"/>
      <c r="AC585" s="31"/>
    </row>
    <row r="586" spans="2:29" x14ac:dyDescent="0.35">
      <c r="B586" s="1">
        <v>44693</v>
      </c>
      <c r="C586" s="4">
        <v>1172.16748046875</v>
      </c>
      <c r="D586" s="4">
        <v>3107.4951171875</v>
      </c>
      <c r="F586" s="1">
        <v>44693</v>
      </c>
      <c r="G586" s="5">
        <f t="shared" si="57"/>
        <v>-2.0121438881088062E-2</v>
      </c>
      <c r="H586" s="5">
        <f t="shared" si="57"/>
        <v>-5.5702842960681702E-4</v>
      </c>
      <c r="N586" s="1">
        <v>44693</v>
      </c>
      <c r="O586">
        <f t="shared" si="58"/>
        <v>-1.0339233655347439E-2</v>
      </c>
      <c r="P586" s="22">
        <f t="shared" si="59"/>
        <v>-10339233.655347439</v>
      </c>
      <c r="R586" t="b">
        <f t="shared" si="54"/>
        <v>0</v>
      </c>
      <c r="S586" t="b">
        <f t="shared" si="55"/>
        <v>0</v>
      </c>
      <c r="T586" t="b">
        <f t="shared" si="56"/>
        <v>0</v>
      </c>
      <c r="AA586" s="31"/>
      <c r="AB586" s="31"/>
      <c r="AC586" s="31"/>
    </row>
    <row r="587" spans="2:29" x14ac:dyDescent="0.35">
      <c r="B587" s="1">
        <v>44694</v>
      </c>
      <c r="C587" s="4">
        <v>1185.39807128906</v>
      </c>
      <c r="D587" s="4">
        <v>3109.72680664062</v>
      </c>
      <c r="F587" s="1">
        <v>44694</v>
      </c>
      <c r="G587" s="5">
        <f t="shared" si="57"/>
        <v>1.1224060946092001E-2</v>
      </c>
      <c r="H587" s="5">
        <f t="shared" si="57"/>
        <v>7.1790570653930364E-4</v>
      </c>
      <c r="N587" s="1">
        <v>44694</v>
      </c>
      <c r="O587">
        <f t="shared" si="58"/>
        <v>5.9709833263156525E-3</v>
      </c>
      <c r="P587" s="22">
        <f t="shared" si="59"/>
        <v>5970983.3263156526</v>
      </c>
      <c r="R587" t="b">
        <f t="shared" si="54"/>
        <v>0</v>
      </c>
      <c r="S587" t="b">
        <f t="shared" si="55"/>
        <v>0</v>
      </c>
      <c r="T587" t="b">
        <f t="shared" si="56"/>
        <v>0</v>
      </c>
      <c r="AA587" s="31"/>
      <c r="AB587" s="31"/>
      <c r="AC587" s="31"/>
    </row>
    <row r="588" spans="2:29" x14ac:dyDescent="0.35">
      <c r="B588" s="1">
        <v>44697</v>
      </c>
      <c r="C588" s="4">
        <v>1185.08068847656</v>
      </c>
      <c r="D588" s="4">
        <v>3076.20166015625</v>
      </c>
      <c r="F588" s="1">
        <v>44697</v>
      </c>
      <c r="G588" s="5">
        <f t="shared" si="57"/>
        <v>-2.6777950495359879E-4</v>
      </c>
      <c r="H588" s="5">
        <f t="shared" si="57"/>
        <v>-1.0839270095725384E-2</v>
      </c>
      <c r="N588" s="1">
        <v>44697</v>
      </c>
      <c r="O588">
        <f t="shared" si="58"/>
        <v>-5.5535248003394915E-3</v>
      </c>
      <c r="P588" s="22">
        <f t="shared" si="59"/>
        <v>-5553524.8003394911</v>
      </c>
      <c r="R588" t="b">
        <f t="shared" si="54"/>
        <v>0</v>
      </c>
      <c r="S588" t="b">
        <f t="shared" si="55"/>
        <v>0</v>
      </c>
      <c r="T588" t="b">
        <f t="shared" si="56"/>
        <v>0</v>
      </c>
      <c r="AA588" s="31"/>
      <c r="AB588" s="31"/>
      <c r="AC588" s="31"/>
    </row>
    <row r="589" spans="2:29" x14ac:dyDescent="0.35">
      <c r="B589" s="1">
        <v>44698</v>
      </c>
      <c r="C589" s="4">
        <v>1235.5126953125</v>
      </c>
      <c r="D589" s="4">
        <v>3145.02978515625</v>
      </c>
      <c r="F589" s="1">
        <v>44698</v>
      </c>
      <c r="G589" s="5">
        <f t="shared" si="57"/>
        <v>4.1675158028528017E-2</v>
      </c>
      <c r="H589" s="5">
        <f t="shared" si="57"/>
        <v>2.2127752032442168E-2</v>
      </c>
      <c r="N589" s="1">
        <v>44698</v>
      </c>
      <c r="O589">
        <f t="shared" si="58"/>
        <v>3.1901455030485096E-2</v>
      </c>
      <c r="P589" s="22">
        <f t="shared" si="59"/>
        <v>31901455.030485097</v>
      </c>
      <c r="R589" t="b">
        <f t="shared" si="54"/>
        <v>0</v>
      </c>
      <c r="S589" t="b">
        <f t="shared" si="55"/>
        <v>0</v>
      </c>
      <c r="T589" t="b">
        <f t="shared" si="56"/>
        <v>0</v>
      </c>
      <c r="AA589" s="31"/>
      <c r="AB589" s="31"/>
      <c r="AC589" s="31"/>
    </row>
    <row r="590" spans="2:29" x14ac:dyDescent="0.35">
      <c r="B590" s="1">
        <v>44699</v>
      </c>
      <c r="C590" s="4">
        <v>1239.46728515625</v>
      </c>
      <c r="D590" s="4">
        <v>3142.1142578125</v>
      </c>
      <c r="F590" s="1">
        <v>44699</v>
      </c>
      <c r="G590" s="5">
        <f t="shared" si="57"/>
        <v>3.1956567248108002E-3</v>
      </c>
      <c r="H590" s="5">
        <f t="shared" si="57"/>
        <v>-9.2745689706269215E-4</v>
      </c>
      <c r="N590" s="1">
        <v>44699</v>
      </c>
      <c r="O590">
        <f t="shared" si="58"/>
        <v>1.1340999138740541E-3</v>
      </c>
      <c r="P590" s="22">
        <f t="shared" si="59"/>
        <v>1134099.9138740541</v>
      </c>
      <c r="R590" t="b">
        <f t="shared" si="54"/>
        <v>0</v>
      </c>
      <c r="S590" t="b">
        <f t="shared" si="55"/>
        <v>0</v>
      </c>
      <c r="T590" t="b">
        <f t="shared" si="56"/>
        <v>0</v>
      </c>
      <c r="AA590" s="31"/>
      <c r="AB590" s="31"/>
      <c r="AC590" s="31"/>
    </row>
    <row r="591" spans="2:29" x14ac:dyDescent="0.35">
      <c r="B591" s="1">
        <v>44700</v>
      </c>
      <c r="C591" s="4">
        <v>1210.36999511719</v>
      </c>
      <c r="D591" s="4">
        <v>2979.6787109375</v>
      </c>
      <c r="F591" s="1">
        <v>44700</v>
      </c>
      <c r="G591" s="5">
        <f t="shared" si="57"/>
        <v>-2.3755584607982733E-2</v>
      </c>
      <c r="H591" s="5">
        <f t="shared" si="57"/>
        <v>-5.3080424265211507E-2</v>
      </c>
      <c r="N591" s="1">
        <v>44700</v>
      </c>
      <c r="O591">
        <f t="shared" si="58"/>
        <v>-3.8418004436597118E-2</v>
      </c>
      <c r="P591" s="22">
        <f t="shared" si="59"/>
        <v>-38418004.436597116</v>
      </c>
      <c r="R591" t="b">
        <f t="shared" si="54"/>
        <v>1</v>
      </c>
      <c r="S591" t="b">
        <f t="shared" si="55"/>
        <v>1</v>
      </c>
      <c r="T591" t="b">
        <f t="shared" si="56"/>
        <v>0</v>
      </c>
      <c r="AA591" s="31"/>
      <c r="AB591" s="31"/>
      <c r="AC591" s="31"/>
    </row>
    <row r="592" spans="2:29" x14ac:dyDescent="0.35">
      <c r="B592" s="1">
        <v>44701</v>
      </c>
      <c r="C592" s="4">
        <v>1280.15954589844</v>
      </c>
      <c r="D592" s="4">
        <v>3000.81469726562</v>
      </c>
      <c r="F592" s="1">
        <v>44701</v>
      </c>
      <c r="G592" s="5">
        <f t="shared" si="57"/>
        <v>5.6058621441382732E-2</v>
      </c>
      <c r="H592" s="5">
        <f t="shared" si="57"/>
        <v>7.0683379728103193E-3</v>
      </c>
      <c r="N592" s="1">
        <v>44701</v>
      </c>
      <c r="O592">
        <f t="shared" si="58"/>
        <v>3.1563479707096526E-2</v>
      </c>
      <c r="P592" s="22">
        <f t="shared" si="59"/>
        <v>31563479.707096525</v>
      </c>
      <c r="R592" t="b">
        <f t="shared" si="54"/>
        <v>0</v>
      </c>
      <c r="S592" t="b">
        <f t="shared" si="55"/>
        <v>0</v>
      </c>
      <c r="T592" t="b">
        <f t="shared" si="56"/>
        <v>0</v>
      </c>
      <c r="AA592" s="31"/>
      <c r="AB592" s="31"/>
      <c r="AC592" s="31"/>
    </row>
    <row r="593" spans="2:29" x14ac:dyDescent="0.35">
      <c r="B593" s="1">
        <v>44704</v>
      </c>
      <c r="C593" s="4">
        <v>1272.25048828125</v>
      </c>
      <c r="D593" s="4">
        <v>3025.45825195312</v>
      </c>
      <c r="F593" s="1">
        <v>44704</v>
      </c>
      <c r="G593" s="5">
        <f t="shared" si="57"/>
        <v>-6.1973451169029707E-3</v>
      </c>
      <c r="H593" s="5">
        <f t="shared" si="57"/>
        <v>8.1787507025728734E-3</v>
      </c>
      <c r="N593" s="1">
        <v>44704</v>
      </c>
      <c r="O593">
        <f t="shared" si="58"/>
        <v>9.9070279283495133E-4</v>
      </c>
      <c r="P593" s="22">
        <f t="shared" si="59"/>
        <v>990702.79283495131</v>
      </c>
      <c r="R593" t="b">
        <f t="shared" si="54"/>
        <v>0</v>
      </c>
      <c r="S593" t="b">
        <f t="shared" si="55"/>
        <v>0</v>
      </c>
      <c r="T593" t="b">
        <f t="shared" si="56"/>
        <v>0</v>
      </c>
      <c r="AA593" s="31"/>
      <c r="AB593" s="31"/>
      <c r="AC593" s="31"/>
    </row>
    <row r="594" spans="2:29" x14ac:dyDescent="0.35">
      <c r="B594" s="1">
        <v>44705</v>
      </c>
      <c r="C594" s="4">
        <v>1277.15698242188</v>
      </c>
      <c r="D594" s="4">
        <v>2995.4853515625</v>
      </c>
      <c r="F594" s="1">
        <v>44705</v>
      </c>
      <c r="G594" s="5">
        <f t="shared" si="57"/>
        <v>3.8491298506146748E-3</v>
      </c>
      <c r="H594" s="5">
        <f t="shared" si="57"/>
        <v>-9.9562958764198451E-3</v>
      </c>
      <c r="N594" s="1">
        <v>44705</v>
      </c>
      <c r="O594">
        <f t="shared" si="58"/>
        <v>-3.0535830129025852E-3</v>
      </c>
      <c r="P594" s="22">
        <f t="shared" si="59"/>
        <v>-3053583.0129025853</v>
      </c>
      <c r="R594" t="b">
        <f t="shared" si="54"/>
        <v>0</v>
      </c>
      <c r="S594" t="b">
        <f t="shared" si="55"/>
        <v>0</v>
      </c>
      <c r="T594" t="b">
        <f t="shared" si="56"/>
        <v>0</v>
      </c>
      <c r="AA594" s="31"/>
      <c r="AB594" s="31"/>
      <c r="AC594" s="31"/>
    </row>
    <row r="595" spans="2:29" x14ac:dyDescent="0.35">
      <c r="B595" s="1">
        <v>44706</v>
      </c>
      <c r="C595" s="4">
        <v>1274.78930664062</v>
      </c>
      <c r="D595" s="4">
        <v>2904.27416992188</v>
      </c>
      <c r="F595" s="1">
        <v>44706</v>
      </c>
      <c r="G595" s="5">
        <f t="shared" si="57"/>
        <v>-1.8555848692990613E-3</v>
      </c>
      <c r="H595" s="5">
        <f t="shared" si="57"/>
        <v>-3.092276874594075E-2</v>
      </c>
      <c r="N595" s="1">
        <v>44706</v>
      </c>
      <c r="O595">
        <f t="shared" si="58"/>
        <v>-1.6389176807619907E-2</v>
      </c>
      <c r="P595" s="22">
        <f t="shared" si="59"/>
        <v>-16389176.807619907</v>
      </c>
      <c r="R595" t="b">
        <f t="shared" si="54"/>
        <v>0</v>
      </c>
      <c r="S595" t="b">
        <f t="shared" si="55"/>
        <v>0</v>
      </c>
      <c r="T595" t="b">
        <f t="shared" si="56"/>
        <v>0</v>
      </c>
      <c r="AA595" s="31"/>
      <c r="AB595" s="31"/>
      <c r="AC595" s="31"/>
    </row>
    <row r="596" spans="2:29" x14ac:dyDescent="0.35">
      <c r="B596" s="1">
        <v>44707</v>
      </c>
      <c r="C596" s="4">
        <v>1263.21850585938</v>
      </c>
      <c r="D596" s="4">
        <v>2961.13842773438</v>
      </c>
      <c r="F596" s="1">
        <v>44707</v>
      </c>
      <c r="G596" s="5">
        <f t="shared" si="57"/>
        <v>-9.1180814258613498E-3</v>
      </c>
      <c r="H596" s="5">
        <f t="shared" si="57"/>
        <v>1.93902947229166E-2</v>
      </c>
      <c r="N596" s="1">
        <v>44707</v>
      </c>
      <c r="O596">
        <f t="shared" si="58"/>
        <v>5.1361066485276254E-3</v>
      </c>
      <c r="P596" s="22">
        <f t="shared" si="59"/>
        <v>5136106.648527625</v>
      </c>
      <c r="R596" t="b">
        <f t="shared" si="54"/>
        <v>0</v>
      </c>
      <c r="S596" t="b">
        <f t="shared" si="55"/>
        <v>0</v>
      </c>
      <c r="T596" t="b">
        <f t="shared" si="56"/>
        <v>0</v>
      </c>
      <c r="AA596" s="31"/>
      <c r="AB596" s="31"/>
      <c r="AC596" s="31"/>
    </row>
    <row r="597" spans="2:29" x14ac:dyDescent="0.35">
      <c r="B597" s="1">
        <v>44708</v>
      </c>
      <c r="C597" s="4">
        <v>1257.23803710938</v>
      </c>
      <c r="D597" s="4">
        <v>2991.95434570312</v>
      </c>
      <c r="F597" s="1">
        <v>44708</v>
      </c>
      <c r="G597" s="5">
        <f t="shared" si="57"/>
        <v>-4.7455529357660646E-3</v>
      </c>
      <c r="H597" s="5">
        <f t="shared" si="57"/>
        <v>1.0353002847610206E-2</v>
      </c>
      <c r="N597" s="1">
        <v>44708</v>
      </c>
      <c r="O597">
        <f t="shared" si="58"/>
        <v>2.8037249559220707E-3</v>
      </c>
      <c r="P597" s="22">
        <f t="shared" si="59"/>
        <v>2803724.9559220709</v>
      </c>
      <c r="R597" t="b">
        <f t="shared" si="54"/>
        <v>0</v>
      </c>
      <c r="S597" t="b">
        <f t="shared" si="55"/>
        <v>0</v>
      </c>
      <c r="T597" t="b">
        <f t="shared" si="56"/>
        <v>0</v>
      </c>
      <c r="AA597" s="31"/>
      <c r="AB597" s="31"/>
      <c r="AC597" s="31"/>
    </row>
    <row r="598" spans="2:29" x14ac:dyDescent="0.35">
      <c r="B598" s="1">
        <v>44711</v>
      </c>
      <c r="C598" s="4">
        <v>1300.46911621094</v>
      </c>
      <c r="D598" s="4">
        <v>3095.91381835938</v>
      </c>
      <c r="F598" s="1">
        <v>44711</v>
      </c>
      <c r="G598" s="5">
        <f t="shared" si="57"/>
        <v>3.380777709758151E-2</v>
      </c>
      <c r="H598" s="5">
        <f t="shared" si="57"/>
        <v>3.4156317686060832E-2</v>
      </c>
      <c r="N598" s="1">
        <v>44711</v>
      </c>
      <c r="O598">
        <f t="shared" si="58"/>
        <v>3.3982047391821174E-2</v>
      </c>
      <c r="P598" s="22">
        <f t="shared" si="59"/>
        <v>33982047.391821176</v>
      </c>
      <c r="R598" t="b">
        <f t="shared" si="54"/>
        <v>0</v>
      </c>
      <c r="S598" t="b">
        <f t="shared" si="55"/>
        <v>0</v>
      </c>
      <c r="T598" t="b">
        <f t="shared" si="56"/>
        <v>0</v>
      </c>
      <c r="AA598" s="31"/>
      <c r="AB598" s="31"/>
      <c r="AC598" s="31"/>
    </row>
    <row r="599" spans="2:29" x14ac:dyDescent="0.35">
      <c r="B599" s="1">
        <v>44712</v>
      </c>
      <c r="C599" s="4">
        <v>1285.89599609375</v>
      </c>
      <c r="D599" s="4">
        <v>3086.05493164062</v>
      </c>
      <c r="F599" s="1">
        <v>44712</v>
      </c>
      <c r="G599" s="5">
        <f t="shared" si="57"/>
        <v>-1.1269309407617532E-2</v>
      </c>
      <c r="H599" s="5">
        <f t="shared" si="57"/>
        <v>-3.1895648378668716E-3</v>
      </c>
      <c r="N599" s="1">
        <v>44712</v>
      </c>
      <c r="O599">
        <f t="shared" si="58"/>
        <v>-7.2294371227422018E-3</v>
      </c>
      <c r="P599" s="22">
        <f t="shared" si="59"/>
        <v>-7229437.1227422021</v>
      </c>
      <c r="R599" t="b">
        <f t="shared" si="54"/>
        <v>0</v>
      </c>
      <c r="S599" t="b">
        <f t="shared" si="55"/>
        <v>0</v>
      </c>
      <c r="T599" t="b">
        <f t="shared" si="56"/>
        <v>0</v>
      </c>
      <c r="AA599" s="31"/>
      <c r="AB599" s="31"/>
      <c r="AC599" s="31"/>
    </row>
    <row r="600" spans="2:29" x14ac:dyDescent="0.35">
      <c r="B600" s="1">
        <v>44713</v>
      </c>
      <c r="C600" s="4">
        <v>1285.06604003906</v>
      </c>
      <c r="D600" s="4">
        <v>3078.44189453125</v>
      </c>
      <c r="F600" s="1">
        <v>44713</v>
      </c>
      <c r="G600" s="5">
        <f t="shared" si="57"/>
        <v>-6.4563853674710556E-4</v>
      </c>
      <c r="H600" s="5">
        <f t="shared" si="57"/>
        <v>-2.46996346805297E-3</v>
      </c>
      <c r="N600" s="1">
        <v>44713</v>
      </c>
      <c r="O600">
        <f t="shared" si="58"/>
        <v>-1.5578010024000378E-3</v>
      </c>
      <c r="P600" s="22">
        <f t="shared" si="59"/>
        <v>-1557801.0024000378</v>
      </c>
      <c r="R600" t="b">
        <f t="shared" si="54"/>
        <v>0</v>
      </c>
      <c r="S600" t="b">
        <f t="shared" si="55"/>
        <v>0</v>
      </c>
      <c r="T600" t="b">
        <f t="shared" si="56"/>
        <v>0</v>
      </c>
      <c r="AA600" s="31"/>
      <c r="AB600" s="31"/>
      <c r="AC600" s="31"/>
    </row>
    <row r="601" spans="2:29" x14ac:dyDescent="0.35">
      <c r="B601" s="1">
        <v>44714</v>
      </c>
      <c r="C601" s="4">
        <v>1330.12780761719</v>
      </c>
      <c r="D601" s="4">
        <v>3139.38745117188</v>
      </c>
      <c r="F601" s="1">
        <v>44714</v>
      </c>
      <c r="G601" s="5">
        <f t="shared" si="57"/>
        <v>3.4464923516403838E-2</v>
      </c>
      <c r="H601" s="5">
        <f t="shared" si="57"/>
        <v>1.9604111058215839E-2</v>
      </c>
      <c r="N601" s="1">
        <v>44714</v>
      </c>
      <c r="O601">
        <f t="shared" si="58"/>
        <v>2.7034517287309837E-2</v>
      </c>
      <c r="P601" s="22">
        <f t="shared" si="59"/>
        <v>27034517.287309837</v>
      </c>
      <c r="R601" t="b">
        <f t="shared" si="54"/>
        <v>0</v>
      </c>
      <c r="S601" t="b">
        <f t="shared" si="55"/>
        <v>0</v>
      </c>
      <c r="T601" t="b">
        <f t="shared" si="56"/>
        <v>0</v>
      </c>
      <c r="AA601" s="31"/>
      <c r="AB601" s="31"/>
      <c r="AC601" s="31"/>
    </row>
    <row r="602" spans="2:29" x14ac:dyDescent="0.35">
      <c r="B602" s="1">
        <v>44715</v>
      </c>
      <c r="C602" s="4">
        <v>1356.97937011719</v>
      </c>
      <c r="D602" s="4">
        <v>3153.92456054688</v>
      </c>
      <c r="F602" s="1">
        <v>44715</v>
      </c>
      <c r="G602" s="5">
        <f t="shared" si="57"/>
        <v>1.9986144601104244E-2</v>
      </c>
      <c r="H602" s="5">
        <f t="shared" si="57"/>
        <v>4.6198679498487506E-3</v>
      </c>
      <c r="N602" s="1">
        <v>44715</v>
      </c>
      <c r="O602">
        <f t="shared" si="58"/>
        <v>1.2303006275476498E-2</v>
      </c>
      <c r="P602" s="22">
        <f t="shared" si="59"/>
        <v>12303006.275476497</v>
      </c>
      <c r="R602" t="b">
        <f t="shared" si="54"/>
        <v>0</v>
      </c>
      <c r="S602" t="b">
        <f t="shared" si="55"/>
        <v>0</v>
      </c>
      <c r="T602" t="b">
        <f t="shared" si="56"/>
        <v>0</v>
      </c>
      <c r="AA602" s="31"/>
      <c r="AB602" s="31"/>
      <c r="AC602" s="31"/>
    </row>
    <row r="603" spans="2:29" x14ac:dyDescent="0.35">
      <c r="B603" s="1">
        <v>44718</v>
      </c>
      <c r="C603" s="4">
        <v>1350.82775878906</v>
      </c>
      <c r="D603" s="4">
        <v>3146.08227539062</v>
      </c>
      <c r="F603" s="1">
        <v>44718</v>
      </c>
      <c r="G603" s="5">
        <f t="shared" si="57"/>
        <v>-4.5436189642323356E-3</v>
      </c>
      <c r="H603" s="5">
        <f t="shared" si="57"/>
        <v>-2.4896129198392035E-3</v>
      </c>
      <c r="N603" s="1">
        <v>44718</v>
      </c>
      <c r="O603">
        <f t="shared" si="58"/>
        <v>-3.5166159420357695E-3</v>
      </c>
      <c r="P603" s="22">
        <f t="shared" si="59"/>
        <v>-3516615.9420357696</v>
      </c>
      <c r="R603" t="b">
        <f t="shared" si="54"/>
        <v>0</v>
      </c>
      <c r="S603" t="b">
        <f t="shared" si="55"/>
        <v>0</v>
      </c>
      <c r="T603" t="b">
        <f t="shared" si="56"/>
        <v>0</v>
      </c>
      <c r="AA603" s="31"/>
      <c r="AB603" s="31"/>
      <c r="AC603" s="31"/>
    </row>
    <row r="604" spans="2:29" x14ac:dyDescent="0.35">
      <c r="B604" s="1">
        <v>44719</v>
      </c>
      <c r="C604" s="4">
        <v>1353.56188964844</v>
      </c>
      <c r="D604" s="4">
        <v>3083.486328125</v>
      </c>
      <c r="F604" s="1">
        <v>44719</v>
      </c>
      <c r="G604" s="5">
        <f t="shared" si="57"/>
        <v>2.021995456529673E-3</v>
      </c>
      <c r="H604" s="5">
        <f t="shared" si="57"/>
        <v>-2.0097075117488122E-2</v>
      </c>
      <c r="N604" s="1">
        <v>44719</v>
      </c>
      <c r="O604">
        <f t="shared" si="58"/>
        <v>-9.0375398304792243E-3</v>
      </c>
      <c r="P604" s="22">
        <f t="shared" si="59"/>
        <v>-9037539.8304792251</v>
      </c>
      <c r="R604" t="b">
        <f t="shared" si="54"/>
        <v>0</v>
      </c>
      <c r="S604" t="b">
        <f t="shared" si="55"/>
        <v>0</v>
      </c>
      <c r="T604" t="b">
        <f t="shared" si="56"/>
        <v>0</v>
      </c>
      <c r="AA604" s="31"/>
      <c r="AB604" s="31"/>
      <c r="AC604" s="31"/>
    </row>
    <row r="605" spans="2:29" x14ac:dyDescent="0.35">
      <c r="B605" s="1">
        <v>44720</v>
      </c>
      <c r="C605" s="4">
        <v>1330.0302734375</v>
      </c>
      <c r="D605" s="4">
        <v>3121.1357421875</v>
      </c>
      <c r="F605" s="1">
        <v>44720</v>
      </c>
      <c r="G605" s="5">
        <f t="shared" si="57"/>
        <v>-1.7537850705222943E-2</v>
      </c>
      <c r="H605" s="5">
        <f t="shared" si="57"/>
        <v>1.213607395647251E-2</v>
      </c>
      <c r="N605" s="1">
        <v>44720</v>
      </c>
      <c r="O605">
        <f t="shared" si="58"/>
        <v>-2.7008883743752168E-3</v>
      </c>
      <c r="P605" s="22">
        <f t="shared" si="59"/>
        <v>-2700888.3743752167</v>
      </c>
      <c r="R605" t="b">
        <f t="shared" si="54"/>
        <v>0</v>
      </c>
      <c r="S605" t="b">
        <f t="shared" si="55"/>
        <v>0</v>
      </c>
      <c r="T605" t="b">
        <f t="shared" si="56"/>
        <v>0</v>
      </c>
      <c r="AA605" s="31"/>
      <c r="AB605" s="31"/>
      <c r="AC605" s="31"/>
    </row>
    <row r="606" spans="2:29" x14ac:dyDescent="0.35">
      <c r="B606" s="1">
        <v>44721</v>
      </c>
      <c r="C606" s="4">
        <v>1366.30419921875</v>
      </c>
      <c r="D606" s="4">
        <v>3142.689453125</v>
      </c>
      <c r="F606" s="1">
        <v>44721</v>
      </c>
      <c r="G606" s="5">
        <f t="shared" si="57"/>
        <v>2.6907725823549587E-2</v>
      </c>
      <c r="H606" s="5">
        <f t="shared" si="57"/>
        <v>6.8819915415652246E-3</v>
      </c>
      <c r="N606" s="1">
        <v>44721</v>
      </c>
      <c r="O606">
        <f t="shared" si="58"/>
        <v>1.6894858682557405E-2</v>
      </c>
      <c r="P606" s="22">
        <f t="shared" si="59"/>
        <v>16894858.682557404</v>
      </c>
      <c r="R606" t="b">
        <f t="shared" si="54"/>
        <v>0</v>
      </c>
      <c r="S606" t="b">
        <f t="shared" si="55"/>
        <v>0</v>
      </c>
      <c r="T606" t="b">
        <f t="shared" si="56"/>
        <v>0</v>
      </c>
      <c r="AA606" s="31"/>
      <c r="AB606" s="31"/>
      <c r="AC606" s="31"/>
    </row>
    <row r="607" spans="2:29" x14ac:dyDescent="0.35">
      <c r="B607" s="1">
        <v>44722</v>
      </c>
      <c r="C607" s="4">
        <v>1325.00170898438</v>
      </c>
      <c r="D607" s="4">
        <v>3086.55859375</v>
      </c>
      <c r="F607" s="1">
        <v>44722</v>
      </c>
      <c r="G607" s="5">
        <f t="shared" si="57"/>
        <v>-3.0695680544358808E-2</v>
      </c>
      <c r="H607" s="5">
        <f t="shared" si="57"/>
        <v>-1.8022200502625277E-2</v>
      </c>
      <c r="N607" s="1">
        <v>44722</v>
      </c>
      <c r="O607">
        <f t="shared" si="58"/>
        <v>-2.4358940523492044E-2</v>
      </c>
      <c r="P607" s="22">
        <f t="shared" si="59"/>
        <v>-24358940.523492046</v>
      </c>
      <c r="R607" t="b">
        <f t="shared" si="54"/>
        <v>0</v>
      </c>
      <c r="S607" t="b">
        <f t="shared" si="55"/>
        <v>0</v>
      </c>
      <c r="T607" t="b">
        <f t="shared" si="56"/>
        <v>0</v>
      </c>
      <c r="AA607" s="31"/>
      <c r="AB607" s="31"/>
      <c r="AC607" s="31"/>
    </row>
    <row r="608" spans="2:29" x14ac:dyDescent="0.35">
      <c r="B608" s="1">
        <v>44725</v>
      </c>
      <c r="C608" s="4">
        <v>1300.00524902344</v>
      </c>
      <c r="D608" s="4">
        <v>2953.38793945312</v>
      </c>
      <c r="F608" s="1">
        <v>44725</v>
      </c>
      <c r="G608" s="5">
        <f t="shared" si="57"/>
        <v>-1.9045447067207847E-2</v>
      </c>
      <c r="H608" s="5">
        <f t="shared" si="57"/>
        <v>-4.4103781118280137E-2</v>
      </c>
      <c r="N608" s="1">
        <v>44725</v>
      </c>
      <c r="O608">
        <f t="shared" si="58"/>
        <v>-3.1574614092743994E-2</v>
      </c>
      <c r="P608" s="22">
        <f t="shared" si="59"/>
        <v>-31574614.092743993</v>
      </c>
      <c r="R608" t="b">
        <f t="shared" si="54"/>
        <v>0</v>
      </c>
      <c r="S608" t="b">
        <f t="shared" si="55"/>
        <v>0</v>
      </c>
      <c r="T608" t="b">
        <f t="shared" si="56"/>
        <v>0</v>
      </c>
      <c r="AA608" s="31"/>
      <c r="AB608" s="31"/>
      <c r="AC608" s="31"/>
    </row>
    <row r="609" spans="2:29" x14ac:dyDescent="0.35">
      <c r="B609" s="1">
        <v>44726</v>
      </c>
      <c r="C609" s="4">
        <v>1282.69836425781</v>
      </c>
      <c r="D609" s="4">
        <v>2945.22509765625</v>
      </c>
      <c r="F609" s="1">
        <v>44726</v>
      </c>
      <c r="G609" s="5">
        <f t="shared" si="57"/>
        <v>-1.3402346080463118E-2</v>
      </c>
      <c r="H609" s="5">
        <f t="shared" si="57"/>
        <v>-2.767717412993784E-3</v>
      </c>
      <c r="N609" s="1">
        <v>44726</v>
      </c>
      <c r="O609">
        <f t="shared" si="58"/>
        <v>-8.0850317467284511E-3</v>
      </c>
      <c r="P609" s="22">
        <f t="shared" si="59"/>
        <v>-8085031.746728451</v>
      </c>
      <c r="R609" t="b">
        <f t="shared" si="54"/>
        <v>0</v>
      </c>
      <c r="S609" t="b">
        <f t="shared" si="55"/>
        <v>0</v>
      </c>
      <c r="T609" t="b">
        <f t="shared" si="56"/>
        <v>0</v>
      </c>
      <c r="AA609" s="31"/>
      <c r="AB609" s="31"/>
      <c r="AC609" s="31"/>
    </row>
    <row r="610" spans="2:29" x14ac:dyDescent="0.35">
      <c r="B610" s="1">
        <v>44727</v>
      </c>
      <c r="C610" s="4">
        <v>1267.53930664062</v>
      </c>
      <c r="D610" s="4">
        <v>2941.14331054688</v>
      </c>
      <c r="F610" s="1">
        <v>44727</v>
      </c>
      <c r="G610" s="5">
        <f t="shared" si="57"/>
        <v>-1.1888488930542025E-2</v>
      </c>
      <c r="H610" s="5">
        <f t="shared" si="57"/>
        <v>-1.3868611274546513E-3</v>
      </c>
      <c r="N610" s="1">
        <v>44727</v>
      </c>
      <c r="O610">
        <f t="shared" si="58"/>
        <v>-6.6376750289983376E-3</v>
      </c>
      <c r="P610" s="22">
        <f t="shared" si="59"/>
        <v>-6637675.0289983377</v>
      </c>
      <c r="R610" t="b">
        <f t="shared" si="54"/>
        <v>0</v>
      </c>
      <c r="S610" t="b">
        <f t="shared" si="55"/>
        <v>0</v>
      </c>
      <c r="T610" t="b">
        <f t="shared" si="56"/>
        <v>0</v>
      </c>
      <c r="AA610" s="31"/>
      <c r="AB610" s="31"/>
      <c r="AC610" s="31"/>
    </row>
    <row r="611" spans="2:29" x14ac:dyDescent="0.35">
      <c r="B611" s="1">
        <v>44728</v>
      </c>
      <c r="C611" s="4">
        <v>1249.4267578125</v>
      </c>
      <c r="D611" s="4">
        <v>2882.03271484375</v>
      </c>
      <c r="F611" s="1">
        <v>44728</v>
      </c>
      <c r="G611" s="5">
        <f t="shared" si="57"/>
        <v>-1.4392614780736708E-2</v>
      </c>
      <c r="H611" s="5">
        <f t="shared" si="57"/>
        <v>-2.0302537943605637E-2</v>
      </c>
      <c r="N611" s="1">
        <v>44728</v>
      </c>
      <c r="O611">
        <f t="shared" si="58"/>
        <v>-1.7347576362171171E-2</v>
      </c>
      <c r="P611" s="22">
        <f t="shared" si="59"/>
        <v>-17347576.362171173</v>
      </c>
      <c r="R611" t="b">
        <f t="shared" si="54"/>
        <v>0</v>
      </c>
      <c r="S611" t="b">
        <f t="shared" si="55"/>
        <v>0</v>
      </c>
      <c r="T611" t="b">
        <f t="shared" si="56"/>
        <v>0</v>
      </c>
      <c r="AA611" s="31"/>
      <c r="AB611" s="31"/>
      <c r="AC611" s="31"/>
    </row>
    <row r="612" spans="2:29" x14ac:dyDescent="0.35">
      <c r="B612" s="1">
        <v>44729</v>
      </c>
      <c r="C612" s="4">
        <v>1264.12194824219</v>
      </c>
      <c r="D612" s="4">
        <v>2833.33203125</v>
      </c>
      <c r="F612" s="1">
        <v>44729</v>
      </c>
      <c r="G612" s="5">
        <f t="shared" si="57"/>
        <v>1.1692916732730048E-2</v>
      </c>
      <c r="H612" s="5">
        <f t="shared" si="57"/>
        <v>-1.7042433681474883E-2</v>
      </c>
      <c r="N612" s="1">
        <v>44729</v>
      </c>
      <c r="O612">
        <f t="shared" si="58"/>
        <v>-2.6747584743724174E-3</v>
      </c>
      <c r="P612" s="22">
        <f t="shared" si="59"/>
        <v>-2674758.4743724172</v>
      </c>
      <c r="R612" t="b">
        <f t="shared" si="54"/>
        <v>0</v>
      </c>
      <c r="S612" t="b">
        <f t="shared" si="55"/>
        <v>0</v>
      </c>
      <c r="T612" t="b">
        <f t="shared" si="56"/>
        <v>0</v>
      </c>
      <c r="AA612" s="31"/>
      <c r="AB612" s="31"/>
      <c r="AC612" s="31"/>
    </row>
    <row r="613" spans="2:29" x14ac:dyDescent="0.35">
      <c r="B613" s="1">
        <v>44732</v>
      </c>
      <c r="C613" s="4">
        <v>1241.42016601562</v>
      </c>
      <c r="D613" s="4">
        <v>2855.29760742188</v>
      </c>
      <c r="F613" s="1">
        <v>44732</v>
      </c>
      <c r="G613" s="5">
        <f t="shared" si="57"/>
        <v>-1.8121749670019373E-2</v>
      </c>
      <c r="H613" s="5">
        <f t="shared" si="57"/>
        <v>7.7226631842908684E-3</v>
      </c>
      <c r="N613" s="1">
        <v>44732</v>
      </c>
      <c r="O613">
        <f t="shared" si="58"/>
        <v>-5.1995432428642522E-3</v>
      </c>
      <c r="P613" s="22">
        <f t="shared" si="59"/>
        <v>-5199543.2428642521</v>
      </c>
      <c r="R613" t="b">
        <f t="shared" si="54"/>
        <v>0</v>
      </c>
      <c r="S613" t="b">
        <f t="shared" si="55"/>
        <v>0</v>
      </c>
      <c r="T613" t="b">
        <f t="shared" si="56"/>
        <v>0</v>
      </c>
      <c r="AA613" s="31"/>
      <c r="AB613" s="31"/>
      <c r="AC613" s="31"/>
    </row>
    <row r="614" spans="2:29" x14ac:dyDescent="0.35">
      <c r="B614" s="1">
        <v>44733</v>
      </c>
      <c r="C614" s="4">
        <v>1261.80285644531</v>
      </c>
      <c r="D614" s="4">
        <v>2945.9130859375</v>
      </c>
      <c r="F614" s="1">
        <v>44733</v>
      </c>
      <c r="G614" s="5">
        <f t="shared" si="57"/>
        <v>1.6285517297470048E-2</v>
      </c>
      <c r="H614" s="5">
        <f t="shared" si="57"/>
        <v>3.1242736754393079E-2</v>
      </c>
      <c r="N614" s="1">
        <v>44733</v>
      </c>
      <c r="O614">
        <f t="shared" si="58"/>
        <v>2.3764127025931565E-2</v>
      </c>
      <c r="P614" s="22">
        <f t="shared" si="59"/>
        <v>23764127.025931567</v>
      </c>
      <c r="R614" t="b">
        <f t="shared" si="54"/>
        <v>0</v>
      </c>
      <c r="S614" t="b">
        <f t="shared" si="55"/>
        <v>0</v>
      </c>
      <c r="T614" t="b">
        <f t="shared" si="56"/>
        <v>0</v>
      </c>
      <c r="AA614" s="31"/>
      <c r="AB614" s="31"/>
      <c r="AC614" s="31"/>
    </row>
    <row r="615" spans="2:29" x14ac:dyDescent="0.35">
      <c r="B615" s="1">
        <v>44734</v>
      </c>
      <c r="C615" s="4">
        <v>1223.0634765625</v>
      </c>
      <c r="D615" s="4">
        <v>2955.08471679688</v>
      </c>
      <c r="F615" s="1">
        <v>44734</v>
      </c>
      <c r="G615" s="5">
        <f t="shared" si="57"/>
        <v>-3.1182779039405438E-2</v>
      </c>
      <c r="H615" s="5">
        <f t="shared" si="57"/>
        <v>3.1085042059939808E-3</v>
      </c>
      <c r="N615" s="1">
        <v>44734</v>
      </c>
      <c r="O615">
        <f t="shared" si="58"/>
        <v>-1.4037137416705729E-2</v>
      </c>
      <c r="P615" s="22">
        <f t="shared" si="59"/>
        <v>-14037137.416705729</v>
      </c>
      <c r="R615" t="b">
        <f t="shared" si="54"/>
        <v>0</v>
      </c>
      <c r="S615" t="b">
        <f t="shared" si="55"/>
        <v>0</v>
      </c>
      <c r="T615" t="b">
        <f t="shared" si="56"/>
        <v>0</v>
      </c>
      <c r="AA615" s="31"/>
      <c r="AB615" s="31"/>
      <c r="AC615" s="31"/>
    </row>
    <row r="616" spans="2:29" x14ac:dyDescent="0.35">
      <c r="B616" s="1">
        <v>44735</v>
      </c>
      <c r="C616" s="4">
        <v>1203.24206542969</v>
      </c>
      <c r="D616" s="4">
        <v>3034.87744140625</v>
      </c>
      <c r="F616" s="1">
        <v>44735</v>
      </c>
      <c r="G616" s="5">
        <f t="shared" si="57"/>
        <v>-1.6339122801782225E-2</v>
      </c>
      <c r="H616" s="5">
        <f t="shared" si="57"/>
        <v>2.6643722537953156E-2</v>
      </c>
      <c r="N616" s="1">
        <v>44735</v>
      </c>
      <c r="O616">
        <f t="shared" si="58"/>
        <v>5.1522998680854654E-3</v>
      </c>
      <c r="P616" s="22">
        <f t="shared" si="59"/>
        <v>5152299.8680854654</v>
      </c>
      <c r="R616" t="b">
        <f t="shared" si="54"/>
        <v>0</v>
      </c>
      <c r="S616" t="b">
        <f t="shared" si="55"/>
        <v>0</v>
      </c>
      <c r="T616" t="b">
        <f t="shared" si="56"/>
        <v>0</v>
      </c>
      <c r="AA616" s="31"/>
      <c r="AB616" s="31"/>
      <c r="AC616" s="31"/>
    </row>
    <row r="617" spans="2:29" x14ac:dyDescent="0.35">
      <c r="B617" s="1">
        <v>44736</v>
      </c>
      <c r="C617" s="4">
        <v>1220.89086914062</v>
      </c>
      <c r="D617" s="4">
        <v>3020.15673828125</v>
      </c>
      <c r="F617" s="1">
        <v>44736</v>
      </c>
      <c r="G617" s="5">
        <f t="shared" si="57"/>
        <v>1.4561177973952909E-2</v>
      </c>
      <c r="H617" s="5">
        <f t="shared" si="57"/>
        <v>-4.8623118187188898E-3</v>
      </c>
      <c r="N617" s="1">
        <v>44736</v>
      </c>
      <c r="O617">
        <f t="shared" si="58"/>
        <v>4.8494330776170103E-3</v>
      </c>
      <c r="P617" s="22">
        <f t="shared" si="59"/>
        <v>4849433.0776170101</v>
      </c>
      <c r="R617" t="b">
        <f t="shared" si="54"/>
        <v>0</v>
      </c>
      <c r="S617" t="b">
        <f t="shared" si="55"/>
        <v>0</v>
      </c>
      <c r="T617" t="b">
        <f t="shared" si="56"/>
        <v>0</v>
      </c>
      <c r="AA617" s="31"/>
      <c r="AB617" s="31"/>
      <c r="AC617" s="31"/>
    </row>
    <row r="618" spans="2:29" x14ac:dyDescent="0.35">
      <c r="B618" s="1">
        <v>44739</v>
      </c>
      <c r="C618" s="4">
        <v>1216.59460449219</v>
      </c>
      <c r="D618" s="4">
        <v>3038.22485351562</v>
      </c>
      <c r="F618" s="1">
        <v>44739</v>
      </c>
      <c r="G618" s="5">
        <f t="shared" si="57"/>
        <v>-3.5251648832105159E-3</v>
      </c>
      <c r="H618" s="5">
        <f t="shared" si="57"/>
        <v>5.9646849670051674E-3</v>
      </c>
      <c r="N618" s="1">
        <v>44739</v>
      </c>
      <c r="O618">
        <f t="shared" si="58"/>
        <v>1.2197600418973257E-3</v>
      </c>
      <c r="P618" s="22">
        <f t="shared" si="59"/>
        <v>1219760.0418973258</v>
      </c>
      <c r="R618" t="b">
        <f t="shared" si="54"/>
        <v>0</v>
      </c>
      <c r="S618" t="b">
        <f t="shared" si="55"/>
        <v>0</v>
      </c>
      <c r="T618" t="b">
        <f t="shared" si="56"/>
        <v>0</v>
      </c>
      <c r="AA618" s="31"/>
      <c r="AB618" s="31"/>
      <c r="AC618" s="31"/>
    </row>
    <row r="619" spans="2:29" x14ac:dyDescent="0.35">
      <c r="B619" s="1">
        <v>44740</v>
      </c>
      <c r="C619" s="4">
        <v>1234.68273925781</v>
      </c>
      <c r="D619" s="4">
        <v>3044.0029296875</v>
      </c>
      <c r="F619" s="1">
        <v>44740</v>
      </c>
      <c r="G619" s="5">
        <f t="shared" si="57"/>
        <v>1.4758397800826774E-2</v>
      </c>
      <c r="H619" s="5">
        <f t="shared" si="57"/>
        <v>1.8999873454432327E-3</v>
      </c>
      <c r="N619" s="1">
        <v>44740</v>
      </c>
      <c r="O619">
        <f t="shared" si="58"/>
        <v>8.3291925731350039E-3</v>
      </c>
      <c r="P619" s="22">
        <f t="shared" si="59"/>
        <v>8329192.5731350034</v>
      </c>
      <c r="R619" t="b">
        <f t="shared" si="54"/>
        <v>0</v>
      </c>
      <c r="S619" t="b">
        <f t="shared" si="55"/>
        <v>0</v>
      </c>
      <c r="T619" t="b">
        <f t="shared" si="56"/>
        <v>0</v>
      </c>
      <c r="AA619" s="31"/>
      <c r="AB619" s="31"/>
      <c r="AC619" s="31"/>
    </row>
    <row r="620" spans="2:29" x14ac:dyDescent="0.35">
      <c r="B620" s="1">
        <v>44741</v>
      </c>
      <c r="C620" s="4">
        <v>1259.11779785156</v>
      </c>
      <c r="D620" s="4">
        <v>3018.41430664062</v>
      </c>
      <c r="F620" s="1">
        <v>44741</v>
      </c>
      <c r="G620" s="5">
        <f t="shared" si="57"/>
        <v>1.9597269512828593E-2</v>
      </c>
      <c r="H620" s="5">
        <f t="shared" si="57"/>
        <v>-8.4417729794859127E-3</v>
      </c>
      <c r="N620" s="1">
        <v>44741</v>
      </c>
      <c r="O620">
        <f t="shared" si="58"/>
        <v>5.57774826667134E-3</v>
      </c>
      <c r="P620" s="22">
        <f t="shared" si="59"/>
        <v>5577748.26667134</v>
      </c>
      <c r="R620" t="b">
        <f t="shared" si="54"/>
        <v>0</v>
      </c>
      <c r="S620" t="b">
        <f t="shared" si="55"/>
        <v>0</v>
      </c>
      <c r="T620" t="b">
        <f t="shared" si="56"/>
        <v>0</v>
      </c>
      <c r="AA620" s="31"/>
      <c r="AB620" s="31"/>
      <c r="AC620" s="31"/>
    </row>
    <row r="621" spans="2:29" x14ac:dyDescent="0.35">
      <c r="B621" s="1">
        <v>44742</v>
      </c>
      <c r="C621" s="4">
        <v>1266.44104003906</v>
      </c>
      <c r="D621" s="4">
        <v>2994.75170898438</v>
      </c>
      <c r="F621" s="1">
        <v>44742</v>
      </c>
      <c r="G621" s="5">
        <f t="shared" si="57"/>
        <v>5.7993206115796525E-3</v>
      </c>
      <c r="H621" s="5">
        <f t="shared" si="57"/>
        <v>-7.8703031768509388E-3</v>
      </c>
      <c r="N621" s="1">
        <v>44742</v>
      </c>
      <c r="O621">
        <f t="shared" si="58"/>
        <v>-1.0354912826356431E-3</v>
      </c>
      <c r="P621" s="22">
        <f t="shared" si="59"/>
        <v>-1035491.2826356431</v>
      </c>
      <c r="R621" t="b">
        <f t="shared" si="54"/>
        <v>0</v>
      </c>
      <c r="S621" t="b">
        <f t="shared" si="55"/>
        <v>0</v>
      </c>
      <c r="T621" t="b">
        <f t="shared" si="56"/>
        <v>0</v>
      </c>
      <c r="AA621" s="31"/>
      <c r="AB621" s="31"/>
      <c r="AC621" s="31"/>
    </row>
    <row r="622" spans="2:29" x14ac:dyDescent="0.35">
      <c r="B622" s="1">
        <v>44743</v>
      </c>
      <c r="C622" s="4">
        <v>1176.0732421875</v>
      </c>
      <c r="D622" s="4">
        <v>3041.43432617188</v>
      </c>
      <c r="F622" s="1">
        <v>44743</v>
      </c>
      <c r="G622" s="5">
        <f t="shared" si="57"/>
        <v>-7.4029507604154804E-2</v>
      </c>
      <c r="H622" s="5">
        <f t="shared" si="57"/>
        <v>1.5467895677542911E-2</v>
      </c>
      <c r="N622" s="1">
        <v>44743</v>
      </c>
      <c r="O622">
        <f t="shared" si="58"/>
        <v>-2.9280805963305945E-2</v>
      </c>
      <c r="P622" s="22">
        <f t="shared" si="59"/>
        <v>-29280805.963305946</v>
      </c>
      <c r="R622" t="b">
        <f t="shared" si="54"/>
        <v>0</v>
      </c>
      <c r="S622" t="b">
        <f t="shared" si="55"/>
        <v>0</v>
      </c>
      <c r="T622" t="b">
        <f t="shared" si="56"/>
        <v>0</v>
      </c>
      <c r="AA622" s="31"/>
      <c r="AB622" s="31"/>
      <c r="AC622" s="31"/>
    </row>
    <row r="623" spans="2:29" x14ac:dyDescent="0.35">
      <c r="B623" s="1">
        <v>44746</v>
      </c>
      <c r="C623" s="4">
        <v>1178.51428222656</v>
      </c>
      <c r="D623" s="4">
        <v>2966.68627929688</v>
      </c>
      <c r="F623" s="1">
        <v>44746</v>
      </c>
      <c r="G623" s="5">
        <f t="shared" si="57"/>
        <v>2.0734339991851209E-3</v>
      </c>
      <c r="H623" s="5">
        <f t="shared" si="57"/>
        <v>-2.4883622919718327E-2</v>
      </c>
      <c r="N623" s="1">
        <v>44746</v>
      </c>
      <c r="O623">
        <f t="shared" si="58"/>
        <v>-1.1405094460266604E-2</v>
      </c>
      <c r="P623" s="22">
        <f t="shared" si="59"/>
        <v>-11405094.460266603</v>
      </c>
      <c r="R623" t="b">
        <f t="shared" si="54"/>
        <v>0</v>
      </c>
      <c r="S623" t="b">
        <f t="shared" si="55"/>
        <v>0</v>
      </c>
      <c r="T623" t="b">
        <f t="shared" si="56"/>
        <v>0</v>
      </c>
      <c r="AA623" s="31"/>
      <c r="AB623" s="31"/>
      <c r="AC623" s="31"/>
    </row>
    <row r="624" spans="2:29" x14ac:dyDescent="0.35">
      <c r="B624" s="1">
        <v>44747</v>
      </c>
      <c r="C624" s="4">
        <v>1187.91223144531</v>
      </c>
      <c r="D624" s="4">
        <v>2949.71899414062</v>
      </c>
      <c r="F624" s="1">
        <v>44747</v>
      </c>
      <c r="G624" s="5">
        <f t="shared" si="57"/>
        <v>7.9427766485196758E-3</v>
      </c>
      <c r="H624" s="5">
        <f t="shared" si="57"/>
        <v>-5.7356894560326166E-3</v>
      </c>
      <c r="N624" s="1">
        <v>44747</v>
      </c>
      <c r="O624">
        <f t="shared" si="58"/>
        <v>1.1035435962435296E-3</v>
      </c>
      <c r="P624" s="22">
        <f t="shared" si="59"/>
        <v>1103543.5962435296</v>
      </c>
      <c r="R624" t="b">
        <f t="shared" si="54"/>
        <v>0</v>
      </c>
      <c r="S624" t="b">
        <f t="shared" si="55"/>
        <v>0</v>
      </c>
      <c r="T624" t="b">
        <f t="shared" si="56"/>
        <v>0</v>
      </c>
      <c r="AA624" s="31"/>
      <c r="AB624" s="31"/>
      <c r="AC624" s="31"/>
    </row>
    <row r="625" spans="2:29" x14ac:dyDescent="0.35">
      <c r="B625" s="1">
        <v>44748</v>
      </c>
      <c r="C625" s="4">
        <v>1177.53784179688</v>
      </c>
      <c r="D625" s="4">
        <v>2990.21142578125</v>
      </c>
      <c r="F625" s="1">
        <v>44748</v>
      </c>
      <c r="G625" s="5">
        <f t="shared" si="57"/>
        <v>-8.7716551572999228E-3</v>
      </c>
      <c r="H625" s="5">
        <f t="shared" si="57"/>
        <v>1.3634186275273782E-2</v>
      </c>
      <c r="N625" s="1">
        <v>44748</v>
      </c>
      <c r="O625">
        <f t="shared" si="58"/>
        <v>2.4312655589869298E-3</v>
      </c>
      <c r="P625" s="22">
        <f t="shared" si="59"/>
        <v>2431265.5589869297</v>
      </c>
      <c r="R625" t="b">
        <f t="shared" si="54"/>
        <v>0</v>
      </c>
      <c r="S625" t="b">
        <f t="shared" si="55"/>
        <v>0</v>
      </c>
      <c r="T625" t="b">
        <f t="shared" si="56"/>
        <v>0</v>
      </c>
      <c r="AA625" s="31"/>
      <c r="AB625" s="31"/>
      <c r="AC625" s="31"/>
    </row>
    <row r="626" spans="2:29" x14ac:dyDescent="0.35">
      <c r="B626" s="1">
        <v>44749</v>
      </c>
      <c r="C626" s="4">
        <v>1165.67431640625</v>
      </c>
      <c r="D626" s="4">
        <v>3014.65405273438</v>
      </c>
      <c r="F626" s="1">
        <v>44749</v>
      </c>
      <c r="G626" s="5">
        <f t="shared" si="57"/>
        <v>-1.0125951862880286E-2</v>
      </c>
      <c r="H626" s="5">
        <f t="shared" si="57"/>
        <v>8.1409856844735801E-3</v>
      </c>
      <c r="N626" s="1">
        <v>44749</v>
      </c>
      <c r="O626">
        <f t="shared" si="58"/>
        <v>-9.9248308920335277E-4</v>
      </c>
      <c r="P626" s="22">
        <f t="shared" si="59"/>
        <v>-992483.08920335281</v>
      </c>
      <c r="R626" t="b">
        <f t="shared" si="54"/>
        <v>0</v>
      </c>
      <c r="S626" t="b">
        <f t="shared" si="55"/>
        <v>0</v>
      </c>
      <c r="T626" t="b">
        <f t="shared" si="56"/>
        <v>0</v>
      </c>
      <c r="AA626" s="31"/>
      <c r="AB626" s="31"/>
      <c r="AC626" s="31"/>
    </row>
    <row r="627" spans="2:29" x14ac:dyDescent="0.35">
      <c r="B627" s="1">
        <v>44750</v>
      </c>
      <c r="C627" s="4">
        <v>1167.55407714844</v>
      </c>
      <c r="D627" s="4">
        <v>2994.38452148438</v>
      </c>
      <c r="F627" s="1">
        <v>44750</v>
      </c>
      <c r="G627" s="5">
        <f t="shared" si="57"/>
        <v>1.6112963086518486E-3</v>
      </c>
      <c r="H627" s="5">
        <f t="shared" si="57"/>
        <v>-6.7463731103676481E-3</v>
      </c>
      <c r="N627" s="1">
        <v>44750</v>
      </c>
      <c r="O627">
        <f t="shared" si="58"/>
        <v>-2.5675384008578997E-3</v>
      </c>
      <c r="P627" s="22">
        <f t="shared" si="59"/>
        <v>-2567538.4008578998</v>
      </c>
      <c r="R627" t="b">
        <f t="shared" si="54"/>
        <v>0</v>
      </c>
      <c r="S627" t="b">
        <f t="shared" si="55"/>
        <v>0</v>
      </c>
      <c r="T627" t="b">
        <f t="shared" si="56"/>
        <v>0</v>
      </c>
      <c r="AA627" s="31"/>
      <c r="AB627" s="31"/>
      <c r="AC627" s="31"/>
    </row>
    <row r="628" spans="2:29" x14ac:dyDescent="0.35">
      <c r="B628" s="1">
        <v>44753</v>
      </c>
      <c r="C628" s="4">
        <v>1183.0302734375</v>
      </c>
      <c r="D628" s="4">
        <v>2855.34326171875</v>
      </c>
      <c r="F628" s="1">
        <v>44753</v>
      </c>
      <c r="G628" s="5">
        <f t="shared" si="57"/>
        <v>1.3168146819074326E-2</v>
      </c>
      <c r="H628" s="5">
        <f t="shared" si="57"/>
        <v>-4.7546640784320325E-2</v>
      </c>
      <c r="N628" s="1">
        <v>44753</v>
      </c>
      <c r="O628">
        <f t="shared" si="58"/>
        <v>-1.7189246982622999E-2</v>
      </c>
      <c r="P628" s="22">
        <f t="shared" si="59"/>
        <v>-17189246.982623</v>
      </c>
      <c r="R628" t="b">
        <f t="shared" si="54"/>
        <v>0</v>
      </c>
      <c r="S628" t="b">
        <f t="shared" si="55"/>
        <v>0</v>
      </c>
      <c r="T628" t="b">
        <f t="shared" si="56"/>
        <v>0</v>
      </c>
      <c r="AA628" s="31"/>
      <c r="AB628" s="31"/>
      <c r="AC628" s="31"/>
    </row>
    <row r="629" spans="2:29" x14ac:dyDescent="0.35">
      <c r="B629" s="1">
        <v>44754</v>
      </c>
      <c r="C629" s="4">
        <v>1181.54113769531</v>
      </c>
      <c r="D629" s="4">
        <v>2829.11254882812</v>
      </c>
      <c r="F629" s="1">
        <v>44754</v>
      </c>
      <c r="G629" s="5">
        <f t="shared" si="57"/>
        <v>-1.2595398320792385E-3</v>
      </c>
      <c r="H629" s="5">
        <f t="shared" si="57"/>
        <v>-9.2289921661712505E-3</v>
      </c>
      <c r="N629" s="1">
        <v>44754</v>
      </c>
      <c r="O629">
        <f t="shared" si="58"/>
        <v>-5.244265999125244E-3</v>
      </c>
      <c r="P629" s="22">
        <f t="shared" si="59"/>
        <v>-5244265.9991252441</v>
      </c>
      <c r="R629" t="b">
        <f t="shared" si="54"/>
        <v>0</v>
      </c>
      <c r="S629" t="b">
        <f t="shared" si="55"/>
        <v>0</v>
      </c>
      <c r="T629" t="b">
        <f t="shared" si="56"/>
        <v>0</v>
      </c>
      <c r="AA629" s="31"/>
      <c r="AB629" s="31"/>
      <c r="AC629" s="31"/>
    </row>
    <row r="630" spans="2:29" x14ac:dyDescent="0.35">
      <c r="B630" s="1">
        <v>44755</v>
      </c>
      <c r="C630" s="4">
        <v>1160.62133789062</v>
      </c>
      <c r="D630" s="4">
        <v>2786.83203125</v>
      </c>
      <c r="F630" s="1">
        <v>44755</v>
      </c>
      <c r="G630" s="5">
        <f t="shared" si="57"/>
        <v>-1.7864137402864379E-2</v>
      </c>
      <c r="H630" s="5">
        <f t="shared" si="57"/>
        <v>-1.505759746440836E-2</v>
      </c>
      <c r="N630" s="1">
        <v>44755</v>
      </c>
      <c r="O630">
        <f t="shared" si="58"/>
        <v>-1.646086743363637E-2</v>
      </c>
      <c r="P630" s="22">
        <f t="shared" si="59"/>
        <v>-16460867.433636371</v>
      </c>
      <c r="R630" t="b">
        <f t="shared" si="54"/>
        <v>0</v>
      </c>
      <c r="S630" t="b">
        <f t="shared" si="55"/>
        <v>0</v>
      </c>
      <c r="T630" t="b">
        <f t="shared" si="56"/>
        <v>0</v>
      </c>
      <c r="AA630" s="31"/>
      <c r="AB630" s="31"/>
      <c r="AC630" s="31"/>
    </row>
    <row r="631" spans="2:29" x14ac:dyDescent="0.35">
      <c r="B631" s="1">
        <v>44756</v>
      </c>
      <c r="C631" s="4">
        <v>1170.21472167969</v>
      </c>
      <c r="D631" s="4">
        <v>2757.54296875</v>
      </c>
      <c r="F631" s="1">
        <v>44756</v>
      </c>
      <c r="G631" s="5">
        <f t="shared" si="57"/>
        <v>8.2317569455097415E-3</v>
      </c>
      <c r="H631" s="5">
        <f t="shared" si="57"/>
        <v>-1.056542349914621E-2</v>
      </c>
      <c r="N631" s="1">
        <v>44756</v>
      </c>
      <c r="O631">
        <f t="shared" si="58"/>
        <v>-1.1668332768182341E-3</v>
      </c>
      <c r="P631" s="22">
        <f t="shared" si="59"/>
        <v>-1166833.276818234</v>
      </c>
      <c r="R631" t="b">
        <f t="shared" si="54"/>
        <v>0</v>
      </c>
      <c r="S631" t="b">
        <f t="shared" si="55"/>
        <v>0</v>
      </c>
      <c r="T631" t="b">
        <f t="shared" si="56"/>
        <v>0</v>
      </c>
      <c r="AA631" s="31"/>
      <c r="AB631" s="31"/>
      <c r="AC631" s="31"/>
    </row>
    <row r="632" spans="2:29" x14ac:dyDescent="0.35">
      <c r="B632" s="1">
        <v>44757</v>
      </c>
      <c r="C632" s="4">
        <v>1172.46044921875</v>
      </c>
      <c r="D632" s="4">
        <v>2752.80737304688</v>
      </c>
      <c r="F632" s="1">
        <v>44757</v>
      </c>
      <c r="G632" s="5">
        <f t="shared" si="57"/>
        <v>1.9172339851963509E-3</v>
      </c>
      <c r="H632" s="5">
        <f t="shared" si="57"/>
        <v>-1.718800647956729E-3</v>
      </c>
      <c r="N632" s="1">
        <v>44757</v>
      </c>
      <c r="O632">
        <f t="shared" si="58"/>
        <v>9.9216668619810946E-5</v>
      </c>
      <c r="P632" s="22">
        <f t="shared" si="59"/>
        <v>99216.668619810953</v>
      </c>
      <c r="R632" t="b">
        <f t="shared" si="54"/>
        <v>0</v>
      </c>
      <c r="S632" t="b">
        <f t="shared" si="55"/>
        <v>0</v>
      </c>
      <c r="T632" t="b">
        <f t="shared" si="56"/>
        <v>0</v>
      </c>
      <c r="AA632" s="31"/>
      <c r="AB632" s="31"/>
      <c r="AC632" s="31"/>
    </row>
    <row r="633" spans="2:29" x14ac:dyDescent="0.35">
      <c r="B633" s="1">
        <v>44760</v>
      </c>
      <c r="C633" s="4">
        <v>1182.517578125</v>
      </c>
      <c r="D633" s="4">
        <v>2814.23486328125</v>
      </c>
      <c r="F633" s="1">
        <v>44760</v>
      </c>
      <c r="G633" s="5">
        <f t="shared" si="57"/>
        <v>8.541217735686512E-3</v>
      </c>
      <c r="H633" s="5">
        <f t="shared" si="57"/>
        <v>2.2069163762125931E-2</v>
      </c>
      <c r="N633" s="1">
        <v>44760</v>
      </c>
      <c r="O633">
        <f t="shared" si="58"/>
        <v>1.5305190748906222E-2</v>
      </c>
      <c r="P633" s="22">
        <f t="shared" si="59"/>
        <v>15305190.748906221</v>
      </c>
      <c r="R633" t="b">
        <f t="shared" si="54"/>
        <v>0</v>
      </c>
      <c r="S633" t="b">
        <f t="shared" si="55"/>
        <v>0</v>
      </c>
      <c r="T633" t="b">
        <f t="shared" si="56"/>
        <v>0</v>
      </c>
      <c r="AA633" s="31"/>
      <c r="AB633" s="31"/>
      <c r="AC633" s="31"/>
    </row>
    <row r="634" spans="2:29" x14ac:dyDescent="0.35">
      <c r="B634" s="1">
        <v>44761</v>
      </c>
      <c r="C634" s="4">
        <v>1191.81799316406</v>
      </c>
      <c r="D634" s="4">
        <v>2827.79931640625</v>
      </c>
      <c r="F634" s="1">
        <v>44761</v>
      </c>
      <c r="G634" s="5">
        <f t="shared" si="57"/>
        <v>7.8341601907481583E-3</v>
      </c>
      <c r="H634" s="5">
        <f t="shared" si="57"/>
        <v>4.8083647945362925E-3</v>
      </c>
      <c r="N634" s="1">
        <v>44761</v>
      </c>
      <c r="O634">
        <f t="shared" si="58"/>
        <v>6.321262492642225E-3</v>
      </c>
      <c r="P634" s="22">
        <f t="shared" si="59"/>
        <v>6321262.4926422248</v>
      </c>
      <c r="R634" t="b">
        <f t="shared" si="54"/>
        <v>0</v>
      </c>
      <c r="S634" t="b">
        <f t="shared" si="55"/>
        <v>0</v>
      </c>
      <c r="T634" t="b">
        <f t="shared" si="56"/>
        <v>0</v>
      </c>
      <c r="AA634" s="31"/>
      <c r="AB634" s="31"/>
      <c r="AC634" s="31"/>
    </row>
    <row r="635" spans="2:29" x14ac:dyDescent="0.35">
      <c r="B635" s="1">
        <v>44762</v>
      </c>
      <c r="C635" s="4">
        <v>1221.20812988281</v>
      </c>
      <c r="D635" s="4">
        <v>2909.50341796875</v>
      </c>
      <c r="F635" s="1">
        <v>44762</v>
      </c>
      <c r="G635" s="5">
        <f t="shared" si="57"/>
        <v>2.4360772460440307E-2</v>
      </c>
      <c r="H635" s="5">
        <f t="shared" si="57"/>
        <v>2.8483637440368005E-2</v>
      </c>
      <c r="N635" s="1">
        <v>44762</v>
      </c>
      <c r="O635">
        <f t="shared" si="58"/>
        <v>2.6422204950404156E-2</v>
      </c>
      <c r="P635" s="22">
        <f t="shared" si="59"/>
        <v>26422204.950404156</v>
      </c>
      <c r="R635" t="b">
        <f t="shared" si="54"/>
        <v>0</v>
      </c>
      <c r="S635" t="b">
        <f t="shared" si="55"/>
        <v>0</v>
      </c>
      <c r="T635" t="b">
        <f t="shared" si="56"/>
        <v>0</v>
      </c>
      <c r="AA635" s="31"/>
      <c r="AB635" s="31"/>
      <c r="AC635" s="31"/>
    </row>
    <row r="636" spans="2:29" x14ac:dyDescent="0.35">
      <c r="B636" s="1">
        <v>44763</v>
      </c>
      <c r="C636" s="4">
        <v>1214.37329101562</v>
      </c>
      <c r="D636" s="4">
        <v>2922.14794921875</v>
      </c>
      <c r="F636" s="1">
        <v>44763</v>
      </c>
      <c r="G636" s="5">
        <f t="shared" si="57"/>
        <v>-5.6125052934869772E-3</v>
      </c>
      <c r="H636" s="5">
        <f t="shared" si="57"/>
        <v>4.3365250318794391E-3</v>
      </c>
      <c r="N636" s="1">
        <v>44763</v>
      </c>
      <c r="O636">
        <f t="shared" si="58"/>
        <v>-6.3799013080376903E-4</v>
      </c>
      <c r="P636" s="22">
        <f t="shared" si="59"/>
        <v>-637990.13080376899</v>
      </c>
      <c r="R636" t="b">
        <f t="shared" si="54"/>
        <v>0</v>
      </c>
      <c r="S636" t="b">
        <f t="shared" si="55"/>
        <v>0</v>
      </c>
      <c r="T636" t="b">
        <f t="shared" si="56"/>
        <v>0</v>
      </c>
      <c r="AA636" s="31"/>
      <c r="AB636" s="31"/>
      <c r="AC636" s="31"/>
    </row>
    <row r="637" spans="2:29" x14ac:dyDescent="0.35">
      <c r="B637" s="1">
        <v>44764</v>
      </c>
      <c r="C637" s="4">
        <v>1221.9404296875</v>
      </c>
      <c r="D637" s="4">
        <v>2915.98681640625</v>
      </c>
      <c r="F637" s="1">
        <v>44764</v>
      </c>
      <c r="G637" s="5">
        <f t="shared" si="57"/>
        <v>6.2119774981155848E-3</v>
      </c>
      <c r="H637" s="5">
        <f t="shared" si="57"/>
        <v>-2.1106518938277868E-3</v>
      </c>
      <c r="N637" s="1">
        <v>44764</v>
      </c>
      <c r="O637">
        <f t="shared" si="58"/>
        <v>2.050662802143899E-3</v>
      </c>
      <c r="P637" s="22">
        <f t="shared" si="59"/>
        <v>2050662.802143899</v>
      </c>
      <c r="R637" t="b">
        <f t="shared" si="54"/>
        <v>0</v>
      </c>
      <c r="S637" t="b">
        <f t="shared" si="55"/>
        <v>0</v>
      </c>
      <c r="T637" t="b">
        <f t="shared" si="56"/>
        <v>0</v>
      </c>
      <c r="AA637" s="31"/>
      <c r="AB637" s="31"/>
      <c r="AC637" s="31"/>
    </row>
    <row r="638" spans="2:29" x14ac:dyDescent="0.35">
      <c r="B638" s="1">
        <v>44767</v>
      </c>
      <c r="C638" s="4">
        <v>1181.54113769531</v>
      </c>
      <c r="D638" s="4">
        <v>2912.583984375</v>
      </c>
      <c r="F638" s="1">
        <v>44767</v>
      </c>
      <c r="G638" s="5">
        <f t="shared" si="57"/>
        <v>-3.3620476119345495E-2</v>
      </c>
      <c r="H638" s="5">
        <f t="shared" si="57"/>
        <v>-1.1676387005221628E-3</v>
      </c>
      <c r="N638" s="1">
        <v>44767</v>
      </c>
      <c r="O638">
        <f t="shared" si="58"/>
        <v>-1.7394057409933827E-2</v>
      </c>
      <c r="P638" s="22">
        <f t="shared" si="59"/>
        <v>-17394057.409933828</v>
      </c>
      <c r="R638" t="b">
        <f t="shared" si="54"/>
        <v>0</v>
      </c>
      <c r="S638" t="b">
        <f t="shared" si="55"/>
        <v>0</v>
      </c>
      <c r="T638" t="b">
        <f t="shared" si="56"/>
        <v>0</v>
      </c>
      <c r="AA638" s="31"/>
      <c r="AB638" s="31"/>
      <c r="AC638" s="31"/>
    </row>
    <row r="639" spans="2:29" x14ac:dyDescent="0.35">
      <c r="B639" s="1">
        <v>44768</v>
      </c>
      <c r="C639" s="4">
        <v>1181.71203613281</v>
      </c>
      <c r="D639" s="4">
        <v>2865.27197265625</v>
      </c>
      <c r="F639" s="1">
        <v>44768</v>
      </c>
      <c r="G639" s="5">
        <f t="shared" si="57"/>
        <v>1.4462981765187358E-4</v>
      </c>
      <c r="H639" s="5">
        <f t="shared" si="57"/>
        <v>-1.6377379277879776E-2</v>
      </c>
      <c r="N639" s="1">
        <v>44768</v>
      </c>
      <c r="O639">
        <f t="shared" si="58"/>
        <v>-8.1163747301139511E-3</v>
      </c>
      <c r="P639" s="22">
        <f t="shared" si="59"/>
        <v>-8116374.7301139515</v>
      </c>
      <c r="R639" t="b">
        <f t="shared" si="54"/>
        <v>0</v>
      </c>
      <c r="S639" t="b">
        <f t="shared" si="55"/>
        <v>0</v>
      </c>
      <c r="T639" t="b">
        <f t="shared" si="56"/>
        <v>0</v>
      </c>
      <c r="AA639" s="31"/>
      <c r="AB639" s="31"/>
      <c r="AC639" s="31"/>
    </row>
    <row r="640" spans="2:29" x14ac:dyDescent="0.35">
      <c r="B640" s="1">
        <v>44769</v>
      </c>
      <c r="C640" s="4">
        <v>1181.10180664062</v>
      </c>
      <c r="D640" s="4">
        <v>2931.94116210938</v>
      </c>
      <c r="F640" s="1">
        <v>44769</v>
      </c>
      <c r="G640" s="5">
        <f t="shared" si="57"/>
        <v>-5.1652778963004941E-4</v>
      </c>
      <c r="H640" s="5">
        <f t="shared" si="57"/>
        <v>2.300144129455586E-2</v>
      </c>
      <c r="N640" s="1">
        <v>44769</v>
      </c>
      <c r="O640">
        <f t="shared" si="58"/>
        <v>1.1242456752462906E-2</v>
      </c>
      <c r="P640" s="22">
        <f t="shared" si="59"/>
        <v>11242456.752462907</v>
      </c>
      <c r="R640" t="b">
        <f t="shared" si="54"/>
        <v>0</v>
      </c>
      <c r="S640" t="b">
        <f t="shared" si="55"/>
        <v>0</v>
      </c>
      <c r="T640" t="b">
        <f t="shared" si="56"/>
        <v>0</v>
      </c>
      <c r="AA640" s="31"/>
      <c r="AB640" s="31"/>
      <c r="AC640" s="31"/>
    </row>
    <row r="641" spans="2:29" x14ac:dyDescent="0.35">
      <c r="B641" s="1">
        <v>44770</v>
      </c>
      <c r="C641" s="4">
        <v>1199.65380859375</v>
      </c>
      <c r="D641" s="4">
        <v>2998.01318359375</v>
      </c>
      <c r="F641" s="1">
        <v>44770</v>
      </c>
      <c r="G641" s="5">
        <f t="shared" si="57"/>
        <v>1.5585285073403347E-2</v>
      </c>
      <c r="H641" s="5">
        <f t="shared" si="57"/>
        <v>2.2285080803969078E-2</v>
      </c>
      <c r="N641" s="1">
        <v>44770</v>
      </c>
      <c r="O641">
        <f t="shared" si="58"/>
        <v>1.8935182938686214E-2</v>
      </c>
      <c r="P641" s="22">
        <f t="shared" si="59"/>
        <v>18935182.938686214</v>
      </c>
      <c r="R641" t="b">
        <f t="shared" si="54"/>
        <v>0</v>
      </c>
      <c r="S641" t="b">
        <f t="shared" si="55"/>
        <v>0</v>
      </c>
      <c r="T641" t="b">
        <f t="shared" si="56"/>
        <v>0</v>
      </c>
      <c r="AA641" s="31"/>
      <c r="AB641" s="31"/>
      <c r="AC641" s="31"/>
    </row>
    <row r="642" spans="2:29" x14ac:dyDescent="0.35">
      <c r="B642" s="1">
        <v>44771</v>
      </c>
      <c r="C642" s="4">
        <v>1224.79663085938</v>
      </c>
      <c r="D642" s="4">
        <v>3035.34814453125</v>
      </c>
      <c r="F642" s="1">
        <v>44771</v>
      </c>
      <c r="G642" s="5">
        <f t="shared" si="57"/>
        <v>2.0741792256226323E-2</v>
      </c>
      <c r="H642" s="5">
        <f t="shared" si="57"/>
        <v>1.2376330694130902E-2</v>
      </c>
      <c r="N642" s="1">
        <v>44771</v>
      </c>
      <c r="O642">
        <f t="shared" si="58"/>
        <v>1.6559061475178612E-2</v>
      </c>
      <c r="P642" s="22">
        <f t="shared" si="59"/>
        <v>16559061.475178612</v>
      </c>
      <c r="R642" t="b">
        <f t="shared" si="54"/>
        <v>0</v>
      </c>
      <c r="S642" t="b">
        <f t="shared" si="55"/>
        <v>0</v>
      </c>
      <c r="T642" t="b">
        <f t="shared" si="56"/>
        <v>0</v>
      </c>
      <c r="AA642" s="31"/>
      <c r="AB642" s="31"/>
      <c r="AC642" s="31"/>
    </row>
    <row r="643" spans="2:29" x14ac:dyDescent="0.35">
      <c r="B643" s="1">
        <v>44774</v>
      </c>
      <c r="C643" s="4">
        <v>1257.18933105469</v>
      </c>
      <c r="D643" s="4">
        <v>3033.87670898438</v>
      </c>
      <c r="F643" s="1">
        <v>44774</v>
      </c>
      <c r="G643" s="5">
        <f t="shared" si="57"/>
        <v>2.6103725040389464E-2</v>
      </c>
      <c r="H643" s="5">
        <f t="shared" si="57"/>
        <v>-4.8488418577770332E-4</v>
      </c>
      <c r="N643" s="1">
        <v>44774</v>
      </c>
      <c r="O643">
        <f t="shared" si="58"/>
        <v>1.280942042730588E-2</v>
      </c>
      <c r="P643" s="22">
        <f t="shared" si="59"/>
        <v>12809420.427305881</v>
      </c>
      <c r="R643" t="b">
        <f t="shared" si="54"/>
        <v>0</v>
      </c>
      <c r="S643" t="b">
        <f t="shared" si="55"/>
        <v>0</v>
      </c>
      <c r="T643" t="b">
        <f t="shared" si="56"/>
        <v>0</v>
      </c>
      <c r="AA643" s="31"/>
      <c r="AB643" s="31"/>
      <c r="AC643" s="31"/>
    </row>
    <row r="644" spans="2:29" x14ac:dyDescent="0.35">
      <c r="B644" s="1">
        <v>44775</v>
      </c>
      <c r="C644" s="4">
        <v>1261.09509277344</v>
      </c>
      <c r="D644" s="4">
        <v>3025.46240234375</v>
      </c>
      <c r="F644" s="1">
        <v>44775</v>
      </c>
      <c r="G644" s="5">
        <f t="shared" si="57"/>
        <v>3.1019251150053583E-3</v>
      </c>
      <c r="H644" s="5">
        <f t="shared" si="57"/>
        <v>-2.7773035621937742E-3</v>
      </c>
      <c r="N644" s="1">
        <v>44775</v>
      </c>
      <c r="O644">
        <f t="shared" si="58"/>
        <v>1.6231077640579202E-4</v>
      </c>
      <c r="P644" s="22">
        <f t="shared" si="59"/>
        <v>162310.77640579201</v>
      </c>
      <c r="R644" t="b">
        <f t="shared" si="54"/>
        <v>0</v>
      </c>
      <c r="S644" t="b">
        <f t="shared" si="55"/>
        <v>0</v>
      </c>
      <c r="T644" t="b">
        <f t="shared" si="56"/>
        <v>0</v>
      </c>
      <c r="AA644" s="31"/>
      <c r="AB644" s="31"/>
      <c r="AC644" s="31"/>
    </row>
    <row r="645" spans="2:29" x14ac:dyDescent="0.35">
      <c r="B645" s="1">
        <v>44776</v>
      </c>
      <c r="C645" s="4">
        <v>1272.17736816406</v>
      </c>
      <c r="D645" s="4">
        <v>3071.02807617188</v>
      </c>
      <c r="F645" s="1">
        <v>44776</v>
      </c>
      <c r="G645" s="5">
        <f t="shared" si="57"/>
        <v>8.7494308326045763E-3</v>
      </c>
      <c r="H645" s="5">
        <f t="shared" si="57"/>
        <v>1.494844369199997E-2</v>
      </c>
      <c r="N645" s="1">
        <v>44776</v>
      </c>
      <c r="O645">
        <f t="shared" si="58"/>
        <v>1.1848937262302274E-2</v>
      </c>
      <c r="P645" s="22">
        <f t="shared" si="59"/>
        <v>11848937.262302274</v>
      </c>
      <c r="R645" t="b">
        <f t="shared" ref="R645:R708" si="60">$Y$4&gt;P645</f>
        <v>0</v>
      </c>
      <c r="S645" t="b">
        <f t="shared" ref="S645:S708" si="61">$Y$5&gt;P645</f>
        <v>0</v>
      </c>
      <c r="T645" t="b">
        <f t="shared" ref="T645:T708" si="62">$Y$6&gt;P645</f>
        <v>0</v>
      </c>
      <c r="AA645" s="31"/>
      <c r="AB645" s="31"/>
      <c r="AC645" s="31"/>
    </row>
    <row r="646" spans="2:29" x14ac:dyDescent="0.35">
      <c r="B646" s="1">
        <v>44777</v>
      </c>
      <c r="C646" s="4">
        <v>1255.3828125</v>
      </c>
      <c r="D646" s="4">
        <v>3084.4072265625</v>
      </c>
      <c r="F646" s="1">
        <v>44777</v>
      </c>
      <c r="G646" s="5">
        <f t="shared" ref="G646:H709" si="63">LN(C646/C645)</f>
        <v>-1.3289339625505051E-2</v>
      </c>
      <c r="H646" s="5">
        <f t="shared" si="63"/>
        <v>4.34710814160498E-3</v>
      </c>
      <c r="N646" s="1">
        <v>44777</v>
      </c>
      <c r="O646">
        <f t="shared" ref="O646:O709" si="64">SUMPRODUCT($J$4:$K$4,G646:H646)</f>
        <v>-4.4711157419500356E-3</v>
      </c>
      <c r="P646" s="22">
        <f t="shared" ref="P646:P709" si="65">O646*$L$7</f>
        <v>-4471115.741950036</v>
      </c>
      <c r="R646" t="b">
        <f t="shared" si="60"/>
        <v>0</v>
      </c>
      <c r="S646" t="b">
        <f t="shared" si="61"/>
        <v>0</v>
      </c>
      <c r="T646" t="b">
        <f t="shared" si="62"/>
        <v>0</v>
      </c>
      <c r="AA646" s="31"/>
      <c r="AB646" s="31"/>
      <c r="AC646" s="31"/>
    </row>
    <row r="647" spans="2:29" x14ac:dyDescent="0.35">
      <c r="B647" s="1">
        <v>44778</v>
      </c>
      <c r="C647" s="4">
        <v>1237.09948730469</v>
      </c>
      <c r="D647" s="4">
        <v>3094.61474609375</v>
      </c>
      <c r="F647" s="1">
        <v>44778</v>
      </c>
      <c r="G647" s="5">
        <f t="shared" si="63"/>
        <v>-1.4671039498705032E-2</v>
      </c>
      <c r="H647" s="5">
        <f t="shared" si="63"/>
        <v>3.3039302536295194E-3</v>
      </c>
      <c r="N647" s="1">
        <v>44778</v>
      </c>
      <c r="O647">
        <f t="shared" si="64"/>
        <v>-5.6835546225377561E-3</v>
      </c>
      <c r="P647" s="22">
        <f t="shared" si="65"/>
        <v>-5683554.6225377563</v>
      </c>
      <c r="R647" t="b">
        <f t="shared" si="60"/>
        <v>0</v>
      </c>
      <c r="S647" t="b">
        <f t="shared" si="61"/>
        <v>0</v>
      </c>
      <c r="T647" t="b">
        <f t="shared" si="62"/>
        <v>0</v>
      </c>
      <c r="AA647" s="31"/>
      <c r="AB647" s="31"/>
      <c r="AC647" s="31"/>
    </row>
    <row r="648" spans="2:29" x14ac:dyDescent="0.35">
      <c r="B648" s="1">
        <v>44781</v>
      </c>
      <c r="C648" s="4">
        <v>1253.13708496094</v>
      </c>
      <c r="D648" s="4">
        <v>3102.615234375</v>
      </c>
      <c r="F648" s="1">
        <v>44781</v>
      </c>
      <c r="G648" s="5">
        <f t="shared" si="63"/>
        <v>1.2880558872035005E-2</v>
      </c>
      <c r="H648" s="5">
        <f t="shared" si="63"/>
        <v>2.5819576653027284E-3</v>
      </c>
      <c r="N648" s="1">
        <v>44781</v>
      </c>
      <c r="O648">
        <f t="shared" si="64"/>
        <v>7.7312582686688671E-3</v>
      </c>
      <c r="P648" s="22">
        <f t="shared" si="65"/>
        <v>7731258.2686688667</v>
      </c>
      <c r="R648" t="b">
        <f t="shared" si="60"/>
        <v>0</v>
      </c>
      <c r="S648" t="b">
        <f t="shared" si="61"/>
        <v>0</v>
      </c>
      <c r="T648" t="b">
        <f t="shared" si="62"/>
        <v>0</v>
      </c>
      <c r="AA648" s="31"/>
      <c r="AB648" s="31"/>
      <c r="AC648" s="31"/>
    </row>
    <row r="649" spans="2:29" x14ac:dyDescent="0.35">
      <c r="B649" s="1">
        <v>44783</v>
      </c>
      <c r="C649" s="4">
        <v>1260.53344726562</v>
      </c>
      <c r="D649" s="4">
        <v>3086.10913085938</v>
      </c>
      <c r="F649" s="1">
        <v>44783</v>
      </c>
      <c r="G649" s="5">
        <f t="shared" si="63"/>
        <v>5.8849268875681192E-3</v>
      </c>
      <c r="H649" s="5">
        <f t="shared" si="63"/>
        <v>-5.3342633087848151E-3</v>
      </c>
      <c r="N649" s="1">
        <v>44783</v>
      </c>
      <c r="O649">
        <f t="shared" si="64"/>
        <v>2.7533178939165206E-4</v>
      </c>
      <c r="P649" s="22">
        <f t="shared" si="65"/>
        <v>275331.78939165204</v>
      </c>
      <c r="R649" t="b">
        <f t="shared" si="60"/>
        <v>0</v>
      </c>
      <c r="S649" t="b">
        <f t="shared" si="61"/>
        <v>0</v>
      </c>
      <c r="T649" t="b">
        <f t="shared" si="62"/>
        <v>0</v>
      </c>
      <c r="AA649" s="31"/>
      <c r="AB649" s="31"/>
      <c r="AC649" s="31"/>
    </row>
    <row r="650" spans="2:29" x14ac:dyDescent="0.35">
      <c r="B650" s="1">
        <v>44784</v>
      </c>
      <c r="C650" s="4">
        <v>1264.56127929688</v>
      </c>
      <c r="D650" s="4">
        <v>3147.21484375</v>
      </c>
      <c r="F650" s="1">
        <v>44784</v>
      </c>
      <c r="G650" s="5">
        <f t="shared" si="63"/>
        <v>3.1902450272847062E-3</v>
      </c>
      <c r="H650" s="5">
        <f t="shared" si="63"/>
        <v>1.9606768612020372E-2</v>
      </c>
      <c r="N650" s="1">
        <v>44784</v>
      </c>
      <c r="O650">
        <f t="shared" si="64"/>
        <v>1.139850681965254E-2</v>
      </c>
      <c r="P650" s="22">
        <f t="shared" si="65"/>
        <v>11398506.819652539</v>
      </c>
      <c r="R650" t="b">
        <f t="shared" si="60"/>
        <v>0</v>
      </c>
      <c r="S650" t="b">
        <f t="shared" si="61"/>
        <v>0</v>
      </c>
      <c r="T650" t="b">
        <f t="shared" si="62"/>
        <v>0</v>
      </c>
      <c r="AA650" s="31"/>
      <c r="AB650" s="31"/>
      <c r="AC650" s="31"/>
    </row>
    <row r="651" spans="2:29" x14ac:dyDescent="0.35">
      <c r="B651" s="1">
        <v>44785</v>
      </c>
      <c r="C651" s="4">
        <v>1285.28576660156</v>
      </c>
      <c r="D651" s="4">
        <v>3126.38696289062</v>
      </c>
      <c r="F651" s="1">
        <v>44785</v>
      </c>
      <c r="G651" s="5">
        <f t="shared" si="63"/>
        <v>1.6255832843085505E-2</v>
      </c>
      <c r="H651" s="5">
        <f t="shared" si="63"/>
        <v>-6.6398722847678523E-3</v>
      </c>
      <c r="N651" s="1">
        <v>44785</v>
      </c>
      <c r="O651">
        <f t="shared" si="64"/>
        <v>4.8079802791588262E-3</v>
      </c>
      <c r="P651" s="22">
        <f t="shared" si="65"/>
        <v>4807980.279158826</v>
      </c>
      <c r="R651" t="b">
        <f t="shared" si="60"/>
        <v>0</v>
      </c>
      <c r="S651" t="b">
        <f t="shared" si="61"/>
        <v>0</v>
      </c>
      <c r="T651" t="b">
        <f t="shared" si="62"/>
        <v>0</v>
      </c>
      <c r="AA651" s="31"/>
      <c r="AB651" s="31"/>
      <c r="AC651" s="31"/>
    </row>
    <row r="652" spans="2:29" x14ac:dyDescent="0.35">
      <c r="B652" s="1">
        <v>44789</v>
      </c>
      <c r="C652" s="4">
        <v>1294.02478027344</v>
      </c>
      <c r="D652" s="4">
        <v>3120.08764648438</v>
      </c>
      <c r="F652" s="1">
        <v>44789</v>
      </c>
      <c r="G652" s="5">
        <f t="shared" si="63"/>
        <v>6.776265946043753E-3</v>
      </c>
      <c r="H652" s="5">
        <f t="shared" si="63"/>
        <v>-2.0169196020537478E-3</v>
      </c>
      <c r="N652" s="1">
        <v>44789</v>
      </c>
      <c r="O652">
        <f t="shared" si="64"/>
        <v>2.3796731719950026E-3</v>
      </c>
      <c r="P652" s="22">
        <f t="shared" si="65"/>
        <v>2379673.1719950028</v>
      </c>
      <c r="R652" t="b">
        <f t="shared" si="60"/>
        <v>0</v>
      </c>
      <c r="S652" t="b">
        <f t="shared" si="61"/>
        <v>0</v>
      </c>
      <c r="T652" t="b">
        <f t="shared" si="62"/>
        <v>0</v>
      </c>
      <c r="AA652" s="31"/>
      <c r="AB652" s="31"/>
      <c r="AC652" s="31"/>
    </row>
    <row r="653" spans="2:29" x14ac:dyDescent="0.35">
      <c r="B653" s="1">
        <v>44790</v>
      </c>
      <c r="C653" s="4">
        <v>1300.81091308594</v>
      </c>
      <c r="D653" s="4">
        <v>3127.16772460938</v>
      </c>
      <c r="F653" s="1">
        <v>44790</v>
      </c>
      <c r="G653" s="5">
        <f t="shared" si="63"/>
        <v>5.2305032655475181E-3</v>
      </c>
      <c r="H653" s="5">
        <f t="shared" si="63"/>
        <v>2.266621335494223E-3</v>
      </c>
      <c r="N653" s="1">
        <v>44790</v>
      </c>
      <c r="O653">
        <f t="shared" si="64"/>
        <v>3.7485623005208708E-3</v>
      </c>
      <c r="P653" s="22">
        <f t="shared" si="65"/>
        <v>3748562.3005208708</v>
      </c>
      <c r="R653" t="b">
        <f t="shared" si="60"/>
        <v>0</v>
      </c>
      <c r="S653" t="b">
        <f t="shared" si="61"/>
        <v>0</v>
      </c>
      <c r="T653" t="b">
        <f t="shared" si="62"/>
        <v>0</v>
      </c>
      <c r="AA653" s="31"/>
      <c r="AB653" s="31"/>
      <c r="AC653" s="31"/>
    </row>
    <row r="654" spans="2:29" x14ac:dyDescent="0.35">
      <c r="B654" s="1">
        <v>44791</v>
      </c>
      <c r="C654" s="4">
        <v>1306.80285644531</v>
      </c>
      <c r="D654" s="4">
        <v>3109.32836914062</v>
      </c>
      <c r="F654" s="1">
        <v>44791</v>
      </c>
      <c r="G654" s="5">
        <f t="shared" si="63"/>
        <v>4.5957372795003412E-3</v>
      </c>
      <c r="H654" s="5">
        <f t="shared" si="63"/>
        <v>-5.7209701911655414E-3</v>
      </c>
      <c r="N654" s="1">
        <v>44791</v>
      </c>
      <c r="O654">
        <f t="shared" si="64"/>
        <v>-5.6261645583260012E-4</v>
      </c>
      <c r="P654" s="22">
        <f t="shared" si="65"/>
        <v>-562616.45583260013</v>
      </c>
      <c r="R654" t="b">
        <f t="shared" si="60"/>
        <v>0</v>
      </c>
      <c r="S654" t="b">
        <f t="shared" si="61"/>
        <v>0</v>
      </c>
      <c r="T654" t="b">
        <f t="shared" si="62"/>
        <v>0</v>
      </c>
      <c r="AA654" s="31"/>
      <c r="AB654" s="31"/>
      <c r="AC654" s="31"/>
    </row>
    <row r="655" spans="2:29" x14ac:dyDescent="0.35">
      <c r="B655" s="1">
        <v>44792</v>
      </c>
      <c r="C655" s="4">
        <v>1283.69396972656</v>
      </c>
      <c r="D655" s="4">
        <v>3113.00708007812</v>
      </c>
      <c r="F655" s="1">
        <v>44792</v>
      </c>
      <c r="G655" s="5">
        <f t="shared" si="63"/>
        <v>-1.7841751048924399E-2</v>
      </c>
      <c r="H655" s="5">
        <f t="shared" si="63"/>
        <v>1.1824214223515451E-3</v>
      </c>
      <c r="N655" s="1">
        <v>44792</v>
      </c>
      <c r="O655">
        <f t="shared" si="64"/>
        <v>-8.3296648132864266E-3</v>
      </c>
      <c r="P655" s="22">
        <f t="shared" si="65"/>
        <v>-8329664.8132864265</v>
      </c>
      <c r="R655" t="b">
        <f t="shared" si="60"/>
        <v>0</v>
      </c>
      <c r="S655" t="b">
        <f t="shared" si="61"/>
        <v>0</v>
      </c>
      <c r="T655" t="b">
        <f t="shared" si="62"/>
        <v>0</v>
      </c>
      <c r="AA655" s="31"/>
      <c r="AB655" s="31"/>
      <c r="AC655" s="31"/>
    </row>
    <row r="656" spans="2:29" x14ac:dyDescent="0.35">
      <c r="B656" s="1">
        <v>44795</v>
      </c>
      <c r="C656" s="4">
        <v>1280.30493164062</v>
      </c>
      <c r="D656" s="4">
        <v>3084.49926757812</v>
      </c>
      <c r="F656" s="1">
        <v>44795</v>
      </c>
      <c r="G656" s="5">
        <f t="shared" si="63"/>
        <v>-2.6435581214916079E-3</v>
      </c>
      <c r="H656" s="5">
        <f t="shared" si="63"/>
        <v>-9.1998336002763244E-3</v>
      </c>
      <c r="N656" s="1">
        <v>44795</v>
      </c>
      <c r="O656">
        <f t="shared" si="64"/>
        <v>-5.9216958608839659E-3</v>
      </c>
      <c r="P656" s="22">
        <f t="shared" si="65"/>
        <v>-5921695.8608839661</v>
      </c>
      <c r="R656" t="b">
        <f t="shared" si="60"/>
        <v>0</v>
      </c>
      <c r="S656" t="b">
        <f t="shared" si="61"/>
        <v>0</v>
      </c>
      <c r="T656" t="b">
        <f t="shared" si="62"/>
        <v>0</v>
      </c>
      <c r="AA656" s="31"/>
      <c r="AB656" s="31"/>
      <c r="AC656" s="31"/>
    </row>
    <row r="657" spans="2:29" x14ac:dyDescent="0.35">
      <c r="B657" s="1">
        <v>44796</v>
      </c>
      <c r="C657" s="4">
        <v>1300.34436035156</v>
      </c>
      <c r="D657" s="4">
        <v>3019.66967773438</v>
      </c>
      <c r="F657" s="1">
        <v>44796</v>
      </c>
      <c r="G657" s="5">
        <f t="shared" si="63"/>
        <v>1.5530844563756328E-2</v>
      </c>
      <c r="H657" s="5">
        <f t="shared" si="63"/>
        <v>-2.1241885044249526E-2</v>
      </c>
      <c r="N657" s="1">
        <v>44796</v>
      </c>
      <c r="O657">
        <f t="shared" si="64"/>
        <v>-2.8555202402465989E-3</v>
      </c>
      <c r="P657" s="22">
        <f t="shared" si="65"/>
        <v>-2855520.2402465991</v>
      </c>
      <c r="R657" t="b">
        <f t="shared" si="60"/>
        <v>0</v>
      </c>
      <c r="S657" t="b">
        <f t="shared" si="61"/>
        <v>0</v>
      </c>
      <c r="T657" t="b">
        <f t="shared" si="62"/>
        <v>0</v>
      </c>
      <c r="AA657" s="31"/>
      <c r="AB657" s="31"/>
      <c r="AC657" s="31"/>
    </row>
    <row r="658" spans="2:29" x14ac:dyDescent="0.35">
      <c r="B658" s="1">
        <v>44797</v>
      </c>
      <c r="C658" s="4">
        <v>1296.19384765625</v>
      </c>
      <c r="D658" s="4">
        <v>2993.55346679688</v>
      </c>
      <c r="F658" s="1">
        <v>44797</v>
      </c>
      <c r="G658" s="5">
        <f t="shared" si="63"/>
        <v>-3.1969614138985555E-3</v>
      </c>
      <c r="H658" s="5">
        <f t="shared" si="63"/>
        <v>-8.6863149827466953E-3</v>
      </c>
      <c r="N658" s="1">
        <v>44797</v>
      </c>
      <c r="O658">
        <f t="shared" si="64"/>
        <v>-5.9416381983226256E-3</v>
      </c>
      <c r="P658" s="22">
        <f t="shared" si="65"/>
        <v>-5941638.1983226258</v>
      </c>
      <c r="R658" t="b">
        <f t="shared" si="60"/>
        <v>0</v>
      </c>
      <c r="S658" t="b">
        <f t="shared" si="61"/>
        <v>0</v>
      </c>
      <c r="T658" t="b">
        <f t="shared" si="62"/>
        <v>0</v>
      </c>
      <c r="AA658" s="31"/>
      <c r="AB658" s="31"/>
      <c r="AC658" s="31"/>
    </row>
    <row r="659" spans="2:29" x14ac:dyDescent="0.35">
      <c r="B659" s="1">
        <v>44798</v>
      </c>
      <c r="C659" s="4">
        <v>1291.99462890625</v>
      </c>
      <c r="D659" s="4">
        <v>2959.298828125</v>
      </c>
      <c r="F659" s="1">
        <v>44798</v>
      </c>
      <c r="G659" s="5">
        <f t="shared" si="63"/>
        <v>-3.244912395406958E-3</v>
      </c>
      <c r="H659" s="5">
        <f t="shared" si="63"/>
        <v>-1.1508774303446052E-2</v>
      </c>
      <c r="N659" s="1">
        <v>44798</v>
      </c>
      <c r="O659">
        <f t="shared" si="64"/>
        <v>-7.3768433494265052E-3</v>
      </c>
      <c r="P659" s="22">
        <f t="shared" si="65"/>
        <v>-7376843.3494265052</v>
      </c>
      <c r="R659" t="b">
        <f t="shared" si="60"/>
        <v>0</v>
      </c>
      <c r="S659" t="b">
        <f t="shared" si="61"/>
        <v>0</v>
      </c>
      <c r="T659" t="b">
        <f t="shared" si="62"/>
        <v>0</v>
      </c>
      <c r="AA659" s="31"/>
      <c r="AB659" s="31"/>
      <c r="AC659" s="31"/>
    </row>
    <row r="660" spans="2:29" x14ac:dyDescent="0.35">
      <c r="B660" s="1">
        <v>44799</v>
      </c>
      <c r="C660" s="4">
        <v>1286.22351074219</v>
      </c>
      <c r="D660" s="4">
        <v>2962.5634765625</v>
      </c>
      <c r="F660" s="1">
        <v>44799</v>
      </c>
      <c r="G660" s="5">
        <f t="shared" si="63"/>
        <v>-4.4768343795726986E-3</v>
      </c>
      <c r="H660" s="5">
        <f t="shared" si="63"/>
        <v>1.1025750347636442E-3</v>
      </c>
      <c r="N660" s="1">
        <v>44799</v>
      </c>
      <c r="O660">
        <f t="shared" si="64"/>
        <v>-1.6871296724045273E-3</v>
      </c>
      <c r="P660" s="22">
        <f t="shared" si="65"/>
        <v>-1687129.6724045274</v>
      </c>
      <c r="R660" t="b">
        <f t="shared" si="60"/>
        <v>0</v>
      </c>
      <c r="S660" t="b">
        <f t="shared" si="61"/>
        <v>0</v>
      </c>
      <c r="T660" t="b">
        <f t="shared" si="62"/>
        <v>0</v>
      </c>
      <c r="AA660" s="31"/>
      <c r="AB660" s="31"/>
      <c r="AC660" s="31"/>
    </row>
    <row r="661" spans="2:29" x14ac:dyDescent="0.35">
      <c r="B661" s="1">
        <v>44802</v>
      </c>
      <c r="C661" s="4">
        <v>1275.44250488281</v>
      </c>
      <c r="D661" s="4">
        <v>2881.6865234375</v>
      </c>
      <c r="F661" s="1">
        <v>44802</v>
      </c>
      <c r="G661" s="5">
        <f t="shared" si="63"/>
        <v>-8.4172327276288601E-3</v>
      </c>
      <c r="H661" s="5">
        <f t="shared" si="63"/>
        <v>-2.7679211751654751E-2</v>
      </c>
      <c r="N661" s="1">
        <v>44802</v>
      </c>
      <c r="O661">
        <f t="shared" si="64"/>
        <v>-1.8048222239641806E-2</v>
      </c>
      <c r="P661" s="22">
        <f t="shared" si="65"/>
        <v>-18048222.239641804</v>
      </c>
      <c r="R661" t="b">
        <f t="shared" si="60"/>
        <v>0</v>
      </c>
      <c r="S661" t="b">
        <f t="shared" si="61"/>
        <v>0</v>
      </c>
      <c r="T661" t="b">
        <f t="shared" si="62"/>
        <v>0</v>
      </c>
      <c r="AA661" s="31"/>
      <c r="AB661" s="31"/>
      <c r="AC661" s="31"/>
    </row>
    <row r="662" spans="2:29" x14ac:dyDescent="0.35">
      <c r="B662" s="1">
        <v>44803</v>
      </c>
      <c r="C662" s="4">
        <v>1296.21862792969</v>
      </c>
      <c r="D662" s="4">
        <v>2953.32177734375</v>
      </c>
      <c r="F662" s="1">
        <v>44803</v>
      </c>
      <c r="G662" s="5">
        <f t="shared" si="63"/>
        <v>1.6158097041714926E-2</v>
      </c>
      <c r="H662" s="5">
        <f t="shared" si="63"/>
        <v>2.4554841910124189E-2</v>
      </c>
      <c r="N662" s="1">
        <v>44803</v>
      </c>
      <c r="O662">
        <f t="shared" si="64"/>
        <v>2.0356469475919556E-2</v>
      </c>
      <c r="P662" s="22">
        <f t="shared" si="65"/>
        <v>20356469.475919556</v>
      </c>
      <c r="R662" t="b">
        <f t="shared" si="60"/>
        <v>0</v>
      </c>
      <c r="S662" t="b">
        <f t="shared" si="61"/>
        <v>0</v>
      </c>
      <c r="T662" t="b">
        <f t="shared" si="62"/>
        <v>0</v>
      </c>
      <c r="AA662" s="31"/>
      <c r="AB662" s="31"/>
      <c r="AC662" s="31"/>
    </row>
    <row r="663" spans="2:29" x14ac:dyDescent="0.35">
      <c r="B663" s="1">
        <v>44805</v>
      </c>
      <c r="C663" s="4">
        <v>1257.46594238281</v>
      </c>
      <c r="D663" s="4">
        <v>2879.708984375</v>
      </c>
      <c r="F663" s="1">
        <v>44805</v>
      </c>
      <c r="G663" s="5">
        <f t="shared" si="63"/>
        <v>-3.0352739060185915E-2</v>
      </c>
      <c r="H663" s="5">
        <f t="shared" si="63"/>
        <v>-2.5241321127695213E-2</v>
      </c>
      <c r="N663" s="1">
        <v>44805</v>
      </c>
      <c r="O663">
        <f t="shared" si="64"/>
        <v>-2.7797030093940564E-2</v>
      </c>
      <c r="P663" s="22">
        <f t="shared" si="65"/>
        <v>-27797030.093940563</v>
      </c>
      <c r="R663" t="b">
        <f t="shared" si="60"/>
        <v>0</v>
      </c>
      <c r="S663" t="b">
        <f t="shared" si="61"/>
        <v>0</v>
      </c>
      <c r="T663" t="b">
        <f t="shared" si="62"/>
        <v>0</v>
      </c>
      <c r="AA663" s="31"/>
      <c r="AB663" s="31"/>
      <c r="AC663" s="31"/>
    </row>
    <row r="664" spans="2:29" x14ac:dyDescent="0.35">
      <c r="B664" s="1">
        <v>44806</v>
      </c>
      <c r="C664" s="4">
        <v>1242.53479003906</v>
      </c>
      <c r="D664" s="4">
        <v>2877.96215820312</v>
      </c>
      <c r="F664" s="1">
        <v>44806</v>
      </c>
      <c r="G664" s="5">
        <f t="shared" si="63"/>
        <v>-1.194506040470155E-2</v>
      </c>
      <c r="H664" s="5">
        <f t="shared" si="63"/>
        <v>-6.0678221531565196E-4</v>
      </c>
      <c r="N664" s="1">
        <v>44806</v>
      </c>
      <c r="O664">
        <f t="shared" si="64"/>
        <v>-6.2759213100086015E-3</v>
      </c>
      <c r="P664" s="22">
        <f t="shared" si="65"/>
        <v>-6275921.3100086013</v>
      </c>
      <c r="R664" t="b">
        <f t="shared" si="60"/>
        <v>0</v>
      </c>
      <c r="S664" t="b">
        <f t="shared" si="61"/>
        <v>0</v>
      </c>
      <c r="T664" t="b">
        <f t="shared" si="62"/>
        <v>0</v>
      </c>
      <c r="AA664" s="31"/>
      <c r="AB664" s="31"/>
      <c r="AC664" s="31"/>
    </row>
    <row r="665" spans="2:29" x14ac:dyDescent="0.35">
      <c r="B665" s="1">
        <v>44809</v>
      </c>
      <c r="C665" s="4">
        <v>1262.40222167969</v>
      </c>
      <c r="D665" s="4">
        <v>2880.9052734375</v>
      </c>
      <c r="F665" s="1">
        <v>44809</v>
      </c>
      <c r="G665" s="5">
        <f t="shared" si="63"/>
        <v>1.5862952365520433E-2</v>
      </c>
      <c r="H665" s="5">
        <f t="shared" si="63"/>
        <v>1.0221160759623434E-3</v>
      </c>
      <c r="N665" s="1">
        <v>44809</v>
      </c>
      <c r="O665">
        <f t="shared" si="64"/>
        <v>8.4425342207413885E-3</v>
      </c>
      <c r="P665" s="22">
        <f t="shared" si="65"/>
        <v>8442534.2207413893</v>
      </c>
      <c r="R665" t="b">
        <f t="shared" si="60"/>
        <v>0</v>
      </c>
      <c r="S665" t="b">
        <f t="shared" si="61"/>
        <v>0</v>
      </c>
      <c r="T665" t="b">
        <f t="shared" si="62"/>
        <v>0</v>
      </c>
      <c r="AA665" s="31"/>
      <c r="AB665" s="31"/>
      <c r="AC665" s="31"/>
    </row>
    <row r="666" spans="2:29" x14ac:dyDescent="0.35">
      <c r="B666" s="1">
        <v>44810</v>
      </c>
      <c r="C666" s="4">
        <v>1274.7548828125</v>
      </c>
      <c r="D666" s="4">
        <v>2877.22680664062</v>
      </c>
      <c r="F666" s="1">
        <v>44810</v>
      </c>
      <c r="G666" s="5">
        <f t="shared" si="63"/>
        <v>9.7374803601049543E-3</v>
      </c>
      <c r="H666" s="5">
        <f t="shared" si="63"/>
        <v>-1.2776599237816751E-3</v>
      </c>
      <c r="N666" s="1">
        <v>44810</v>
      </c>
      <c r="O666">
        <f t="shared" si="64"/>
        <v>4.2299102181616397E-3</v>
      </c>
      <c r="P666" s="22">
        <f t="shared" si="65"/>
        <v>4229910.2181616398</v>
      </c>
      <c r="R666" t="b">
        <f t="shared" si="60"/>
        <v>0</v>
      </c>
      <c r="S666" t="b">
        <f t="shared" si="61"/>
        <v>0</v>
      </c>
      <c r="T666" t="b">
        <f t="shared" si="62"/>
        <v>0</v>
      </c>
      <c r="AA666" s="31"/>
      <c r="AB666" s="31"/>
      <c r="AC666" s="31"/>
    </row>
    <row r="667" spans="2:29" x14ac:dyDescent="0.35">
      <c r="B667" s="1">
        <v>44811</v>
      </c>
      <c r="C667" s="4">
        <v>1267.75573730469</v>
      </c>
      <c r="D667" s="4">
        <v>2897.68725585938</v>
      </c>
      <c r="F667" s="1">
        <v>44811</v>
      </c>
      <c r="G667" s="5">
        <f t="shared" si="63"/>
        <v>-5.5057100904554188E-3</v>
      </c>
      <c r="H667" s="5">
        <f t="shared" si="63"/>
        <v>7.0860049551145507E-3</v>
      </c>
      <c r="N667" s="1">
        <v>44811</v>
      </c>
      <c r="O667">
        <f t="shared" si="64"/>
        <v>7.9014743232956597E-4</v>
      </c>
      <c r="P667" s="22">
        <f t="shared" si="65"/>
        <v>790147.43232956599</v>
      </c>
      <c r="R667" t="b">
        <f t="shared" si="60"/>
        <v>0</v>
      </c>
      <c r="S667" t="b">
        <f t="shared" si="61"/>
        <v>0</v>
      </c>
      <c r="T667" t="b">
        <f t="shared" si="62"/>
        <v>0</v>
      </c>
      <c r="AA667" s="31"/>
      <c r="AB667" s="31"/>
      <c r="AC667" s="31"/>
    </row>
    <row r="668" spans="2:29" x14ac:dyDescent="0.35">
      <c r="B668" s="1">
        <v>44812</v>
      </c>
      <c r="C668" s="4">
        <v>1269.74499511719</v>
      </c>
      <c r="D668" s="4">
        <v>2914.92944335938</v>
      </c>
      <c r="F668" s="1">
        <v>44812</v>
      </c>
      <c r="G668" s="5">
        <f t="shared" si="63"/>
        <v>1.5678877996719762E-3</v>
      </c>
      <c r="H668" s="5">
        <f t="shared" si="63"/>
        <v>5.9326939878407668E-3</v>
      </c>
      <c r="N668" s="1">
        <v>44812</v>
      </c>
      <c r="O668">
        <f t="shared" si="64"/>
        <v>3.7502908937563717E-3</v>
      </c>
      <c r="P668" s="22">
        <f t="shared" si="65"/>
        <v>3750290.8937563719</v>
      </c>
      <c r="R668" t="b">
        <f t="shared" si="60"/>
        <v>0</v>
      </c>
      <c r="S668" t="b">
        <f t="shared" si="61"/>
        <v>0</v>
      </c>
      <c r="T668" t="b">
        <f t="shared" si="62"/>
        <v>0</v>
      </c>
      <c r="AA668" s="31"/>
      <c r="AB668" s="31"/>
      <c r="AC668" s="31"/>
    </row>
    <row r="669" spans="2:29" x14ac:dyDescent="0.35">
      <c r="B669" s="1">
        <v>44813</v>
      </c>
      <c r="C669" s="4">
        <v>1261.591796875</v>
      </c>
      <c r="D669" s="4">
        <v>2958.56323242188</v>
      </c>
      <c r="F669" s="1">
        <v>44813</v>
      </c>
      <c r="G669" s="5">
        <f t="shared" si="63"/>
        <v>-6.4418345773348609E-3</v>
      </c>
      <c r="H669" s="5">
        <f t="shared" si="63"/>
        <v>1.485814121181976E-2</v>
      </c>
      <c r="N669" s="1">
        <v>44813</v>
      </c>
      <c r="O669">
        <f t="shared" si="64"/>
        <v>4.2081533172424494E-3</v>
      </c>
      <c r="P669" s="22">
        <f t="shared" si="65"/>
        <v>4208153.3172424491</v>
      </c>
      <c r="R669" t="b">
        <f t="shared" si="60"/>
        <v>0</v>
      </c>
      <c r="S669" t="b">
        <f t="shared" si="61"/>
        <v>0</v>
      </c>
      <c r="T669" t="b">
        <f t="shared" si="62"/>
        <v>0</v>
      </c>
      <c r="AA669" s="31"/>
      <c r="AB669" s="31"/>
      <c r="AC669" s="31"/>
    </row>
    <row r="670" spans="2:29" x14ac:dyDescent="0.35">
      <c r="B670" s="1">
        <v>44816</v>
      </c>
      <c r="C670" s="4">
        <v>1275.83544921875</v>
      </c>
      <c r="D670" s="4">
        <v>2980.63330078125</v>
      </c>
      <c r="F670" s="1">
        <v>44816</v>
      </c>
      <c r="G670" s="5">
        <f t="shared" si="63"/>
        <v>1.1226963828650145E-2</v>
      </c>
      <c r="H670" s="5">
        <f t="shared" si="63"/>
        <v>7.4320389375739518E-3</v>
      </c>
      <c r="N670" s="1">
        <v>44816</v>
      </c>
      <c r="O670">
        <f t="shared" si="64"/>
        <v>9.3295013831120478E-3</v>
      </c>
      <c r="P670" s="22">
        <f t="shared" si="65"/>
        <v>9329501.3831120469</v>
      </c>
      <c r="R670" t="b">
        <f t="shared" si="60"/>
        <v>0</v>
      </c>
      <c r="S670" t="b">
        <f t="shared" si="61"/>
        <v>0</v>
      </c>
      <c r="T670" t="b">
        <f t="shared" si="62"/>
        <v>0</v>
      </c>
      <c r="AA670" s="31"/>
      <c r="AB670" s="31"/>
      <c r="AC670" s="31"/>
    </row>
    <row r="671" spans="2:29" x14ac:dyDescent="0.35">
      <c r="B671" s="1">
        <v>44817</v>
      </c>
      <c r="C671" s="4">
        <v>1286.91088867188</v>
      </c>
      <c r="D671" s="4">
        <v>2969.68994140625</v>
      </c>
      <c r="F671" s="1">
        <v>44817</v>
      </c>
      <c r="G671" s="5">
        <f t="shared" si="63"/>
        <v>8.6434683313840847E-3</v>
      </c>
      <c r="H671" s="5">
        <f t="shared" si="63"/>
        <v>-3.6782444474863563E-3</v>
      </c>
      <c r="N671" s="1">
        <v>44817</v>
      </c>
      <c r="O671">
        <f t="shared" si="64"/>
        <v>2.4826119419488644E-3</v>
      </c>
      <c r="P671" s="22">
        <f t="shared" si="65"/>
        <v>2482611.9419488646</v>
      </c>
      <c r="R671" t="b">
        <f t="shared" si="60"/>
        <v>0</v>
      </c>
      <c r="S671" t="b">
        <f t="shared" si="61"/>
        <v>0</v>
      </c>
      <c r="T671" t="b">
        <f t="shared" si="62"/>
        <v>0</v>
      </c>
      <c r="AA671" s="31"/>
      <c r="AB671" s="31"/>
      <c r="AC671" s="31"/>
    </row>
    <row r="672" spans="2:29" x14ac:dyDescent="0.35">
      <c r="B672" s="1">
        <v>44818</v>
      </c>
      <c r="C672" s="4">
        <v>1271.02209472656</v>
      </c>
      <c r="D672" s="4">
        <v>2869.8701171875</v>
      </c>
      <c r="F672" s="1">
        <v>44818</v>
      </c>
      <c r="G672" s="5">
        <f t="shared" si="63"/>
        <v>-1.2423310854901198E-2</v>
      </c>
      <c r="H672" s="5">
        <f t="shared" si="63"/>
        <v>-3.4190777119856797E-2</v>
      </c>
      <c r="N672" s="1">
        <v>44818</v>
      </c>
      <c r="O672">
        <f t="shared" si="64"/>
        <v>-2.3307043987378998E-2</v>
      </c>
      <c r="P672" s="22">
        <f t="shared" si="65"/>
        <v>-23307043.987378996</v>
      </c>
      <c r="R672" t="b">
        <f t="shared" si="60"/>
        <v>0</v>
      </c>
      <c r="S672" t="b">
        <f t="shared" si="61"/>
        <v>0</v>
      </c>
      <c r="T672" t="b">
        <f t="shared" si="62"/>
        <v>0</v>
      </c>
      <c r="AA672" s="31"/>
      <c r="AB672" s="31"/>
      <c r="AC672" s="31"/>
    </row>
    <row r="673" spans="2:29" x14ac:dyDescent="0.35">
      <c r="B673" s="1">
        <v>44819</v>
      </c>
      <c r="C673" s="4">
        <v>1258.22729492188</v>
      </c>
      <c r="D673" s="4">
        <v>2854.69702148438</v>
      </c>
      <c r="F673" s="1">
        <v>44819</v>
      </c>
      <c r="G673" s="5">
        <f t="shared" si="63"/>
        <v>-1.011755424493219E-2</v>
      </c>
      <c r="H673" s="5">
        <f t="shared" si="63"/>
        <v>-5.3010580075033174E-3</v>
      </c>
      <c r="N673" s="1">
        <v>44819</v>
      </c>
      <c r="O673">
        <f t="shared" si="64"/>
        <v>-7.7093061262177541E-3</v>
      </c>
      <c r="P673" s="22">
        <f t="shared" si="65"/>
        <v>-7709306.1262177546</v>
      </c>
      <c r="R673" t="b">
        <f t="shared" si="60"/>
        <v>0</v>
      </c>
      <c r="S673" t="b">
        <f t="shared" si="61"/>
        <v>0</v>
      </c>
      <c r="T673" t="b">
        <f t="shared" si="62"/>
        <v>0</v>
      </c>
      <c r="AA673" s="31"/>
      <c r="AB673" s="31"/>
      <c r="AC673" s="31"/>
    </row>
    <row r="674" spans="2:29" x14ac:dyDescent="0.35">
      <c r="B674" s="1">
        <v>44820</v>
      </c>
      <c r="C674" s="4">
        <v>1227.55432128906</v>
      </c>
      <c r="D674" s="4">
        <v>2766.69287109375</v>
      </c>
      <c r="F674" s="1">
        <v>44820</v>
      </c>
      <c r="G674" s="5">
        <f t="shared" si="63"/>
        <v>-2.4679988242445106E-2</v>
      </c>
      <c r="H674" s="5">
        <f t="shared" si="63"/>
        <v>-3.1313017835349975E-2</v>
      </c>
      <c r="N674" s="1">
        <v>44820</v>
      </c>
      <c r="O674">
        <f t="shared" si="64"/>
        <v>-2.799650303889754E-2</v>
      </c>
      <c r="P674" s="22">
        <f t="shared" si="65"/>
        <v>-27996503.03889754</v>
      </c>
      <c r="R674" t="b">
        <f t="shared" si="60"/>
        <v>0</v>
      </c>
      <c r="S674" t="b">
        <f t="shared" si="61"/>
        <v>0</v>
      </c>
      <c r="T674" t="b">
        <f t="shared" si="62"/>
        <v>0</v>
      </c>
      <c r="AA674" s="31"/>
      <c r="AB674" s="31"/>
      <c r="AC674" s="31"/>
    </row>
    <row r="675" spans="2:29" x14ac:dyDescent="0.35">
      <c r="B675" s="1">
        <v>44823</v>
      </c>
      <c r="C675" s="4">
        <v>1229.05249023438</v>
      </c>
      <c r="D675" s="4">
        <v>2784.99267578125</v>
      </c>
      <c r="F675" s="1">
        <v>44823</v>
      </c>
      <c r="G675" s="5">
        <f t="shared" si="63"/>
        <v>1.2197060791541252E-3</v>
      </c>
      <c r="H675" s="5">
        <f t="shared" si="63"/>
        <v>6.5925459254729014E-3</v>
      </c>
      <c r="N675" s="1">
        <v>44823</v>
      </c>
      <c r="O675">
        <f t="shared" si="64"/>
        <v>3.9061260023135133E-3</v>
      </c>
      <c r="P675" s="22">
        <f t="shared" si="65"/>
        <v>3906126.0023135133</v>
      </c>
      <c r="R675" t="b">
        <f t="shared" si="60"/>
        <v>0</v>
      </c>
      <c r="S675" t="b">
        <f t="shared" si="61"/>
        <v>0</v>
      </c>
      <c r="T675" t="b">
        <f t="shared" si="62"/>
        <v>0</v>
      </c>
      <c r="AA675" s="31"/>
      <c r="AB675" s="31"/>
      <c r="AC675" s="31"/>
    </row>
    <row r="676" spans="2:29" x14ac:dyDescent="0.35">
      <c r="B676" s="1">
        <v>44824</v>
      </c>
      <c r="C676" s="4">
        <v>1228.90515136719</v>
      </c>
      <c r="D676" s="4">
        <v>2796.80883789062</v>
      </c>
      <c r="F676" s="1">
        <v>44824</v>
      </c>
      <c r="G676" s="5">
        <f t="shared" si="63"/>
        <v>-1.1988723066068769E-4</v>
      </c>
      <c r="H676" s="5">
        <f t="shared" si="63"/>
        <v>4.2338229802933291E-3</v>
      </c>
      <c r="N676" s="1">
        <v>44824</v>
      </c>
      <c r="O676">
        <f t="shared" si="64"/>
        <v>2.0569678748163208E-3</v>
      </c>
      <c r="P676" s="22">
        <f t="shared" si="65"/>
        <v>2056967.8748163208</v>
      </c>
      <c r="R676" t="b">
        <f t="shared" si="60"/>
        <v>0</v>
      </c>
      <c r="S676" t="b">
        <f t="shared" si="61"/>
        <v>0</v>
      </c>
      <c r="T676" t="b">
        <f t="shared" si="62"/>
        <v>0</v>
      </c>
      <c r="AA676" s="31"/>
      <c r="AB676" s="31"/>
      <c r="AC676" s="31"/>
    </row>
    <row r="677" spans="2:29" x14ac:dyDescent="0.35">
      <c r="B677" s="1">
        <v>44825</v>
      </c>
      <c r="C677" s="4">
        <v>1232.44140625</v>
      </c>
      <c r="D677" s="4">
        <v>2760.34814453125</v>
      </c>
      <c r="F677" s="1">
        <v>44825</v>
      </c>
      <c r="G677" s="5">
        <f t="shared" si="63"/>
        <v>2.8734330848219749E-3</v>
      </c>
      <c r="H677" s="5">
        <f t="shared" si="63"/>
        <v>-1.31222553779434E-2</v>
      </c>
      <c r="N677" s="1">
        <v>44825</v>
      </c>
      <c r="O677">
        <f t="shared" si="64"/>
        <v>-5.1244111465607121E-3</v>
      </c>
      <c r="P677" s="22">
        <f t="shared" si="65"/>
        <v>-5124411.1465607118</v>
      </c>
      <c r="R677" t="b">
        <f t="shared" si="60"/>
        <v>0</v>
      </c>
      <c r="S677" t="b">
        <f t="shared" si="61"/>
        <v>0</v>
      </c>
      <c r="T677" t="b">
        <f t="shared" si="62"/>
        <v>0</v>
      </c>
      <c r="AA677" s="31"/>
      <c r="AB677" s="31"/>
      <c r="AC677" s="31"/>
    </row>
    <row r="678" spans="2:29" x14ac:dyDescent="0.35">
      <c r="B678" s="1">
        <v>44826</v>
      </c>
      <c r="C678" s="4">
        <v>1220.97290039062</v>
      </c>
      <c r="D678" s="4">
        <v>2765.72705078125</v>
      </c>
      <c r="F678" s="1">
        <v>44826</v>
      </c>
      <c r="G678" s="5">
        <f t="shared" si="63"/>
        <v>-9.3490849566811567E-3</v>
      </c>
      <c r="H678" s="5">
        <f t="shared" si="63"/>
        <v>1.9467371538137573E-3</v>
      </c>
      <c r="N678" s="1">
        <v>44826</v>
      </c>
      <c r="O678">
        <f t="shared" si="64"/>
        <v>-3.7011739014336997E-3</v>
      </c>
      <c r="P678" s="22">
        <f t="shared" si="65"/>
        <v>-3701173.9014336998</v>
      </c>
      <c r="R678" t="b">
        <f t="shared" si="60"/>
        <v>0</v>
      </c>
      <c r="S678" t="b">
        <f t="shared" si="61"/>
        <v>0</v>
      </c>
      <c r="T678" t="b">
        <f t="shared" si="62"/>
        <v>0</v>
      </c>
      <c r="AA678" s="31"/>
      <c r="AB678" s="31"/>
      <c r="AC678" s="31"/>
    </row>
    <row r="679" spans="2:29" x14ac:dyDescent="0.35">
      <c r="B679" s="1">
        <v>44827</v>
      </c>
      <c r="C679" s="4">
        <v>1198.109375</v>
      </c>
      <c r="D679" s="4">
        <v>2742.92163085938</v>
      </c>
      <c r="F679" s="1">
        <v>44827</v>
      </c>
      <c r="G679" s="5">
        <f t="shared" si="63"/>
        <v>-1.8903206757476674E-2</v>
      </c>
      <c r="H679" s="5">
        <f t="shared" si="63"/>
        <v>-8.2799072980404738E-3</v>
      </c>
      <c r="N679" s="1">
        <v>44827</v>
      </c>
      <c r="O679">
        <f t="shared" si="64"/>
        <v>-1.3591557027758574E-2</v>
      </c>
      <c r="P679" s="22">
        <f t="shared" si="65"/>
        <v>-13591557.027758574</v>
      </c>
      <c r="R679" t="b">
        <f t="shared" si="60"/>
        <v>0</v>
      </c>
      <c r="S679" t="b">
        <f t="shared" si="61"/>
        <v>0</v>
      </c>
      <c r="T679" t="b">
        <f t="shared" si="62"/>
        <v>0</v>
      </c>
      <c r="AA679" s="31"/>
      <c r="AB679" s="31"/>
      <c r="AC679" s="31"/>
    </row>
    <row r="680" spans="2:29" x14ac:dyDescent="0.35">
      <c r="B680" s="1">
        <v>44830</v>
      </c>
      <c r="C680" s="4">
        <v>1167.73132324219</v>
      </c>
      <c r="D680" s="4">
        <v>2753.91064453125</v>
      </c>
      <c r="F680" s="1">
        <v>44830</v>
      </c>
      <c r="G680" s="5">
        <f t="shared" si="63"/>
        <v>-2.5681967048499444E-2</v>
      </c>
      <c r="H680" s="5">
        <f t="shared" si="63"/>
        <v>3.9983131232608077E-3</v>
      </c>
      <c r="N680" s="1">
        <v>44830</v>
      </c>
      <c r="O680">
        <f t="shared" si="64"/>
        <v>-1.0841826962619318E-2</v>
      </c>
      <c r="P680" s="22">
        <f t="shared" si="65"/>
        <v>-10841826.962619318</v>
      </c>
      <c r="R680" t="b">
        <f t="shared" si="60"/>
        <v>0</v>
      </c>
      <c r="S680" t="b">
        <f t="shared" si="61"/>
        <v>0</v>
      </c>
      <c r="T680" t="b">
        <f t="shared" si="62"/>
        <v>0</v>
      </c>
      <c r="AA680" s="31"/>
      <c r="AB680" s="31"/>
      <c r="AC680" s="31"/>
    </row>
    <row r="681" spans="2:29" x14ac:dyDescent="0.35">
      <c r="B681" s="1">
        <v>44831</v>
      </c>
      <c r="C681" s="4">
        <v>1176.52282714844</v>
      </c>
      <c r="D681" s="4">
        <v>2775.888671875</v>
      </c>
      <c r="F681" s="1">
        <v>44831</v>
      </c>
      <c r="G681" s="5">
        <f t="shared" si="63"/>
        <v>7.5005051141506587E-3</v>
      </c>
      <c r="H681" s="5">
        <f t="shared" si="63"/>
        <v>7.9489839728391336E-3</v>
      </c>
      <c r="N681" s="1">
        <v>44831</v>
      </c>
      <c r="O681">
        <f t="shared" si="64"/>
        <v>7.7247445434948962E-3</v>
      </c>
      <c r="P681" s="22">
        <f t="shared" si="65"/>
        <v>7724744.543494896</v>
      </c>
      <c r="R681" t="b">
        <f t="shared" si="60"/>
        <v>0</v>
      </c>
      <c r="S681" t="b">
        <f t="shared" si="61"/>
        <v>0</v>
      </c>
      <c r="T681" t="b">
        <f t="shared" si="62"/>
        <v>0</v>
      </c>
      <c r="AA681" s="31"/>
      <c r="AB681" s="31"/>
      <c r="AC681" s="31"/>
    </row>
    <row r="682" spans="2:29" x14ac:dyDescent="0.35">
      <c r="B682" s="1">
        <v>44832</v>
      </c>
      <c r="C682" s="4">
        <v>1145.43273925781</v>
      </c>
      <c r="D682" s="4">
        <v>2793.08471679688</v>
      </c>
      <c r="F682" s="1">
        <v>44832</v>
      </c>
      <c r="G682" s="5">
        <f t="shared" si="63"/>
        <v>-2.6780827766188807E-2</v>
      </c>
      <c r="H682" s="5">
        <f t="shared" si="63"/>
        <v>6.1756802825429892E-3</v>
      </c>
      <c r="N682" s="1">
        <v>44832</v>
      </c>
      <c r="O682">
        <f t="shared" si="64"/>
        <v>-1.0302573741822909E-2</v>
      </c>
      <c r="P682" s="22">
        <f t="shared" si="65"/>
        <v>-10302573.74182291</v>
      </c>
      <c r="R682" t="b">
        <f t="shared" si="60"/>
        <v>0</v>
      </c>
      <c r="S682" t="b">
        <f t="shared" si="61"/>
        <v>0</v>
      </c>
      <c r="T682" t="b">
        <f t="shared" si="62"/>
        <v>0</v>
      </c>
      <c r="AA682" s="31"/>
      <c r="AB682" s="31"/>
      <c r="AC682" s="31"/>
    </row>
    <row r="683" spans="2:29" x14ac:dyDescent="0.35">
      <c r="B683" s="1">
        <v>44833</v>
      </c>
      <c r="C683" s="4">
        <v>1142.0927734375</v>
      </c>
      <c r="D683" s="4">
        <v>2756.3017578125</v>
      </c>
      <c r="F683" s="1">
        <v>44833</v>
      </c>
      <c r="G683" s="5">
        <f t="shared" si="63"/>
        <v>-2.9201582016792171E-3</v>
      </c>
      <c r="H683" s="5">
        <f t="shared" si="63"/>
        <v>-1.3256779950116574E-2</v>
      </c>
      <c r="N683" s="1">
        <v>44833</v>
      </c>
      <c r="O683">
        <f t="shared" si="64"/>
        <v>-8.0884690758978948E-3</v>
      </c>
      <c r="P683" s="22">
        <f t="shared" si="65"/>
        <v>-8088469.0758978948</v>
      </c>
      <c r="R683" t="b">
        <f t="shared" si="60"/>
        <v>0</v>
      </c>
      <c r="S683" t="b">
        <f t="shared" si="61"/>
        <v>0</v>
      </c>
      <c r="T683" t="b">
        <f t="shared" si="62"/>
        <v>0</v>
      </c>
      <c r="AA683" s="31"/>
      <c r="AB683" s="31"/>
      <c r="AC683" s="31"/>
    </row>
    <row r="684" spans="2:29" x14ac:dyDescent="0.35">
      <c r="B684" s="1">
        <v>44834</v>
      </c>
      <c r="C684" s="4">
        <v>1167.82946777344</v>
      </c>
      <c r="D684" s="4">
        <v>2762.96923828125</v>
      </c>
      <c r="F684" s="1">
        <v>44834</v>
      </c>
      <c r="G684" s="5">
        <f t="shared" si="63"/>
        <v>2.2284524507545922E-2</v>
      </c>
      <c r="H684" s="5">
        <f t="shared" si="63"/>
        <v>2.4160740492257383E-3</v>
      </c>
      <c r="N684" s="1">
        <v>44834</v>
      </c>
      <c r="O684">
        <f t="shared" si="64"/>
        <v>1.235029927838583E-2</v>
      </c>
      <c r="P684" s="22">
        <f t="shared" si="65"/>
        <v>12350299.278385831</v>
      </c>
      <c r="R684" t="b">
        <f t="shared" si="60"/>
        <v>0</v>
      </c>
      <c r="S684" t="b">
        <f t="shared" si="61"/>
        <v>0</v>
      </c>
      <c r="T684" t="b">
        <f t="shared" si="62"/>
        <v>0</v>
      </c>
      <c r="AA684" s="31"/>
      <c r="AB684" s="31"/>
      <c r="AC684" s="31"/>
    </row>
    <row r="685" spans="2:29" x14ac:dyDescent="0.35">
      <c r="B685" s="1">
        <v>44837</v>
      </c>
      <c r="C685" s="4">
        <v>1166.15954589844</v>
      </c>
      <c r="D685" s="4">
        <v>2745.58862304688</v>
      </c>
      <c r="F685" s="1">
        <v>44837</v>
      </c>
      <c r="G685" s="5">
        <f t="shared" si="63"/>
        <v>-1.43095974331393E-3</v>
      </c>
      <c r="H685" s="5">
        <f t="shared" si="63"/>
        <v>-6.3104258314721157E-3</v>
      </c>
      <c r="N685" s="1">
        <v>44837</v>
      </c>
      <c r="O685">
        <f t="shared" si="64"/>
        <v>-3.870692787393023E-3</v>
      </c>
      <c r="P685" s="22">
        <f t="shared" si="65"/>
        <v>-3870692.7873930228</v>
      </c>
      <c r="R685" t="b">
        <f t="shared" si="60"/>
        <v>0</v>
      </c>
      <c r="S685" t="b">
        <f t="shared" si="61"/>
        <v>0</v>
      </c>
      <c r="T685" t="b">
        <f t="shared" si="62"/>
        <v>0</v>
      </c>
      <c r="AA685" s="31"/>
      <c r="AB685" s="31"/>
      <c r="AC685" s="31"/>
    </row>
    <row r="686" spans="2:29" x14ac:dyDescent="0.35">
      <c r="B686" s="1">
        <v>44838</v>
      </c>
      <c r="C686" s="4">
        <v>1185.19189453125</v>
      </c>
      <c r="D686" s="4">
        <v>2843.79956054688</v>
      </c>
      <c r="F686" s="1">
        <v>44838</v>
      </c>
      <c r="G686" s="5">
        <f t="shared" si="63"/>
        <v>1.6188787405590911E-2</v>
      </c>
      <c r="H686" s="5">
        <f t="shared" si="63"/>
        <v>3.5145544850743678E-2</v>
      </c>
      <c r="N686" s="1">
        <v>44838</v>
      </c>
      <c r="O686">
        <f t="shared" si="64"/>
        <v>2.5667166128167294E-2</v>
      </c>
      <c r="P686" s="22">
        <f t="shared" si="65"/>
        <v>25667166.128167294</v>
      </c>
      <c r="R686" t="b">
        <f t="shared" si="60"/>
        <v>0</v>
      </c>
      <c r="S686" t="b">
        <f t="shared" si="61"/>
        <v>0</v>
      </c>
      <c r="T686" t="b">
        <f t="shared" si="62"/>
        <v>0</v>
      </c>
      <c r="AA686" s="31"/>
      <c r="AB686" s="31"/>
      <c r="AC686" s="31"/>
    </row>
    <row r="687" spans="2:29" x14ac:dyDescent="0.35">
      <c r="B687" s="1">
        <v>44840</v>
      </c>
      <c r="C687" s="4">
        <v>1189.90710449219</v>
      </c>
      <c r="D687" s="4">
        <v>2855.01806640625</v>
      </c>
      <c r="F687" s="1">
        <v>44840</v>
      </c>
      <c r="G687" s="5">
        <f t="shared" si="63"/>
        <v>3.9705428342709003E-3</v>
      </c>
      <c r="H687" s="5">
        <f t="shared" si="63"/>
        <v>3.9371396262536662E-3</v>
      </c>
      <c r="N687" s="1">
        <v>44840</v>
      </c>
      <c r="O687">
        <f t="shared" si="64"/>
        <v>3.9538412302622828E-3</v>
      </c>
      <c r="P687" s="22">
        <f t="shared" si="65"/>
        <v>3953841.2302622828</v>
      </c>
      <c r="R687" t="b">
        <f t="shared" si="60"/>
        <v>0</v>
      </c>
      <c r="S687" t="b">
        <f t="shared" si="61"/>
        <v>0</v>
      </c>
      <c r="T687" t="b">
        <f t="shared" si="62"/>
        <v>0</v>
      </c>
      <c r="AA687" s="31"/>
      <c r="AB687" s="31"/>
      <c r="AC687" s="31"/>
    </row>
    <row r="688" spans="2:29" x14ac:dyDescent="0.35">
      <c r="B688" s="1">
        <v>44841</v>
      </c>
      <c r="C688" s="4">
        <v>1195.11340332031</v>
      </c>
      <c r="D688" s="4">
        <v>2818.46533203125</v>
      </c>
      <c r="F688" s="1">
        <v>44841</v>
      </c>
      <c r="G688" s="5">
        <f t="shared" si="63"/>
        <v>4.3658384325315587E-3</v>
      </c>
      <c r="H688" s="5">
        <f t="shared" si="63"/>
        <v>-1.2885642760857319E-2</v>
      </c>
      <c r="N688" s="1">
        <v>44841</v>
      </c>
      <c r="O688">
        <f t="shared" si="64"/>
        <v>-4.2599021641628806E-3</v>
      </c>
      <c r="P688" s="22">
        <f t="shared" si="65"/>
        <v>-4259902.1641628807</v>
      </c>
      <c r="R688" t="b">
        <f t="shared" si="60"/>
        <v>0</v>
      </c>
      <c r="S688" t="b">
        <f t="shared" si="61"/>
        <v>0</v>
      </c>
      <c r="T688" t="b">
        <f t="shared" si="62"/>
        <v>0</v>
      </c>
      <c r="AA688" s="31"/>
      <c r="AB688" s="31"/>
      <c r="AC688" s="31"/>
    </row>
    <row r="689" spans="2:29" x14ac:dyDescent="0.35">
      <c r="B689" s="1">
        <v>44844</v>
      </c>
      <c r="C689" s="4">
        <v>1181.6064453125</v>
      </c>
      <c r="D689" s="4">
        <v>2870.19165039062</v>
      </c>
      <c r="F689" s="1">
        <v>44844</v>
      </c>
      <c r="G689" s="5">
        <f t="shared" si="63"/>
        <v>-1.1366172103773433E-2</v>
      </c>
      <c r="H689" s="5">
        <f t="shared" si="63"/>
        <v>1.8186276366351301E-2</v>
      </c>
      <c r="N689" s="1">
        <v>44844</v>
      </c>
      <c r="O689">
        <f t="shared" si="64"/>
        <v>3.4100521312889339E-3</v>
      </c>
      <c r="P689" s="22">
        <f t="shared" si="65"/>
        <v>3410052.131288934</v>
      </c>
      <c r="R689" t="b">
        <f t="shared" si="60"/>
        <v>0</v>
      </c>
      <c r="S689" t="b">
        <f t="shared" si="61"/>
        <v>0</v>
      </c>
      <c r="T689" t="b">
        <f t="shared" si="62"/>
        <v>0</v>
      </c>
      <c r="AA689" s="31"/>
      <c r="AB689" s="31"/>
      <c r="AC689" s="31"/>
    </row>
    <row r="690" spans="2:29" x14ac:dyDescent="0.35">
      <c r="B690" s="1">
        <v>44845</v>
      </c>
      <c r="C690" s="4">
        <v>1157.78540039062</v>
      </c>
      <c r="D690" s="4">
        <v>2822.14379882812</v>
      </c>
      <c r="F690" s="1">
        <v>44845</v>
      </c>
      <c r="G690" s="5">
        <f t="shared" si="63"/>
        <v>-2.0365864155147167E-2</v>
      </c>
      <c r="H690" s="5">
        <f t="shared" si="63"/>
        <v>-1.68819961962496E-2</v>
      </c>
      <c r="N690" s="1">
        <v>44845</v>
      </c>
      <c r="O690">
        <f t="shared" si="64"/>
        <v>-1.8623930175698383E-2</v>
      </c>
      <c r="P690" s="22">
        <f t="shared" si="65"/>
        <v>-18623930.175698385</v>
      </c>
      <c r="R690" t="b">
        <f t="shared" si="60"/>
        <v>0</v>
      </c>
      <c r="S690" t="b">
        <f t="shared" si="61"/>
        <v>0</v>
      </c>
      <c r="T690" t="b">
        <f t="shared" si="62"/>
        <v>0</v>
      </c>
      <c r="AA690" s="31"/>
      <c r="AB690" s="31"/>
      <c r="AC690" s="31"/>
    </row>
    <row r="691" spans="2:29" x14ac:dyDescent="0.35">
      <c r="B691" s="1">
        <v>44846</v>
      </c>
      <c r="C691" s="4">
        <v>1166.52795410156</v>
      </c>
      <c r="D691" s="4">
        <v>2851.38598632812</v>
      </c>
      <c r="F691" s="1">
        <v>44846</v>
      </c>
      <c r="G691" s="5">
        <f t="shared" si="63"/>
        <v>7.522733476135743E-3</v>
      </c>
      <c r="H691" s="5">
        <f t="shared" si="63"/>
        <v>1.0308378576639412E-2</v>
      </c>
      <c r="N691" s="1">
        <v>44846</v>
      </c>
      <c r="O691">
        <f t="shared" si="64"/>
        <v>8.9155560263875777E-3</v>
      </c>
      <c r="P691" s="22">
        <f t="shared" si="65"/>
        <v>8915556.0263875779</v>
      </c>
      <c r="R691" t="b">
        <f t="shared" si="60"/>
        <v>0</v>
      </c>
      <c r="S691" t="b">
        <f t="shared" si="61"/>
        <v>0</v>
      </c>
      <c r="T691" t="b">
        <f t="shared" si="62"/>
        <v>0</v>
      </c>
      <c r="AA691" s="31"/>
      <c r="AB691" s="31"/>
      <c r="AC691" s="31"/>
    </row>
    <row r="692" spans="2:29" x14ac:dyDescent="0.35">
      <c r="B692" s="1">
        <v>44847</v>
      </c>
      <c r="C692" s="4">
        <v>1170.85021972656</v>
      </c>
      <c r="D692" s="4">
        <v>2851.662109375</v>
      </c>
      <c r="F692" s="1">
        <v>44847</v>
      </c>
      <c r="G692" s="5">
        <f t="shared" si="63"/>
        <v>3.6983921558743885E-3</v>
      </c>
      <c r="H692" s="5">
        <f t="shared" si="63"/>
        <v>9.6833497618132965E-5</v>
      </c>
      <c r="N692" s="1">
        <v>44847</v>
      </c>
      <c r="O692">
        <f t="shared" si="64"/>
        <v>1.8976128267462608E-3</v>
      </c>
      <c r="P692" s="22">
        <f t="shared" si="65"/>
        <v>1897612.8267462607</v>
      </c>
      <c r="R692" t="b">
        <f t="shared" si="60"/>
        <v>0</v>
      </c>
      <c r="S692" t="b">
        <f t="shared" si="61"/>
        <v>0</v>
      </c>
      <c r="T692" t="b">
        <f t="shared" si="62"/>
        <v>0</v>
      </c>
      <c r="AA692" s="31"/>
      <c r="AB692" s="31"/>
      <c r="AC692" s="31"/>
    </row>
    <row r="693" spans="2:29" x14ac:dyDescent="0.35">
      <c r="B693" s="1">
        <v>44848</v>
      </c>
      <c r="C693" s="4">
        <v>1164.53869628906</v>
      </c>
      <c r="D693" s="4">
        <v>2848.53540039062</v>
      </c>
      <c r="F693" s="1">
        <v>44848</v>
      </c>
      <c r="G693" s="5">
        <f t="shared" si="63"/>
        <v>-5.4051286793029198E-3</v>
      </c>
      <c r="H693" s="5">
        <f t="shared" si="63"/>
        <v>-1.0970529679410819E-3</v>
      </c>
      <c r="N693" s="1">
        <v>44848</v>
      </c>
      <c r="O693">
        <f t="shared" si="64"/>
        <v>-3.2510908236220008E-3</v>
      </c>
      <c r="P693" s="22">
        <f t="shared" si="65"/>
        <v>-3251090.8236220009</v>
      </c>
      <c r="R693" t="b">
        <f t="shared" si="60"/>
        <v>0</v>
      </c>
      <c r="S693" t="b">
        <f t="shared" si="61"/>
        <v>0</v>
      </c>
      <c r="T693" t="b">
        <f t="shared" si="62"/>
        <v>0</v>
      </c>
      <c r="AA693" s="31"/>
      <c r="AB693" s="31"/>
      <c r="AC693" s="31"/>
    </row>
    <row r="694" spans="2:29" x14ac:dyDescent="0.35">
      <c r="B694" s="1">
        <v>44851</v>
      </c>
      <c r="C694" s="4">
        <v>1183.69384765625</v>
      </c>
      <c r="D694" s="4">
        <v>2868.81860351562</v>
      </c>
      <c r="F694" s="1">
        <v>44851</v>
      </c>
      <c r="G694" s="5">
        <f t="shared" si="63"/>
        <v>1.6314888660275213E-2</v>
      </c>
      <c r="H694" s="5">
        <f t="shared" si="63"/>
        <v>7.0953410286084392E-3</v>
      </c>
      <c r="N694" s="1">
        <v>44851</v>
      </c>
      <c r="O694">
        <f t="shared" si="64"/>
        <v>1.1705114844441826E-2</v>
      </c>
      <c r="P694" s="22">
        <f t="shared" si="65"/>
        <v>11705114.844441826</v>
      </c>
      <c r="R694" t="b">
        <f t="shared" si="60"/>
        <v>0</v>
      </c>
      <c r="S694" t="b">
        <f t="shared" si="61"/>
        <v>0</v>
      </c>
      <c r="T694" t="b">
        <f t="shared" si="62"/>
        <v>0</v>
      </c>
      <c r="AA694" s="31"/>
      <c r="AB694" s="31"/>
      <c r="AC694" s="31"/>
    </row>
    <row r="695" spans="2:29" x14ac:dyDescent="0.35">
      <c r="B695" s="1">
        <v>44852</v>
      </c>
      <c r="C695" s="4">
        <v>1203.61047363281</v>
      </c>
      <c r="D695" s="4">
        <v>2898.4140625</v>
      </c>
      <c r="F695" s="1">
        <v>44852</v>
      </c>
      <c r="G695" s="5">
        <f t="shared" si="63"/>
        <v>1.66858392464879E-2</v>
      </c>
      <c r="H695" s="5">
        <f t="shared" si="63"/>
        <v>1.026340378145461E-2</v>
      </c>
      <c r="N695" s="1">
        <v>44852</v>
      </c>
      <c r="O695">
        <f t="shared" si="64"/>
        <v>1.3474621513971255E-2</v>
      </c>
      <c r="P695" s="22">
        <f t="shared" si="65"/>
        <v>13474621.513971256</v>
      </c>
      <c r="R695" t="b">
        <f t="shared" si="60"/>
        <v>0</v>
      </c>
      <c r="S695" t="b">
        <f t="shared" si="61"/>
        <v>0</v>
      </c>
      <c r="T695" t="b">
        <f t="shared" si="62"/>
        <v>0</v>
      </c>
      <c r="AA695" s="31"/>
      <c r="AB695" s="31"/>
      <c r="AC695" s="31"/>
    </row>
    <row r="696" spans="2:29" x14ac:dyDescent="0.35">
      <c r="B696" s="1">
        <v>44853</v>
      </c>
      <c r="C696" s="4">
        <v>1226.17919921875</v>
      </c>
      <c r="D696" s="4">
        <v>2877.208984375</v>
      </c>
      <c r="F696" s="1">
        <v>44853</v>
      </c>
      <c r="G696" s="5">
        <f t="shared" si="63"/>
        <v>1.8577224932922517E-2</v>
      </c>
      <c r="H696" s="5">
        <f t="shared" si="63"/>
        <v>-7.3429907850419271E-3</v>
      </c>
      <c r="N696" s="1">
        <v>44853</v>
      </c>
      <c r="O696">
        <f t="shared" si="64"/>
        <v>5.6171170739402945E-3</v>
      </c>
      <c r="P696" s="22">
        <f t="shared" si="65"/>
        <v>5617117.0739402948</v>
      </c>
      <c r="R696" t="b">
        <f t="shared" si="60"/>
        <v>0</v>
      </c>
      <c r="S696" t="b">
        <f t="shared" si="61"/>
        <v>0</v>
      </c>
      <c r="T696" t="b">
        <f t="shared" si="62"/>
        <v>0</v>
      </c>
      <c r="AA696" s="31"/>
      <c r="AB696" s="31"/>
      <c r="AC696" s="31"/>
    </row>
    <row r="697" spans="2:29" x14ac:dyDescent="0.35">
      <c r="B697" s="1">
        <v>44854</v>
      </c>
      <c r="C697" s="4">
        <v>1228.34033203125</v>
      </c>
      <c r="D697" s="4">
        <v>2908.6474609375</v>
      </c>
      <c r="F697" s="1">
        <v>44854</v>
      </c>
      <c r="G697" s="5">
        <f t="shared" si="63"/>
        <v>1.7609420853596275E-3</v>
      </c>
      <c r="H697" s="5">
        <f t="shared" si="63"/>
        <v>1.0867461462467247E-2</v>
      </c>
      <c r="N697" s="1">
        <v>44854</v>
      </c>
      <c r="O697">
        <f t="shared" si="64"/>
        <v>6.314201773913437E-3</v>
      </c>
      <c r="P697" s="22">
        <f t="shared" si="65"/>
        <v>6314201.7739134366</v>
      </c>
      <c r="R697" t="b">
        <f t="shared" si="60"/>
        <v>0</v>
      </c>
      <c r="S697" t="b">
        <f t="shared" si="61"/>
        <v>0</v>
      </c>
      <c r="T697" t="b">
        <f t="shared" si="62"/>
        <v>0</v>
      </c>
      <c r="AA697" s="31"/>
      <c r="AB697" s="31"/>
      <c r="AC697" s="31"/>
    </row>
    <row r="698" spans="2:29" x14ac:dyDescent="0.35">
      <c r="B698" s="1">
        <v>44855</v>
      </c>
      <c r="C698" s="4">
        <v>1214.12121582031</v>
      </c>
      <c r="D698" s="4">
        <v>2894.40283203125</v>
      </c>
      <c r="F698" s="1">
        <v>44855</v>
      </c>
      <c r="G698" s="5">
        <f t="shared" si="63"/>
        <v>-1.1643398736041505E-2</v>
      </c>
      <c r="H698" s="5">
        <f t="shared" si="63"/>
        <v>-4.9093689688406664E-3</v>
      </c>
      <c r="N698" s="1">
        <v>44855</v>
      </c>
      <c r="O698">
        <f t="shared" si="64"/>
        <v>-8.2763838524410847E-3</v>
      </c>
      <c r="P698" s="22">
        <f t="shared" si="65"/>
        <v>-8276383.8524410846</v>
      </c>
      <c r="R698" t="b">
        <f t="shared" si="60"/>
        <v>0</v>
      </c>
      <c r="S698" t="b">
        <f t="shared" si="61"/>
        <v>0</v>
      </c>
      <c r="T698" t="b">
        <f t="shared" si="62"/>
        <v>0</v>
      </c>
      <c r="AA698" s="31"/>
      <c r="AB698" s="31"/>
      <c r="AC698" s="31"/>
    </row>
    <row r="699" spans="2:29" x14ac:dyDescent="0.35">
      <c r="B699" s="1">
        <v>44858</v>
      </c>
      <c r="C699" s="4">
        <v>1217.92785644531</v>
      </c>
      <c r="D699" s="4">
        <v>2915.19311523438</v>
      </c>
      <c r="F699" s="1">
        <v>44858</v>
      </c>
      <c r="G699" s="5">
        <f t="shared" si="63"/>
        <v>3.1304004322755641E-3</v>
      </c>
      <c r="H699" s="5">
        <f t="shared" si="63"/>
        <v>7.1572522917173016E-3</v>
      </c>
      <c r="N699" s="1">
        <v>44858</v>
      </c>
      <c r="O699">
        <f t="shared" si="64"/>
        <v>5.1438263619964326E-3</v>
      </c>
      <c r="P699" s="22">
        <f t="shared" si="65"/>
        <v>5143826.3619964328</v>
      </c>
      <c r="R699" t="b">
        <f t="shared" si="60"/>
        <v>0</v>
      </c>
      <c r="S699" t="b">
        <f t="shared" si="61"/>
        <v>0</v>
      </c>
      <c r="T699" t="b">
        <f t="shared" si="62"/>
        <v>0</v>
      </c>
      <c r="AA699" s="31"/>
      <c r="AB699" s="31"/>
      <c r="AC699" s="31"/>
    </row>
    <row r="700" spans="2:29" x14ac:dyDescent="0.35">
      <c r="B700" s="1">
        <v>44859</v>
      </c>
      <c r="C700" s="4">
        <v>1199.33740234375</v>
      </c>
      <c r="D700" s="4">
        <v>2915.05493164062</v>
      </c>
      <c r="F700" s="1">
        <v>44859</v>
      </c>
      <c r="G700" s="5">
        <f t="shared" si="63"/>
        <v>-1.5381696790646146E-2</v>
      </c>
      <c r="H700" s="5">
        <f t="shared" si="63"/>
        <v>-4.7402303529742252E-5</v>
      </c>
      <c r="N700" s="1">
        <v>44859</v>
      </c>
      <c r="O700">
        <f t="shared" si="64"/>
        <v>-7.7145495470879438E-3</v>
      </c>
      <c r="P700" s="22">
        <f t="shared" si="65"/>
        <v>-7714549.5470879441</v>
      </c>
      <c r="R700" t="b">
        <f t="shared" si="60"/>
        <v>0</v>
      </c>
      <c r="S700" t="b">
        <f t="shared" si="61"/>
        <v>0</v>
      </c>
      <c r="T700" t="b">
        <f t="shared" si="62"/>
        <v>0</v>
      </c>
      <c r="AA700" s="31"/>
      <c r="AB700" s="31"/>
      <c r="AC700" s="31"/>
    </row>
    <row r="701" spans="2:29" x14ac:dyDescent="0.35">
      <c r="B701" s="1">
        <v>44861</v>
      </c>
      <c r="C701" s="4">
        <v>1203.38940429688</v>
      </c>
      <c r="D701" s="4">
        <v>2909.845703125</v>
      </c>
      <c r="F701" s="1">
        <v>44861</v>
      </c>
      <c r="G701" s="5">
        <f t="shared" si="63"/>
        <v>3.3728393783625647E-3</v>
      </c>
      <c r="H701" s="5">
        <f t="shared" si="63"/>
        <v>-1.7886073019934294E-3</v>
      </c>
      <c r="N701" s="1">
        <v>44861</v>
      </c>
      <c r="O701">
        <f t="shared" si="64"/>
        <v>7.9211603818456764E-4</v>
      </c>
      <c r="P701" s="22">
        <f t="shared" si="65"/>
        <v>792116.03818456759</v>
      </c>
      <c r="R701" t="b">
        <f t="shared" si="60"/>
        <v>0</v>
      </c>
      <c r="S701" t="b">
        <f t="shared" si="61"/>
        <v>0</v>
      </c>
      <c r="T701" t="b">
        <f t="shared" si="62"/>
        <v>0</v>
      </c>
      <c r="AA701" s="31"/>
      <c r="AB701" s="31"/>
      <c r="AC701" s="31"/>
    </row>
    <row r="702" spans="2:29" x14ac:dyDescent="0.35">
      <c r="B702" s="1">
        <v>44862</v>
      </c>
      <c r="C702" s="4">
        <v>1240.66833496094</v>
      </c>
      <c r="D702" s="4">
        <v>2916.11547851562</v>
      </c>
      <c r="F702" s="1">
        <v>44862</v>
      </c>
      <c r="G702" s="5">
        <f t="shared" si="63"/>
        <v>3.050813526700764E-2</v>
      </c>
      <c r="H702" s="5">
        <f t="shared" si="63"/>
        <v>2.1523582514929702E-3</v>
      </c>
      <c r="N702" s="1">
        <v>44862</v>
      </c>
      <c r="O702">
        <f t="shared" si="64"/>
        <v>1.6330246759250305E-2</v>
      </c>
      <c r="P702" s="22">
        <f t="shared" si="65"/>
        <v>16330246.759250304</v>
      </c>
      <c r="R702" t="b">
        <f t="shared" si="60"/>
        <v>0</v>
      </c>
      <c r="S702" t="b">
        <f t="shared" si="61"/>
        <v>0</v>
      </c>
      <c r="T702" t="b">
        <f t="shared" si="62"/>
        <v>0</v>
      </c>
      <c r="AA702" s="31"/>
      <c r="AB702" s="31"/>
      <c r="AC702" s="31"/>
    </row>
    <row r="703" spans="2:29" x14ac:dyDescent="0.35">
      <c r="B703" s="1">
        <v>44865</v>
      </c>
      <c r="C703" s="4">
        <v>1252.23510742188</v>
      </c>
      <c r="D703" s="4">
        <v>2943.8662109375</v>
      </c>
      <c r="F703" s="1">
        <v>44865</v>
      </c>
      <c r="G703" s="5">
        <f t="shared" si="63"/>
        <v>9.2798263024464669E-3</v>
      </c>
      <c r="H703" s="5">
        <f t="shared" si="63"/>
        <v>9.4713401315819519E-3</v>
      </c>
      <c r="N703" s="1">
        <v>44865</v>
      </c>
      <c r="O703">
        <f t="shared" si="64"/>
        <v>9.3755832170142085E-3</v>
      </c>
      <c r="P703" s="22">
        <f t="shared" si="65"/>
        <v>9375583.2170142084</v>
      </c>
      <c r="R703" t="b">
        <f t="shared" si="60"/>
        <v>0</v>
      </c>
      <c r="S703" t="b">
        <f t="shared" si="61"/>
        <v>0</v>
      </c>
      <c r="T703" t="b">
        <f t="shared" si="62"/>
        <v>0</v>
      </c>
      <c r="AA703" s="31"/>
      <c r="AB703" s="31"/>
      <c r="AC703" s="31"/>
    </row>
    <row r="704" spans="2:29" x14ac:dyDescent="0.35">
      <c r="B704" s="1">
        <v>44866</v>
      </c>
      <c r="C704" s="4">
        <v>1242.51025390625</v>
      </c>
      <c r="D704" s="4">
        <v>3005.22290039062</v>
      </c>
      <c r="F704" s="1">
        <v>44866</v>
      </c>
      <c r="G704" s="5">
        <f t="shared" si="63"/>
        <v>-7.7963089337162797E-3</v>
      </c>
      <c r="H704" s="5">
        <f t="shared" si="63"/>
        <v>2.0627986559323887E-2</v>
      </c>
      <c r="N704" s="1">
        <v>44866</v>
      </c>
      <c r="O704">
        <f t="shared" si="64"/>
        <v>6.4158388128038035E-3</v>
      </c>
      <c r="P704" s="22">
        <f t="shared" si="65"/>
        <v>6415838.8128038039</v>
      </c>
      <c r="R704" t="b">
        <f t="shared" si="60"/>
        <v>0</v>
      </c>
      <c r="S704" t="b">
        <f t="shared" si="61"/>
        <v>0</v>
      </c>
      <c r="T704" t="b">
        <f t="shared" si="62"/>
        <v>0</v>
      </c>
      <c r="AA704" s="31"/>
      <c r="AB704" s="31"/>
      <c r="AC704" s="31"/>
    </row>
    <row r="705" spans="2:29" x14ac:dyDescent="0.35">
      <c r="B705" s="1">
        <v>44867</v>
      </c>
      <c r="C705" s="4">
        <v>1250.19689941406</v>
      </c>
      <c r="D705" s="4">
        <v>2989.68774414062</v>
      </c>
      <c r="F705" s="1">
        <v>44867</v>
      </c>
      <c r="G705" s="5">
        <f t="shared" si="63"/>
        <v>6.1673268451200476E-3</v>
      </c>
      <c r="H705" s="5">
        <f t="shared" si="63"/>
        <v>-5.1827931876701431E-3</v>
      </c>
      <c r="N705" s="1">
        <v>44867</v>
      </c>
      <c r="O705">
        <f t="shared" si="64"/>
        <v>4.9226682872495226E-4</v>
      </c>
      <c r="P705" s="22">
        <f t="shared" si="65"/>
        <v>492266.82872495224</v>
      </c>
      <c r="R705" t="b">
        <f t="shared" si="60"/>
        <v>0</v>
      </c>
      <c r="S705" t="b">
        <f t="shared" si="61"/>
        <v>0</v>
      </c>
      <c r="T705" t="b">
        <f t="shared" si="62"/>
        <v>0</v>
      </c>
      <c r="AA705" s="31"/>
      <c r="AB705" s="31"/>
      <c r="AC705" s="31"/>
    </row>
    <row r="706" spans="2:29" x14ac:dyDescent="0.35">
      <c r="B706" s="1">
        <v>44868</v>
      </c>
      <c r="C706" s="4">
        <v>1255.37866210938</v>
      </c>
      <c r="D706" s="4">
        <v>2956.86645507812</v>
      </c>
      <c r="F706" s="1">
        <v>44868</v>
      </c>
      <c r="G706" s="5">
        <f t="shared" si="63"/>
        <v>4.1361914303377984E-3</v>
      </c>
      <c r="H706" s="5">
        <f t="shared" si="63"/>
        <v>-1.1038871001033174E-2</v>
      </c>
      <c r="N706" s="1">
        <v>44868</v>
      </c>
      <c r="O706">
        <f t="shared" si="64"/>
        <v>-3.4513397853476878E-3</v>
      </c>
      <c r="P706" s="22">
        <f t="shared" si="65"/>
        <v>-3451339.785347688</v>
      </c>
      <c r="R706" t="b">
        <f t="shared" si="60"/>
        <v>0</v>
      </c>
      <c r="S706" t="b">
        <f t="shared" si="61"/>
        <v>0</v>
      </c>
      <c r="T706" t="b">
        <f t="shared" si="62"/>
        <v>0</v>
      </c>
      <c r="AA706" s="31"/>
      <c r="AB706" s="31"/>
      <c r="AC706" s="31"/>
    </row>
    <row r="707" spans="2:29" x14ac:dyDescent="0.35">
      <c r="B707" s="1">
        <v>44869</v>
      </c>
      <c r="C707" s="4">
        <v>1273.30578613281</v>
      </c>
      <c r="D707" s="4">
        <v>2965.30249023438</v>
      </c>
      <c r="F707" s="1">
        <v>44869</v>
      </c>
      <c r="G707" s="5">
        <f t="shared" si="63"/>
        <v>1.4179249918347939E-2</v>
      </c>
      <c r="H707" s="5">
        <f t="shared" si="63"/>
        <v>2.8489700108778786E-3</v>
      </c>
      <c r="N707" s="1">
        <v>44869</v>
      </c>
      <c r="O707">
        <f t="shared" si="64"/>
        <v>8.5141099646129093E-3</v>
      </c>
      <c r="P707" s="22">
        <f t="shared" si="65"/>
        <v>8514109.9646129087</v>
      </c>
      <c r="R707" t="b">
        <f t="shared" si="60"/>
        <v>0</v>
      </c>
      <c r="S707" t="b">
        <f t="shared" si="61"/>
        <v>0</v>
      </c>
      <c r="T707" t="b">
        <f t="shared" si="62"/>
        <v>0</v>
      </c>
      <c r="AA707" s="31"/>
      <c r="AB707" s="31"/>
      <c r="AC707" s="31"/>
    </row>
    <row r="708" spans="2:29" x14ac:dyDescent="0.35">
      <c r="B708" s="1">
        <v>44872</v>
      </c>
      <c r="C708" s="4">
        <v>1280.03479003906</v>
      </c>
      <c r="D708" s="4">
        <v>2981.85131835938</v>
      </c>
      <c r="F708" s="1">
        <v>44872</v>
      </c>
      <c r="G708" s="5">
        <f t="shared" si="63"/>
        <v>5.2707574909347139E-3</v>
      </c>
      <c r="H708" s="5">
        <f t="shared" si="63"/>
        <v>5.565307833299297E-3</v>
      </c>
      <c r="N708" s="1">
        <v>44872</v>
      </c>
      <c r="O708">
        <f t="shared" si="64"/>
        <v>5.418032662117005E-3</v>
      </c>
      <c r="P708" s="22">
        <f t="shared" si="65"/>
        <v>5418032.6621170053</v>
      </c>
      <c r="R708" t="b">
        <f t="shared" si="60"/>
        <v>0</v>
      </c>
      <c r="S708" t="b">
        <f t="shared" si="61"/>
        <v>0</v>
      </c>
      <c r="T708" t="b">
        <f t="shared" si="62"/>
        <v>0</v>
      </c>
      <c r="AA708" s="31"/>
      <c r="AB708" s="31"/>
      <c r="AC708" s="31"/>
    </row>
    <row r="709" spans="2:29" x14ac:dyDescent="0.35">
      <c r="B709" s="1">
        <v>44874</v>
      </c>
      <c r="C709" s="4">
        <v>1278.48767089844</v>
      </c>
      <c r="D709" s="4">
        <v>2964.97875976562</v>
      </c>
      <c r="F709" s="1">
        <v>44874</v>
      </c>
      <c r="G709" s="5">
        <f t="shared" si="63"/>
        <v>-1.2093849890398576E-3</v>
      </c>
      <c r="H709" s="5">
        <f t="shared" si="63"/>
        <v>-5.6744866244676714E-3</v>
      </c>
      <c r="N709" s="1">
        <v>44874</v>
      </c>
      <c r="O709">
        <f t="shared" si="64"/>
        <v>-3.4419358067537646E-3</v>
      </c>
      <c r="P709" s="22">
        <f t="shared" si="65"/>
        <v>-3441935.8067537644</v>
      </c>
      <c r="R709" t="b">
        <f t="shared" ref="R709:R772" si="66">$Y$4&gt;P709</f>
        <v>0</v>
      </c>
      <c r="S709" t="b">
        <f t="shared" ref="S709:S772" si="67">$Y$5&gt;P709</f>
        <v>0</v>
      </c>
      <c r="T709" t="b">
        <f t="shared" ref="T709:T772" si="68">$Y$6&gt;P709</f>
        <v>0</v>
      </c>
      <c r="AA709" s="31"/>
      <c r="AB709" s="31"/>
      <c r="AC709" s="31"/>
    </row>
    <row r="710" spans="2:29" x14ac:dyDescent="0.35">
      <c r="B710" s="1">
        <v>44875</v>
      </c>
      <c r="C710" s="4">
        <v>1264.46508789062</v>
      </c>
      <c r="D710" s="4">
        <v>2955.80541992188</v>
      </c>
      <c r="F710" s="1">
        <v>44875</v>
      </c>
      <c r="G710" s="5">
        <f t="shared" ref="G710:H773" si="69">LN(C710/C709)</f>
        <v>-1.1028694962656172E-2</v>
      </c>
      <c r="H710" s="5">
        <f t="shared" si="69"/>
        <v>-3.098693316785475E-3</v>
      </c>
      <c r="N710" s="1">
        <v>44875</v>
      </c>
      <c r="O710">
        <f t="shared" ref="O710:O773" si="70">SUMPRODUCT($J$4:$K$4,G710:H710)</f>
        <v>-7.063694139720824E-3</v>
      </c>
      <c r="P710" s="22">
        <f t="shared" ref="P710:P773" si="71">O710*$L$7</f>
        <v>-7063694.1397208236</v>
      </c>
      <c r="R710" t="b">
        <f t="shared" si="66"/>
        <v>0</v>
      </c>
      <c r="S710" t="b">
        <f t="shared" si="67"/>
        <v>0</v>
      </c>
      <c r="T710" t="b">
        <f t="shared" si="68"/>
        <v>0</v>
      </c>
      <c r="AA710" s="31"/>
      <c r="AB710" s="31"/>
      <c r="AC710" s="31"/>
    </row>
    <row r="711" spans="2:29" x14ac:dyDescent="0.35">
      <c r="B711" s="1">
        <v>44876</v>
      </c>
      <c r="C711" s="4">
        <v>1292.41198730469</v>
      </c>
      <c r="D711" s="4">
        <v>3057.31420898438</v>
      </c>
      <c r="F711" s="1">
        <v>44876</v>
      </c>
      <c r="G711" s="5">
        <f t="shared" si="69"/>
        <v>2.1861052824725689E-2</v>
      </c>
      <c r="H711" s="5">
        <f t="shared" si="69"/>
        <v>3.3765645616403273E-2</v>
      </c>
      <c r="N711" s="1">
        <v>44876</v>
      </c>
      <c r="O711">
        <f t="shared" si="70"/>
        <v>2.7813349220564481E-2</v>
      </c>
      <c r="P711" s="22">
        <f t="shared" si="71"/>
        <v>27813349.220564481</v>
      </c>
      <c r="R711" t="b">
        <f t="shared" si="66"/>
        <v>0</v>
      </c>
      <c r="S711" t="b">
        <f t="shared" si="67"/>
        <v>0</v>
      </c>
      <c r="T711" t="b">
        <f t="shared" si="68"/>
        <v>0</v>
      </c>
      <c r="AA711" s="31"/>
      <c r="AB711" s="31"/>
      <c r="AC711" s="31"/>
    </row>
    <row r="712" spans="2:29" x14ac:dyDescent="0.35">
      <c r="B712" s="1">
        <v>44879</v>
      </c>
      <c r="C712" s="4">
        <v>1285.83056640625</v>
      </c>
      <c r="D712" s="4">
        <v>3073.86303710938</v>
      </c>
      <c r="F712" s="1">
        <v>44879</v>
      </c>
      <c r="G712" s="5">
        <f t="shared" si="69"/>
        <v>-5.105365423607457E-3</v>
      </c>
      <c r="H712" s="5">
        <f t="shared" si="69"/>
        <v>5.3982677872772677E-3</v>
      </c>
      <c r="N712" s="1">
        <v>44879</v>
      </c>
      <c r="O712">
        <f t="shared" si="70"/>
        <v>1.4645118183490534E-4</v>
      </c>
      <c r="P712" s="22">
        <f t="shared" si="71"/>
        <v>146451.18183490535</v>
      </c>
      <c r="R712" t="b">
        <f t="shared" si="66"/>
        <v>0</v>
      </c>
      <c r="S712" t="b">
        <f t="shared" si="67"/>
        <v>0</v>
      </c>
      <c r="T712" t="b">
        <f t="shared" si="68"/>
        <v>0</v>
      </c>
      <c r="AA712" s="31"/>
      <c r="AB712" s="31"/>
      <c r="AC712" s="31"/>
    </row>
    <row r="713" spans="2:29" x14ac:dyDescent="0.35">
      <c r="B713" s="1">
        <v>44880</v>
      </c>
      <c r="C713" s="4">
        <v>1280.30493164062</v>
      </c>
      <c r="D713" s="4">
        <v>3072.572265625</v>
      </c>
      <c r="F713" s="1">
        <v>44880</v>
      </c>
      <c r="G713" s="5">
        <f t="shared" si="69"/>
        <v>-4.30658732558845E-3</v>
      </c>
      <c r="H713" s="5">
        <f t="shared" si="69"/>
        <v>-4.2000653705108389E-4</v>
      </c>
      <c r="N713" s="1">
        <v>44880</v>
      </c>
      <c r="O713">
        <f t="shared" si="70"/>
        <v>-2.3632969313197669E-3</v>
      </c>
      <c r="P713" s="22">
        <f t="shared" si="71"/>
        <v>-2363296.9313197671</v>
      </c>
      <c r="R713" t="b">
        <f t="shared" si="66"/>
        <v>0</v>
      </c>
      <c r="S713" t="b">
        <f t="shared" si="67"/>
        <v>0</v>
      </c>
      <c r="T713" t="b">
        <f t="shared" si="68"/>
        <v>0</v>
      </c>
      <c r="AA713" s="31"/>
      <c r="AB713" s="31"/>
      <c r="AC713" s="31"/>
    </row>
    <row r="714" spans="2:29" x14ac:dyDescent="0.35">
      <c r="B714" s="1">
        <v>44881</v>
      </c>
      <c r="C714" s="4">
        <v>1273.01123046875</v>
      </c>
      <c r="D714" s="4">
        <v>3092.30200195312</v>
      </c>
      <c r="F714" s="1">
        <v>44881</v>
      </c>
      <c r="G714" s="5">
        <f t="shared" si="69"/>
        <v>-5.7131358183647712E-3</v>
      </c>
      <c r="H714" s="5">
        <f t="shared" si="69"/>
        <v>6.4007156775489999E-3</v>
      </c>
      <c r="N714" s="1">
        <v>44881</v>
      </c>
      <c r="O714">
        <f t="shared" si="70"/>
        <v>3.4378992959211438E-4</v>
      </c>
      <c r="P714" s="22">
        <f t="shared" si="71"/>
        <v>343789.92959211441</v>
      </c>
      <c r="R714" t="b">
        <f t="shared" si="66"/>
        <v>0</v>
      </c>
      <c r="S714" t="b">
        <f t="shared" si="67"/>
        <v>0</v>
      </c>
      <c r="T714" t="b">
        <f t="shared" si="68"/>
        <v>0</v>
      </c>
      <c r="AA714" s="31"/>
      <c r="AB714" s="31"/>
      <c r="AC714" s="31"/>
    </row>
    <row r="715" spans="2:29" x14ac:dyDescent="0.35">
      <c r="B715" s="1">
        <v>44882</v>
      </c>
      <c r="C715" s="4">
        <v>1277.65270996094</v>
      </c>
      <c r="D715" s="4">
        <v>3089.85888671875</v>
      </c>
      <c r="F715" s="1">
        <v>44882</v>
      </c>
      <c r="G715" s="5">
        <f t="shared" si="69"/>
        <v>3.6394324958553639E-3</v>
      </c>
      <c r="H715" s="5">
        <f t="shared" si="69"/>
        <v>-7.9037585903979628E-4</v>
      </c>
      <c r="N715" s="1">
        <v>44882</v>
      </c>
      <c r="O715">
        <f t="shared" si="70"/>
        <v>1.4245283184077839E-3</v>
      </c>
      <c r="P715" s="22">
        <f t="shared" si="71"/>
        <v>1424528.3184077838</v>
      </c>
      <c r="R715" t="b">
        <f t="shared" si="66"/>
        <v>0</v>
      </c>
      <c r="S715" t="b">
        <f t="shared" si="67"/>
        <v>0</v>
      </c>
      <c r="T715" t="b">
        <f t="shared" si="68"/>
        <v>0</v>
      </c>
      <c r="AA715" s="31"/>
      <c r="AB715" s="31"/>
      <c r="AC715" s="31"/>
    </row>
    <row r="716" spans="2:29" x14ac:dyDescent="0.35">
      <c r="B716" s="1">
        <v>44883</v>
      </c>
      <c r="C716" s="4">
        <v>1275.81091308594</v>
      </c>
      <c r="D716" s="4">
        <v>3081.00805664062</v>
      </c>
      <c r="F716" s="1">
        <v>44883</v>
      </c>
      <c r="G716" s="5">
        <f t="shared" si="69"/>
        <v>-1.4425873764432691E-3</v>
      </c>
      <c r="H716" s="5">
        <f t="shared" si="69"/>
        <v>-2.8685875837783184E-3</v>
      </c>
      <c r="N716" s="1">
        <v>44883</v>
      </c>
      <c r="O716">
        <f t="shared" si="70"/>
        <v>-2.1555874801107936E-3</v>
      </c>
      <c r="P716" s="22">
        <f t="shared" si="71"/>
        <v>-2155587.4801107938</v>
      </c>
      <c r="R716" t="b">
        <f t="shared" si="66"/>
        <v>0</v>
      </c>
      <c r="S716" t="b">
        <f t="shared" si="67"/>
        <v>0</v>
      </c>
      <c r="T716" t="b">
        <f t="shared" si="68"/>
        <v>0</v>
      </c>
      <c r="AA716" s="31"/>
      <c r="AB716" s="31"/>
      <c r="AC716" s="31"/>
    </row>
    <row r="717" spans="2:29" x14ac:dyDescent="0.35">
      <c r="B717" s="1">
        <v>44886</v>
      </c>
      <c r="C717" s="4">
        <v>1252.48071289062</v>
      </c>
      <c r="D717" s="4">
        <v>3026.15112304688</v>
      </c>
      <c r="F717" s="1">
        <v>44886</v>
      </c>
      <c r="G717" s="5">
        <f t="shared" si="69"/>
        <v>-1.8455831736466526E-2</v>
      </c>
      <c r="H717" s="5">
        <f t="shared" si="69"/>
        <v>-1.7965278912953318E-2</v>
      </c>
      <c r="N717" s="1">
        <v>44886</v>
      </c>
      <c r="O717">
        <f t="shared" si="70"/>
        <v>-1.8210555324709922E-2</v>
      </c>
      <c r="P717" s="22">
        <f t="shared" si="71"/>
        <v>-18210555.324709922</v>
      </c>
      <c r="R717" t="b">
        <f t="shared" si="66"/>
        <v>0</v>
      </c>
      <c r="S717" t="b">
        <f t="shared" si="67"/>
        <v>0</v>
      </c>
      <c r="T717" t="b">
        <f t="shared" si="68"/>
        <v>0</v>
      </c>
      <c r="AA717" s="31"/>
      <c r="AB717" s="31"/>
      <c r="AC717" s="31"/>
    </row>
    <row r="718" spans="2:29" x14ac:dyDescent="0.35">
      <c r="B718" s="1">
        <v>44887</v>
      </c>
      <c r="C718" s="4">
        <v>1259.47985839844</v>
      </c>
      <c r="D718" s="4">
        <v>3055.60791015625</v>
      </c>
      <c r="F718" s="1">
        <v>44887</v>
      </c>
      <c r="G718" s="5">
        <f t="shared" si="69"/>
        <v>5.5726699700708272E-3</v>
      </c>
      <c r="H718" s="5">
        <f t="shared" si="69"/>
        <v>9.6870057809113289E-3</v>
      </c>
      <c r="N718" s="1">
        <v>44887</v>
      </c>
      <c r="O718">
        <f t="shared" si="70"/>
        <v>7.6298378754910776E-3</v>
      </c>
      <c r="P718" s="22">
        <f t="shared" si="71"/>
        <v>7629837.875491078</v>
      </c>
      <c r="R718" t="b">
        <f t="shared" si="66"/>
        <v>0</v>
      </c>
      <c r="S718" t="b">
        <f t="shared" si="67"/>
        <v>0</v>
      </c>
      <c r="T718" t="b">
        <f t="shared" si="68"/>
        <v>0</v>
      </c>
      <c r="AA718" s="31"/>
      <c r="AB718" s="31"/>
      <c r="AC718" s="31"/>
    </row>
    <row r="719" spans="2:29" x14ac:dyDescent="0.35">
      <c r="B719" s="1">
        <v>44888</v>
      </c>
      <c r="C719" s="4">
        <v>1255.62414550781</v>
      </c>
      <c r="D719" s="4">
        <v>3052.05859375</v>
      </c>
      <c r="F719" s="1">
        <v>44888</v>
      </c>
      <c r="G719" s="5">
        <f t="shared" si="69"/>
        <v>-3.0660488831955302E-3</v>
      </c>
      <c r="H719" s="5">
        <f t="shared" si="69"/>
        <v>-1.1622497081403553E-3</v>
      </c>
      <c r="N719" s="1">
        <v>44888</v>
      </c>
      <c r="O719">
        <f t="shared" si="70"/>
        <v>-2.1141492956679429E-3</v>
      </c>
      <c r="P719" s="22">
        <f t="shared" si="71"/>
        <v>-2114149.2956679431</v>
      </c>
      <c r="R719" t="b">
        <f t="shared" si="66"/>
        <v>0</v>
      </c>
      <c r="S719" t="b">
        <f t="shared" si="67"/>
        <v>0</v>
      </c>
      <c r="T719" t="b">
        <f t="shared" si="68"/>
        <v>0</v>
      </c>
      <c r="AA719" s="31"/>
      <c r="AB719" s="31"/>
      <c r="AC719" s="31"/>
    </row>
    <row r="720" spans="2:29" x14ac:dyDescent="0.35">
      <c r="B720" s="1">
        <v>44889</v>
      </c>
      <c r="C720" s="4">
        <v>1268.44360351562</v>
      </c>
      <c r="D720" s="4">
        <v>3114.84375</v>
      </c>
      <c r="F720" s="1">
        <v>44889</v>
      </c>
      <c r="G720" s="5">
        <f t="shared" si="69"/>
        <v>1.0157863821920826E-2</v>
      </c>
      <c r="H720" s="5">
        <f t="shared" si="69"/>
        <v>2.0362678753361153E-2</v>
      </c>
      <c r="N720" s="1">
        <v>44889</v>
      </c>
      <c r="O720">
        <f t="shared" si="70"/>
        <v>1.526027128764099E-2</v>
      </c>
      <c r="P720" s="22">
        <f t="shared" si="71"/>
        <v>15260271.287640989</v>
      </c>
      <c r="R720" t="b">
        <f t="shared" si="66"/>
        <v>0</v>
      </c>
      <c r="S720" t="b">
        <f t="shared" si="67"/>
        <v>0</v>
      </c>
      <c r="T720" t="b">
        <f t="shared" si="68"/>
        <v>0</v>
      </c>
      <c r="AA720" s="31"/>
      <c r="AB720" s="31"/>
      <c r="AC720" s="31"/>
    </row>
    <row r="721" spans="2:29" x14ac:dyDescent="0.35">
      <c r="B721" s="1">
        <v>44890</v>
      </c>
      <c r="C721" s="4">
        <v>1285.38842773438</v>
      </c>
      <c r="D721" s="4">
        <v>3124.3857421875</v>
      </c>
      <c r="F721" s="1">
        <v>44890</v>
      </c>
      <c r="G721" s="5">
        <f t="shared" si="69"/>
        <v>1.3270311185397935E-2</v>
      </c>
      <c r="H721" s="5">
        <f t="shared" si="69"/>
        <v>3.0587108997326344E-3</v>
      </c>
      <c r="N721" s="1">
        <v>44890</v>
      </c>
      <c r="O721">
        <f t="shared" si="70"/>
        <v>8.1645110425652839E-3</v>
      </c>
      <c r="P721" s="22">
        <f t="shared" si="71"/>
        <v>8164511.0425652843</v>
      </c>
      <c r="R721" t="b">
        <f t="shared" si="66"/>
        <v>0</v>
      </c>
      <c r="S721" t="b">
        <f t="shared" si="67"/>
        <v>0</v>
      </c>
      <c r="T721" t="b">
        <f t="shared" si="68"/>
        <v>0</v>
      </c>
      <c r="AA721" s="31"/>
      <c r="AB721" s="31"/>
      <c r="AC721" s="31"/>
    </row>
    <row r="722" spans="2:29" x14ac:dyDescent="0.35">
      <c r="B722" s="1">
        <v>44893</v>
      </c>
      <c r="C722" s="4">
        <v>1330.083984375</v>
      </c>
      <c r="D722" s="4">
        <v>3132.26879882812</v>
      </c>
      <c r="F722" s="1">
        <v>44893</v>
      </c>
      <c r="G722" s="5">
        <f t="shared" si="69"/>
        <v>3.4181135323856984E-2</v>
      </c>
      <c r="H722" s="5">
        <f t="shared" si="69"/>
        <v>2.5198964591420328E-3</v>
      </c>
      <c r="N722" s="1">
        <v>44893</v>
      </c>
      <c r="O722">
        <f t="shared" si="70"/>
        <v>1.8350515891499507E-2</v>
      </c>
      <c r="P722" s="22">
        <f t="shared" si="71"/>
        <v>18350515.891499508</v>
      </c>
      <c r="R722" t="b">
        <f t="shared" si="66"/>
        <v>0</v>
      </c>
      <c r="S722" t="b">
        <f t="shared" si="67"/>
        <v>0</v>
      </c>
      <c r="T722" t="b">
        <f t="shared" si="68"/>
        <v>0</v>
      </c>
      <c r="AA722" s="31"/>
      <c r="AB722" s="31"/>
      <c r="AC722" s="31"/>
    </row>
    <row r="723" spans="2:29" x14ac:dyDescent="0.35">
      <c r="B723" s="1">
        <v>44894</v>
      </c>
      <c r="C723" s="4">
        <v>1331.55749511719</v>
      </c>
      <c r="D723" s="4">
        <v>3131.99243164062</v>
      </c>
      <c r="F723" s="1">
        <v>44894</v>
      </c>
      <c r="G723" s="5">
        <f t="shared" si="69"/>
        <v>1.1072196643153974E-3</v>
      </c>
      <c r="H723" s="5">
        <f t="shared" si="69"/>
        <v>-8.823616305622007E-5</v>
      </c>
      <c r="N723" s="1">
        <v>44894</v>
      </c>
      <c r="O723">
        <f t="shared" si="70"/>
        <v>5.094917506295887E-4</v>
      </c>
      <c r="P723" s="22">
        <f t="shared" si="71"/>
        <v>509491.75062958867</v>
      </c>
      <c r="R723" t="b">
        <f t="shared" si="66"/>
        <v>0</v>
      </c>
      <c r="S723" t="b">
        <f t="shared" si="67"/>
        <v>0</v>
      </c>
      <c r="T723" t="b">
        <f t="shared" si="68"/>
        <v>0</v>
      </c>
      <c r="AA723" s="31"/>
      <c r="AB723" s="31"/>
      <c r="AC723" s="31"/>
    </row>
    <row r="724" spans="2:29" x14ac:dyDescent="0.35">
      <c r="B724" s="1">
        <v>44895</v>
      </c>
      <c r="C724" s="4">
        <v>1342.04357910156</v>
      </c>
      <c r="D724" s="4">
        <v>3127.65942382812</v>
      </c>
      <c r="F724" s="1">
        <v>44895</v>
      </c>
      <c r="G724" s="5">
        <f t="shared" si="69"/>
        <v>7.8442052213297826E-3</v>
      </c>
      <c r="H724" s="5">
        <f t="shared" si="69"/>
        <v>-1.3844247586323835E-3</v>
      </c>
      <c r="N724" s="1">
        <v>44895</v>
      </c>
      <c r="O724">
        <f t="shared" si="70"/>
        <v>3.2298902313486998E-3</v>
      </c>
      <c r="P724" s="22">
        <f t="shared" si="71"/>
        <v>3229890.2313486999</v>
      </c>
      <c r="R724" t="b">
        <f t="shared" si="66"/>
        <v>0</v>
      </c>
      <c r="S724" t="b">
        <f t="shared" si="67"/>
        <v>0</v>
      </c>
      <c r="T724" t="b">
        <f t="shared" si="68"/>
        <v>0</v>
      </c>
      <c r="AA724" s="31"/>
      <c r="AB724" s="31"/>
      <c r="AC724" s="31"/>
    </row>
    <row r="725" spans="2:29" x14ac:dyDescent="0.35">
      <c r="B725" s="1">
        <v>44896</v>
      </c>
      <c r="C725" s="4">
        <v>1337.40222167969</v>
      </c>
      <c r="D725" s="4">
        <v>3203.9052734375</v>
      </c>
      <c r="F725" s="1">
        <v>44896</v>
      </c>
      <c r="G725" s="5">
        <f t="shared" si="69"/>
        <v>-3.4644194428004216E-3</v>
      </c>
      <c r="H725" s="5">
        <f t="shared" si="69"/>
        <v>2.40855267697654E-2</v>
      </c>
      <c r="N725" s="1">
        <v>44896</v>
      </c>
      <c r="O725">
        <f t="shared" si="70"/>
        <v>1.031055366348249E-2</v>
      </c>
      <c r="P725" s="22">
        <f t="shared" si="71"/>
        <v>10310553.663482489</v>
      </c>
      <c r="R725" t="b">
        <f t="shared" si="66"/>
        <v>0</v>
      </c>
      <c r="S725" t="b">
        <f t="shared" si="67"/>
        <v>0</v>
      </c>
      <c r="T725" t="b">
        <f t="shared" si="68"/>
        <v>0</v>
      </c>
      <c r="AA725" s="31"/>
      <c r="AB725" s="31"/>
      <c r="AC725" s="31"/>
    </row>
    <row r="726" spans="2:29" x14ac:dyDescent="0.35">
      <c r="B726" s="1">
        <v>44897</v>
      </c>
      <c r="C726" s="4">
        <v>1337.2548828125</v>
      </c>
      <c r="D726" s="4">
        <v>3170.85302734375</v>
      </c>
      <c r="F726" s="1">
        <v>44897</v>
      </c>
      <c r="G726" s="5">
        <f t="shared" si="69"/>
        <v>-1.1017402349749061E-4</v>
      </c>
      <c r="H726" s="5">
        <f t="shared" si="69"/>
        <v>-1.036981818540666E-2</v>
      </c>
      <c r="N726" s="1">
        <v>44897</v>
      </c>
      <c r="O726">
        <f t="shared" si="70"/>
        <v>-5.2399961044520748E-3</v>
      </c>
      <c r="P726" s="22">
        <f t="shared" si="71"/>
        <v>-5239996.1044520745</v>
      </c>
      <c r="R726" t="b">
        <f t="shared" si="66"/>
        <v>0</v>
      </c>
      <c r="S726" t="b">
        <f t="shared" si="67"/>
        <v>0</v>
      </c>
      <c r="T726" t="b">
        <f t="shared" si="68"/>
        <v>0</v>
      </c>
      <c r="AA726" s="31"/>
      <c r="AB726" s="31"/>
      <c r="AC726" s="31"/>
    </row>
    <row r="727" spans="2:29" x14ac:dyDescent="0.35">
      <c r="B727" s="1">
        <v>44900</v>
      </c>
      <c r="C727" s="4">
        <v>1317.70678710938</v>
      </c>
      <c r="D727" s="4">
        <v>3157.71484375</v>
      </c>
      <c r="F727" s="1">
        <v>44900</v>
      </c>
      <c r="G727" s="5">
        <f t="shared" si="69"/>
        <v>-1.4725974525910556E-2</v>
      </c>
      <c r="H727" s="5">
        <f t="shared" si="69"/>
        <v>-4.1520302020425209E-3</v>
      </c>
      <c r="N727" s="1">
        <v>44900</v>
      </c>
      <c r="O727">
        <f t="shared" si="70"/>
        <v>-9.4390023639765383E-3</v>
      </c>
      <c r="P727" s="22">
        <f t="shared" si="71"/>
        <v>-9439002.3639765382</v>
      </c>
      <c r="R727" t="b">
        <f t="shared" si="66"/>
        <v>0</v>
      </c>
      <c r="S727" t="b">
        <f t="shared" si="67"/>
        <v>0</v>
      </c>
      <c r="T727" t="b">
        <f t="shared" si="68"/>
        <v>0</v>
      </c>
      <c r="AA727" s="31"/>
      <c r="AB727" s="31"/>
      <c r="AC727" s="31"/>
    </row>
    <row r="728" spans="2:29" x14ac:dyDescent="0.35">
      <c r="B728" s="1">
        <v>44901</v>
      </c>
      <c r="C728" s="4">
        <v>1320.35900878906</v>
      </c>
      <c r="D728" s="4">
        <v>3120.2373046875</v>
      </c>
      <c r="F728" s="1">
        <v>44901</v>
      </c>
      <c r="G728" s="5">
        <f t="shared" si="69"/>
        <v>2.010732694682086E-3</v>
      </c>
      <c r="H728" s="5">
        <f t="shared" si="69"/>
        <v>-1.1939557163445696E-2</v>
      </c>
      <c r="N728" s="1">
        <v>44901</v>
      </c>
      <c r="O728">
        <f t="shared" si="70"/>
        <v>-4.9644122343818053E-3</v>
      </c>
      <c r="P728" s="22">
        <f t="shared" si="71"/>
        <v>-4964412.2343818052</v>
      </c>
      <c r="R728" t="b">
        <f t="shared" si="66"/>
        <v>0</v>
      </c>
      <c r="S728" t="b">
        <f t="shared" si="67"/>
        <v>0</v>
      </c>
      <c r="T728" t="b">
        <f t="shared" si="68"/>
        <v>0</v>
      </c>
      <c r="AA728" s="31"/>
      <c r="AB728" s="31"/>
      <c r="AC728" s="31"/>
    </row>
    <row r="729" spans="2:29" x14ac:dyDescent="0.35">
      <c r="B729" s="1">
        <v>44902</v>
      </c>
      <c r="C729" s="4">
        <v>1301.52294921875</v>
      </c>
      <c r="D729" s="4">
        <v>3116.7802734375</v>
      </c>
      <c r="F729" s="1">
        <v>44902</v>
      </c>
      <c r="G729" s="5">
        <f t="shared" si="69"/>
        <v>-1.4368597778199587E-2</v>
      </c>
      <c r="H729" s="5">
        <f t="shared" si="69"/>
        <v>-1.1085527852769338E-3</v>
      </c>
      <c r="N729" s="1">
        <v>44902</v>
      </c>
      <c r="O729">
        <f t="shared" si="70"/>
        <v>-7.7385752817382605E-3</v>
      </c>
      <c r="P729" s="22">
        <f t="shared" si="71"/>
        <v>-7738575.2817382608</v>
      </c>
      <c r="R729" t="b">
        <f t="shared" si="66"/>
        <v>0</v>
      </c>
      <c r="S729" t="b">
        <f t="shared" si="67"/>
        <v>0</v>
      </c>
      <c r="T729" t="b">
        <f t="shared" si="68"/>
        <v>0</v>
      </c>
      <c r="AA729" s="31"/>
      <c r="AB729" s="31"/>
      <c r="AC729" s="31"/>
    </row>
    <row r="730" spans="2:29" x14ac:dyDescent="0.35">
      <c r="B730" s="1">
        <v>44903</v>
      </c>
      <c r="C730" s="4">
        <v>1301.32653808594</v>
      </c>
      <c r="D730" s="4">
        <v>3088.8447265625</v>
      </c>
      <c r="F730" s="1">
        <v>44903</v>
      </c>
      <c r="G730" s="5">
        <f t="shared" si="69"/>
        <v>-1.5092008519186414E-4</v>
      </c>
      <c r="H730" s="5">
        <f t="shared" si="69"/>
        <v>-9.0033592363302287E-3</v>
      </c>
      <c r="N730" s="1">
        <v>44903</v>
      </c>
      <c r="O730">
        <f t="shared" si="70"/>
        <v>-4.5771396607610466E-3</v>
      </c>
      <c r="P730" s="22">
        <f t="shared" si="71"/>
        <v>-4577139.6607610462</v>
      </c>
      <c r="R730" t="b">
        <f t="shared" si="66"/>
        <v>0</v>
      </c>
      <c r="S730" t="b">
        <f t="shared" si="67"/>
        <v>0</v>
      </c>
      <c r="T730" t="b">
        <f t="shared" si="68"/>
        <v>0</v>
      </c>
      <c r="AA730" s="31"/>
      <c r="AB730" s="31"/>
      <c r="AC730" s="31"/>
    </row>
    <row r="731" spans="2:29" x14ac:dyDescent="0.35">
      <c r="B731" s="1">
        <v>44904</v>
      </c>
      <c r="C731" s="4">
        <v>1281.48376464844</v>
      </c>
      <c r="D731" s="4">
        <v>3035.693359375</v>
      </c>
      <c r="F731" s="1">
        <v>44904</v>
      </c>
      <c r="G731" s="5">
        <f t="shared" si="69"/>
        <v>-1.5365560391532572E-2</v>
      </c>
      <c r="H731" s="5">
        <f t="shared" si="69"/>
        <v>-1.7357293193141374E-2</v>
      </c>
      <c r="N731" s="1">
        <v>44904</v>
      </c>
      <c r="O731">
        <f t="shared" si="70"/>
        <v>-1.6361426792336972E-2</v>
      </c>
      <c r="P731" s="22">
        <f t="shared" si="71"/>
        <v>-16361426.792336972</v>
      </c>
      <c r="R731" t="b">
        <f t="shared" si="66"/>
        <v>0</v>
      </c>
      <c r="S731" t="b">
        <f t="shared" si="67"/>
        <v>0</v>
      </c>
      <c r="T731" t="b">
        <f t="shared" si="68"/>
        <v>0</v>
      </c>
      <c r="AA731" s="31"/>
      <c r="AB731" s="31"/>
      <c r="AC731" s="31"/>
    </row>
    <row r="732" spans="2:29" x14ac:dyDescent="0.35">
      <c r="B732" s="1">
        <v>44907</v>
      </c>
      <c r="C732" s="4">
        <v>1283.03088378906</v>
      </c>
      <c r="D732" s="4">
        <v>3028.17993164062</v>
      </c>
      <c r="F732" s="1">
        <v>44907</v>
      </c>
      <c r="G732" s="5">
        <f t="shared" si="69"/>
        <v>1.2065591664699711E-3</v>
      </c>
      <c r="H732" s="5">
        <f t="shared" si="69"/>
        <v>-2.4780964966681176E-3</v>
      </c>
      <c r="N732" s="1">
        <v>44907</v>
      </c>
      <c r="O732">
        <f t="shared" si="70"/>
        <v>-6.3576866509907324E-4</v>
      </c>
      <c r="P732" s="22">
        <f t="shared" si="71"/>
        <v>-635768.6650990732</v>
      </c>
      <c r="R732" t="b">
        <f t="shared" si="66"/>
        <v>0</v>
      </c>
      <c r="S732" t="b">
        <f t="shared" si="67"/>
        <v>0</v>
      </c>
      <c r="T732" t="b">
        <f t="shared" si="68"/>
        <v>0</v>
      </c>
      <c r="AA732" s="31"/>
      <c r="AB732" s="31"/>
      <c r="AC732" s="31"/>
    </row>
    <row r="733" spans="2:29" x14ac:dyDescent="0.35">
      <c r="B733" s="1">
        <v>44908</v>
      </c>
      <c r="C733" s="4">
        <v>1288.90026855469</v>
      </c>
      <c r="D733" s="4">
        <v>3071.88061523438</v>
      </c>
      <c r="F733" s="1">
        <v>44908</v>
      </c>
      <c r="G733" s="5">
        <f t="shared" si="69"/>
        <v>4.5641929018665423E-3</v>
      </c>
      <c r="H733" s="5">
        <f t="shared" si="69"/>
        <v>1.4328195889545862E-2</v>
      </c>
      <c r="N733" s="1">
        <v>44908</v>
      </c>
      <c r="O733">
        <f t="shared" si="70"/>
        <v>9.446194395706202E-3</v>
      </c>
      <c r="P733" s="22">
        <f t="shared" si="71"/>
        <v>9446194.3957062028</v>
      </c>
      <c r="R733" t="b">
        <f t="shared" si="66"/>
        <v>0</v>
      </c>
      <c r="S733" t="b">
        <f t="shared" si="67"/>
        <v>0</v>
      </c>
      <c r="T733" t="b">
        <f t="shared" si="68"/>
        <v>0</v>
      </c>
      <c r="AA733" s="31"/>
      <c r="AB733" s="31"/>
      <c r="AC733" s="31"/>
    </row>
    <row r="734" spans="2:29" x14ac:dyDescent="0.35">
      <c r="B734" s="1">
        <v>44909</v>
      </c>
      <c r="C734" s="4">
        <v>1284.33239746094</v>
      </c>
      <c r="D734" s="4">
        <v>3102.12084960938</v>
      </c>
      <c r="F734" s="1">
        <v>44909</v>
      </c>
      <c r="G734" s="5">
        <f t="shared" si="69"/>
        <v>-3.5503014959413046E-3</v>
      </c>
      <c r="H734" s="5">
        <f t="shared" si="69"/>
        <v>9.7960703039762526E-3</v>
      </c>
      <c r="N734" s="1">
        <v>44909</v>
      </c>
      <c r="O734">
        <f t="shared" si="70"/>
        <v>3.1228844040174742E-3</v>
      </c>
      <c r="P734" s="22">
        <f t="shared" si="71"/>
        <v>3122884.404017474</v>
      </c>
      <c r="R734" t="b">
        <f t="shared" si="66"/>
        <v>0</v>
      </c>
      <c r="S734" t="b">
        <f t="shared" si="67"/>
        <v>0</v>
      </c>
      <c r="T734" t="b">
        <f t="shared" si="68"/>
        <v>0</v>
      </c>
      <c r="AA734" s="31"/>
      <c r="AB734" s="31"/>
      <c r="AC734" s="31"/>
    </row>
    <row r="735" spans="2:29" x14ac:dyDescent="0.35">
      <c r="B735" s="1">
        <v>44910</v>
      </c>
      <c r="C735" s="4">
        <v>1266.57702636719</v>
      </c>
      <c r="D735" s="4">
        <v>3046.6650390625</v>
      </c>
      <c r="F735" s="1">
        <v>44910</v>
      </c>
      <c r="G735" s="5">
        <f t="shared" si="69"/>
        <v>-1.3921041389705818E-2</v>
      </c>
      <c r="H735" s="5">
        <f t="shared" si="69"/>
        <v>-1.8038460032610167E-2</v>
      </c>
      <c r="N735" s="1">
        <v>44910</v>
      </c>
      <c r="O735">
        <f t="shared" si="70"/>
        <v>-1.5979750711157995E-2</v>
      </c>
      <c r="P735" s="22">
        <f t="shared" si="71"/>
        <v>-15979750.711157994</v>
      </c>
      <c r="R735" t="b">
        <f t="shared" si="66"/>
        <v>0</v>
      </c>
      <c r="S735" t="b">
        <f t="shared" si="67"/>
        <v>0</v>
      </c>
      <c r="T735" t="b">
        <f t="shared" si="68"/>
        <v>0</v>
      </c>
      <c r="AA735" s="31"/>
      <c r="AB735" s="31"/>
      <c r="AC735" s="31"/>
    </row>
    <row r="736" spans="2:29" x14ac:dyDescent="0.35">
      <c r="B736" s="1">
        <v>44911</v>
      </c>
      <c r="C736" s="4">
        <v>1259.87280273438</v>
      </c>
      <c r="D736" s="4">
        <v>2985.40087890625</v>
      </c>
      <c r="F736" s="1">
        <v>44911</v>
      </c>
      <c r="G736" s="5">
        <f t="shared" si="69"/>
        <v>-5.3072412457675511E-3</v>
      </c>
      <c r="H736" s="5">
        <f t="shared" si="69"/>
        <v>-2.0313526954780968E-2</v>
      </c>
      <c r="N736" s="1">
        <v>44911</v>
      </c>
      <c r="O736">
        <f t="shared" si="70"/>
        <v>-1.2810384100274259E-2</v>
      </c>
      <c r="P736" s="22">
        <f t="shared" si="71"/>
        <v>-12810384.100274259</v>
      </c>
      <c r="R736" t="b">
        <f t="shared" si="66"/>
        <v>0</v>
      </c>
      <c r="S736" t="b">
        <f t="shared" si="67"/>
        <v>0</v>
      </c>
      <c r="T736" t="b">
        <f t="shared" si="68"/>
        <v>0</v>
      </c>
      <c r="AA736" s="31"/>
      <c r="AB736" s="31"/>
      <c r="AC736" s="31"/>
    </row>
    <row r="737" spans="2:29" x14ac:dyDescent="0.35">
      <c r="B737" s="1">
        <v>44914</v>
      </c>
      <c r="C737" s="4">
        <v>1277.01416015625</v>
      </c>
      <c r="D737" s="4">
        <v>2951.7490234375</v>
      </c>
      <c r="F737" s="1">
        <v>44914</v>
      </c>
      <c r="G737" s="5">
        <f t="shared" si="69"/>
        <v>1.3513899943164792E-2</v>
      </c>
      <c r="H737" s="5">
        <f t="shared" si="69"/>
        <v>-1.1336151655308987E-2</v>
      </c>
      <c r="N737" s="1">
        <v>44914</v>
      </c>
      <c r="O737">
        <f t="shared" si="70"/>
        <v>1.0888741439279027E-3</v>
      </c>
      <c r="P737" s="22">
        <f t="shared" si="71"/>
        <v>1088874.1439279027</v>
      </c>
      <c r="R737" t="b">
        <f t="shared" si="66"/>
        <v>0</v>
      </c>
      <c r="S737" t="b">
        <f t="shared" si="67"/>
        <v>0</v>
      </c>
      <c r="T737" t="b">
        <f t="shared" si="68"/>
        <v>0</v>
      </c>
      <c r="AA737" s="31"/>
      <c r="AB737" s="31"/>
      <c r="AC737" s="31"/>
    </row>
    <row r="738" spans="2:29" x14ac:dyDescent="0.35">
      <c r="B738" s="1">
        <v>44915</v>
      </c>
      <c r="C738" s="4">
        <v>1287.40209960938</v>
      </c>
      <c r="D738" s="4">
        <v>2989.82592773438</v>
      </c>
      <c r="F738" s="1">
        <v>44915</v>
      </c>
      <c r="G738" s="5">
        <f t="shared" si="69"/>
        <v>8.1016459263602032E-3</v>
      </c>
      <c r="H738" s="5">
        <f t="shared" si="69"/>
        <v>1.2817283595662199E-2</v>
      </c>
      <c r="N738" s="1">
        <v>44915</v>
      </c>
      <c r="O738">
        <f t="shared" si="70"/>
        <v>1.04594647610112E-2</v>
      </c>
      <c r="P738" s="22">
        <f t="shared" si="71"/>
        <v>10459464.7610112</v>
      </c>
      <c r="R738" t="b">
        <f t="shared" si="66"/>
        <v>0</v>
      </c>
      <c r="S738" t="b">
        <f t="shared" si="67"/>
        <v>0</v>
      </c>
      <c r="T738" t="b">
        <f t="shared" si="68"/>
        <v>0</v>
      </c>
      <c r="AA738" s="31"/>
      <c r="AB738" s="31"/>
      <c r="AC738" s="31"/>
    </row>
    <row r="739" spans="2:29" x14ac:dyDescent="0.35">
      <c r="B739" s="1">
        <v>44916</v>
      </c>
      <c r="C739" s="4">
        <v>1269.35205078125</v>
      </c>
      <c r="D739" s="4">
        <v>3012.18334960938</v>
      </c>
      <c r="F739" s="1">
        <v>44916</v>
      </c>
      <c r="G739" s="5">
        <f t="shared" si="69"/>
        <v>-1.4119737485407237E-2</v>
      </c>
      <c r="H739" s="5">
        <f t="shared" si="69"/>
        <v>7.4500135704254639E-3</v>
      </c>
      <c r="N739" s="1">
        <v>44916</v>
      </c>
      <c r="O739">
        <f t="shared" si="70"/>
        <v>-3.3348619574908867E-3</v>
      </c>
      <c r="P739" s="22">
        <f t="shared" si="71"/>
        <v>-3334861.9574908866</v>
      </c>
      <c r="R739" t="b">
        <f t="shared" si="66"/>
        <v>0</v>
      </c>
      <c r="S739" t="b">
        <f t="shared" si="67"/>
        <v>0</v>
      </c>
      <c r="T739" t="b">
        <f t="shared" si="68"/>
        <v>0</v>
      </c>
      <c r="AA739" s="31"/>
      <c r="AB739" s="31"/>
      <c r="AC739" s="31"/>
    </row>
    <row r="740" spans="2:29" x14ac:dyDescent="0.35">
      <c r="B740" s="1">
        <v>44917</v>
      </c>
      <c r="C740" s="4">
        <v>1266.15954589844</v>
      </c>
      <c r="D740" s="4">
        <v>3004.39282226562</v>
      </c>
      <c r="F740" s="1">
        <v>44917</v>
      </c>
      <c r="G740" s="5">
        <f t="shared" si="69"/>
        <v>-2.5182346427425608E-3</v>
      </c>
      <c r="H740" s="5">
        <f t="shared" si="69"/>
        <v>-2.5896893765269104E-3</v>
      </c>
      <c r="N740" s="1">
        <v>44917</v>
      </c>
      <c r="O740">
        <f t="shared" si="70"/>
        <v>-2.5539620096347356E-3</v>
      </c>
      <c r="P740" s="22">
        <f t="shared" si="71"/>
        <v>-2553962.0096347355</v>
      </c>
      <c r="R740" t="b">
        <f t="shared" si="66"/>
        <v>0</v>
      </c>
      <c r="S740" t="b">
        <f t="shared" si="67"/>
        <v>0</v>
      </c>
      <c r="T740" t="b">
        <f t="shared" si="68"/>
        <v>0</v>
      </c>
      <c r="AA740" s="31"/>
      <c r="AB740" s="31"/>
      <c r="AC740" s="31"/>
    </row>
    <row r="741" spans="2:29" x14ac:dyDescent="0.35">
      <c r="B741" s="1">
        <v>44918</v>
      </c>
      <c r="C741" s="4">
        <v>1228.65954589844</v>
      </c>
      <c r="D741" s="4">
        <v>2975.44360351562</v>
      </c>
      <c r="F741" s="1">
        <v>44918</v>
      </c>
      <c r="G741" s="5">
        <f t="shared" si="69"/>
        <v>-3.0064564360281654E-2</v>
      </c>
      <c r="H741" s="5">
        <f t="shared" si="69"/>
        <v>-9.6823534455574671E-3</v>
      </c>
      <c r="N741" s="1">
        <v>44918</v>
      </c>
      <c r="O741">
        <f t="shared" si="70"/>
        <v>-1.9873458902919562E-2</v>
      </c>
      <c r="P741" s="22">
        <f t="shared" si="71"/>
        <v>-19873458.902919561</v>
      </c>
      <c r="R741" t="b">
        <f t="shared" si="66"/>
        <v>0</v>
      </c>
      <c r="S741" t="b">
        <f t="shared" si="67"/>
        <v>0</v>
      </c>
      <c r="T741" t="b">
        <f t="shared" si="68"/>
        <v>0</v>
      </c>
      <c r="AA741" s="31"/>
      <c r="AB741" s="31"/>
      <c r="AC741" s="31"/>
    </row>
    <row r="742" spans="2:29" x14ac:dyDescent="0.35">
      <c r="B742" s="1">
        <v>44921</v>
      </c>
      <c r="C742" s="4">
        <v>1239.93176269531</v>
      </c>
      <c r="D742" s="4">
        <v>3001.765625</v>
      </c>
      <c r="F742" s="1">
        <v>44921</v>
      </c>
      <c r="G742" s="5">
        <f t="shared" si="69"/>
        <v>9.132572980452126E-3</v>
      </c>
      <c r="H742" s="5">
        <f t="shared" si="69"/>
        <v>8.8075189048958166E-3</v>
      </c>
      <c r="N742" s="1">
        <v>44921</v>
      </c>
      <c r="O742">
        <f t="shared" si="70"/>
        <v>8.9700459426739713E-3</v>
      </c>
      <c r="P742" s="22">
        <f t="shared" si="71"/>
        <v>8970045.9426739719</v>
      </c>
      <c r="R742" t="b">
        <f t="shared" si="66"/>
        <v>0</v>
      </c>
      <c r="S742" t="b">
        <f t="shared" si="67"/>
        <v>0</v>
      </c>
      <c r="T742" t="b">
        <f t="shared" si="68"/>
        <v>0</v>
      </c>
      <c r="AA742" s="31"/>
      <c r="AB742" s="31"/>
      <c r="AC742" s="31"/>
    </row>
    <row r="743" spans="2:29" x14ac:dyDescent="0.35">
      <c r="B743" s="1">
        <v>44922</v>
      </c>
      <c r="C743" s="4">
        <v>1250.02502441406</v>
      </c>
      <c r="D743" s="4">
        <v>3004.71606445312</v>
      </c>
      <c r="F743" s="1">
        <v>44922</v>
      </c>
      <c r="G743" s="5">
        <f t="shared" si="69"/>
        <v>8.1072226267622626E-3</v>
      </c>
      <c r="H743" s="5">
        <f t="shared" si="69"/>
        <v>9.8241860808514093E-4</v>
      </c>
      <c r="N743" s="1">
        <v>44922</v>
      </c>
      <c r="O743">
        <f t="shared" si="70"/>
        <v>4.5448206174237022E-3</v>
      </c>
      <c r="P743" s="22">
        <f t="shared" si="71"/>
        <v>4544820.617423702</v>
      </c>
      <c r="R743" t="b">
        <f t="shared" si="66"/>
        <v>0</v>
      </c>
      <c r="S743" t="b">
        <f t="shared" si="67"/>
        <v>0</v>
      </c>
      <c r="T743" t="b">
        <f t="shared" si="68"/>
        <v>0</v>
      </c>
      <c r="AA743" s="31"/>
      <c r="AB743" s="31"/>
      <c r="AC743" s="31"/>
    </row>
    <row r="744" spans="2:29" x14ac:dyDescent="0.35">
      <c r="B744" s="1">
        <v>44923</v>
      </c>
      <c r="C744" s="4">
        <v>1249.73022460938</v>
      </c>
      <c r="D744" s="4">
        <v>3002.18017578125</v>
      </c>
      <c r="F744" s="1">
        <v>44923</v>
      </c>
      <c r="G744" s="5">
        <f t="shared" si="69"/>
        <v>-2.3586293591091532E-4</v>
      </c>
      <c r="H744" s="5">
        <f t="shared" si="69"/>
        <v>-8.4432582854831832E-4</v>
      </c>
      <c r="N744" s="1">
        <v>44923</v>
      </c>
      <c r="O744">
        <f t="shared" si="70"/>
        <v>-5.4009438222961685E-4</v>
      </c>
      <c r="P744" s="22">
        <f t="shared" si="71"/>
        <v>-540094.38222961687</v>
      </c>
      <c r="R744" t="b">
        <f t="shared" si="66"/>
        <v>0</v>
      </c>
      <c r="S744" t="b">
        <f t="shared" si="67"/>
        <v>0</v>
      </c>
      <c r="T744" t="b">
        <f t="shared" si="68"/>
        <v>0</v>
      </c>
      <c r="AA744" s="31"/>
      <c r="AB744" s="31"/>
      <c r="AC744" s="31"/>
    </row>
    <row r="745" spans="2:29" x14ac:dyDescent="0.35">
      <c r="B745" s="1">
        <v>44924</v>
      </c>
      <c r="C745" s="4">
        <v>1248.79711914062</v>
      </c>
      <c r="D745" s="4">
        <v>3014.1201171875</v>
      </c>
      <c r="F745" s="1">
        <v>44924</v>
      </c>
      <c r="G745" s="5">
        <f t="shared" si="69"/>
        <v>-7.4692439486443839E-4</v>
      </c>
      <c r="H745" s="5">
        <f t="shared" si="69"/>
        <v>3.9692025000544334E-3</v>
      </c>
      <c r="N745" s="1">
        <v>44924</v>
      </c>
      <c r="O745">
        <f t="shared" si="70"/>
        <v>1.6111390525949975E-3</v>
      </c>
      <c r="P745" s="22">
        <f t="shared" si="71"/>
        <v>1611139.0525949975</v>
      </c>
      <c r="R745" t="b">
        <f t="shared" si="66"/>
        <v>0</v>
      </c>
      <c r="S745" t="b">
        <f t="shared" si="67"/>
        <v>0</v>
      </c>
      <c r="T745" t="b">
        <f t="shared" si="68"/>
        <v>0</v>
      </c>
      <c r="AA745" s="31"/>
      <c r="AB745" s="31"/>
      <c r="AC745" s="31"/>
    </row>
    <row r="746" spans="2:29" x14ac:dyDescent="0.35">
      <c r="B746" s="1">
        <v>44925</v>
      </c>
      <c r="C746" s="4">
        <v>1251.57202148438</v>
      </c>
      <c r="D746" s="4">
        <v>3004.900390625</v>
      </c>
      <c r="F746" s="1">
        <v>44925</v>
      </c>
      <c r="G746" s="5">
        <f t="shared" si="69"/>
        <v>2.2195950493158071E-3</v>
      </c>
      <c r="H746" s="5">
        <f t="shared" si="69"/>
        <v>-3.0635329324119318E-3</v>
      </c>
      <c r="N746" s="1">
        <v>44925</v>
      </c>
      <c r="O746">
        <f t="shared" si="70"/>
        <v>-4.2196894154806239E-4</v>
      </c>
      <c r="P746" s="22">
        <f t="shared" si="71"/>
        <v>-421968.94154806237</v>
      </c>
      <c r="R746" t="b">
        <f t="shared" si="66"/>
        <v>0</v>
      </c>
      <c r="S746" t="b">
        <f t="shared" si="67"/>
        <v>0</v>
      </c>
      <c r="T746" t="b">
        <f t="shared" si="68"/>
        <v>0</v>
      </c>
      <c r="AA746" s="31"/>
      <c r="AB746" s="31"/>
      <c r="AC746" s="31"/>
    </row>
    <row r="747" spans="2:29" x14ac:dyDescent="0.35">
      <c r="B747" s="1">
        <v>44928</v>
      </c>
      <c r="C747" s="4">
        <v>1264.80883789062</v>
      </c>
      <c r="D747" s="4">
        <v>3006.19067382812</v>
      </c>
      <c r="F747" s="1">
        <v>44928</v>
      </c>
      <c r="G747" s="5">
        <f t="shared" si="69"/>
        <v>1.0520616104656296E-2</v>
      </c>
      <c r="H747" s="5">
        <f t="shared" si="69"/>
        <v>4.2930084043035191E-4</v>
      </c>
      <c r="N747" s="1">
        <v>44928</v>
      </c>
      <c r="O747">
        <f t="shared" si="70"/>
        <v>5.4749584725433242E-3</v>
      </c>
      <c r="P747" s="22">
        <f t="shared" si="71"/>
        <v>5474958.4725433243</v>
      </c>
      <c r="R747" t="b">
        <f t="shared" si="66"/>
        <v>0</v>
      </c>
      <c r="S747" t="b">
        <f t="shared" si="67"/>
        <v>0</v>
      </c>
      <c r="T747" t="b">
        <f t="shared" si="68"/>
        <v>0</v>
      </c>
      <c r="AA747" s="31"/>
      <c r="AB747" s="31"/>
      <c r="AC747" s="31"/>
    </row>
    <row r="748" spans="2:29" x14ac:dyDescent="0.35">
      <c r="B748" s="1">
        <v>44929</v>
      </c>
      <c r="C748" s="4">
        <v>1255.89428710938</v>
      </c>
      <c r="D748" s="4">
        <v>3052.47338867188</v>
      </c>
      <c r="F748" s="1">
        <v>44929</v>
      </c>
      <c r="G748" s="5">
        <f t="shared" si="69"/>
        <v>-7.0730962786302171E-3</v>
      </c>
      <c r="H748" s="5">
        <f t="shared" si="69"/>
        <v>1.527848868524927E-2</v>
      </c>
      <c r="N748" s="1">
        <v>44929</v>
      </c>
      <c r="O748">
        <f t="shared" si="70"/>
        <v>4.1026962033095266E-3</v>
      </c>
      <c r="P748" s="22">
        <f t="shared" si="71"/>
        <v>4102696.2033095267</v>
      </c>
      <c r="R748" t="b">
        <f t="shared" si="66"/>
        <v>0</v>
      </c>
      <c r="S748" t="b">
        <f t="shared" si="67"/>
        <v>0</v>
      </c>
      <c r="T748" t="b">
        <f t="shared" si="68"/>
        <v>0</v>
      </c>
      <c r="AA748" s="31"/>
      <c r="AB748" s="31"/>
      <c r="AC748" s="31"/>
    </row>
    <row r="749" spans="2:29" x14ac:dyDescent="0.35">
      <c r="B749" s="1">
        <v>44930</v>
      </c>
      <c r="C749" s="4">
        <v>1236.81274414062</v>
      </c>
      <c r="D749" s="4">
        <v>3055.42309570312</v>
      </c>
      <c r="F749" s="1">
        <v>44930</v>
      </c>
      <c r="G749" s="5">
        <f t="shared" si="69"/>
        <v>-1.5310195267656795E-2</v>
      </c>
      <c r="H749" s="5">
        <f t="shared" si="69"/>
        <v>9.6586681457387635E-4</v>
      </c>
      <c r="N749" s="1">
        <v>44930</v>
      </c>
      <c r="O749">
        <f t="shared" si="70"/>
        <v>-7.1721642265414592E-3</v>
      </c>
      <c r="P749" s="22">
        <f t="shared" si="71"/>
        <v>-7172164.2265414596</v>
      </c>
      <c r="R749" t="b">
        <f t="shared" si="66"/>
        <v>0</v>
      </c>
      <c r="S749" t="b">
        <f t="shared" si="67"/>
        <v>0</v>
      </c>
      <c r="T749" t="b">
        <f t="shared" si="68"/>
        <v>0</v>
      </c>
      <c r="AA749" s="31"/>
      <c r="AB749" s="31"/>
      <c r="AC749" s="31"/>
    </row>
    <row r="750" spans="2:29" x14ac:dyDescent="0.35">
      <c r="B750" s="1">
        <v>44931</v>
      </c>
      <c r="C750" s="4">
        <v>1234.52893066406</v>
      </c>
      <c r="D750" s="4">
        <v>3052.01220703125</v>
      </c>
      <c r="F750" s="1">
        <v>44931</v>
      </c>
      <c r="G750" s="5">
        <f t="shared" si="69"/>
        <v>-1.8482382666598484E-3</v>
      </c>
      <c r="H750" s="5">
        <f t="shared" si="69"/>
        <v>-1.1169628026884591E-3</v>
      </c>
      <c r="N750" s="1">
        <v>44931</v>
      </c>
      <c r="O750">
        <f t="shared" si="70"/>
        <v>-1.4826005346741536E-3</v>
      </c>
      <c r="P750" s="22">
        <f t="shared" si="71"/>
        <v>-1482600.5346741537</v>
      </c>
      <c r="R750" t="b">
        <f t="shared" si="66"/>
        <v>0</v>
      </c>
      <c r="S750" t="b">
        <f t="shared" si="67"/>
        <v>0</v>
      </c>
      <c r="T750" t="b">
        <f t="shared" si="68"/>
        <v>0</v>
      </c>
      <c r="AA750" s="31"/>
      <c r="AB750" s="31"/>
      <c r="AC750" s="31"/>
    </row>
    <row r="751" spans="2:29" x14ac:dyDescent="0.35">
      <c r="B751" s="1">
        <v>44932</v>
      </c>
      <c r="C751" s="4">
        <v>1246.19384765625</v>
      </c>
      <c r="D751" s="4">
        <v>2961.33740234375</v>
      </c>
      <c r="F751" s="1">
        <v>44932</v>
      </c>
      <c r="G751" s="5">
        <f t="shared" si="69"/>
        <v>9.4045195773539928E-3</v>
      </c>
      <c r="H751" s="5">
        <f t="shared" si="69"/>
        <v>-3.0160121686928373E-2</v>
      </c>
      <c r="N751" s="1">
        <v>44932</v>
      </c>
      <c r="O751">
        <f t="shared" si="70"/>
        <v>-1.0377801054787191E-2</v>
      </c>
      <c r="P751" s="22">
        <f t="shared" si="71"/>
        <v>-10377801.054787191</v>
      </c>
      <c r="R751" t="b">
        <f t="shared" si="66"/>
        <v>0</v>
      </c>
      <c r="S751" t="b">
        <f t="shared" si="67"/>
        <v>0</v>
      </c>
      <c r="T751" t="b">
        <f t="shared" si="68"/>
        <v>0</v>
      </c>
      <c r="AA751" s="31"/>
      <c r="AB751" s="31"/>
      <c r="AC751" s="31"/>
    </row>
    <row r="752" spans="2:29" x14ac:dyDescent="0.35">
      <c r="B752" s="1">
        <v>44935</v>
      </c>
      <c r="C752" s="4">
        <v>1275.31970214844</v>
      </c>
      <c r="D752" s="4">
        <v>3060.63232421875</v>
      </c>
      <c r="F752" s="1">
        <v>44935</v>
      </c>
      <c r="G752" s="5">
        <f t="shared" si="69"/>
        <v>2.3102909729085807E-2</v>
      </c>
      <c r="H752" s="5">
        <f t="shared" si="69"/>
        <v>3.2980545108476117E-2</v>
      </c>
      <c r="N752" s="1">
        <v>44935</v>
      </c>
      <c r="O752">
        <f t="shared" si="70"/>
        <v>2.8041727418780964E-2</v>
      </c>
      <c r="P752" s="22">
        <f t="shared" si="71"/>
        <v>28041727.418780964</v>
      </c>
      <c r="R752" t="b">
        <f t="shared" si="66"/>
        <v>0</v>
      </c>
      <c r="S752" t="b">
        <f t="shared" si="67"/>
        <v>0</v>
      </c>
      <c r="T752" t="b">
        <f t="shared" si="68"/>
        <v>0</v>
      </c>
      <c r="AA752" s="31"/>
      <c r="AB752" s="31"/>
      <c r="AC752" s="31"/>
    </row>
    <row r="753" spans="2:29" x14ac:dyDescent="0.35">
      <c r="B753" s="1">
        <v>44936</v>
      </c>
      <c r="C753" s="4">
        <v>1256.36096191406</v>
      </c>
      <c r="D753" s="4">
        <v>3029.7470703125</v>
      </c>
      <c r="F753" s="1">
        <v>44936</v>
      </c>
      <c r="G753" s="5">
        <f t="shared" si="69"/>
        <v>-1.4977477145399898E-2</v>
      </c>
      <c r="H753" s="5">
        <f t="shared" si="69"/>
        <v>-1.0142395625700183E-2</v>
      </c>
      <c r="N753" s="1">
        <v>44936</v>
      </c>
      <c r="O753">
        <f t="shared" si="70"/>
        <v>-1.2559936385550041E-2</v>
      </c>
      <c r="P753" s="22">
        <f t="shared" si="71"/>
        <v>-12559936.385550041</v>
      </c>
      <c r="R753" t="b">
        <f t="shared" si="66"/>
        <v>0</v>
      </c>
      <c r="S753" t="b">
        <f t="shared" si="67"/>
        <v>0</v>
      </c>
      <c r="T753" t="b">
        <f t="shared" si="68"/>
        <v>0</v>
      </c>
      <c r="AA753" s="31"/>
      <c r="AB753" s="31"/>
      <c r="AC753" s="31"/>
    </row>
    <row r="754" spans="2:29" x14ac:dyDescent="0.35">
      <c r="B754" s="1">
        <v>44937</v>
      </c>
      <c r="C754" s="4">
        <v>1240.4228515625</v>
      </c>
      <c r="D754" s="4">
        <v>3069.06909179688</v>
      </c>
      <c r="F754" s="1">
        <v>44937</v>
      </c>
      <c r="G754" s="5">
        <f t="shared" si="69"/>
        <v>-1.2767086005281843E-2</v>
      </c>
      <c r="H754" s="5">
        <f t="shared" si="69"/>
        <v>1.2895147296002541E-2</v>
      </c>
      <c r="N754" s="1">
        <v>44937</v>
      </c>
      <c r="O754">
        <f t="shared" si="70"/>
        <v>6.4030645360349005E-5</v>
      </c>
      <c r="P754" s="22">
        <f t="shared" si="71"/>
        <v>64030.645360349008</v>
      </c>
      <c r="R754" t="b">
        <f t="shared" si="66"/>
        <v>0</v>
      </c>
      <c r="S754" t="b">
        <f t="shared" si="67"/>
        <v>0</v>
      </c>
      <c r="T754" t="b">
        <f t="shared" si="68"/>
        <v>0</v>
      </c>
      <c r="AA754" s="31"/>
      <c r="AB754" s="31"/>
      <c r="AC754" s="31"/>
    </row>
    <row r="755" spans="2:29" x14ac:dyDescent="0.35">
      <c r="B755" s="1">
        <v>44938</v>
      </c>
      <c r="C755" s="4">
        <v>1214.19506835938</v>
      </c>
      <c r="D755" s="4">
        <v>3074.3701171875</v>
      </c>
      <c r="F755" s="1">
        <v>44938</v>
      </c>
      <c r="G755" s="5">
        <f t="shared" si="69"/>
        <v>-2.1370968742932078E-2</v>
      </c>
      <c r="H755" s="5">
        <f t="shared" si="69"/>
        <v>1.7257521482439162E-3</v>
      </c>
      <c r="N755" s="1">
        <v>44938</v>
      </c>
      <c r="O755">
        <f t="shared" si="70"/>
        <v>-9.8226082973440799E-3</v>
      </c>
      <c r="P755" s="22">
        <f t="shared" si="71"/>
        <v>-9822608.2973440792</v>
      </c>
      <c r="R755" t="b">
        <f t="shared" si="66"/>
        <v>0</v>
      </c>
      <c r="S755" t="b">
        <f t="shared" si="67"/>
        <v>0</v>
      </c>
      <c r="T755" t="b">
        <f t="shared" si="68"/>
        <v>0</v>
      </c>
      <c r="AA755" s="31"/>
      <c r="AB755" s="31"/>
      <c r="AC755" s="31"/>
    </row>
    <row r="756" spans="2:29" x14ac:dyDescent="0.35">
      <c r="B756" s="1">
        <v>44939</v>
      </c>
      <c r="C756" s="4">
        <v>1211.86193847656</v>
      </c>
      <c r="D756" s="4">
        <v>3110.87915039062</v>
      </c>
      <c r="F756" s="1">
        <v>44939</v>
      </c>
      <c r="G756" s="5">
        <f t="shared" si="69"/>
        <v>-1.923393057557096E-3</v>
      </c>
      <c r="H756" s="5">
        <f t="shared" si="69"/>
        <v>1.1805330919432784E-2</v>
      </c>
      <c r="N756" s="1">
        <v>44939</v>
      </c>
      <c r="O756">
        <f t="shared" si="70"/>
        <v>4.9409689309378446E-3</v>
      </c>
      <c r="P756" s="22">
        <f t="shared" si="71"/>
        <v>4940968.9309378443</v>
      </c>
      <c r="R756" t="b">
        <f t="shared" si="66"/>
        <v>0</v>
      </c>
      <c r="S756" t="b">
        <f t="shared" si="67"/>
        <v>0</v>
      </c>
      <c r="T756" t="b">
        <f t="shared" si="68"/>
        <v>0</v>
      </c>
      <c r="AA756" s="31"/>
      <c r="AB756" s="31"/>
      <c r="AC756" s="31"/>
    </row>
    <row r="757" spans="2:29" x14ac:dyDescent="0.35">
      <c r="B757" s="1">
        <v>44942</v>
      </c>
      <c r="C757" s="4">
        <v>1200.73718261719</v>
      </c>
      <c r="D757" s="4">
        <v>3144.0703125</v>
      </c>
      <c r="F757" s="1">
        <v>44942</v>
      </c>
      <c r="G757" s="5">
        <f t="shared" si="69"/>
        <v>-9.2222819855555822E-3</v>
      </c>
      <c r="H757" s="5">
        <f t="shared" si="69"/>
        <v>1.0612867087282795E-2</v>
      </c>
      <c r="N757" s="1">
        <v>44942</v>
      </c>
      <c r="O757">
        <f t="shared" si="70"/>
        <v>6.952925508636066E-4</v>
      </c>
      <c r="P757" s="22">
        <f t="shared" si="71"/>
        <v>695292.55086360662</v>
      </c>
      <c r="R757" t="b">
        <f t="shared" si="66"/>
        <v>0</v>
      </c>
      <c r="S757" t="b">
        <f t="shared" si="67"/>
        <v>0</v>
      </c>
      <c r="T757" t="b">
        <f t="shared" si="68"/>
        <v>0</v>
      </c>
      <c r="AA757" s="31"/>
      <c r="AB757" s="31"/>
      <c r="AC757" s="31"/>
    </row>
    <row r="758" spans="2:29" x14ac:dyDescent="0.35">
      <c r="B758" s="1">
        <v>44943</v>
      </c>
      <c r="C758" s="4">
        <v>1217.36291503906</v>
      </c>
      <c r="D758" s="4">
        <v>3185.98315429688</v>
      </c>
      <c r="F758" s="1">
        <v>44943</v>
      </c>
      <c r="G758" s="5">
        <f t="shared" si="69"/>
        <v>1.3751287159767362E-2</v>
      </c>
      <c r="H758" s="5">
        <f t="shared" si="69"/>
        <v>1.3242685715607709E-2</v>
      </c>
      <c r="N758" s="1">
        <v>44943</v>
      </c>
      <c r="O758">
        <f t="shared" si="70"/>
        <v>1.3496986437687535E-2</v>
      </c>
      <c r="P758" s="22">
        <f t="shared" si="71"/>
        <v>13496986.437687535</v>
      </c>
      <c r="R758" t="b">
        <f t="shared" si="66"/>
        <v>0</v>
      </c>
      <c r="S758" t="b">
        <f t="shared" si="67"/>
        <v>0</v>
      </c>
      <c r="T758" t="b">
        <f t="shared" si="68"/>
        <v>0</v>
      </c>
      <c r="AA758" s="31"/>
      <c r="AB758" s="31"/>
      <c r="AC758" s="31"/>
    </row>
    <row r="759" spans="2:29" x14ac:dyDescent="0.35">
      <c r="B759" s="1">
        <v>44944</v>
      </c>
      <c r="C759" s="4">
        <v>1215.4228515625</v>
      </c>
      <c r="D759" s="4">
        <v>3197.01538085938</v>
      </c>
      <c r="F759" s="1">
        <v>44944</v>
      </c>
      <c r="G759" s="5">
        <f t="shared" si="69"/>
        <v>-1.5949319619150239E-3</v>
      </c>
      <c r="H759" s="5">
        <f t="shared" si="69"/>
        <v>3.4567570358130287E-3</v>
      </c>
      <c r="N759" s="1">
        <v>44944</v>
      </c>
      <c r="O759">
        <f t="shared" si="70"/>
        <v>9.309125369490024E-4</v>
      </c>
      <c r="P759" s="22">
        <f t="shared" si="71"/>
        <v>930912.53694900242</v>
      </c>
      <c r="R759" t="b">
        <f t="shared" si="66"/>
        <v>0</v>
      </c>
      <c r="S759" t="b">
        <f t="shared" si="67"/>
        <v>0</v>
      </c>
      <c r="T759" t="b">
        <f t="shared" si="68"/>
        <v>0</v>
      </c>
      <c r="AA759" s="31"/>
      <c r="AB759" s="31"/>
      <c r="AC759" s="31"/>
    </row>
    <row r="760" spans="2:29" x14ac:dyDescent="0.35">
      <c r="B760" s="1">
        <v>44945</v>
      </c>
      <c r="C760" s="4">
        <v>1213.70373535156</v>
      </c>
      <c r="D760" s="4">
        <v>3179.90112304688</v>
      </c>
      <c r="F760" s="1">
        <v>44945</v>
      </c>
      <c r="G760" s="5">
        <f t="shared" si="69"/>
        <v>-1.4154194410527746E-3</v>
      </c>
      <c r="H760" s="5">
        <f t="shared" si="69"/>
        <v>-5.3675781678352817E-3</v>
      </c>
      <c r="N760" s="1">
        <v>44945</v>
      </c>
      <c r="O760">
        <f t="shared" si="70"/>
        <v>-3.3914988044440281E-3</v>
      </c>
      <c r="P760" s="22">
        <f t="shared" si="71"/>
        <v>-3391498.8044440281</v>
      </c>
      <c r="R760" t="b">
        <f t="shared" si="66"/>
        <v>0</v>
      </c>
      <c r="S760" t="b">
        <f t="shared" si="67"/>
        <v>0</v>
      </c>
      <c r="T760" t="b">
        <f t="shared" si="68"/>
        <v>0</v>
      </c>
      <c r="AA760" s="31"/>
      <c r="AB760" s="31"/>
      <c r="AC760" s="31"/>
    </row>
    <row r="761" spans="2:29" x14ac:dyDescent="0.35">
      <c r="B761" s="1">
        <v>44946</v>
      </c>
      <c r="C761" s="4">
        <v>1199.75476074219</v>
      </c>
      <c r="D761" s="4">
        <v>3169.76489257812</v>
      </c>
      <c r="F761" s="1">
        <v>44946</v>
      </c>
      <c r="G761" s="5">
        <f t="shared" si="69"/>
        <v>-1.1559452921639145E-2</v>
      </c>
      <c r="H761" s="5">
        <f t="shared" si="69"/>
        <v>-3.1926841676065926E-3</v>
      </c>
      <c r="N761" s="1">
        <v>44946</v>
      </c>
      <c r="O761">
        <f t="shared" si="70"/>
        <v>-7.3760685446228689E-3</v>
      </c>
      <c r="P761" s="22">
        <f t="shared" si="71"/>
        <v>-7376068.5446228692</v>
      </c>
      <c r="R761" t="b">
        <f t="shared" si="66"/>
        <v>0</v>
      </c>
      <c r="S761" t="b">
        <f t="shared" si="67"/>
        <v>0</v>
      </c>
      <c r="T761" t="b">
        <f t="shared" si="68"/>
        <v>0</v>
      </c>
      <c r="AA761" s="31"/>
      <c r="AB761" s="31"/>
      <c r="AC761" s="31"/>
    </row>
    <row r="762" spans="2:29" x14ac:dyDescent="0.35">
      <c r="B762" s="1">
        <v>44949</v>
      </c>
      <c r="C762" s="4">
        <v>1193.32067871094</v>
      </c>
      <c r="D762" s="4">
        <v>3219.12670898438</v>
      </c>
      <c r="F762" s="1">
        <v>44949</v>
      </c>
      <c r="G762" s="5">
        <f t="shared" si="69"/>
        <v>-5.3772626040945173E-3</v>
      </c>
      <c r="H762" s="5">
        <f t="shared" si="69"/>
        <v>1.5452695623141202E-2</v>
      </c>
      <c r="N762" s="1">
        <v>44949</v>
      </c>
      <c r="O762">
        <f t="shared" si="70"/>
        <v>5.037716509523343E-3</v>
      </c>
      <c r="P762" s="22">
        <f t="shared" si="71"/>
        <v>5037716.5095233433</v>
      </c>
      <c r="R762" t="b">
        <f t="shared" si="66"/>
        <v>0</v>
      </c>
      <c r="S762" t="b">
        <f t="shared" si="67"/>
        <v>0</v>
      </c>
      <c r="T762" t="b">
        <f t="shared" si="68"/>
        <v>0</v>
      </c>
      <c r="AA762" s="31"/>
      <c r="AB762" s="31"/>
      <c r="AC762" s="31"/>
    </row>
    <row r="763" spans="2:29" x14ac:dyDescent="0.35">
      <c r="B763" s="1">
        <v>44950</v>
      </c>
      <c r="C763" s="4">
        <v>1186.22338867188</v>
      </c>
      <c r="D763" s="4">
        <v>3239.72924804688</v>
      </c>
      <c r="F763" s="1">
        <v>44950</v>
      </c>
      <c r="G763" s="5">
        <f t="shared" si="69"/>
        <v>-5.96526971904011E-3</v>
      </c>
      <c r="H763" s="5">
        <f t="shared" si="69"/>
        <v>6.3796465120976543E-3</v>
      </c>
      <c r="N763" s="1">
        <v>44950</v>
      </c>
      <c r="O763">
        <f t="shared" si="70"/>
        <v>2.0718839652877213E-4</v>
      </c>
      <c r="P763" s="22">
        <f t="shared" si="71"/>
        <v>207188.39652877214</v>
      </c>
      <c r="R763" t="b">
        <f t="shared" si="66"/>
        <v>0</v>
      </c>
      <c r="S763" t="b">
        <f t="shared" si="67"/>
        <v>0</v>
      </c>
      <c r="T763" t="b">
        <f t="shared" si="68"/>
        <v>0</v>
      </c>
      <c r="AA763" s="31"/>
      <c r="AB763" s="31"/>
      <c r="AC763" s="31"/>
    </row>
    <row r="764" spans="2:29" x14ac:dyDescent="0.35">
      <c r="B764" s="1">
        <v>44951</v>
      </c>
      <c r="C764" s="4">
        <v>1170.40795898438</v>
      </c>
      <c r="D764" s="4">
        <v>3235.6748046875</v>
      </c>
      <c r="F764" s="1">
        <v>44951</v>
      </c>
      <c r="G764" s="5">
        <f t="shared" si="69"/>
        <v>-1.3422266610513925E-2</v>
      </c>
      <c r="H764" s="5">
        <f t="shared" si="69"/>
        <v>-1.2522597373674598E-3</v>
      </c>
      <c r="N764" s="1">
        <v>44951</v>
      </c>
      <c r="O764">
        <f t="shared" si="70"/>
        <v>-7.3372631739406918E-3</v>
      </c>
      <c r="P764" s="22">
        <f t="shared" si="71"/>
        <v>-7337263.1739406921</v>
      </c>
      <c r="R764" t="b">
        <f t="shared" si="66"/>
        <v>0</v>
      </c>
      <c r="S764" t="b">
        <f t="shared" si="67"/>
        <v>0</v>
      </c>
      <c r="T764" t="b">
        <f t="shared" si="68"/>
        <v>0</v>
      </c>
      <c r="AA764" s="31"/>
      <c r="AB764" s="31"/>
      <c r="AC764" s="31"/>
    </row>
    <row r="765" spans="2:29" x14ac:dyDescent="0.35">
      <c r="B765" s="1">
        <v>44953</v>
      </c>
      <c r="C765" s="4">
        <v>1148.20764160156</v>
      </c>
      <c r="D765" s="4">
        <v>3215.73217773438</v>
      </c>
      <c r="F765" s="1">
        <v>44953</v>
      </c>
      <c r="G765" s="5">
        <f t="shared" si="69"/>
        <v>-1.9150216909397458E-2</v>
      </c>
      <c r="H765" s="5">
        <f t="shared" si="69"/>
        <v>-6.1824313762156666E-3</v>
      </c>
      <c r="N765" s="1">
        <v>44953</v>
      </c>
      <c r="O765">
        <f t="shared" si="70"/>
        <v>-1.2666324142806561E-2</v>
      </c>
      <c r="P765" s="22">
        <f t="shared" si="71"/>
        <v>-12666324.142806562</v>
      </c>
      <c r="R765" t="b">
        <f t="shared" si="66"/>
        <v>0</v>
      </c>
      <c r="S765" t="b">
        <f t="shared" si="67"/>
        <v>0</v>
      </c>
      <c r="T765" t="b">
        <f t="shared" si="68"/>
        <v>0</v>
      </c>
      <c r="AA765" s="31"/>
      <c r="AB765" s="31"/>
      <c r="AC765" s="31"/>
    </row>
    <row r="766" spans="2:29" x14ac:dyDescent="0.35">
      <c r="B766" s="1">
        <v>44956</v>
      </c>
      <c r="C766" s="4">
        <v>1154.86291503906</v>
      </c>
      <c r="D766" s="4">
        <v>3239.30493164062</v>
      </c>
      <c r="F766" s="1">
        <v>44956</v>
      </c>
      <c r="G766" s="5">
        <f t="shared" si="69"/>
        <v>5.7794946347284873E-3</v>
      </c>
      <c r="H766" s="5">
        <f t="shared" si="69"/>
        <v>7.3037097373166663E-3</v>
      </c>
      <c r="N766" s="1">
        <v>44956</v>
      </c>
      <c r="O766">
        <f t="shared" si="70"/>
        <v>6.5416021860225763E-3</v>
      </c>
      <c r="P766" s="22">
        <f t="shared" si="71"/>
        <v>6541602.1860225759</v>
      </c>
      <c r="R766" t="b">
        <f t="shared" si="66"/>
        <v>0</v>
      </c>
      <c r="S766" t="b">
        <f t="shared" si="67"/>
        <v>0</v>
      </c>
      <c r="T766" t="b">
        <f t="shared" si="68"/>
        <v>0</v>
      </c>
      <c r="AA766" s="31"/>
      <c r="AB766" s="31"/>
      <c r="AC766" s="31"/>
    </row>
    <row r="767" spans="2:29" x14ac:dyDescent="0.35">
      <c r="B767" s="1">
        <v>44957</v>
      </c>
      <c r="C767" s="4">
        <v>1156.13977050781</v>
      </c>
      <c r="D767" s="4">
        <v>3165.80444335938</v>
      </c>
      <c r="F767" s="1">
        <v>44957</v>
      </c>
      <c r="G767" s="5">
        <f t="shared" si="69"/>
        <v>1.1050230332172234E-3</v>
      </c>
      <c r="H767" s="5">
        <f t="shared" si="69"/>
        <v>-2.2951587699792341E-2</v>
      </c>
      <c r="N767" s="1">
        <v>44957</v>
      </c>
      <c r="O767">
        <f t="shared" si="70"/>
        <v>-1.0923282333287558E-2</v>
      </c>
      <c r="P767" s="22">
        <f t="shared" si="71"/>
        <v>-10923282.333287558</v>
      </c>
      <c r="R767" t="b">
        <f t="shared" si="66"/>
        <v>0</v>
      </c>
      <c r="S767" t="b">
        <f t="shared" si="67"/>
        <v>0</v>
      </c>
      <c r="T767" t="b">
        <f t="shared" si="68"/>
        <v>0</v>
      </c>
      <c r="AA767" s="31"/>
      <c r="AB767" s="31"/>
      <c r="AC767" s="31"/>
    </row>
    <row r="768" spans="2:29" x14ac:dyDescent="0.35">
      <c r="B768" s="1">
        <v>44958</v>
      </c>
      <c r="C768" s="4">
        <v>1148.35498046875</v>
      </c>
      <c r="D768" s="4">
        <v>3213.13916015625</v>
      </c>
      <c r="F768" s="1">
        <v>44958</v>
      </c>
      <c r="G768" s="5">
        <f t="shared" si="69"/>
        <v>-6.7562051490741501E-3</v>
      </c>
      <c r="H768" s="5">
        <f t="shared" si="69"/>
        <v>1.4841198972507312E-2</v>
      </c>
      <c r="N768" s="1">
        <v>44958</v>
      </c>
      <c r="O768">
        <f t="shared" si="70"/>
        <v>4.0424969117165812E-3</v>
      </c>
      <c r="P768" s="22">
        <f t="shared" si="71"/>
        <v>4042496.9117165813</v>
      </c>
      <c r="R768" t="b">
        <f t="shared" si="66"/>
        <v>0</v>
      </c>
      <c r="S768" t="b">
        <f t="shared" si="67"/>
        <v>0</v>
      </c>
      <c r="T768" t="b">
        <f t="shared" si="68"/>
        <v>0</v>
      </c>
      <c r="AA768" s="31"/>
      <c r="AB768" s="31"/>
      <c r="AC768" s="31"/>
    </row>
    <row r="769" spans="2:29" x14ac:dyDescent="0.35">
      <c r="B769" s="1">
        <v>44959</v>
      </c>
      <c r="C769" s="4">
        <v>1142.82946777344</v>
      </c>
      <c r="D769" s="4">
        <v>3264.33959960938</v>
      </c>
      <c r="F769" s="1">
        <v>44959</v>
      </c>
      <c r="G769" s="5">
        <f t="shared" si="69"/>
        <v>-4.823289902940891E-3</v>
      </c>
      <c r="H769" s="5">
        <f t="shared" si="69"/>
        <v>1.580908489635828E-2</v>
      </c>
      <c r="N769" s="1">
        <v>44959</v>
      </c>
      <c r="O769">
        <f t="shared" si="70"/>
        <v>5.4928974967086951E-3</v>
      </c>
      <c r="P769" s="22">
        <f t="shared" si="71"/>
        <v>5492897.4967086948</v>
      </c>
      <c r="R769" t="b">
        <f t="shared" si="66"/>
        <v>0</v>
      </c>
      <c r="S769" t="b">
        <f t="shared" si="67"/>
        <v>0</v>
      </c>
      <c r="T769" t="b">
        <f t="shared" si="68"/>
        <v>0</v>
      </c>
      <c r="AA769" s="31"/>
      <c r="AB769" s="31"/>
      <c r="AC769" s="31"/>
    </row>
    <row r="770" spans="2:29" x14ac:dyDescent="0.35">
      <c r="B770" s="1">
        <v>44960</v>
      </c>
      <c r="C770" s="4">
        <v>1143.9345703125</v>
      </c>
      <c r="D770" s="4">
        <v>3283.10375976562</v>
      </c>
      <c r="F770" s="1">
        <v>44960</v>
      </c>
      <c r="G770" s="5">
        <f t="shared" si="69"/>
        <v>9.6652090612171586E-4</v>
      </c>
      <c r="H770" s="5">
        <f t="shared" si="69"/>
        <v>5.7317675001104162E-3</v>
      </c>
      <c r="N770" s="1">
        <v>44960</v>
      </c>
      <c r="O770">
        <f t="shared" si="70"/>
        <v>3.3491442031160661E-3</v>
      </c>
      <c r="P770" s="22">
        <f t="shared" si="71"/>
        <v>3349144.2031160663</v>
      </c>
      <c r="R770" t="b">
        <f t="shared" si="66"/>
        <v>0</v>
      </c>
      <c r="S770" t="b">
        <f t="shared" si="67"/>
        <v>0</v>
      </c>
      <c r="T770" t="b">
        <f t="shared" si="68"/>
        <v>0</v>
      </c>
      <c r="AA770" s="31"/>
      <c r="AB770" s="31"/>
      <c r="AC770" s="31"/>
    </row>
    <row r="771" spans="2:29" x14ac:dyDescent="0.35">
      <c r="B771" s="1">
        <v>44963</v>
      </c>
      <c r="C771" s="4">
        <v>1135.31469726562</v>
      </c>
      <c r="D771" s="4">
        <v>3262.50073242188</v>
      </c>
      <c r="F771" s="1">
        <v>44963</v>
      </c>
      <c r="G771" s="5">
        <f t="shared" si="69"/>
        <v>-7.5638187237126826E-3</v>
      </c>
      <c r="H771" s="5">
        <f t="shared" si="69"/>
        <v>-6.2952460418268328E-3</v>
      </c>
      <c r="N771" s="1">
        <v>44963</v>
      </c>
      <c r="O771">
        <f t="shared" si="70"/>
        <v>-6.9295323827697573E-3</v>
      </c>
      <c r="P771" s="22">
        <f t="shared" si="71"/>
        <v>-6929532.382769757</v>
      </c>
      <c r="R771" t="b">
        <f t="shared" si="66"/>
        <v>0</v>
      </c>
      <c r="S771" t="b">
        <f t="shared" si="67"/>
        <v>0</v>
      </c>
      <c r="T771" t="b">
        <f t="shared" si="68"/>
        <v>0</v>
      </c>
      <c r="AA771" s="31"/>
      <c r="AB771" s="31"/>
      <c r="AC771" s="31"/>
    </row>
    <row r="772" spans="2:29" x14ac:dyDescent="0.35">
      <c r="B772" s="1">
        <v>44964</v>
      </c>
      <c r="C772" s="4">
        <v>1132.56408691406</v>
      </c>
      <c r="D772" s="4">
        <v>3272.54296875</v>
      </c>
      <c r="F772" s="1">
        <v>44964</v>
      </c>
      <c r="G772" s="5">
        <f t="shared" si="69"/>
        <v>-2.4257131549384023E-3</v>
      </c>
      <c r="H772" s="5">
        <f t="shared" si="69"/>
        <v>3.0733518219033078E-3</v>
      </c>
      <c r="N772" s="1">
        <v>44964</v>
      </c>
      <c r="O772">
        <f t="shared" si="70"/>
        <v>3.2381933348245274E-4</v>
      </c>
      <c r="P772" s="22">
        <f t="shared" si="71"/>
        <v>323819.33348245273</v>
      </c>
      <c r="R772" t="b">
        <f t="shared" si="66"/>
        <v>0</v>
      </c>
      <c r="S772" t="b">
        <f t="shared" si="67"/>
        <v>0</v>
      </c>
      <c r="T772" t="b">
        <f t="shared" si="68"/>
        <v>0</v>
      </c>
      <c r="AA772" s="31"/>
      <c r="AB772" s="31"/>
      <c r="AC772" s="31"/>
    </row>
    <row r="773" spans="2:29" x14ac:dyDescent="0.35">
      <c r="B773" s="1">
        <v>44965</v>
      </c>
      <c r="C773" s="4">
        <v>1155.10852050781</v>
      </c>
      <c r="D773" s="4">
        <v>3317.85009765625</v>
      </c>
      <c r="F773" s="1">
        <v>44965</v>
      </c>
      <c r="G773" s="5">
        <f t="shared" si="69"/>
        <v>1.9710131049130733E-2</v>
      </c>
      <c r="H773" s="5">
        <f t="shared" si="69"/>
        <v>1.3749663255517781E-2</v>
      </c>
      <c r="N773" s="1">
        <v>44965</v>
      </c>
      <c r="O773">
        <f t="shared" si="70"/>
        <v>1.6729897152324258E-2</v>
      </c>
      <c r="P773" s="22">
        <f t="shared" si="71"/>
        <v>16729897.152324257</v>
      </c>
      <c r="R773" t="b">
        <f t="shared" ref="R773:R836" si="72">$Y$4&gt;P773</f>
        <v>0</v>
      </c>
      <c r="S773" t="b">
        <f t="shared" ref="S773:S836" si="73">$Y$5&gt;P773</f>
        <v>0</v>
      </c>
      <c r="T773" t="b">
        <f t="shared" ref="T773:T836" si="74">$Y$6&gt;P773</f>
        <v>0</v>
      </c>
      <c r="AA773" s="31"/>
      <c r="AB773" s="31"/>
      <c r="AC773" s="31"/>
    </row>
    <row r="774" spans="2:29" x14ac:dyDescent="0.35">
      <c r="B774" s="1">
        <v>44966</v>
      </c>
      <c r="C774" s="4">
        <v>1156.87658691406</v>
      </c>
      <c r="D774" s="4">
        <v>3339.0185546875</v>
      </c>
      <c r="F774" s="1">
        <v>44966</v>
      </c>
      <c r="G774" s="5">
        <f t="shared" ref="G774:H837" si="75">LN(C774/C773)</f>
        <v>1.5294793597458126E-3</v>
      </c>
      <c r="H774" s="5">
        <f t="shared" si="75"/>
        <v>6.3599056821610931E-3</v>
      </c>
      <c r="N774" s="1">
        <v>44966</v>
      </c>
      <c r="O774">
        <f t="shared" ref="O774:O837" si="76">SUMPRODUCT($J$4:$K$4,G774:H774)</f>
        <v>3.9446925209534528E-3</v>
      </c>
      <c r="P774" s="22">
        <f t="shared" ref="P774:P837" si="77">O774*$L$7</f>
        <v>3944692.5209534527</v>
      </c>
      <c r="R774" t="b">
        <f t="shared" si="72"/>
        <v>0</v>
      </c>
      <c r="S774" t="b">
        <f t="shared" si="73"/>
        <v>0</v>
      </c>
      <c r="T774" t="b">
        <f t="shared" si="74"/>
        <v>0</v>
      </c>
      <c r="AA774" s="31"/>
      <c r="AB774" s="31"/>
      <c r="AC774" s="31"/>
    </row>
    <row r="775" spans="2:29" x14ac:dyDescent="0.35">
      <c r="B775" s="1">
        <v>44967</v>
      </c>
      <c r="C775" s="4">
        <v>1147.52001953125</v>
      </c>
      <c r="D775" s="4">
        <v>3333.64379882812</v>
      </c>
      <c r="F775" s="1">
        <v>44967</v>
      </c>
      <c r="G775" s="5">
        <f t="shared" si="75"/>
        <v>-8.1206670544485757E-3</v>
      </c>
      <c r="H775" s="5">
        <f t="shared" si="75"/>
        <v>-1.6109782683523738E-3</v>
      </c>
      <c r="N775" s="1">
        <v>44967</v>
      </c>
      <c r="O775">
        <f t="shared" si="76"/>
        <v>-4.8658226614004749E-3</v>
      </c>
      <c r="P775" s="22">
        <f t="shared" si="77"/>
        <v>-4865822.6614004746</v>
      </c>
      <c r="R775" t="b">
        <f t="shared" si="72"/>
        <v>0</v>
      </c>
      <c r="S775" t="b">
        <f t="shared" si="73"/>
        <v>0</v>
      </c>
      <c r="T775" t="b">
        <f t="shared" si="74"/>
        <v>0</v>
      </c>
      <c r="AA775" s="31"/>
      <c r="AB775" s="31"/>
      <c r="AC775" s="31"/>
    </row>
    <row r="776" spans="2:29" x14ac:dyDescent="0.35">
      <c r="B776" s="1">
        <v>44970</v>
      </c>
      <c r="C776" s="4">
        <v>1140.84020996094</v>
      </c>
      <c r="D776" s="4">
        <v>3283.95263671875</v>
      </c>
      <c r="F776" s="1">
        <v>44970</v>
      </c>
      <c r="G776" s="5">
        <f t="shared" si="75"/>
        <v>-5.8380917975369923E-3</v>
      </c>
      <c r="H776" s="5">
        <f t="shared" si="75"/>
        <v>-1.5018170587401059E-2</v>
      </c>
      <c r="N776" s="1">
        <v>44970</v>
      </c>
      <c r="O776">
        <f t="shared" si="76"/>
        <v>-1.0428131192469025E-2</v>
      </c>
      <c r="P776" s="22">
        <f t="shared" si="77"/>
        <v>-10428131.192469025</v>
      </c>
      <c r="R776" t="b">
        <f t="shared" si="72"/>
        <v>0</v>
      </c>
      <c r="S776" t="b">
        <f t="shared" si="73"/>
        <v>0</v>
      </c>
      <c r="T776" t="b">
        <f t="shared" si="74"/>
        <v>0</v>
      </c>
      <c r="AA776" s="31"/>
      <c r="AB776" s="31"/>
      <c r="AC776" s="31"/>
    </row>
    <row r="777" spans="2:29" x14ac:dyDescent="0.35">
      <c r="B777" s="1">
        <v>44971</v>
      </c>
      <c r="C777" s="4">
        <v>1167.68212890625</v>
      </c>
      <c r="D777" s="4">
        <v>3299.416015625</v>
      </c>
      <c r="F777" s="1">
        <v>44971</v>
      </c>
      <c r="G777" s="5">
        <f t="shared" si="75"/>
        <v>2.3255680240056316E-2</v>
      </c>
      <c r="H777" s="5">
        <f t="shared" si="75"/>
        <v>4.6977188004237247E-3</v>
      </c>
      <c r="N777" s="1">
        <v>44971</v>
      </c>
      <c r="O777">
        <f t="shared" si="76"/>
        <v>1.397669952024002E-2</v>
      </c>
      <c r="P777" s="22">
        <f t="shared" si="77"/>
        <v>13976699.52024002</v>
      </c>
      <c r="R777" t="b">
        <f t="shared" si="72"/>
        <v>0</v>
      </c>
      <c r="S777" t="b">
        <f t="shared" si="73"/>
        <v>0</v>
      </c>
      <c r="T777" t="b">
        <f t="shared" si="74"/>
        <v>0</v>
      </c>
      <c r="AA777" s="31"/>
      <c r="AB777" s="31"/>
      <c r="AC777" s="31"/>
    </row>
    <row r="778" spans="2:29" x14ac:dyDescent="0.35">
      <c r="B778" s="1">
        <v>44972</v>
      </c>
      <c r="C778" s="4">
        <v>1193.56628417969</v>
      </c>
      <c r="D778" s="4">
        <v>3318.0390625</v>
      </c>
      <c r="F778" s="1">
        <v>44972</v>
      </c>
      <c r="G778" s="5">
        <f t="shared" si="75"/>
        <v>2.1925005442414269E-2</v>
      </c>
      <c r="H778" s="5">
        <f t="shared" si="75"/>
        <v>5.6284767541504499E-3</v>
      </c>
      <c r="N778" s="1">
        <v>44972</v>
      </c>
      <c r="O778">
        <f t="shared" si="76"/>
        <v>1.377674109828236E-2</v>
      </c>
      <c r="P778" s="22">
        <f t="shared" si="77"/>
        <v>13776741.09828236</v>
      </c>
      <c r="R778" t="b">
        <f t="shared" si="72"/>
        <v>0</v>
      </c>
      <c r="S778" t="b">
        <f t="shared" si="73"/>
        <v>0</v>
      </c>
      <c r="T778" t="b">
        <f t="shared" si="74"/>
        <v>0</v>
      </c>
      <c r="AA778" s="31"/>
      <c r="AB778" s="31"/>
      <c r="AC778" s="31"/>
    </row>
    <row r="779" spans="2:29" x14ac:dyDescent="0.35">
      <c r="B779" s="1">
        <v>44973</v>
      </c>
      <c r="C779" s="4">
        <v>1193.34509277344</v>
      </c>
      <c r="D779" s="4">
        <v>3351.087890625</v>
      </c>
      <c r="F779" s="1">
        <v>44973</v>
      </c>
      <c r="G779" s="5">
        <f t="shared" si="75"/>
        <v>-1.8533692454514007E-4</v>
      </c>
      <c r="H779" s="5">
        <f t="shared" si="75"/>
        <v>9.9110719850591458E-3</v>
      </c>
      <c r="N779" s="1">
        <v>44973</v>
      </c>
      <c r="O779">
        <f t="shared" si="76"/>
        <v>4.8628675302570031E-3</v>
      </c>
      <c r="P779" s="22">
        <f t="shared" si="77"/>
        <v>4862867.5302570034</v>
      </c>
      <c r="R779" t="b">
        <f t="shared" si="72"/>
        <v>0</v>
      </c>
      <c r="S779" t="b">
        <f t="shared" si="73"/>
        <v>0</v>
      </c>
      <c r="T779" t="b">
        <f t="shared" si="74"/>
        <v>0</v>
      </c>
      <c r="AA779" s="31"/>
      <c r="AB779" s="31"/>
      <c r="AC779" s="31"/>
    </row>
    <row r="780" spans="2:29" x14ac:dyDescent="0.35">
      <c r="B780" s="1">
        <v>44974</v>
      </c>
      <c r="C780" s="4">
        <v>1198.35510253906</v>
      </c>
      <c r="D780" s="4">
        <v>3299.88720703125</v>
      </c>
      <c r="F780" s="1">
        <v>44974</v>
      </c>
      <c r="G780" s="5">
        <f t="shared" si="75"/>
        <v>4.189502600186145E-3</v>
      </c>
      <c r="H780" s="5">
        <f t="shared" si="75"/>
        <v>-1.5396748388580739E-2</v>
      </c>
      <c r="N780" s="1">
        <v>44974</v>
      </c>
      <c r="O780">
        <f t="shared" si="76"/>
        <v>-5.6036228941972969E-3</v>
      </c>
      <c r="P780" s="22">
        <f t="shared" si="77"/>
        <v>-5603622.8941972973</v>
      </c>
      <c r="R780" t="b">
        <f t="shared" si="72"/>
        <v>0</v>
      </c>
      <c r="S780" t="b">
        <f t="shared" si="73"/>
        <v>0</v>
      </c>
      <c r="T780" t="b">
        <f t="shared" si="74"/>
        <v>0</v>
      </c>
      <c r="AA780" s="31"/>
      <c r="AB780" s="31"/>
      <c r="AC780" s="31"/>
    </row>
    <row r="781" spans="2:29" x14ac:dyDescent="0.35">
      <c r="B781" s="1">
        <v>44977</v>
      </c>
      <c r="C781" s="4">
        <v>1186.29711914062</v>
      </c>
      <c r="D781" s="4">
        <v>3287.111328125</v>
      </c>
      <c r="F781" s="1">
        <v>44977</v>
      </c>
      <c r="G781" s="5">
        <f t="shared" si="75"/>
        <v>-1.0113077334429104E-2</v>
      </c>
      <c r="H781" s="5">
        <f t="shared" si="75"/>
        <v>-3.8791248726092946E-3</v>
      </c>
      <c r="N781" s="1">
        <v>44977</v>
      </c>
      <c r="O781">
        <f t="shared" si="76"/>
        <v>-6.9961011035191995E-3</v>
      </c>
      <c r="P781" s="22">
        <f t="shared" si="77"/>
        <v>-6996101.1035191994</v>
      </c>
      <c r="R781" t="b">
        <f t="shared" si="72"/>
        <v>0</v>
      </c>
      <c r="S781" t="b">
        <f t="shared" si="73"/>
        <v>0</v>
      </c>
      <c r="T781" t="b">
        <f t="shared" si="74"/>
        <v>0</v>
      </c>
      <c r="AA781" s="31"/>
      <c r="AB781" s="31"/>
      <c r="AC781" s="31"/>
    </row>
    <row r="782" spans="2:29" x14ac:dyDescent="0.35">
      <c r="B782" s="1">
        <v>44978</v>
      </c>
      <c r="C782" s="4">
        <v>1195.72729492188</v>
      </c>
      <c r="D782" s="4">
        <v>3252.50561523438</v>
      </c>
      <c r="F782" s="1">
        <v>44978</v>
      </c>
      <c r="G782" s="5">
        <f t="shared" si="75"/>
        <v>7.9178240087453416E-3</v>
      </c>
      <c r="H782" s="5">
        <f t="shared" si="75"/>
        <v>-1.0583505488756811E-2</v>
      </c>
      <c r="N782" s="1">
        <v>44978</v>
      </c>
      <c r="O782">
        <f t="shared" si="76"/>
        <v>-1.3328407400057347E-3</v>
      </c>
      <c r="P782" s="22">
        <f t="shared" si="77"/>
        <v>-1332840.7400057346</v>
      </c>
      <c r="R782" t="b">
        <f t="shared" si="72"/>
        <v>0</v>
      </c>
      <c r="S782" t="b">
        <f t="shared" si="73"/>
        <v>0</v>
      </c>
      <c r="T782" t="b">
        <f t="shared" si="74"/>
        <v>0</v>
      </c>
      <c r="AA782" s="31"/>
      <c r="AB782" s="31"/>
      <c r="AC782" s="31"/>
    </row>
    <row r="783" spans="2:29" x14ac:dyDescent="0.35">
      <c r="B783" s="1">
        <v>44979</v>
      </c>
      <c r="C783" s="4">
        <v>1168.46789550781</v>
      </c>
      <c r="D783" s="4">
        <v>3206.4443359375</v>
      </c>
      <c r="F783" s="1">
        <v>44979</v>
      </c>
      <c r="G783" s="5">
        <f t="shared" si="75"/>
        <v>-2.3061215591759259E-2</v>
      </c>
      <c r="H783" s="5">
        <f t="shared" si="75"/>
        <v>-1.4263018140855191E-2</v>
      </c>
      <c r="N783" s="1">
        <v>44979</v>
      </c>
      <c r="O783">
        <f t="shared" si="76"/>
        <v>-1.8662116866307227E-2</v>
      </c>
      <c r="P783" s="22">
        <f t="shared" si="77"/>
        <v>-18662116.866307225</v>
      </c>
      <c r="R783" t="b">
        <f t="shared" si="72"/>
        <v>0</v>
      </c>
      <c r="S783" t="b">
        <f t="shared" si="73"/>
        <v>0</v>
      </c>
      <c r="T783" t="b">
        <f t="shared" si="74"/>
        <v>0</v>
      </c>
      <c r="AA783" s="31"/>
      <c r="AB783" s="31"/>
      <c r="AC783" s="31"/>
    </row>
    <row r="784" spans="2:29" x14ac:dyDescent="0.35">
      <c r="B784" s="1">
        <v>44980</v>
      </c>
      <c r="C784" s="4">
        <v>1162.84423828125</v>
      </c>
      <c r="D784" s="4">
        <v>3219.22094726562</v>
      </c>
      <c r="F784" s="1">
        <v>44980</v>
      </c>
      <c r="G784" s="5">
        <f t="shared" si="75"/>
        <v>-4.8244660616843411E-3</v>
      </c>
      <c r="H784" s="5">
        <f t="shared" si="75"/>
        <v>3.9767487421179309E-3</v>
      </c>
      <c r="N784" s="1">
        <v>44980</v>
      </c>
      <c r="O784">
        <f t="shared" si="76"/>
        <v>-4.2385865978320511E-4</v>
      </c>
      <c r="P784" s="22">
        <f t="shared" si="77"/>
        <v>-423858.65978320513</v>
      </c>
      <c r="R784" t="b">
        <f t="shared" si="72"/>
        <v>0</v>
      </c>
      <c r="S784" t="b">
        <f t="shared" si="73"/>
        <v>0</v>
      </c>
      <c r="T784" t="b">
        <f t="shared" si="74"/>
        <v>0</v>
      </c>
      <c r="AA784" s="31"/>
      <c r="AB784" s="31"/>
      <c r="AC784" s="31"/>
    </row>
    <row r="785" spans="2:29" x14ac:dyDescent="0.35">
      <c r="B785" s="1">
        <v>44981</v>
      </c>
      <c r="C785" s="4">
        <v>1171.80786132812</v>
      </c>
      <c r="D785" s="4">
        <v>3205.97290039062</v>
      </c>
      <c r="F785" s="1">
        <v>44981</v>
      </c>
      <c r="G785" s="5">
        <f t="shared" si="75"/>
        <v>7.6788032723136826E-3</v>
      </c>
      <c r="H785" s="5">
        <f t="shared" si="75"/>
        <v>-4.1237870680269108E-3</v>
      </c>
      <c r="N785" s="1">
        <v>44981</v>
      </c>
      <c r="O785">
        <f t="shared" si="76"/>
        <v>1.7775081021433859E-3</v>
      </c>
      <c r="P785" s="22">
        <f t="shared" si="77"/>
        <v>1777508.1021433859</v>
      </c>
      <c r="R785" t="b">
        <f t="shared" si="72"/>
        <v>0</v>
      </c>
      <c r="S785" t="b">
        <f t="shared" si="73"/>
        <v>0</v>
      </c>
      <c r="T785" t="b">
        <f t="shared" si="74"/>
        <v>0</v>
      </c>
      <c r="AA785" s="31"/>
      <c r="AB785" s="31"/>
      <c r="AC785" s="31"/>
    </row>
    <row r="786" spans="2:29" x14ac:dyDescent="0.35">
      <c r="B786" s="1">
        <v>44984</v>
      </c>
      <c r="C786" s="4">
        <v>1163.60559082031</v>
      </c>
      <c r="D786" s="4">
        <v>3141.666015625</v>
      </c>
      <c r="F786" s="1">
        <v>44984</v>
      </c>
      <c r="G786" s="5">
        <f t="shared" si="75"/>
        <v>-7.0242844800180405E-3</v>
      </c>
      <c r="H786" s="5">
        <f t="shared" si="75"/>
        <v>-2.0262363934839048E-2</v>
      </c>
      <c r="N786" s="1">
        <v>44984</v>
      </c>
      <c r="O786">
        <f t="shared" si="76"/>
        <v>-1.3643324207428545E-2</v>
      </c>
      <c r="P786" s="22">
        <f t="shared" si="77"/>
        <v>-13643324.207428545</v>
      </c>
      <c r="R786" t="b">
        <f t="shared" si="72"/>
        <v>0</v>
      </c>
      <c r="S786" t="b">
        <f t="shared" si="73"/>
        <v>0</v>
      </c>
      <c r="T786" t="b">
        <f t="shared" si="74"/>
        <v>0</v>
      </c>
      <c r="AA786" s="31"/>
      <c r="AB786" s="31"/>
      <c r="AC786" s="31"/>
    </row>
    <row r="787" spans="2:29" x14ac:dyDescent="0.35">
      <c r="B787" s="1">
        <v>44985</v>
      </c>
      <c r="C787" s="4">
        <v>1140.44738769531</v>
      </c>
      <c r="D787" s="4">
        <v>3124.97583007812</v>
      </c>
      <c r="F787" s="1">
        <v>44985</v>
      </c>
      <c r="G787" s="5">
        <f t="shared" si="75"/>
        <v>-2.0102821622085907E-2</v>
      </c>
      <c r="H787" s="5">
        <f t="shared" si="75"/>
        <v>-5.3266886543738489E-3</v>
      </c>
      <c r="N787" s="1">
        <v>44985</v>
      </c>
      <c r="O787">
        <f t="shared" si="76"/>
        <v>-1.2714755138229878E-2</v>
      </c>
      <c r="P787" s="22">
        <f t="shared" si="77"/>
        <v>-12714755.138229879</v>
      </c>
      <c r="R787" t="b">
        <f t="shared" si="72"/>
        <v>0</v>
      </c>
      <c r="S787" t="b">
        <f t="shared" si="73"/>
        <v>0</v>
      </c>
      <c r="T787" t="b">
        <f t="shared" si="74"/>
        <v>0</v>
      </c>
      <c r="AA787" s="31"/>
      <c r="AB787" s="31"/>
      <c r="AC787" s="31"/>
    </row>
    <row r="788" spans="2:29" x14ac:dyDescent="0.35">
      <c r="B788" s="1">
        <v>44986</v>
      </c>
      <c r="C788" s="4">
        <v>1150.90893554688</v>
      </c>
      <c r="D788" s="4">
        <v>3192.58325195312</v>
      </c>
      <c r="F788" s="1">
        <v>44986</v>
      </c>
      <c r="G788" s="5">
        <f t="shared" si="75"/>
        <v>9.1313781601544859E-3</v>
      </c>
      <c r="H788" s="5">
        <f t="shared" si="75"/>
        <v>2.1403837155244979E-2</v>
      </c>
      <c r="N788" s="1">
        <v>44986</v>
      </c>
      <c r="O788">
        <f t="shared" si="76"/>
        <v>1.5267607657699732E-2</v>
      </c>
      <c r="P788" s="22">
        <f t="shared" si="77"/>
        <v>15267607.657699732</v>
      </c>
      <c r="R788" t="b">
        <f t="shared" si="72"/>
        <v>0</v>
      </c>
      <c r="S788" t="b">
        <f t="shared" si="73"/>
        <v>0</v>
      </c>
      <c r="T788" t="b">
        <f t="shared" si="74"/>
        <v>0</v>
      </c>
      <c r="AA788" s="31"/>
      <c r="AB788" s="31"/>
      <c r="AC788" s="31"/>
    </row>
    <row r="789" spans="2:29" x14ac:dyDescent="0.35">
      <c r="B789" s="1">
        <v>44987</v>
      </c>
      <c r="C789" s="4">
        <v>1143.34509277344</v>
      </c>
      <c r="D789" s="4">
        <v>3131.57666015625</v>
      </c>
      <c r="F789" s="1">
        <v>44987</v>
      </c>
      <c r="G789" s="5">
        <f t="shared" si="75"/>
        <v>-6.5937512453584759E-3</v>
      </c>
      <c r="H789" s="5">
        <f t="shared" si="75"/>
        <v>-1.9293782924094064E-2</v>
      </c>
      <c r="N789" s="1">
        <v>44987</v>
      </c>
      <c r="O789">
        <f t="shared" si="76"/>
        <v>-1.294376708472627E-2</v>
      </c>
      <c r="P789" s="22">
        <f t="shared" si="77"/>
        <v>-12943767.08472627</v>
      </c>
      <c r="R789" t="b">
        <f t="shared" si="72"/>
        <v>0</v>
      </c>
      <c r="S789" t="b">
        <f t="shared" si="73"/>
        <v>0</v>
      </c>
      <c r="T789" t="b">
        <f t="shared" si="74"/>
        <v>0</v>
      </c>
      <c r="AA789" s="31"/>
      <c r="AB789" s="31"/>
      <c r="AC789" s="31"/>
    </row>
    <row r="790" spans="2:29" x14ac:dyDescent="0.35">
      <c r="B790" s="1">
        <v>44988</v>
      </c>
      <c r="C790" s="4">
        <v>1171.43957519531</v>
      </c>
      <c r="D790" s="4">
        <v>3151.943359375</v>
      </c>
      <c r="F790" s="1">
        <v>44988</v>
      </c>
      <c r="G790" s="5">
        <f t="shared" si="75"/>
        <v>2.4275140948757361E-2</v>
      </c>
      <c r="H790" s="5">
        <f t="shared" si="75"/>
        <v>6.482599078137084E-3</v>
      </c>
      <c r="N790" s="1">
        <v>44988</v>
      </c>
      <c r="O790">
        <f t="shared" si="76"/>
        <v>1.5378870013447222E-2</v>
      </c>
      <c r="P790" s="22">
        <f t="shared" si="77"/>
        <v>15378870.013447221</v>
      </c>
      <c r="R790" t="b">
        <f t="shared" si="72"/>
        <v>0</v>
      </c>
      <c r="S790" t="b">
        <f t="shared" si="73"/>
        <v>0</v>
      </c>
      <c r="T790" t="b">
        <f t="shared" si="74"/>
        <v>0</v>
      </c>
      <c r="AA790" s="31"/>
      <c r="AB790" s="31"/>
      <c r="AC790" s="31"/>
    </row>
    <row r="791" spans="2:29" x14ac:dyDescent="0.35">
      <c r="B791" s="1">
        <v>44991</v>
      </c>
      <c r="C791" s="4">
        <v>1182.61340332031</v>
      </c>
      <c r="D791" s="4">
        <v>3179.05249023438</v>
      </c>
      <c r="F791" s="1">
        <v>44991</v>
      </c>
      <c r="G791" s="5">
        <f t="shared" si="75"/>
        <v>9.4933394834834563E-3</v>
      </c>
      <c r="H791" s="5">
        <f t="shared" si="75"/>
        <v>8.5639912549359959E-3</v>
      </c>
      <c r="N791" s="1">
        <v>44991</v>
      </c>
      <c r="O791">
        <f t="shared" si="76"/>
        <v>9.028665369209727E-3</v>
      </c>
      <c r="P791" s="22">
        <f t="shared" si="77"/>
        <v>9028665.3692097273</v>
      </c>
      <c r="R791" t="b">
        <f t="shared" si="72"/>
        <v>0</v>
      </c>
      <c r="S791" t="b">
        <f t="shared" si="73"/>
        <v>0</v>
      </c>
      <c r="T791" t="b">
        <f t="shared" si="74"/>
        <v>0</v>
      </c>
      <c r="AA791" s="31"/>
      <c r="AB791" s="31"/>
      <c r="AC791" s="31"/>
    </row>
    <row r="792" spans="2:29" x14ac:dyDescent="0.35">
      <c r="B792" s="1">
        <v>44993</v>
      </c>
      <c r="C792" s="4">
        <v>1187.40222167969</v>
      </c>
      <c r="D792" s="4">
        <v>3196.2138671875</v>
      </c>
      <c r="F792" s="1">
        <v>44993</v>
      </c>
      <c r="G792" s="5">
        <f t="shared" si="75"/>
        <v>4.0411757847390014E-3</v>
      </c>
      <c r="H792" s="5">
        <f t="shared" si="75"/>
        <v>5.3837494600209338E-3</v>
      </c>
      <c r="N792" s="1">
        <v>44993</v>
      </c>
      <c r="O792">
        <f t="shared" si="76"/>
        <v>4.7124626223799676E-3</v>
      </c>
      <c r="P792" s="22">
        <f t="shared" si="77"/>
        <v>4712462.6223799679</v>
      </c>
      <c r="R792" t="b">
        <f t="shared" si="72"/>
        <v>0</v>
      </c>
      <c r="S792" t="b">
        <f t="shared" si="73"/>
        <v>0</v>
      </c>
      <c r="T792" t="b">
        <f t="shared" si="74"/>
        <v>0</v>
      </c>
      <c r="AA792" s="31"/>
      <c r="AB792" s="31"/>
      <c r="AC792" s="31"/>
    </row>
    <row r="793" spans="2:29" x14ac:dyDescent="0.35">
      <c r="B793" s="1">
        <v>44994</v>
      </c>
      <c r="C793" s="4">
        <v>1159.20959472656</v>
      </c>
      <c r="D793" s="4">
        <v>3146.94604492188</v>
      </c>
      <c r="F793" s="1">
        <v>44994</v>
      </c>
      <c r="G793" s="5">
        <f t="shared" si="75"/>
        <v>-2.4029524884035539E-2</v>
      </c>
      <c r="H793" s="5">
        <f t="shared" si="75"/>
        <v>-1.5534469797132381E-2</v>
      </c>
      <c r="N793" s="1">
        <v>44994</v>
      </c>
      <c r="O793">
        <f t="shared" si="76"/>
        <v>-1.9781997340583959E-2</v>
      </c>
      <c r="P793" s="22">
        <f t="shared" si="77"/>
        <v>-19781997.340583958</v>
      </c>
      <c r="R793" t="b">
        <f t="shared" si="72"/>
        <v>0</v>
      </c>
      <c r="S793" t="b">
        <f t="shared" si="73"/>
        <v>0</v>
      </c>
      <c r="T793" t="b">
        <f t="shared" si="74"/>
        <v>0</v>
      </c>
      <c r="AA793" s="31"/>
      <c r="AB793" s="31"/>
      <c r="AC793" s="31"/>
    </row>
    <row r="794" spans="2:29" x14ac:dyDescent="0.35">
      <c r="B794" s="1">
        <v>44995</v>
      </c>
      <c r="C794" s="4">
        <v>1141.03662109375</v>
      </c>
      <c r="D794" s="4">
        <v>3140.91162109375</v>
      </c>
      <c r="F794" s="1">
        <v>44995</v>
      </c>
      <c r="G794" s="5">
        <f t="shared" si="75"/>
        <v>-1.5801223037086941E-2</v>
      </c>
      <c r="H794" s="5">
        <f t="shared" si="75"/>
        <v>-1.9193900375136762E-3</v>
      </c>
      <c r="N794" s="1">
        <v>44995</v>
      </c>
      <c r="O794">
        <f t="shared" si="76"/>
        <v>-8.8603065373003085E-3</v>
      </c>
      <c r="P794" s="22">
        <f t="shared" si="77"/>
        <v>-8860306.5373003092</v>
      </c>
      <c r="R794" t="b">
        <f t="shared" si="72"/>
        <v>0</v>
      </c>
      <c r="S794" t="b">
        <f t="shared" si="73"/>
        <v>0</v>
      </c>
      <c r="T794" t="b">
        <f t="shared" si="74"/>
        <v>0</v>
      </c>
      <c r="AA794" s="31"/>
      <c r="AB794" s="31"/>
      <c r="AC794" s="31"/>
    </row>
    <row r="795" spans="2:29" x14ac:dyDescent="0.35">
      <c r="B795" s="1">
        <v>44998</v>
      </c>
      <c r="C795" s="4">
        <v>1122.24975585938</v>
      </c>
      <c r="D795" s="4">
        <v>3095.03784179688</v>
      </c>
      <c r="F795" s="1">
        <v>44998</v>
      </c>
      <c r="G795" s="5">
        <f t="shared" si="75"/>
        <v>-1.6601784843068818E-2</v>
      </c>
      <c r="H795" s="5">
        <f t="shared" si="75"/>
        <v>-1.4712950159419541E-2</v>
      </c>
      <c r="N795" s="1">
        <v>44998</v>
      </c>
      <c r="O795">
        <f t="shared" si="76"/>
        <v>-1.565736750124418E-2</v>
      </c>
      <c r="P795" s="22">
        <f t="shared" si="77"/>
        <v>-15657367.50124418</v>
      </c>
      <c r="R795" t="b">
        <f t="shared" si="72"/>
        <v>0</v>
      </c>
      <c r="S795" t="b">
        <f t="shared" si="73"/>
        <v>0</v>
      </c>
      <c r="T795" t="b">
        <f t="shared" si="74"/>
        <v>0</v>
      </c>
      <c r="AA795" s="31"/>
      <c r="AB795" s="31"/>
      <c r="AC795" s="31"/>
    </row>
    <row r="796" spans="2:29" x14ac:dyDescent="0.35">
      <c r="B796" s="1">
        <v>44999</v>
      </c>
      <c r="C796" s="4">
        <v>1118.12414550781</v>
      </c>
      <c r="D796" s="4">
        <v>3033.22998046875</v>
      </c>
      <c r="F796" s="1">
        <v>44999</v>
      </c>
      <c r="G796" s="5">
        <f t="shared" si="75"/>
        <v>-3.6829700725031062E-3</v>
      </c>
      <c r="H796" s="5">
        <f t="shared" si="75"/>
        <v>-2.0172080912353712E-2</v>
      </c>
      <c r="N796" s="1">
        <v>44999</v>
      </c>
      <c r="O796">
        <f t="shared" si="76"/>
        <v>-1.1927525492428408E-2</v>
      </c>
      <c r="P796" s="22">
        <f t="shared" si="77"/>
        <v>-11927525.492428409</v>
      </c>
      <c r="R796" t="b">
        <f t="shared" si="72"/>
        <v>0</v>
      </c>
      <c r="S796" t="b">
        <f t="shared" si="73"/>
        <v>0</v>
      </c>
      <c r="T796" t="b">
        <f t="shared" si="74"/>
        <v>0</v>
      </c>
      <c r="AA796" s="31"/>
      <c r="AB796" s="31"/>
      <c r="AC796" s="31"/>
    </row>
    <row r="797" spans="2:29" x14ac:dyDescent="0.35">
      <c r="B797" s="1">
        <v>45000</v>
      </c>
      <c r="C797" s="4">
        <v>1098.64978027344</v>
      </c>
      <c r="D797" s="4">
        <v>3016.16357421875</v>
      </c>
      <c r="F797" s="1">
        <v>45000</v>
      </c>
      <c r="G797" s="5">
        <f t="shared" si="75"/>
        <v>-1.7570457697465042E-2</v>
      </c>
      <c r="H797" s="5">
        <f t="shared" si="75"/>
        <v>-5.6423677425891895E-3</v>
      </c>
      <c r="N797" s="1">
        <v>45000</v>
      </c>
      <c r="O797">
        <f t="shared" si="76"/>
        <v>-1.1606412720027116E-2</v>
      </c>
      <c r="P797" s="22">
        <f t="shared" si="77"/>
        <v>-11606412.720027115</v>
      </c>
      <c r="R797" t="b">
        <f t="shared" si="72"/>
        <v>0</v>
      </c>
      <c r="S797" t="b">
        <f t="shared" si="73"/>
        <v>0</v>
      </c>
      <c r="T797" t="b">
        <f t="shared" si="74"/>
        <v>0</v>
      </c>
      <c r="AA797" s="31"/>
      <c r="AB797" s="31"/>
      <c r="AC797" s="31"/>
    </row>
    <row r="798" spans="2:29" x14ac:dyDescent="0.35">
      <c r="B798" s="1">
        <v>45001</v>
      </c>
      <c r="C798" s="4">
        <v>1093.34509277344</v>
      </c>
      <c r="D798" s="4">
        <v>3002.96264648438</v>
      </c>
      <c r="F798" s="1">
        <v>45001</v>
      </c>
      <c r="G798" s="5">
        <f t="shared" si="75"/>
        <v>-4.8400641086847702E-3</v>
      </c>
      <c r="H798" s="5">
        <f t="shared" si="75"/>
        <v>-4.3863339679980793E-3</v>
      </c>
      <c r="N798" s="1">
        <v>45001</v>
      </c>
      <c r="O798">
        <f t="shared" si="76"/>
        <v>-4.6131990383414248E-3</v>
      </c>
      <c r="P798" s="22">
        <f t="shared" si="77"/>
        <v>-4613199.0383414244</v>
      </c>
      <c r="R798" t="b">
        <f t="shared" si="72"/>
        <v>0</v>
      </c>
      <c r="S798" t="b">
        <f t="shared" si="73"/>
        <v>0</v>
      </c>
      <c r="T798" t="b">
        <f t="shared" si="74"/>
        <v>0</v>
      </c>
      <c r="AA798" s="31"/>
      <c r="AB798" s="31"/>
      <c r="AC798" s="31"/>
    </row>
    <row r="799" spans="2:29" x14ac:dyDescent="0.35">
      <c r="B799" s="1">
        <v>45002</v>
      </c>
      <c r="C799" s="4">
        <v>1091.87182617188</v>
      </c>
      <c r="D799" s="4">
        <v>2997.49340820312</v>
      </c>
      <c r="F799" s="1">
        <v>45002</v>
      </c>
      <c r="G799" s="5">
        <f t="shared" si="75"/>
        <v>-1.34839412234774E-3</v>
      </c>
      <c r="H799" s="5">
        <f t="shared" si="75"/>
        <v>-1.8229413717856082E-3</v>
      </c>
      <c r="N799" s="1">
        <v>45002</v>
      </c>
      <c r="O799">
        <f t="shared" si="76"/>
        <v>-1.585667747066674E-3</v>
      </c>
      <c r="P799" s="22">
        <f t="shared" si="77"/>
        <v>-1585667.7470666741</v>
      </c>
      <c r="R799" t="b">
        <f t="shared" si="72"/>
        <v>0</v>
      </c>
      <c r="S799" t="b">
        <f t="shared" si="73"/>
        <v>0</v>
      </c>
      <c r="T799" t="b">
        <f t="shared" si="74"/>
        <v>0</v>
      </c>
      <c r="AA799" s="31"/>
      <c r="AB799" s="31"/>
      <c r="AC799" s="31"/>
    </row>
    <row r="800" spans="2:29" x14ac:dyDescent="0.35">
      <c r="B800" s="1">
        <v>45005</v>
      </c>
      <c r="C800" s="4">
        <v>1081.33630371094</v>
      </c>
      <c r="D800" s="4">
        <v>2961.89819335938</v>
      </c>
      <c r="F800" s="1">
        <v>45005</v>
      </c>
      <c r="G800" s="5">
        <f t="shared" si="75"/>
        <v>-9.6959005936043535E-3</v>
      </c>
      <c r="H800" s="5">
        <f t="shared" si="75"/>
        <v>-1.194606447574756E-2</v>
      </c>
      <c r="N800" s="1">
        <v>45005</v>
      </c>
      <c r="O800">
        <f t="shared" si="76"/>
        <v>-1.0820982534675956E-2</v>
      </c>
      <c r="P800" s="22">
        <f t="shared" si="77"/>
        <v>-10820982.534675956</v>
      </c>
      <c r="R800" t="b">
        <f t="shared" si="72"/>
        <v>0</v>
      </c>
      <c r="S800" t="b">
        <f t="shared" si="73"/>
        <v>0</v>
      </c>
      <c r="T800" t="b">
        <f t="shared" si="74"/>
        <v>0</v>
      </c>
      <c r="AA800" s="31"/>
      <c r="AB800" s="31"/>
      <c r="AC800" s="31"/>
    </row>
    <row r="801" spans="2:29" x14ac:dyDescent="0.35">
      <c r="B801" s="1">
        <v>45006</v>
      </c>
      <c r="C801" s="4">
        <v>1114.9560546875</v>
      </c>
      <c r="D801" s="4">
        <v>2928.61254882812</v>
      </c>
      <c r="F801" s="1">
        <v>45006</v>
      </c>
      <c r="G801" s="5">
        <f t="shared" si="75"/>
        <v>3.0617396759439738E-2</v>
      </c>
      <c r="H801" s="5">
        <f t="shared" si="75"/>
        <v>-1.1301566289423328E-2</v>
      </c>
      <c r="N801" s="1">
        <v>45006</v>
      </c>
      <c r="O801">
        <f t="shared" si="76"/>
        <v>9.6579152350082052E-3</v>
      </c>
      <c r="P801" s="22">
        <f t="shared" si="77"/>
        <v>9657915.2350082044</v>
      </c>
      <c r="R801" t="b">
        <f t="shared" si="72"/>
        <v>0</v>
      </c>
      <c r="S801" t="b">
        <f t="shared" si="73"/>
        <v>0</v>
      </c>
      <c r="T801" t="b">
        <f t="shared" si="74"/>
        <v>0</v>
      </c>
      <c r="AA801" s="31"/>
      <c r="AB801" s="31"/>
      <c r="AC801" s="31"/>
    </row>
    <row r="802" spans="2:29" x14ac:dyDescent="0.35">
      <c r="B802" s="1">
        <v>45007</v>
      </c>
      <c r="C802" s="4">
        <v>1118.19787597656</v>
      </c>
      <c r="D802" s="4">
        <v>2951.99755859375</v>
      </c>
      <c r="F802" s="1">
        <v>45007</v>
      </c>
      <c r="G802" s="5">
        <f t="shared" si="75"/>
        <v>2.9033588072792764E-3</v>
      </c>
      <c r="H802" s="5">
        <f t="shared" si="75"/>
        <v>7.9533016495117199E-3</v>
      </c>
      <c r="N802" s="1">
        <v>45007</v>
      </c>
      <c r="O802">
        <f t="shared" si="76"/>
        <v>5.4283302283954981E-3</v>
      </c>
      <c r="P802" s="22">
        <f t="shared" si="77"/>
        <v>5428330.2283954984</v>
      </c>
      <c r="R802" t="b">
        <f t="shared" si="72"/>
        <v>0</v>
      </c>
      <c r="S802" t="b">
        <f t="shared" si="73"/>
        <v>0</v>
      </c>
      <c r="T802" t="b">
        <f t="shared" si="74"/>
        <v>0</v>
      </c>
      <c r="AA802" s="31"/>
      <c r="AB802" s="31"/>
      <c r="AC802" s="31"/>
    </row>
    <row r="803" spans="2:29" x14ac:dyDescent="0.35">
      <c r="B803" s="1">
        <v>45008</v>
      </c>
      <c r="C803" s="4">
        <v>1103.90502929688</v>
      </c>
      <c r="D803" s="4">
        <v>2945.6796875</v>
      </c>
      <c r="F803" s="1">
        <v>45008</v>
      </c>
      <c r="G803" s="5">
        <f t="shared" si="75"/>
        <v>-1.2864430139330134E-2</v>
      </c>
      <c r="H803" s="5">
        <f t="shared" si="75"/>
        <v>-2.1424955103032535E-3</v>
      </c>
      <c r="N803" s="1">
        <v>45008</v>
      </c>
      <c r="O803">
        <f t="shared" si="76"/>
        <v>-7.5034628248166939E-3</v>
      </c>
      <c r="P803" s="22">
        <f t="shared" si="77"/>
        <v>-7503462.8248166936</v>
      </c>
      <c r="R803" t="b">
        <f t="shared" si="72"/>
        <v>0</v>
      </c>
      <c r="S803" t="b">
        <f t="shared" si="73"/>
        <v>0</v>
      </c>
      <c r="T803" t="b">
        <f t="shared" si="74"/>
        <v>0</v>
      </c>
      <c r="AA803" s="31"/>
      <c r="AB803" s="31"/>
      <c r="AC803" s="31"/>
    </row>
    <row r="804" spans="2:29" x14ac:dyDescent="0.35">
      <c r="B804" s="1">
        <v>45009</v>
      </c>
      <c r="C804" s="4">
        <v>1082.26940917969</v>
      </c>
      <c r="D804" s="4">
        <v>2943.275390625</v>
      </c>
      <c r="F804" s="1">
        <v>45009</v>
      </c>
      <c r="G804" s="5">
        <f t="shared" si="75"/>
        <v>-1.9793778687895679E-2</v>
      </c>
      <c r="H804" s="5">
        <f t="shared" si="75"/>
        <v>-8.1654452332937213E-4</v>
      </c>
      <c r="N804" s="1">
        <v>45009</v>
      </c>
      <c r="O804">
        <f t="shared" si="76"/>
        <v>-1.0305161605612526E-2</v>
      </c>
      <c r="P804" s="22">
        <f t="shared" si="77"/>
        <v>-10305161.605612526</v>
      </c>
      <c r="R804" t="b">
        <f t="shared" si="72"/>
        <v>0</v>
      </c>
      <c r="S804" t="b">
        <f t="shared" si="73"/>
        <v>0</v>
      </c>
      <c r="T804" t="b">
        <f t="shared" si="74"/>
        <v>0</v>
      </c>
      <c r="AA804" s="31"/>
      <c r="AB804" s="31"/>
      <c r="AC804" s="31"/>
    </row>
    <row r="805" spans="2:29" x14ac:dyDescent="0.35">
      <c r="B805" s="1">
        <v>45012</v>
      </c>
      <c r="C805" s="4">
        <v>1098.96899414062</v>
      </c>
      <c r="D805" s="4">
        <v>2942.0029296875</v>
      </c>
      <c r="F805" s="1">
        <v>45012</v>
      </c>
      <c r="G805" s="5">
        <f t="shared" si="75"/>
        <v>1.5312320951505117E-2</v>
      </c>
      <c r="H805" s="5">
        <f t="shared" si="75"/>
        <v>-4.3242167594219967E-4</v>
      </c>
      <c r="N805" s="1">
        <v>45012</v>
      </c>
      <c r="O805">
        <f t="shared" si="76"/>
        <v>7.4399496377814582E-3</v>
      </c>
      <c r="P805" s="22">
        <f t="shared" si="77"/>
        <v>7439949.637781458</v>
      </c>
      <c r="R805" t="b">
        <f t="shared" si="72"/>
        <v>0</v>
      </c>
      <c r="S805" t="b">
        <f t="shared" si="73"/>
        <v>0</v>
      </c>
      <c r="T805" t="b">
        <f t="shared" si="74"/>
        <v>0</v>
      </c>
      <c r="AA805" s="31"/>
      <c r="AB805" s="31"/>
      <c r="AC805" s="31"/>
    </row>
    <row r="806" spans="2:29" x14ac:dyDescent="0.35">
      <c r="B806" s="1">
        <v>45013</v>
      </c>
      <c r="C806" s="4">
        <v>1104.1015625</v>
      </c>
      <c r="D806" s="4">
        <v>2937.66528320312</v>
      </c>
      <c r="F806" s="1">
        <v>45013</v>
      </c>
      <c r="G806" s="5">
        <f t="shared" si="75"/>
        <v>4.6594764111257325E-3</v>
      </c>
      <c r="H806" s="5">
        <f t="shared" si="75"/>
        <v>-1.4754734839627179E-3</v>
      </c>
      <c r="N806" s="1">
        <v>45013</v>
      </c>
      <c r="O806">
        <f t="shared" si="76"/>
        <v>1.5920014635815074E-3</v>
      </c>
      <c r="P806" s="22">
        <f t="shared" si="77"/>
        <v>1592001.4635815073</v>
      </c>
      <c r="R806" t="b">
        <f t="shared" si="72"/>
        <v>0</v>
      </c>
      <c r="S806" t="b">
        <f t="shared" si="73"/>
        <v>0</v>
      </c>
      <c r="T806" t="b">
        <f t="shared" si="74"/>
        <v>0</v>
      </c>
      <c r="AA806" s="31"/>
      <c r="AB806" s="31"/>
      <c r="AC806" s="31"/>
    </row>
    <row r="807" spans="2:29" x14ac:dyDescent="0.35">
      <c r="B807" s="1">
        <v>45014</v>
      </c>
      <c r="C807" s="4">
        <v>1097.86376953125</v>
      </c>
      <c r="D807" s="4">
        <v>2958.97509765625</v>
      </c>
      <c r="F807" s="1">
        <v>45014</v>
      </c>
      <c r="G807" s="5">
        <f t="shared" si="75"/>
        <v>-5.6656747170633071E-3</v>
      </c>
      <c r="H807" s="5">
        <f t="shared" si="75"/>
        <v>7.2278130758062159E-3</v>
      </c>
      <c r="N807" s="1">
        <v>45014</v>
      </c>
      <c r="O807">
        <f t="shared" si="76"/>
        <v>7.8106917937145444E-4</v>
      </c>
      <c r="P807" s="22">
        <f t="shared" si="77"/>
        <v>781069.1793714544</v>
      </c>
      <c r="R807" t="b">
        <f t="shared" si="72"/>
        <v>0</v>
      </c>
      <c r="S807" t="b">
        <f t="shared" si="73"/>
        <v>0</v>
      </c>
      <c r="T807" t="b">
        <f t="shared" si="74"/>
        <v>0</v>
      </c>
      <c r="AA807" s="31"/>
      <c r="AB807" s="31"/>
      <c r="AC807" s="31"/>
    </row>
    <row r="808" spans="2:29" x14ac:dyDescent="0.35">
      <c r="B808" s="1">
        <v>45016</v>
      </c>
      <c r="C808" s="4">
        <v>1144.9169921875</v>
      </c>
      <c r="D808" s="4">
        <v>3022.810546875</v>
      </c>
      <c r="F808" s="1">
        <v>45016</v>
      </c>
      <c r="G808" s="5">
        <f t="shared" si="75"/>
        <v>4.1965874547460237E-2</v>
      </c>
      <c r="H808" s="5">
        <f t="shared" si="75"/>
        <v>2.1344085680606386E-2</v>
      </c>
      <c r="N808" s="1">
        <v>45016</v>
      </c>
      <c r="O808">
        <f t="shared" si="76"/>
        <v>3.165498011403331E-2</v>
      </c>
      <c r="P808" s="22">
        <f t="shared" si="77"/>
        <v>31654980.114033312</v>
      </c>
      <c r="R808" t="b">
        <f t="shared" si="72"/>
        <v>0</v>
      </c>
      <c r="S808" t="b">
        <f t="shared" si="73"/>
        <v>0</v>
      </c>
      <c r="T808" t="b">
        <f t="shared" si="74"/>
        <v>0</v>
      </c>
      <c r="AA808" s="31"/>
      <c r="AB808" s="31"/>
      <c r="AC808" s="31"/>
    </row>
    <row r="809" spans="2:29" x14ac:dyDescent="0.35">
      <c r="B809" s="1">
        <v>45019</v>
      </c>
      <c r="C809" s="4">
        <v>1145.26062011719</v>
      </c>
      <c r="D809" s="4">
        <v>3016.63452148438</v>
      </c>
      <c r="F809" s="1">
        <v>45019</v>
      </c>
      <c r="G809" s="5">
        <f t="shared" si="75"/>
        <v>3.0008845639081154E-4</v>
      </c>
      <c r="H809" s="5">
        <f t="shared" si="75"/>
        <v>-2.0452301407022097E-3</v>
      </c>
      <c r="N809" s="1">
        <v>45019</v>
      </c>
      <c r="O809">
        <f t="shared" si="76"/>
        <v>-8.7257084215569916E-4</v>
      </c>
      <c r="P809" s="22">
        <f t="shared" si="77"/>
        <v>-872570.84215569915</v>
      </c>
      <c r="R809" t="b">
        <f t="shared" si="72"/>
        <v>0</v>
      </c>
      <c r="S809" t="b">
        <f t="shared" si="73"/>
        <v>0</v>
      </c>
      <c r="T809" t="b">
        <f t="shared" si="74"/>
        <v>0</v>
      </c>
      <c r="AA809" s="31"/>
      <c r="AB809" s="31"/>
      <c r="AC809" s="31"/>
    </row>
    <row r="810" spans="2:29" x14ac:dyDescent="0.35">
      <c r="B810" s="1">
        <v>45021</v>
      </c>
      <c r="C810" s="4">
        <v>1142.19091796875</v>
      </c>
      <c r="D810" s="4">
        <v>3052.04125976562</v>
      </c>
      <c r="F810" s="1">
        <v>45021</v>
      </c>
      <c r="G810" s="5">
        <f t="shared" si="75"/>
        <v>-2.6839510608813993E-3</v>
      </c>
      <c r="H810" s="5">
        <f t="shared" si="75"/>
        <v>1.1668819132547517E-2</v>
      </c>
      <c r="N810" s="1">
        <v>45021</v>
      </c>
      <c r="O810">
        <f t="shared" si="76"/>
        <v>4.4924340358330588E-3</v>
      </c>
      <c r="P810" s="22">
        <f t="shared" si="77"/>
        <v>4492434.0358330589</v>
      </c>
      <c r="R810" t="b">
        <f t="shared" si="72"/>
        <v>0</v>
      </c>
      <c r="S810" t="b">
        <f t="shared" si="73"/>
        <v>0</v>
      </c>
      <c r="T810" t="b">
        <f t="shared" si="74"/>
        <v>0</v>
      </c>
      <c r="AA810" s="31"/>
      <c r="AB810" s="31"/>
      <c r="AC810" s="31"/>
    </row>
    <row r="811" spans="2:29" x14ac:dyDescent="0.35">
      <c r="B811" s="1">
        <v>45022</v>
      </c>
      <c r="C811" s="4">
        <v>1149.80395507812</v>
      </c>
      <c r="D811" s="4">
        <v>3037.80297851562</v>
      </c>
      <c r="F811" s="1">
        <v>45022</v>
      </c>
      <c r="G811" s="5">
        <f t="shared" si="75"/>
        <v>6.6431781300844315E-3</v>
      </c>
      <c r="H811" s="5">
        <f t="shared" si="75"/>
        <v>-4.6760825522300974E-3</v>
      </c>
      <c r="N811" s="1">
        <v>45022</v>
      </c>
      <c r="O811">
        <f t="shared" si="76"/>
        <v>9.8354778892716706E-4</v>
      </c>
      <c r="P811" s="22">
        <f t="shared" si="77"/>
        <v>983547.78892716707</v>
      </c>
      <c r="R811" t="b">
        <f t="shared" si="72"/>
        <v>0</v>
      </c>
      <c r="S811" t="b">
        <f t="shared" si="73"/>
        <v>0</v>
      </c>
      <c r="T811" t="b">
        <f t="shared" si="74"/>
        <v>0</v>
      </c>
      <c r="AA811" s="31"/>
      <c r="AB811" s="31"/>
      <c r="AC811" s="31"/>
    </row>
    <row r="812" spans="2:29" x14ac:dyDescent="0.35">
      <c r="B812" s="1">
        <v>45026</v>
      </c>
      <c r="C812" s="4">
        <v>1141.74890136719</v>
      </c>
      <c r="D812" s="4">
        <v>3076.93432617188</v>
      </c>
      <c r="F812" s="1">
        <v>45026</v>
      </c>
      <c r="G812" s="5">
        <f t="shared" si="75"/>
        <v>-7.0302431510944974E-3</v>
      </c>
      <c r="H812" s="5">
        <f t="shared" si="75"/>
        <v>1.2799202945840579E-2</v>
      </c>
      <c r="N812" s="1">
        <v>45026</v>
      </c>
      <c r="O812">
        <f t="shared" si="76"/>
        <v>2.8844798973730406E-3</v>
      </c>
      <c r="P812" s="22">
        <f t="shared" si="77"/>
        <v>2884479.8973730407</v>
      </c>
      <c r="R812" t="b">
        <f t="shared" si="72"/>
        <v>0</v>
      </c>
      <c r="S812" t="b">
        <f t="shared" si="73"/>
        <v>0</v>
      </c>
      <c r="T812" t="b">
        <f t="shared" si="74"/>
        <v>0</v>
      </c>
      <c r="AA812" s="31"/>
      <c r="AB812" s="31"/>
      <c r="AC812" s="31"/>
    </row>
    <row r="813" spans="2:29" x14ac:dyDescent="0.35">
      <c r="B813" s="1">
        <v>45027</v>
      </c>
      <c r="C813" s="4">
        <v>1147.49560546875</v>
      </c>
      <c r="D813" s="4">
        <v>3030.77856445312</v>
      </c>
      <c r="F813" s="1">
        <v>45027</v>
      </c>
      <c r="G813" s="5">
        <f t="shared" si="75"/>
        <v>5.0206224417337544E-3</v>
      </c>
      <c r="H813" s="5">
        <f t="shared" si="75"/>
        <v>-1.5114214172075733E-2</v>
      </c>
      <c r="N813" s="1">
        <v>45027</v>
      </c>
      <c r="O813">
        <f t="shared" si="76"/>
        <v>-5.0467958651709893E-3</v>
      </c>
      <c r="P813" s="22">
        <f t="shared" si="77"/>
        <v>-5046795.8651709892</v>
      </c>
      <c r="R813" t="b">
        <f t="shared" si="72"/>
        <v>0</v>
      </c>
      <c r="S813" t="b">
        <f t="shared" si="73"/>
        <v>0</v>
      </c>
      <c r="T813" t="b">
        <f t="shared" si="74"/>
        <v>0</v>
      </c>
      <c r="AA813" s="31"/>
      <c r="AB813" s="31"/>
      <c r="AC813" s="31"/>
    </row>
    <row r="814" spans="2:29" x14ac:dyDescent="0.35">
      <c r="B814" s="1">
        <v>45028</v>
      </c>
      <c r="C814" s="4">
        <v>1152.4560546875</v>
      </c>
      <c r="D814" s="4">
        <v>3057.0390625</v>
      </c>
      <c r="F814" s="1">
        <v>45028</v>
      </c>
      <c r="G814" s="5">
        <f t="shared" si="75"/>
        <v>4.3135314503227459E-3</v>
      </c>
      <c r="H814" s="5">
        <f t="shared" si="75"/>
        <v>8.6272823979332558E-3</v>
      </c>
      <c r="N814" s="1">
        <v>45028</v>
      </c>
      <c r="O814">
        <f t="shared" si="76"/>
        <v>6.4704069241280013E-3</v>
      </c>
      <c r="P814" s="22">
        <f t="shared" si="77"/>
        <v>6470406.9241280016</v>
      </c>
      <c r="R814" t="b">
        <f t="shared" si="72"/>
        <v>0</v>
      </c>
      <c r="S814" t="b">
        <f t="shared" si="73"/>
        <v>0</v>
      </c>
      <c r="T814" t="b">
        <f t="shared" si="74"/>
        <v>0</v>
      </c>
      <c r="AA814" s="31"/>
      <c r="AB814" s="31"/>
      <c r="AC814" s="31"/>
    </row>
    <row r="815" spans="2:29" x14ac:dyDescent="0.35">
      <c r="B815" s="1">
        <v>45029</v>
      </c>
      <c r="C815" s="4">
        <v>1156.99938964844</v>
      </c>
      <c r="D815" s="4">
        <v>3007.77124023438</v>
      </c>
      <c r="F815" s="1">
        <v>45029</v>
      </c>
      <c r="G815" s="5">
        <f t="shared" si="75"/>
        <v>3.9345559432721507E-3</v>
      </c>
      <c r="H815" s="5">
        <f t="shared" si="75"/>
        <v>-1.6247468135820044E-2</v>
      </c>
      <c r="N815" s="1">
        <v>45029</v>
      </c>
      <c r="O815">
        <f t="shared" si="76"/>
        <v>-6.1564560962739465E-3</v>
      </c>
      <c r="P815" s="22">
        <f t="shared" si="77"/>
        <v>-6156456.0962739466</v>
      </c>
      <c r="R815" t="b">
        <f t="shared" si="72"/>
        <v>0</v>
      </c>
      <c r="S815" t="b">
        <f t="shared" si="73"/>
        <v>0</v>
      </c>
      <c r="T815" t="b">
        <f t="shared" si="74"/>
        <v>0</v>
      </c>
      <c r="AA815" s="31"/>
      <c r="AB815" s="31"/>
      <c r="AC815" s="31"/>
    </row>
    <row r="816" spans="2:29" x14ac:dyDescent="0.35">
      <c r="B816" s="1">
        <v>45033</v>
      </c>
      <c r="C816" s="4">
        <v>1162.47583007812</v>
      </c>
      <c r="D816" s="4">
        <v>2960.38940429688</v>
      </c>
      <c r="F816" s="1">
        <v>45033</v>
      </c>
      <c r="G816" s="5">
        <f t="shared" si="75"/>
        <v>4.7221462506200447E-3</v>
      </c>
      <c r="H816" s="5">
        <f t="shared" si="75"/>
        <v>-1.5878537552609998E-2</v>
      </c>
      <c r="N816" s="1">
        <v>45033</v>
      </c>
      <c r="O816">
        <f t="shared" si="76"/>
        <v>-5.578195650994976E-3</v>
      </c>
      <c r="P816" s="22">
        <f t="shared" si="77"/>
        <v>-5578195.6509949761</v>
      </c>
      <c r="R816" t="b">
        <f t="shared" si="72"/>
        <v>0</v>
      </c>
      <c r="S816" t="b">
        <f t="shared" si="73"/>
        <v>0</v>
      </c>
      <c r="T816" t="b">
        <f t="shared" si="74"/>
        <v>0</v>
      </c>
      <c r="AA816" s="31"/>
      <c r="AB816" s="31"/>
      <c r="AC816" s="31"/>
    </row>
    <row r="817" spans="2:29" x14ac:dyDescent="0.35">
      <c r="B817" s="1">
        <v>45034</v>
      </c>
      <c r="C817" s="4">
        <v>1149.33740234375</v>
      </c>
      <c r="D817" s="4">
        <v>2952.5634765625</v>
      </c>
      <c r="F817" s="1">
        <v>45034</v>
      </c>
      <c r="G817" s="5">
        <f t="shared" si="75"/>
        <v>-1.1366462483223779E-2</v>
      </c>
      <c r="H817" s="5">
        <f t="shared" si="75"/>
        <v>-2.6470470716279978E-3</v>
      </c>
      <c r="N817" s="1">
        <v>45034</v>
      </c>
      <c r="O817">
        <f t="shared" si="76"/>
        <v>-7.0067547774258889E-3</v>
      </c>
      <c r="P817" s="22">
        <f t="shared" si="77"/>
        <v>-7006754.7774258889</v>
      </c>
      <c r="R817" t="b">
        <f t="shared" si="72"/>
        <v>0</v>
      </c>
      <c r="S817" t="b">
        <f t="shared" si="73"/>
        <v>0</v>
      </c>
      <c r="T817" t="b">
        <f t="shared" si="74"/>
        <v>0</v>
      </c>
      <c r="AA817" s="31"/>
      <c r="AB817" s="31"/>
      <c r="AC817" s="31"/>
    </row>
    <row r="818" spans="2:29" x14ac:dyDescent="0.35">
      <c r="B818" s="1">
        <v>45035</v>
      </c>
      <c r="C818" s="4">
        <v>1155.03466796875</v>
      </c>
      <c r="D818" s="4">
        <v>2912.39453125</v>
      </c>
      <c r="F818" s="1">
        <v>45035</v>
      </c>
      <c r="G818" s="5">
        <f t="shared" si="75"/>
        <v>4.9447546312999281E-3</v>
      </c>
      <c r="H818" s="5">
        <f t="shared" si="75"/>
        <v>-1.369816232759649E-2</v>
      </c>
      <c r="N818" s="1">
        <v>45035</v>
      </c>
      <c r="O818">
        <f t="shared" si="76"/>
        <v>-4.3767038481482808E-3</v>
      </c>
      <c r="P818" s="22">
        <f t="shared" si="77"/>
        <v>-4376703.8481482808</v>
      </c>
      <c r="R818" t="b">
        <f t="shared" si="72"/>
        <v>0</v>
      </c>
      <c r="S818" t="b">
        <f t="shared" si="73"/>
        <v>0</v>
      </c>
      <c r="T818" t="b">
        <f t="shared" si="74"/>
        <v>0</v>
      </c>
      <c r="AA818" s="31"/>
      <c r="AB818" s="31"/>
      <c r="AC818" s="31"/>
    </row>
    <row r="819" spans="2:29" x14ac:dyDescent="0.35">
      <c r="B819" s="1">
        <v>45036</v>
      </c>
      <c r="C819" s="4">
        <v>1152.11242675781</v>
      </c>
      <c r="D819" s="4">
        <v>2927.24584960938</v>
      </c>
      <c r="F819" s="1">
        <v>45036</v>
      </c>
      <c r="G819" s="5">
        <f t="shared" si="75"/>
        <v>-2.5332088971037944E-3</v>
      </c>
      <c r="H819" s="5">
        <f t="shared" si="75"/>
        <v>5.0863921095982336E-3</v>
      </c>
      <c r="N819" s="1">
        <v>45036</v>
      </c>
      <c r="O819">
        <f t="shared" si="76"/>
        <v>1.2765916062472196E-3</v>
      </c>
      <c r="P819" s="22">
        <f t="shared" si="77"/>
        <v>1276591.6062472197</v>
      </c>
      <c r="R819" t="b">
        <f t="shared" si="72"/>
        <v>0</v>
      </c>
      <c r="S819" t="b">
        <f t="shared" si="73"/>
        <v>0</v>
      </c>
      <c r="T819" t="b">
        <f t="shared" si="74"/>
        <v>0</v>
      </c>
      <c r="AA819" s="31"/>
      <c r="AB819" s="31"/>
      <c r="AC819" s="31"/>
    </row>
    <row r="820" spans="2:29" x14ac:dyDescent="0.35">
      <c r="B820" s="1">
        <v>45037</v>
      </c>
      <c r="C820" s="4">
        <v>1153.68395996094</v>
      </c>
      <c r="D820" s="4">
        <v>2981.18041992188</v>
      </c>
      <c r="F820" s="1">
        <v>45037</v>
      </c>
      <c r="G820" s="5">
        <f t="shared" si="75"/>
        <v>1.3631155426548237E-3</v>
      </c>
      <c r="H820" s="5">
        <f t="shared" si="75"/>
        <v>1.8257338253213472E-2</v>
      </c>
      <c r="N820" s="1">
        <v>45037</v>
      </c>
      <c r="O820">
        <f t="shared" si="76"/>
        <v>9.8102268979341489E-3</v>
      </c>
      <c r="P820" s="22">
        <f t="shared" si="77"/>
        <v>9810226.8979341481</v>
      </c>
      <c r="R820" t="b">
        <f t="shared" si="72"/>
        <v>0</v>
      </c>
      <c r="S820" t="b">
        <f t="shared" si="73"/>
        <v>0</v>
      </c>
      <c r="T820" t="b">
        <f t="shared" si="74"/>
        <v>0</v>
      </c>
      <c r="AA820" s="31"/>
      <c r="AB820" s="31"/>
      <c r="AC820" s="31"/>
    </row>
    <row r="821" spans="2:29" x14ac:dyDescent="0.35">
      <c r="B821" s="1">
        <v>45040</v>
      </c>
      <c r="C821" s="4">
        <v>1157.73596191406</v>
      </c>
      <c r="D821" s="4">
        <v>2992.966796875</v>
      </c>
      <c r="F821" s="1">
        <v>45040</v>
      </c>
      <c r="G821" s="5">
        <f t="shared" si="75"/>
        <v>3.5060752618444983E-3</v>
      </c>
      <c r="H821" s="5">
        <f t="shared" si="75"/>
        <v>3.9457990630507268E-3</v>
      </c>
      <c r="N821" s="1">
        <v>45040</v>
      </c>
      <c r="O821">
        <f t="shared" si="76"/>
        <v>3.7259371624476126E-3</v>
      </c>
      <c r="P821" s="22">
        <f t="shared" si="77"/>
        <v>3725937.1624476127</v>
      </c>
      <c r="R821" t="b">
        <f t="shared" si="72"/>
        <v>0</v>
      </c>
      <c r="S821" t="b">
        <f t="shared" si="73"/>
        <v>0</v>
      </c>
      <c r="T821" t="b">
        <f t="shared" si="74"/>
        <v>0</v>
      </c>
      <c r="AA821" s="31"/>
      <c r="AB821" s="31"/>
      <c r="AC821" s="31"/>
    </row>
    <row r="822" spans="2:29" x14ac:dyDescent="0.35">
      <c r="B822" s="1">
        <v>45041</v>
      </c>
      <c r="C822" s="4">
        <v>1166.55249023438</v>
      </c>
      <c r="D822" s="4">
        <v>2994.05200195312</v>
      </c>
      <c r="F822" s="1">
        <v>45041</v>
      </c>
      <c r="G822" s="5">
        <f t="shared" si="75"/>
        <v>7.5864685366742041E-3</v>
      </c>
      <c r="H822" s="5">
        <f t="shared" si="75"/>
        <v>3.6251935277604747E-4</v>
      </c>
      <c r="N822" s="1">
        <v>45041</v>
      </c>
      <c r="O822">
        <f t="shared" si="76"/>
        <v>3.9744939447251253E-3</v>
      </c>
      <c r="P822" s="22">
        <f t="shared" si="77"/>
        <v>3974493.9447251256</v>
      </c>
      <c r="R822" t="b">
        <f t="shared" si="72"/>
        <v>0</v>
      </c>
      <c r="S822" t="b">
        <f t="shared" si="73"/>
        <v>0</v>
      </c>
      <c r="T822" t="b">
        <f t="shared" si="74"/>
        <v>0</v>
      </c>
      <c r="AA822" s="31"/>
      <c r="AB822" s="31"/>
      <c r="AC822" s="31"/>
    </row>
    <row r="823" spans="2:29" x14ac:dyDescent="0.35">
      <c r="B823" s="1">
        <v>45042</v>
      </c>
      <c r="C823" s="4">
        <v>1160.14282226562</v>
      </c>
      <c r="D823" s="4">
        <v>3017.05908203125</v>
      </c>
      <c r="F823" s="1">
        <v>45042</v>
      </c>
      <c r="G823" s="5">
        <f t="shared" si="75"/>
        <v>-5.5096893426492847E-3</v>
      </c>
      <c r="H823" s="5">
        <f t="shared" si="75"/>
        <v>7.6548884566173094E-3</v>
      </c>
      <c r="N823" s="1">
        <v>45042</v>
      </c>
      <c r="O823">
        <f t="shared" si="76"/>
        <v>1.0725995569840123E-3</v>
      </c>
      <c r="P823" s="22">
        <f t="shared" si="77"/>
        <v>1072599.5569840122</v>
      </c>
      <c r="R823" t="b">
        <f t="shared" si="72"/>
        <v>0</v>
      </c>
      <c r="S823" t="b">
        <f t="shared" si="73"/>
        <v>0</v>
      </c>
      <c r="T823" t="b">
        <f t="shared" si="74"/>
        <v>0</v>
      </c>
      <c r="AA823" s="31"/>
      <c r="AB823" s="31"/>
      <c r="AC823" s="31"/>
    </row>
    <row r="824" spans="2:29" x14ac:dyDescent="0.35">
      <c r="B824" s="1">
        <v>45043</v>
      </c>
      <c r="C824" s="4">
        <v>1167.73132324219</v>
      </c>
      <c r="D824" s="4">
        <v>3005.17822265625</v>
      </c>
      <c r="F824" s="1">
        <v>45043</v>
      </c>
      <c r="G824" s="5">
        <f t="shared" si="75"/>
        <v>6.519706291932049E-3</v>
      </c>
      <c r="H824" s="5">
        <f t="shared" si="75"/>
        <v>-3.9456680923141184E-3</v>
      </c>
      <c r="N824" s="1">
        <v>45043</v>
      </c>
      <c r="O824">
        <f t="shared" si="76"/>
        <v>1.2870190998089653E-3</v>
      </c>
      <c r="P824" s="22">
        <f t="shared" si="77"/>
        <v>1287019.0998089653</v>
      </c>
      <c r="R824" t="b">
        <f t="shared" si="72"/>
        <v>0</v>
      </c>
      <c r="S824" t="b">
        <f t="shared" si="73"/>
        <v>0</v>
      </c>
      <c r="T824" t="b">
        <f t="shared" si="74"/>
        <v>0</v>
      </c>
      <c r="AA824" s="31"/>
      <c r="AB824" s="31"/>
      <c r="AC824" s="31"/>
    </row>
    <row r="825" spans="2:29" x14ac:dyDescent="0.35">
      <c r="B825" s="1">
        <v>45044</v>
      </c>
      <c r="C825" s="4">
        <v>1188.70361328125</v>
      </c>
      <c r="D825" s="4">
        <v>3032.4287109375</v>
      </c>
      <c r="F825" s="1">
        <v>45044</v>
      </c>
      <c r="G825" s="5">
        <f t="shared" si="75"/>
        <v>1.7800486217280601E-2</v>
      </c>
      <c r="H825" s="5">
        <f t="shared" si="75"/>
        <v>9.0269782799471086E-3</v>
      </c>
      <c r="N825" s="1">
        <v>45044</v>
      </c>
      <c r="O825">
        <f t="shared" si="76"/>
        <v>1.3413732248613855E-2</v>
      </c>
      <c r="P825" s="22">
        <f t="shared" si="77"/>
        <v>13413732.248613855</v>
      </c>
      <c r="R825" t="b">
        <f t="shared" si="72"/>
        <v>0</v>
      </c>
      <c r="S825" t="b">
        <f t="shared" si="73"/>
        <v>0</v>
      </c>
      <c r="T825" t="b">
        <f t="shared" si="74"/>
        <v>0</v>
      </c>
      <c r="AA825" s="31"/>
      <c r="AB825" s="31"/>
      <c r="AC825" s="31"/>
    </row>
    <row r="826" spans="2:29" x14ac:dyDescent="0.35">
      <c r="B826" s="1">
        <v>45048</v>
      </c>
      <c r="C826" s="4">
        <v>1198.94445800781</v>
      </c>
      <c r="D826" s="4">
        <v>3035.44580078125</v>
      </c>
      <c r="F826" s="1">
        <v>45048</v>
      </c>
      <c r="G826" s="5">
        <f t="shared" si="75"/>
        <v>8.578238684626132E-3</v>
      </c>
      <c r="H826" s="5">
        <f t="shared" si="75"/>
        <v>9.9444709562223222E-4</v>
      </c>
      <c r="N826" s="1">
        <v>45048</v>
      </c>
      <c r="O826">
        <f t="shared" si="76"/>
        <v>4.7863428901241817E-3</v>
      </c>
      <c r="P826" s="22">
        <f t="shared" si="77"/>
        <v>4786342.8901241813</v>
      </c>
      <c r="R826" t="b">
        <f t="shared" si="72"/>
        <v>0</v>
      </c>
      <c r="S826" t="b">
        <f t="shared" si="73"/>
        <v>0</v>
      </c>
      <c r="T826" t="b">
        <f t="shared" si="74"/>
        <v>0</v>
      </c>
      <c r="AA826" s="31"/>
      <c r="AB826" s="31"/>
      <c r="AC826" s="31"/>
    </row>
    <row r="827" spans="2:29" x14ac:dyDescent="0.35">
      <c r="B827" s="1">
        <v>45049</v>
      </c>
      <c r="C827" s="4">
        <v>1188.50732421875</v>
      </c>
      <c r="D827" s="4">
        <v>2998.76635742188</v>
      </c>
      <c r="F827" s="1">
        <v>45049</v>
      </c>
      <c r="G827" s="5">
        <f t="shared" si="75"/>
        <v>-8.7433810031722903E-3</v>
      </c>
      <c r="H827" s="5">
        <f t="shared" si="75"/>
        <v>-1.2157310404630178E-2</v>
      </c>
      <c r="N827" s="1">
        <v>45049</v>
      </c>
      <c r="O827">
        <f t="shared" si="76"/>
        <v>-1.0450345703901234E-2</v>
      </c>
      <c r="P827" s="22">
        <f t="shared" si="77"/>
        <v>-10450345.703901233</v>
      </c>
      <c r="R827" t="b">
        <f t="shared" si="72"/>
        <v>0</v>
      </c>
      <c r="S827" t="b">
        <f t="shared" si="73"/>
        <v>0</v>
      </c>
      <c r="T827" t="b">
        <f t="shared" si="74"/>
        <v>0</v>
      </c>
      <c r="AA827" s="31"/>
      <c r="AB827" s="31"/>
      <c r="AC827" s="31"/>
    </row>
    <row r="828" spans="2:29" x14ac:dyDescent="0.35">
      <c r="B828" s="1">
        <v>45050</v>
      </c>
      <c r="C828" s="4">
        <v>1202.259765625</v>
      </c>
      <c r="D828" s="4">
        <v>3036.53051757812</v>
      </c>
      <c r="F828" s="1">
        <v>45050</v>
      </c>
      <c r="G828" s="5">
        <f t="shared" si="75"/>
        <v>1.1504753560500968E-2</v>
      </c>
      <c r="H828" s="5">
        <f t="shared" si="75"/>
        <v>1.2514596649350567E-2</v>
      </c>
      <c r="N828" s="1">
        <v>45050</v>
      </c>
      <c r="O828">
        <f t="shared" si="76"/>
        <v>1.2009675104925767E-2</v>
      </c>
      <c r="P828" s="22">
        <f t="shared" si="77"/>
        <v>12009675.104925767</v>
      </c>
      <c r="R828" t="b">
        <f t="shared" si="72"/>
        <v>0</v>
      </c>
      <c r="S828" t="b">
        <f t="shared" si="73"/>
        <v>0</v>
      </c>
      <c r="T828" t="b">
        <f t="shared" si="74"/>
        <v>0</v>
      </c>
      <c r="AA828" s="31"/>
      <c r="AB828" s="31"/>
      <c r="AC828" s="31"/>
    </row>
    <row r="829" spans="2:29" x14ac:dyDescent="0.35">
      <c r="B829" s="1">
        <v>45051</v>
      </c>
      <c r="C829" s="4">
        <v>1199.06726074219</v>
      </c>
      <c r="D829" s="4">
        <v>3046.43139648438</v>
      </c>
      <c r="F829" s="1">
        <v>45051</v>
      </c>
      <c r="G829" s="5">
        <f t="shared" si="75"/>
        <v>-2.6589520949705354E-3</v>
      </c>
      <c r="H829" s="5">
        <f t="shared" si="75"/>
        <v>3.2552851026644348E-3</v>
      </c>
      <c r="N829" s="1">
        <v>45051</v>
      </c>
      <c r="O829">
        <f t="shared" si="76"/>
        <v>2.9816650384694972E-4</v>
      </c>
      <c r="P829" s="22">
        <f t="shared" si="77"/>
        <v>298166.50384694972</v>
      </c>
      <c r="R829" t="b">
        <f t="shared" si="72"/>
        <v>0</v>
      </c>
      <c r="S829" t="b">
        <f t="shared" si="73"/>
        <v>0</v>
      </c>
      <c r="T829" t="b">
        <f t="shared" si="74"/>
        <v>0</v>
      </c>
      <c r="AA829" s="31"/>
      <c r="AB829" s="31"/>
      <c r="AC829" s="31"/>
    </row>
    <row r="830" spans="2:29" x14ac:dyDescent="0.35">
      <c r="B830" s="1">
        <v>45054</v>
      </c>
      <c r="C830" s="4">
        <v>1213.82653808594</v>
      </c>
      <c r="D830" s="4">
        <v>3064.44018554688</v>
      </c>
      <c r="F830" s="1">
        <v>45054</v>
      </c>
      <c r="G830" s="5">
        <f t="shared" si="75"/>
        <v>1.22338259820956E-2</v>
      </c>
      <c r="H830" s="5">
        <f t="shared" si="75"/>
        <v>5.8940335942638299E-3</v>
      </c>
      <c r="N830" s="1">
        <v>45054</v>
      </c>
      <c r="O830">
        <f t="shared" si="76"/>
        <v>9.0639297881797143E-3</v>
      </c>
      <c r="P830" s="22">
        <f t="shared" si="77"/>
        <v>9063929.7881797142</v>
      </c>
      <c r="R830" t="b">
        <f t="shared" si="72"/>
        <v>0</v>
      </c>
      <c r="S830" t="b">
        <f t="shared" si="73"/>
        <v>0</v>
      </c>
      <c r="T830" t="b">
        <f t="shared" si="74"/>
        <v>0</v>
      </c>
      <c r="AA830" s="31"/>
      <c r="AB830" s="31"/>
      <c r="AC830" s="31"/>
    </row>
    <row r="831" spans="2:29" x14ac:dyDescent="0.35">
      <c r="B831" s="1">
        <v>45055</v>
      </c>
      <c r="C831" s="4">
        <v>1217.65747070312</v>
      </c>
      <c r="D831" s="4">
        <v>3096.45263671875</v>
      </c>
      <c r="F831" s="1">
        <v>45055</v>
      </c>
      <c r="G831" s="5">
        <f t="shared" si="75"/>
        <v>3.1511091771654069E-3</v>
      </c>
      <c r="H831" s="5">
        <f t="shared" si="75"/>
        <v>1.0392240281842708E-2</v>
      </c>
      <c r="N831" s="1">
        <v>45055</v>
      </c>
      <c r="O831">
        <f t="shared" si="76"/>
        <v>6.7716747295040571E-3</v>
      </c>
      <c r="P831" s="22">
        <f t="shared" si="77"/>
        <v>6771674.7295040572</v>
      </c>
      <c r="R831" t="b">
        <f t="shared" si="72"/>
        <v>0</v>
      </c>
      <c r="S831" t="b">
        <f t="shared" si="73"/>
        <v>0</v>
      </c>
      <c r="T831" t="b">
        <f t="shared" si="74"/>
        <v>0</v>
      </c>
      <c r="AA831" s="31"/>
      <c r="AB831" s="31"/>
      <c r="AC831" s="31"/>
    </row>
    <row r="832" spans="2:29" x14ac:dyDescent="0.35">
      <c r="B832" s="1">
        <v>45056</v>
      </c>
      <c r="C832" s="4">
        <v>1226.0810546875</v>
      </c>
      <c r="D832" s="4">
        <v>3098.38549804688</v>
      </c>
      <c r="F832" s="1">
        <v>45056</v>
      </c>
      <c r="G832" s="5">
        <f t="shared" si="75"/>
        <v>6.8940414530480687E-3</v>
      </c>
      <c r="H832" s="5">
        <f t="shared" si="75"/>
        <v>6.2402321055157739E-4</v>
      </c>
      <c r="N832" s="1">
        <v>45056</v>
      </c>
      <c r="O832">
        <f t="shared" si="76"/>
        <v>3.7590323317998231E-3</v>
      </c>
      <c r="P832" s="22">
        <f t="shared" si="77"/>
        <v>3759032.3317998233</v>
      </c>
      <c r="R832" t="b">
        <f t="shared" si="72"/>
        <v>0</v>
      </c>
      <c r="S832" t="b">
        <f t="shared" si="73"/>
        <v>0</v>
      </c>
      <c r="T832" t="b">
        <f t="shared" si="74"/>
        <v>0</v>
      </c>
      <c r="AA832" s="31"/>
      <c r="AB832" s="31"/>
      <c r="AC832" s="31"/>
    </row>
    <row r="833" spans="2:29" x14ac:dyDescent="0.35">
      <c r="B833" s="1">
        <v>45057</v>
      </c>
      <c r="C833" s="4">
        <v>1217.24011230469</v>
      </c>
      <c r="D833" s="4">
        <v>3094.189453125</v>
      </c>
      <c r="F833" s="1">
        <v>45057</v>
      </c>
      <c r="G833" s="5">
        <f t="shared" si="75"/>
        <v>-7.2368553811820013E-3</v>
      </c>
      <c r="H833" s="5">
        <f t="shared" si="75"/>
        <v>-1.3551860404260165E-3</v>
      </c>
      <c r="N833" s="1">
        <v>45057</v>
      </c>
      <c r="O833">
        <f t="shared" si="76"/>
        <v>-4.2960207108040088E-3</v>
      </c>
      <c r="P833" s="22">
        <f t="shared" si="77"/>
        <v>-4296020.7108040089</v>
      </c>
      <c r="R833" t="b">
        <f t="shared" si="72"/>
        <v>0</v>
      </c>
      <c r="S833" t="b">
        <f t="shared" si="73"/>
        <v>0</v>
      </c>
      <c r="T833" t="b">
        <f t="shared" si="74"/>
        <v>0</v>
      </c>
      <c r="AA833" s="31"/>
      <c r="AB833" s="31"/>
      <c r="AC833" s="31"/>
    </row>
    <row r="834" spans="2:29" x14ac:dyDescent="0.35">
      <c r="B834" s="1">
        <v>45058</v>
      </c>
      <c r="C834" s="4">
        <v>1220.0888671875</v>
      </c>
      <c r="D834" s="4">
        <v>3086.88208007812</v>
      </c>
      <c r="F834" s="1">
        <v>45058</v>
      </c>
      <c r="G834" s="5">
        <f t="shared" si="75"/>
        <v>2.3376049798832293E-3</v>
      </c>
      <c r="H834" s="5">
        <f t="shared" si="75"/>
        <v>-2.3644367847827615E-3</v>
      </c>
      <c r="N834" s="1">
        <v>45058</v>
      </c>
      <c r="O834">
        <f t="shared" si="76"/>
        <v>-1.3415902449766086E-5</v>
      </c>
      <c r="P834" s="22">
        <f t="shared" si="77"/>
        <v>-13415.902449766087</v>
      </c>
      <c r="R834" t="b">
        <f t="shared" si="72"/>
        <v>0</v>
      </c>
      <c r="S834" t="b">
        <f t="shared" si="73"/>
        <v>0</v>
      </c>
      <c r="T834" t="b">
        <f t="shared" si="74"/>
        <v>0</v>
      </c>
      <c r="AA834" s="31"/>
      <c r="AB834" s="31"/>
      <c r="AC834" s="31"/>
    </row>
    <row r="835" spans="2:29" x14ac:dyDescent="0.35">
      <c r="B835" s="1">
        <v>45061</v>
      </c>
      <c r="C835" s="4">
        <v>1222.07800292969</v>
      </c>
      <c r="D835" s="4">
        <v>3067.45776367188</v>
      </c>
      <c r="F835" s="1">
        <v>45061</v>
      </c>
      <c r="G835" s="5">
        <f t="shared" si="75"/>
        <v>1.6289928476195493E-3</v>
      </c>
      <c r="H835" s="5">
        <f t="shared" si="75"/>
        <v>-6.3124173831117791E-3</v>
      </c>
      <c r="N835" s="1">
        <v>45061</v>
      </c>
      <c r="O835">
        <f t="shared" si="76"/>
        <v>-2.3417122677461149E-3</v>
      </c>
      <c r="P835" s="22">
        <f t="shared" si="77"/>
        <v>-2341712.2677461151</v>
      </c>
      <c r="R835" t="b">
        <f t="shared" si="72"/>
        <v>0</v>
      </c>
      <c r="S835" t="b">
        <f t="shared" si="73"/>
        <v>0</v>
      </c>
      <c r="T835" t="b">
        <f t="shared" si="74"/>
        <v>0</v>
      </c>
      <c r="AA835" s="31"/>
      <c r="AB835" s="31"/>
      <c r="AC835" s="31"/>
    </row>
    <row r="836" spans="2:29" x14ac:dyDescent="0.35">
      <c r="B836" s="1">
        <v>45062</v>
      </c>
      <c r="C836" s="4">
        <v>1205.23132324219</v>
      </c>
      <c r="D836" s="4">
        <v>3071.087890625</v>
      </c>
      <c r="F836" s="1">
        <v>45062</v>
      </c>
      <c r="G836" s="5">
        <f t="shared" si="75"/>
        <v>-1.3881172882479477E-2</v>
      </c>
      <c r="H836" s="5">
        <f t="shared" si="75"/>
        <v>1.1827320608905345E-3</v>
      </c>
      <c r="N836" s="1">
        <v>45062</v>
      </c>
      <c r="O836">
        <f t="shared" si="76"/>
        <v>-6.3492204107944714E-3</v>
      </c>
      <c r="P836" s="22">
        <f t="shared" si="77"/>
        <v>-6349220.4107944714</v>
      </c>
      <c r="R836" t="b">
        <f t="shared" si="72"/>
        <v>0</v>
      </c>
      <c r="S836" t="b">
        <f t="shared" si="73"/>
        <v>0</v>
      </c>
      <c r="T836" t="b">
        <f t="shared" si="74"/>
        <v>0</v>
      </c>
      <c r="AA836" s="31"/>
      <c r="AB836" s="31"/>
      <c r="AC836" s="31"/>
    </row>
    <row r="837" spans="2:29" x14ac:dyDescent="0.35">
      <c r="B837" s="1">
        <v>45063</v>
      </c>
      <c r="C837" s="4">
        <v>1197.83935546875</v>
      </c>
      <c r="D837" s="4">
        <v>3025.92309570312</v>
      </c>
      <c r="F837" s="1">
        <v>45063</v>
      </c>
      <c r="G837" s="5">
        <f t="shared" si="75"/>
        <v>-6.1521212451594422E-3</v>
      </c>
      <c r="H837" s="5">
        <f t="shared" si="75"/>
        <v>-1.4815660058264134E-2</v>
      </c>
      <c r="N837" s="1">
        <v>45063</v>
      </c>
      <c r="O837">
        <f t="shared" si="76"/>
        <v>-1.0483890651711788E-2</v>
      </c>
      <c r="P837" s="22">
        <f t="shared" si="77"/>
        <v>-10483890.651711788</v>
      </c>
      <c r="R837" t="b">
        <f t="shared" ref="R837:R900" si="78">$Y$4&gt;P837</f>
        <v>0</v>
      </c>
      <c r="S837" t="b">
        <f t="shared" ref="S837:S900" si="79">$Y$5&gt;P837</f>
        <v>0</v>
      </c>
      <c r="T837" t="b">
        <f t="shared" ref="T837:T900" si="80">$Y$6&gt;P837</f>
        <v>0</v>
      </c>
      <c r="AA837" s="31"/>
      <c r="AB837" s="31"/>
      <c r="AC837" s="31"/>
    </row>
    <row r="838" spans="2:29" x14ac:dyDescent="0.35">
      <c r="B838" s="1">
        <v>45065</v>
      </c>
      <c r="C838" s="4">
        <v>1199.80407714844</v>
      </c>
      <c r="D838" s="4">
        <v>3037.85034179688</v>
      </c>
      <c r="F838" s="1">
        <v>45065</v>
      </c>
      <c r="G838" s="5">
        <f t="shared" ref="G838:H901" si="81">LN(C838/C837)</f>
        <v>1.6388776518804632E-3</v>
      </c>
      <c r="H838" s="5">
        <f t="shared" si="81"/>
        <v>3.933940342181582E-3</v>
      </c>
      <c r="N838" s="1">
        <v>45065</v>
      </c>
      <c r="O838">
        <f t="shared" ref="O838:O901" si="82">SUMPRODUCT($J$4:$K$4,G838:H838)</f>
        <v>2.7864089970310226E-3</v>
      </c>
      <c r="P838" s="22">
        <f t="shared" ref="P838:P901" si="83">O838*$L$7</f>
        <v>2786408.9970310228</v>
      </c>
      <c r="R838" t="b">
        <f t="shared" si="78"/>
        <v>0</v>
      </c>
      <c r="S838" t="b">
        <f t="shared" si="79"/>
        <v>0</v>
      </c>
      <c r="T838" t="b">
        <f t="shared" si="80"/>
        <v>0</v>
      </c>
      <c r="AA838" s="31"/>
      <c r="AB838" s="31"/>
      <c r="AC838" s="31"/>
    </row>
    <row r="839" spans="2:29" x14ac:dyDescent="0.35">
      <c r="B839" s="1">
        <v>45068</v>
      </c>
      <c r="C839" s="4">
        <v>1205.55041503906</v>
      </c>
      <c r="D839" s="4">
        <v>3109.70092773438</v>
      </c>
      <c r="F839" s="1">
        <v>45068</v>
      </c>
      <c r="G839" s="5">
        <f t="shared" si="81"/>
        <v>4.7779641971119145E-3</v>
      </c>
      <c r="H839" s="5">
        <f t="shared" si="81"/>
        <v>2.337641597256462E-2</v>
      </c>
      <c r="N839" s="1">
        <v>45068</v>
      </c>
      <c r="O839">
        <f t="shared" si="82"/>
        <v>1.4077190084838268E-2</v>
      </c>
      <c r="P839" s="22">
        <f t="shared" si="83"/>
        <v>14077190.084838267</v>
      </c>
      <c r="R839" t="b">
        <f t="shared" si="78"/>
        <v>0</v>
      </c>
      <c r="S839" t="b">
        <f t="shared" si="79"/>
        <v>0</v>
      </c>
      <c r="T839" t="b">
        <f t="shared" si="80"/>
        <v>0</v>
      </c>
      <c r="AA839" s="31"/>
      <c r="AB839" s="31"/>
      <c r="AC839" s="31"/>
    </row>
    <row r="840" spans="2:29" x14ac:dyDescent="0.35">
      <c r="B840" s="1">
        <v>45069</v>
      </c>
      <c r="C840" s="4">
        <v>1205.35412597656</v>
      </c>
      <c r="D840" s="4">
        <v>3107.57885742188</v>
      </c>
      <c r="F840" s="1">
        <v>45069</v>
      </c>
      <c r="G840" s="5">
        <f t="shared" si="81"/>
        <v>-1.628343715765515E-4</v>
      </c>
      <c r="H840" s="5">
        <f t="shared" si="81"/>
        <v>-6.8263628732690416E-4</v>
      </c>
      <c r="N840" s="1">
        <v>45069</v>
      </c>
      <c r="O840">
        <f t="shared" si="82"/>
        <v>-4.2273532945172782E-4</v>
      </c>
      <c r="P840" s="22">
        <f t="shared" si="83"/>
        <v>-422735.3294517278</v>
      </c>
      <c r="R840" t="b">
        <f t="shared" si="78"/>
        <v>0</v>
      </c>
      <c r="S840" t="b">
        <f t="shared" si="79"/>
        <v>0</v>
      </c>
      <c r="T840" t="b">
        <f t="shared" si="80"/>
        <v>0</v>
      </c>
      <c r="AA840" s="31"/>
      <c r="AB840" s="31"/>
      <c r="AC840" s="31"/>
    </row>
    <row r="841" spans="2:29" x14ac:dyDescent="0.35">
      <c r="B841" s="1">
        <v>45070</v>
      </c>
      <c r="C841" s="4">
        <v>1196.97973632812</v>
      </c>
      <c r="D841" s="4">
        <v>3112.6240234375</v>
      </c>
      <c r="F841" s="1">
        <v>45070</v>
      </c>
      <c r="G841" s="5">
        <f t="shared" si="81"/>
        <v>-6.971906529159193E-3</v>
      </c>
      <c r="H841" s="5">
        <f t="shared" si="81"/>
        <v>1.6221873204502967E-3</v>
      </c>
      <c r="N841" s="1">
        <v>45070</v>
      </c>
      <c r="O841">
        <f t="shared" si="82"/>
        <v>-2.6748596043544483E-3</v>
      </c>
      <c r="P841" s="22">
        <f t="shared" si="83"/>
        <v>-2674859.6043544482</v>
      </c>
      <c r="R841" t="b">
        <f t="shared" si="78"/>
        <v>0</v>
      </c>
      <c r="S841" t="b">
        <f t="shared" si="79"/>
        <v>0</v>
      </c>
      <c r="T841" t="b">
        <f t="shared" si="80"/>
        <v>0</v>
      </c>
      <c r="AA841" s="31"/>
      <c r="AB841" s="31"/>
      <c r="AC841" s="31"/>
    </row>
    <row r="842" spans="2:29" x14ac:dyDescent="0.35">
      <c r="B842" s="1">
        <v>45071</v>
      </c>
      <c r="C842" s="4">
        <v>1197.71643066406</v>
      </c>
      <c r="D842" s="4">
        <v>3106.68334960938</v>
      </c>
      <c r="F842" s="1">
        <v>45071</v>
      </c>
      <c r="G842" s="5">
        <f t="shared" si="81"/>
        <v>6.152716735714558E-4</v>
      </c>
      <c r="H842" s="5">
        <f t="shared" si="81"/>
        <v>-1.9103978236007884E-3</v>
      </c>
      <c r="N842" s="1">
        <v>45071</v>
      </c>
      <c r="O842">
        <f t="shared" si="82"/>
        <v>-6.4756307501466622E-4</v>
      </c>
      <c r="P842" s="22">
        <f t="shared" si="83"/>
        <v>-647563.07501466619</v>
      </c>
      <c r="R842" t="b">
        <f t="shared" si="78"/>
        <v>0</v>
      </c>
      <c r="S842" t="b">
        <f t="shared" si="79"/>
        <v>0</v>
      </c>
      <c r="T842" t="b">
        <f t="shared" si="80"/>
        <v>0</v>
      </c>
      <c r="AA842" s="31"/>
      <c r="AB842" s="31"/>
      <c r="AC842" s="31"/>
    </row>
    <row r="843" spans="2:29" x14ac:dyDescent="0.35">
      <c r="B843" s="1">
        <v>45072</v>
      </c>
      <c r="C843" s="4">
        <v>1231.11535644531</v>
      </c>
      <c r="D843" s="4">
        <v>3138.978515625</v>
      </c>
      <c r="F843" s="1">
        <v>45072</v>
      </c>
      <c r="G843" s="5">
        <f t="shared" si="81"/>
        <v>2.7503782962032656E-2</v>
      </c>
      <c r="H843" s="5">
        <f t="shared" si="81"/>
        <v>1.0341723438116008E-2</v>
      </c>
      <c r="N843" s="1">
        <v>45072</v>
      </c>
      <c r="O843">
        <f t="shared" si="82"/>
        <v>1.8922753200074333E-2</v>
      </c>
      <c r="P843" s="22">
        <f t="shared" si="83"/>
        <v>18922753.200074334</v>
      </c>
      <c r="R843" t="b">
        <f t="shared" si="78"/>
        <v>0</v>
      </c>
      <c r="S843" t="b">
        <f t="shared" si="79"/>
        <v>0</v>
      </c>
      <c r="T843" t="b">
        <f t="shared" si="80"/>
        <v>0</v>
      </c>
      <c r="AA843" s="31"/>
      <c r="AB843" s="31"/>
      <c r="AC843" s="31"/>
    </row>
    <row r="844" spans="2:29" x14ac:dyDescent="0.35">
      <c r="B844" s="1">
        <v>45076</v>
      </c>
      <c r="C844" s="4">
        <v>1237.4267578125</v>
      </c>
      <c r="D844" s="4">
        <v>3125.5888671875</v>
      </c>
      <c r="F844" s="1">
        <v>45076</v>
      </c>
      <c r="G844" s="5">
        <f t="shared" si="81"/>
        <v>5.1134757499835112E-3</v>
      </c>
      <c r="H844" s="5">
        <f t="shared" si="81"/>
        <v>-4.2747305627761209E-3</v>
      </c>
      <c r="N844" s="1">
        <v>45076</v>
      </c>
      <c r="O844">
        <f t="shared" si="82"/>
        <v>4.1937259360369517E-4</v>
      </c>
      <c r="P844" s="22">
        <f t="shared" si="83"/>
        <v>419372.59360369516</v>
      </c>
      <c r="R844" t="b">
        <f t="shared" si="78"/>
        <v>0</v>
      </c>
      <c r="S844" t="b">
        <f t="shared" si="79"/>
        <v>0</v>
      </c>
      <c r="T844" t="b">
        <f t="shared" si="80"/>
        <v>0</v>
      </c>
      <c r="AA844" s="31"/>
      <c r="AB844" s="31"/>
      <c r="AC844" s="31"/>
    </row>
    <row r="845" spans="2:29" x14ac:dyDescent="0.35">
      <c r="B845" s="1">
        <v>45077</v>
      </c>
      <c r="C845" s="4">
        <v>1215.47192382812</v>
      </c>
      <c r="D845" s="4">
        <v>3103.14794921875</v>
      </c>
      <c r="F845" s="1">
        <v>45077</v>
      </c>
      <c r="G845" s="5">
        <f t="shared" si="81"/>
        <v>-1.79016120507011E-2</v>
      </c>
      <c r="H845" s="5">
        <f t="shared" si="81"/>
        <v>-7.2056391935650986E-3</v>
      </c>
      <c r="N845" s="1">
        <v>45077</v>
      </c>
      <c r="O845">
        <f t="shared" si="82"/>
        <v>-1.2553625622133099E-2</v>
      </c>
      <c r="P845" s="22">
        <f t="shared" si="83"/>
        <v>-12553625.622133099</v>
      </c>
      <c r="R845" t="b">
        <f t="shared" si="78"/>
        <v>0</v>
      </c>
      <c r="S845" t="b">
        <f t="shared" si="79"/>
        <v>0</v>
      </c>
      <c r="T845" t="b">
        <f t="shared" si="80"/>
        <v>0</v>
      </c>
      <c r="AA845" s="31"/>
      <c r="AB845" s="31"/>
      <c r="AC845" s="31"/>
    </row>
    <row r="846" spans="2:29" x14ac:dyDescent="0.35">
      <c r="B846" s="1">
        <v>45078</v>
      </c>
      <c r="C846" s="4">
        <v>1209.25866699219</v>
      </c>
      <c r="D846" s="4">
        <v>3133.603515625</v>
      </c>
      <c r="F846" s="1">
        <v>45078</v>
      </c>
      <c r="G846" s="5">
        <f t="shared" si="81"/>
        <v>-5.1249161111679171E-3</v>
      </c>
      <c r="H846" s="5">
        <f t="shared" si="81"/>
        <v>9.7665615386679071E-3</v>
      </c>
      <c r="N846" s="1">
        <v>45078</v>
      </c>
      <c r="O846">
        <f t="shared" si="82"/>
        <v>2.320822713749995E-3</v>
      </c>
      <c r="P846" s="22">
        <f t="shared" si="83"/>
        <v>2320822.713749995</v>
      </c>
      <c r="R846" t="b">
        <f t="shared" si="78"/>
        <v>0</v>
      </c>
      <c r="S846" t="b">
        <f t="shared" si="79"/>
        <v>0</v>
      </c>
      <c r="T846" t="b">
        <f t="shared" si="80"/>
        <v>0</v>
      </c>
      <c r="AA846" s="31"/>
      <c r="AB846" s="31"/>
      <c r="AC846" s="31"/>
    </row>
    <row r="847" spans="2:29" x14ac:dyDescent="0.35">
      <c r="B847" s="1">
        <v>45079</v>
      </c>
      <c r="C847" s="4">
        <v>1205.771484375</v>
      </c>
      <c r="D847" s="4">
        <v>3115.7822265625</v>
      </c>
      <c r="F847" s="1">
        <v>45079</v>
      </c>
      <c r="G847" s="5">
        <f t="shared" si="81"/>
        <v>-2.8879018664018014E-3</v>
      </c>
      <c r="H847" s="5">
        <f t="shared" si="81"/>
        <v>-5.7033884948701598E-3</v>
      </c>
      <c r="N847" s="1">
        <v>45079</v>
      </c>
      <c r="O847">
        <f t="shared" si="82"/>
        <v>-4.2956451806359808E-3</v>
      </c>
      <c r="P847" s="22">
        <f t="shared" si="83"/>
        <v>-4295645.1806359813</v>
      </c>
      <c r="R847" t="b">
        <f t="shared" si="78"/>
        <v>0</v>
      </c>
      <c r="S847" t="b">
        <f t="shared" si="79"/>
        <v>0</v>
      </c>
      <c r="T847" t="b">
        <f t="shared" si="80"/>
        <v>0</v>
      </c>
      <c r="AA847" s="31"/>
      <c r="AB847" s="31"/>
      <c r="AC847" s="31"/>
    </row>
    <row r="848" spans="2:29" x14ac:dyDescent="0.35">
      <c r="B848" s="1">
        <v>45082</v>
      </c>
      <c r="C848" s="4">
        <v>1216.50329589844</v>
      </c>
      <c r="D848" s="4">
        <v>3101.82788085938</v>
      </c>
      <c r="F848" s="1">
        <v>45082</v>
      </c>
      <c r="G848" s="5">
        <f t="shared" si="81"/>
        <v>8.8609944916930479E-3</v>
      </c>
      <c r="H848" s="5">
        <f t="shared" si="81"/>
        <v>-4.4886600772480589E-3</v>
      </c>
      <c r="N848" s="1">
        <v>45082</v>
      </c>
      <c r="O848">
        <f t="shared" si="82"/>
        <v>2.1861672072224945E-3</v>
      </c>
      <c r="P848" s="22">
        <f t="shared" si="83"/>
        <v>2186167.2072224943</v>
      </c>
      <c r="R848" t="b">
        <f t="shared" si="78"/>
        <v>0</v>
      </c>
      <c r="S848" t="b">
        <f t="shared" si="79"/>
        <v>0</v>
      </c>
      <c r="T848" t="b">
        <f t="shared" si="80"/>
        <v>0</v>
      </c>
      <c r="AA848" s="31"/>
      <c r="AB848" s="31"/>
      <c r="AC848" s="31"/>
    </row>
    <row r="849" spans="2:29" x14ac:dyDescent="0.35">
      <c r="B849" s="1">
        <v>45083</v>
      </c>
      <c r="C849" s="4">
        <v>1218.19799804688</v>
      </c>
      <c r="D849" s="4">
        <v>3049.54248046875</v>
      </c>
      <c r="F849" s="1">
        <v>45083</v>
      </c>
      <c r="G849" s="5">
        <f t="shared" si="81"/>
        <v>1.3921234825395685E-3</v>
      </c>
      <c r="H849" s="5">
        <f t="shared" si="81"/>
        <v>-1.7000003745687872E-2</v>
      </c>
      <c r="N849" s="1">
        <v>45083</v>
      </c>
      <c r="O849">
        <f t="shared" si="82"/>
        <v>-7.8039401315741514E-3</v>
      </c>
      <c r="P849" s="22">
        <f t="shared" si="83"/>
        <v>-7803940.1315741511</v>
      </c>
      <c r="R849" t="b">
        <f t="shared" si="78"/>
        <v>0</v>
      </c>
      <c r="S849" t="b">
        <f t="shared" si="79"/>
        <v>0</v>
      </c>
      <c r="T849" t="b">
        <f t="shared" si="80"/>
        <v>0</v>
      </c>
      <c r="AA849" s="31"/>
      <c r="AB849" s="31"/>
      <c r="AC849" s="31"/>
    </row>
    <row r="850" spans="2:29" x14ac:dyDescent="0.35">
      <c r="B850" s="1">
        <v>45084</v>
      </c>
      <c r="C850" s="4">
        <v>1226.69494628906</v>
      </c>
      <c r="D850" s="4">
        <v>3087.68359375</v>
      </c>
      <c r="F850" s="1">
        <v>45084</v>
      </c>
      <c r="G850" s="5">
        <f t="shared" si="81"/>
        <v>6.9508012379116005E-3</v>
      </c>
      <c r="H850" s="5">
        <f t="shared" si="81"/>
        <v>1.2429590785415171E-2</v>
      </c>
      <c r="N850" s="1">
        <v>45084</v>
      </c>
      <c r="O850">
        <f t="shared" si="82"/>
        <v>9.6901960116633854E-3</v>
      </c>
      <c r="P850" s="22">
        <f t="shared" si="83"/>
        <v>9690196.0116633847</v>
      </c>
      <c r="R850" t="b">
        <f t="shared" si="78"/>
        <v>0</v>
      </c>
      <c r="S850" t="b">
        <f t="shared" si="79"/>
        <v>0</v>
      </c>
      <c r="T850" t="b">
        <f t="shared" si="80"/>
        <v>0</v>
      </c>
      <c r="AA850" s="31"/>
      <c r="AB850" s="31"/>
      <c r="AC850" s="31"/>
    </row>
    <row r="851" spans="2:29" x14ac:dyDescent="0.35">
      <c r="B851" s="1">
        <v>45085</v>
      </c>
      <c r="C851" s="4">
        <v>1227.80004882812</v>
      </c>
      <c r="D851" s="4">
        <v>3051.42846679688</v>
      </c>
      <c r="F851" s="1">
        <v>45085</v>
      </c>
      <c r="G851" s="5">
        <f t="shared" si="81"/>
        <v>9.0047249306358923E-4</v>
      </c>
      <c r="H851" s="5">
        <f t="shared" si="81"/>
        <v>-1.1811333001692813E-2</v>
      </c>
      <c r="N851" s="1">
        <v>45085</v>
      </c>
      <c r="O851">
        <f t="shared" si="82"/>
        <v>-5.4554302543146117E-3</v>
      </c>
      <c r="P851" s="22">
        <f t="shared" si="83"/>
        <v>-5455430.2543146117</v>
      </c>
      <c r="R851" t="b">
        <f t="shared" si="78"/>
        <v>0</v>
      </c>
      <c r="S851" t="b">
        <f t="shared" si="79"/>
        <v>0</v>
      </c>
      <c r="T851" t="b">
        <f t="shared" si="80"/>
        <v>0</v>
      </c>
      <c r="AA851" s="31"/>
      <c r="AB851" s="31"/>
      <c r="AC851" s="31"/>
    </row>
    <row r="852" spans="2:29" x14ac:dyDescent="0.35">
      <c r="B852" s="1">
        <v>45086</v>
      </c>
      <c r="C852" s="4">
        <v>1219.00817871094</v>
      </c>
      <c r="D852" s="4">
        <v>3027.1953125</v>
      </c>
      <c r="F852" s="1">
        <v>45086</v>
      </c>
      <c r="G852" s="5">
        <f t="shared" si="81"/>
        <v>-7.1864299425186502E-3</v>
      </c>
      <c r="H852" s="5">
        <f t="shared" si="81"/>
        <v>-7.9732793336686966E-3</v>
      </c>
      <c r="N852" s="1">
        <v>45086</v>
      </c>
      <c r="O852">
        <f t="shared" si="82"/>
        <v>-7.5798546380936738E-3</v>
      </c>
      <c r="P852" s="22">
        <f t="shared" si="83"/>
        <v>-7579854.6380936736</v>
      </c>
      <c r="R852" t="b">
        <f t="shared" si="78"/>
        <v>0</v>
      </c>
      <c r="S852" t="b">
        <f t="shared" si="79"/>
        <v>0</v>
      </c>
      <c r="T852" t="b">
        <f t="shared" si="80"/>
        <v>0</v>
      </c>
      <c r="AA852" s="31"/>
      <c r="AB852" s="31"/>
      <c r="AC852" s="31"/>
    </row>
    <row r="853" spans="2:29" x14ac:dyDescent="0.35">
      <c r="B853" s="1">
        <v>45089</v>
      </c>
      <c r="C853" s="4">
        <v>1219.59765625</v>
      </c>
      <c r="D853" s="4">
        <v>3063.12060546875</v>
      </c>
      <c r="F853" s="1">
        <v>45089</v>
      </c>
      <c r="G853" s="5">
        <f t="shared" si="81"/>
        <v>4.8345455595189647E-4</v>
      </c>
      <c r="H853" s="5">
        <f t="shared" si="81"/>
        <v>1.1797650610853675E-2</v>
      </c>
      <c r="N853" s="1">
        <v>45089</v>
      </c>
      <c r="O853">
        <f t="shared" si="82"/>
        <v>6.1405525834027858E-3</v>
      </c>
      <c r="P853" s="22">
        <f t="shared" si="83"/>
        <v>6140552.5834027855</v>
      </c>
      <c r="R853" t="b">
        <f t="shared" si="78"/>
        <v>0</v>
      </c>
      <c r="S853" t="b">
        <f t="shared" si="79"/>
        <v>0</v>
      </c>
      <c r="T853" t="b">
        <f t="shared" si="80"/>
        <v>0</v>
      </c>
      <c r="AA853" s="31"/>
      <c r="AB853" s="31"/>
      <c r="AC853" s="31"/>
    </row>
    <row r="854" spans="2:29" x14ac:dyDescent="0.35">
      <c r="B854" s="1">
        <v>45090</v>
      </c>
      <c r="C854" s="4">
        <v>1237.91784667969</v>
      </c>
      <c r="D854" s="4">
        <v>3058.64135742188</v>
      </c>
      <c r="F854" s="1">
        <v>45090</v>
      </c>
      <c r="G854" s="5">
        <f t="shared" si="81"/>
        <v>1.490979795756146E-2</v>
      </c>
      <c r="H854" s="5">
        <f t="shared" si="81"/>
        <v>-1.4633855002466952E-3</v>
      </c>
      <c r="N854" s="1">
        <v>45090</v>
      </c>
      <c r="O854">
        <f t="shared" si="82"/>
        <v>6.7232062286573819E-3</v>
      </c>
      <c r="P854" s="22">
        <f t="shared" si="83"/>
        <v>6723206.2286573816</v>
      </c>
      <c r="R854" t="b">
        <f t="shared" si="78"/>
        <v>0</v>
      </c>
      <c r="S854" t="b">
        <f t="shared" si="79"/>
        <v>0</v>
      </c>
      <c r="T854" t="b">
        <f t="shared" si="80"/>
        <v>0</v>
      </c>
      <c r="AA854" s="31"/>
      <c r="AB854" s="31"/>
      <c r="AC854" s="31"/>
    </row>
    <row r="855" spans="2:29" x14ac:dyDescent="0.35">
      <c r="B855" s="1">
        <v>45091</v>
      </c>
      <c r="C855" s="4">
        <v>1253.73327636719</v>
      </c>
      <c r="D855" s="4">
        <v>3066.13793945312</v>
      </c>
      <c r="F855" s="1">
        <v>45091</v>
      </c>
      <c r="G855" s="5">
        <f t="shared" si="81"/>
        <v>1.2694908964422491E-2</v>
      </c>
      <c r="H855" s="5">
        <f t="shared" si="81"/>
        <v>2.447952950289648E-3</v>
      </c>
      <c r="N855" s="1">
        <v>45091</v>
      </c>
      <c r="O855">
        <f t="shared" si="82"/>
        <v>7.5714309573560699E-3</v>
      </c>
      <c r="P855" s="22">
        <f t="shared" si="83"/>
        <v>7571430.9573560702</v>
      </c>
      <c r="R855" t="b">
        <f t="shared" si="78"/>
        <v>0</v>
      </c>
      <c r="S855" t="b">
        <f t="shared" si="79"/>
        <v>0</v>
      </c>
      <c r="T855" t="b">
        <f t="shared" si="80"/>
        <v>0</v>
      </c>
      <c r="AA855" s="31"/>
      <c r="AB855" s="31"/>
      <c r="AC855" s="31"/>
    </row>
    <row r="856" spans="2:29" x14ac:dyDescent="0.35">
      <c r="B856" s="1">
        <v>45092</v>
      </c>
      <c r="C856" s="4">
        <v>1253.21752929688</v>
      </c>
      <c r="D856" s="4">
        <v>3055.2138671875</v>
      </c>
      <c r="F856" s="1">
        <v>45092</v>
      </c>
      <c r="G856" s="5">
        <f t="shared" si="81"/>
        <v>-4.1145368821825614E-4</v>
      </c>
      <c r="H856" s="5">
        <f t="shared" si="81"/>
        <v>-3.569173675193904E-3</v>
      </c>
      <c r="N856" s="1">
        <v>45092</v>
      </c>
      <c r="O856">
        <f t="shared" si="82"/>
        <v>-1.9903136817060801E-3</v>
      </c>
      <c r="P856" s="22">
        <f t="shared" si="83"/>
        <v>-1990313.6817060802</v>
      </c>
      <c r="R856" t="b">
        <f t="shared" si="78"/>
        <v>0</v>
      </c>
      <c r="S856" t="b">
        <f t="shared" si="79"/>
        <v>0</v>
      </c>
      <c r="T856" t="b">
        <f t="shared" si="80"/>
        <v>0</v>
      </c>
      <c r="AA856" s="31"/>
      <c r="AB856" s="31"/>
      <c r="AC856" s="31"/>
    </row>
    <row r="857" spans="2:29" x14ac:dyDescent="0.35">
      <c r="B857" s="1">
        <v>45093</v>
      </c>
      <c r="C857" s="4">
        <v>1264.931640625</v>
      </c>
      <c r="D857" s="4">
        <v>3016.2666015625</v>
      </c>
      <c r="F857" s="1">
        <v>45093</v>
      </c>
      <c r="G857" s="5">
        <f t="shared" si="81"/>
        <v>9.3038140604549766E-3</v>
      </c>
      <c r="H857" s="5">
        <f t="shared" si="81"/>
        <v>-1.2829753816731512E-2</v>
      </c>
      <c r="N857" s="1">
        <v>45093</v>
      </c>
      <c r="O857">
        <f t="shared" si="82"/>
        <v>-1.7629698781382675E-3</v>
      </c>
      <c r="P857" s="22">
        <f t="shared" si="83"/>
        <v>-1762969.8781382674</v>
      </c>
      <c r="R857" t="b">
        <f t="shared" si="78"/>
        <v>0</v>
      </c>
      <c r="S857" t="b">
        <f t="shared" si="79"/>
        <v>0</v>
      </c>
      <c r="T857" t="b">
        <f t="shared" si="80"/>
        <v>0</v>
      </c>
      <c r="AA857" s="31"/>
      <c r="AB857" s="31"/>
      <c r="AC857" s="31"/>
    </row>
    <row r="858" spans="2:29" x14ac:dyDescent="0.35">
      <c r="B858" s="1">
        <v>45096</v>
      </c>
      <c r="C858" s="4">
        <v>1253.19299316406</v>
      </c>
      <c r="D858" s="4">
        <v>3048.94458007812</v>
      </c>
      <c r="F858" s="1">
        <v>45096</v>
      </c>
      <c r="G858" s="5">
        <f t="shared" si="81"/>
        <v>-9.3233927628270652E-3</v>
      </c>
      <c r="H858" s="5">
        <f t="shared" si="81"/>
        <v>1.0775649432679855E-2</v>
      </c>
      <c r="N858" s="1">
        <v>45096</v>
      </c>
      <c r="O858">
        <f t="shared" si="82"/>
        <v>7.2612833492639514E-4</v>
      </c>
      <c r="P858" s="22">
        <f t="shared" si="83"/>
        <v>726128.33492639509</v>
      </c>
      <c r="R858" t="b">
        <f t="shared" si="78"/>
        <v>0</v>
      </c>
      <c r="S858" t="b">
        <f t="shared" si="79"/>
        <v>0</v>
      </c>
      <c r="T858" t="b">
        <f t="shared" si="80"/>
        <v>0</v>
      </c>
      <c r="AA858" s="31"/>
      <c r="AB858" s="31"/>
      <c r="AC858" s="31"/>
    </row>
    <row r="859" spans="2:29" x14ac:dyDescent="0.35">
      <c r="B859" s="1">
        <v>45097</v>
      </c>
      <c r="C859" s="4">
        <v>1250.85998535156</v>
      </c>
      <c r="D859" s="4">
        <v>3065.615234375</v>
      </c>
      <c r="F859" s="1">
        <v>45097</v>
      </c>
      <c r="G859" s="5">
        <f t="shared" si="81"/>
        <v>-1.8633858848626078E-3</v>
      </c>
      <c r="H859" s="5">
        <f t="shared" si="81"/>
        <v>5.4527868262920064E-3</v>
      </c>
      <c r="N859" s="1">
        <v>45097</v>
      </c>
      <c r="O859">
        <f t="shared" si="82"/>
        <v>1.7947004707146992E-3</v>
      </c>
      <c r="P859" s="22">
        <f t="shared" si="83"/>
        <v>1794700.4707146992</v>
      </c>
      <c r="R859" t="b">
        <f t="shared" si="78"/>
        <v>0</v>
      </c>
      <c r="S859" t="b">
        <f t="shared" si="79"/>
        <v>0</v>
      </c>
      <c r="T859" t="b">
        <f t="shared" si="80"/>
        <v>0</v>
      </c>
      <c r="AA859" s="31"/>
      <c r="AB859" s="31"/>
      <c r="AC859" s="31"/>
    </row>
    <row r="860" spans="2:29" x14ac:dyDescent="0.35">
      <c r="B860" s="1">
        <v>45098</v>
      </c>
      <c r="C860" s="4">
        <v>1259.13598632812</v>
      </c>
      <c r="D860" s="4">
        <v>3094.35107421875</v>
      </c>
      <c r="F860" s="1">
        <v>45098</v>
      </c>
      <c r="G860" s="5">
        <f t="shared" si="81"/>
        <v>6.5944575699448255E-3</v>
      </c>
      <c r="H860" s="5">
        <f t="shared" si="81"/>
        <v>9.3299368382820814E-3</v>
      </c>
      <c r="N860" s="1">
        <v>45098</v>
      </c>
      <c r="O860">
        <f t="shared" si="82"/>
        <v>7.9621972041134526E-3</v>
      </c>
      <c r="P860" s="22">
        <f t="shared" si="83"/>
        <v>7962197.2041134527</v>
      </c>
      <c r="R860" t="b">
        <f t="shared" si="78"/>
        <v>0</v>
      </c>
      <c r="S860" t="b">
        <f t="shared" si="79"/>
        <v>0</v>
      </c>
      <c r="T860" t="b">
        <f t="shared" si="80"/>
        <v>0</v>
      </c>
      <c r="AA860" s="31"/>
      <c r="AB860" s="31"/>
      <c r="AC860" s="31"/>
    </row>
    <row r="861" spans="2:29" x14ac:dyDescent="0.35">
      <c r="B861" s="1">
        <v>45099</v>
      </c>
      <c r="C861" s="4">
        <v>1245.38354492188</v>
      </c>
      <c r="D861" s="4">
        <v>3076.68237304688</v>
      </c>
      <c r="F861" s="1">
        <v>45099</v>
      </c>
      <c r="G861" s="5">
        <f t="shared" si="81"/>
        <v>-1.0982209926208172E-2</v>
      </c>
      <c r="H861" s="5">
        <f t="shared" si="81"/>
        <v>-5.7263502472181226E-3</v>
      </c>
      <c r="N861" s="1">
        <v>45099</v>
      </c>
      <c r="O861">
        <f t="shared" si="82"/>
        <v>-8.3542800867131475E-3</v>
      </c>
      <c r="P861" s="22">
        <f t="shared" si="83"/>
        <v>-8354280.0867131473</v>
      </c>
      <c r="R861" t="b">
        <f t="shared" si="78"/>
        <v>0</v>
      </c>
      <c r="S861" t="b">
        <f t="shared" si="79"/>
        <v>0</v>
      </c>
      <c r="T861" t="b">
        <f t="shared" si="80"/>
        <v>0</v>
      </c>
      <c r="AA861" s="31"/>
      <c r="AB861" s="31"/>
      <c r="AC861" s="31"/>
    </row>
    <row r="862" spans="2:29" x14ac:dyDescent="0.35">
      <c r="B862" s="1">
        <v>45100</v>
      </c>
      <c r="C862" s="4">
        <v>1235.38830566406</v>
      </c>
      <c r="D862" s="4">
        <v>3056.353515625</v>
      </c>
      <c r="F862" s="1">
        <v>45100</v>
      </c>
      <c r="G862" s="5">
        <f t="shared" si="81"/>
        <v>-8.0582124808960386E-3</v>
      </c>
      <c r="H862" s="5">
        <f t="shared" si="81"/>
        <v>-6.6293210219925116E-3</v>
      </c>
      <c r="N862" s="1">
        <v>45100</v>
      </c>
      <c r="O862">
        <f t="shared" si="82"/>
        <v>-7.3437667514442747E-3</v>
      </c>
      <c r="P862" s="22">
        <f t="shared" si="83"/>
        <v>-7343766.7514442746</v>
      </c>
      <c r="R862" t="b">
        <f t="shared" si="78"/>
        <v>0</v>
      </c>
      <c r="S862" t="b">
        <f t="shared" si="79"/>
        <v>0</v>
      </c>
      <c r="T862" t="b">
        <f t="shared" si="80"/>
        <v>0</v>
      </c>
      <c r="AA862" s="31"/>
      <c r="AB862" s="31"/>
      <c r="AC862" s="31"/>
    </row>
    <row r="863" spans="2:29" x14ac:dyDescent="0.35">
      <c r="B863" s="1">
        <v>45103</v>
      </c>
      <c r="C863" s="4">
        <v>1225.04943847656</v>
      </c>
      <c r="D863" s="4">
        <v>3030.18310546875</v>
      </c>
      <c r="F863" s="1">
        <v>45103</v>
      </c>
      <c r="G863" s="5">
        <f t="shared" si="81"/>
        <v>-8.404137080473148E-3</v>
      </c>
      <c r="H863" s="5">
        <f t="shared" si="81"/>
        <v>-8.5994952674341152E-3</v>
      </c>
      <c r="N863" s="1">
        <v>45103</v>
      </c>
      <c r="O863">
        <f t="shared" si="82"/>
        <v>-8.5018161739536316E-3</v>
      </c>
      <c r="P863" s="22">
        <f t="shared" si="83"/>
        <v>-8501816.1739536319</v>
      </c>
      <c r="R863" t="b">
        <f t="shared" si="78"/>
        <v>0</v>
      </c>
      <c r="S863" t="b">
        <f t="shared" si="79"/>
        <v>0</v>
      </c>
      <c r="T863" t="b">
        <f t="shared" si="80"/>
        <v>0</v>
      </c>
      <c r="AA863" s="31"/>
      <c r="AB863" s="31"/>
      <c r="AC863" s="31"/>
    </row>
    <row r="864" spans="2:29" x14ac:dyDescent="0.35">
      <c r="B864" s="1">
        <v>45104</v>
      </c>
      <c r="C864" s="4">
        <v>1225.83532714844</v>
      </c>
      <c r="D864" s="4">
        <v>3036.5478515625</v>
      </c>
      <c r="F864" s="1">
        <v>45104</v>
      </c>
      <c r="G864" s="5">
        <f t="shared" si="81"/>
        <v>6.4131019935129033E-4</v>
      </c>
      <c r="H864" s="5">
        <f t="shared" si="81"/>
        <v>2.0982464770464373E-3</v>
      </c>
      <c r="N864" s="1">
        <v>45104</v>
      </c>
      <c r="O864">
        <f t="shared" si="82"/>
        <v>1.3697783381988638E-3</v>
      </c>
      <c r="P864" s="22">
        <f t="shared" si="83"/>
        <v>1369778.3381988637</v>
      </c>
      <c r="R864" t="b">
        <f t="shared" si="78"/>
        <v>0</v>
      </c>
      <c r="S864" t="b">
        <f t="shared" si="79"/>
        <v>0</v>
      </c>
      <c r="T864" t="b">
        <f t="shared" si="80"/>
        <v>0</v>
      </c>
      <c r="AA864" s="31"/>
      <c r="AB864" s="31"/>
      <c r="AC864" s="31"/>
    </row>
    <row r="865" spans="2:29" x14ac:dyDescent="0.35">
      <c r="B865" s="1">
        <v>45105</v>
      </c>
      <c r="C865" s="4">
        <v>1242.31384277344</v>
      </c>
      <c r="D865" s="4">
        <v>3053.78881835938</v>
      </c>
      <c r="F865" s="1">
        <v>45105</v>
      </c>
      <c r="G865" s="5">
        <f t="shared" si="81"/>
        <v>1.3353131712444215E-2</v>
      </c>
      <c r="H865" s="5">
        <f t="shared" si="81"/>
        <v>5.6617601905965377E-3</v>
      </c>
      <c r="N865" s="1">
        <v>45105</v>
      </c>
      <c r="O865">
        <f t="shared" si="82"/>
        <v>9.5074459515203762E-3</v>
      </c>
      <c r="P865" s="22">
        <f t="shared" si="83"/>
        <v>9507445.9515203759</v>
      </c>
      <c r="R865" t="b">
        <f t="shared" si="78"/>
        <v>0</v>
      </c>
      <c r="S865" t="b">
        <f t="shared" si="79"/>
        <v>0</v>
      </c>
      <c r="T865" t="b">
        <f t="shared" si="80"/>
        <v>0</v>
      </c>
      <c r="AA865" s="31"/>
      <c r="AB865" s="31"/>
      <c r="AC865" s="31"/>
    </row>
    <row r="866" spans="2:29" x14ac:dyDescent="0.35">
      <c r="B866" s="1">
        <v>45107</v>
      </c>
      <c r="C866" s="4">
        <v>1252.80004882812</v>
      </c>
      <c r="D866" s="4">
        <v>3135.24536132812</v>
      </c>
      <c r="F866" s="1">
        <v>45107</v>
      </c>
      <c r="G866" s="5">
        <f t="shared" si="81"/>
        <v>8.4054421954174105E-3</v>
      </c>
      <c r="H866" s="5">
        <f t="shared" si="81"/>
        <v>2.6324380987935762E-2</v>
      </c>
      <c r="N866" s="1">
        <v>45107</v>
      </c>
      <c r="O866">
        <f t="shared" si="82"/>
        <v>1.7364911591676586E-2</v>
      </c>
      <c r="P866" s="22">
        <f t="shared" si="83"/>
        <v>17364911.591676585</v>
      </c>
      <c r="R866" t="b">
        <f t="shared" si="78"/>
        <v>0</v>
      </c>
      <c r="S866" t="b">
        <f t="shared" si="79"/>
        <v>0</v>
      </c>
      <c r="T866" t="b">
        <f t="shared" si="80"/>
        <v>0</v>
      </c>
      <c r="AA866" s="31"/>
      <c r="AB866" s="31"/>
      <c r="AC866" s="31"/>
    </row>
    <row r="867" spans="2:29" x14ac:dyDescent="0.35">
      <c r="B867" s="1">
        <v>45114</v>
      </c>
      <c r="C867" s="4">
        <v>1294.42578125</v>
      </c>
      <c r="D867" s="4">
        <v>3159.18359375</v>
      </c>
      <c r="F867" s="1">
        <v>45114</v>
      </c>
      <c r="G867" s="5">
        <f t="shared" si="81"/>
        <v>3.2686099423503694E-2</v>
      </c>
      <c r="H867" s="5">
        <f t="shared" si="81"/>
        <v>7.606201612068016E-3</v>
      </c>
      <c r="N867" s="1">
        <v>45114</v>
      </c>
      <c r="O867">
        <f t="shared" si="82"/>
        <v>2.0146150517785854E-2</v>
      </c>
      <c r="P867" s="22">
        <f t="shared" si="83"/>
        <v>20146150.517785855</v>
      </c>
      <c r="R867" t="b">
        <f t="shared" si="78"/>
        <v>0</v>
      </c>
      <c r="S867" t="b">
        <f t="shared" si="79"/>
        <v>0</v>
      </c>
      <c r="T867" t="b">
        <f t="shared" si="80"/>
        <v>0</v>
      </c>
      <c r="AA867" s="31"/>
      <c r="AB867" s="31"/>
      <c r="AC867" s="31"/>
    </row>
    <row r="868" spans="2:29" x14ac:dyDescent="0.35">
      <c r="B868" s="1">
        <v>45117</v>
      </c>
      <c r="C868" s="4">
        <v>1343.39428710938</v>
      </c>
      <c r="D868" s="4">
        <v>3108.45751953125</v>
      </c>
      <c r="F868" s="1">
        <v>45117</v>
      </c>
      <c r="G868" s="5">
        <f t="shared" si="81"/>
        <v>3.7132276627360329E-2</v>
      </c>
      <c r="H868" s="5">
        <f t="shared" si="81"/>
        <v>-1.6187009082934405E-2</v>
      </c>
      <c r="N868" s="1">
        <v>45117</v>
      </c>
      <c r="O868">
        <f t="shared" si="82"/>
        <v>1.0472633772212962E-2</v>
      </c>
      <c r="P868" s="22">
        <f t="shared" si="83"/>
        <v>10472633.772212962</v>
      </c>
      <c r="R868" t="b">
        <f t="shared" si="78"/>
        <v>0</v>
      </c>
      <c r="S868" t="b">
        <f t="shared" si="79"/>
        <v>0</v>
      </c>
      <c r="T868" t="b">
        <f t="shared" si="80"/>
        <v>0</v>
      </c>
      <c r="AA868" s="31"/>
      <c r="AB868" s="31"/>
      <c r="AC868" s="31"/>
    </row>
    <row r="869" spans="2:29" x14ac:dyDescent="0.35">
      <c r="B869" s="1">
        <v>45121</v>
      </c>
      <c r="C869" s="4">
        <v>1345.23620605469</v>
      </c>
      <c r="D869" s="4">
        <v>3336.15576171875</v>
      </c>
      <c r="F869" s="1">
        <v>45121</v>
      </c>
      <c r="G869" s="5">
        <f t="shared" si="81"/>
        <v>1.3701542388584588E-3</v>
      </c>
      <c r="H869" s="5">
        <f t="shared" si="81"/>
        <v>7.0692545841304452E-2</v>
      </c>
      <c r="N869" s="1">
        <v>45121</v>
      </c>
      <c r="O869">
        <f t="shared" si="82"/>
        <v>3.6031350040081456E-2</v>
      </c>
      <c r="P869" s="22">
        <f t="shared" si="83"/>
        <v>36031350.040081456</v>
      </c>
      <c r="R869" t="b">
        <f t="shared" si="78"/>
        <v>0</v>
      </c>
      <c r="S869" t="b">
        <f t="shared" si="79"/>
        <v>0</v>
      </c>
      <c r="T869" t="b">
        <f t="shared" si="80"/>
        <v>0</v>
      </c>
      <c r="AA869" s="31"/>
      <c r="AB869" s="31"/>
      <c r="AC869" s="31"/>
    </row>
    <row r="870" spans="2:29" x14ac:dyDescent="0.35">
      <c r="B870" s="1">
        <v>45124</v>
      </c>
      <c r="C870" s="4">
        <v>1373.47790527344</v>
      </c>
      <c r="D870" s="4">
        <v>3317.10961914062</v>
      </c>
      <c r="F870" s="1">
        <v>45124</v>
      </c>
      <c r="G870" s="5">
        <f t="shared" si="81"/>
        <v>2.0776524463600347E-2</v>
      </c>
      <c r="H870" s="5">
        <f t="shared" si="81"/>
        <v>-5.7253674745464458E-3</v>
      </c>
      <c r="N870" s="1">
        <v>45124</v>
      </c>
      <c r="O870">
        <f t="shared" si="82"/>
        <v>7.5255784945269504E-3</v>
      </c>
      <c r="P870" s="22">
        <f t="shared" si="83"/>
        <v>7525578.4945269506</v>
      </c>
      <c r="R870" t="b">
        <f t="shared" si="78"/>
        <v>0</v>
      </c>
      <c r="S870" t="b">
        <f t="shared" si="79"/>
        <v>0</v>
      </c>
      <c r="T870" t="b">
        <f t="shared" si="80"/>
        <v>0</v>
      </c>
      <c r="AA870" s="31"/>
      <c r="AB870" s="31"/>
      <c r="AC870" s="31"/>
    </row>
    <row r="871" spans="2:29" x14ac:dyDescent="0.35">
      <c r="B871" s="1">
        <v>45126</v>
      </c>
      <c r="C871" s="4">
        <v>1394.89233398438</v>
      </c>
      <c r="D871" s="4">
        <v>3297.20874023438</v>
      </c>
      <c r="F871" s="1">
        <v>45126</v>
      </c>
      <c r="G871" s="5">
        <f t="shared" si="81"/>
        <v>1.5471092372376552E-2</v>
      </c>
      <c r="H871" s="5">
        <f t="shared" si="81"/>
        <v>-6.0175328361877492E-3</v>
      </c>
      <c r="N871" s="1">
        <v>45126</v>
      </c>
      <c r="O871">
        <f t="shared" si="82"/>
        <v>4.726779768094401E-3</v>
      </c>
      <c r="P871" s="22">
        <f t="shared" si="83"/>
        <v>4726779.7680944009</v>
      </c>
      <c r="R871" t="b">
        <f t="shared" si="78"/>
        <v>0</v>
      </c>
      <c r="S871" t="b">
        <f t="shared" si="79"/>
        <v>0</v>
      </c>
      <c r="T871" t="b">
        <f t="shared" si="80"/>
        <v>0</v>
      </c>
      <c r="AA871" s="31"/>
      <c r="AB871" s="31"/>
      <c r="AC871" s="31"/>
    </row>
    <row r="872" spans="2:29" x14ac:dyDescent="0.35">
      <c r="B872" s="1">
        <v>45127</v>
      </c>
      <c r="C872" s="4">
        <v>1286.73913574219</v>
      </c>
      <c r="D872" s="4">
        <v>3297.5419921875</v>
      </c>
      <c r="F872" s="1">
        <v>45127</v>
      </c>
      <c r="G872" s="5">
        <f t="shared" si="81"/>
        <v>-8.0706016017057264E-2</v>
      </c>
      <c r="H872" s="5">
        <f t="shared" si="81"/>
        <v>1.0106582247764648E-4</v>
      </c>
      <c r="N872" s="1">
        <v>45127</v>
      </c>
      <c r="O872">
        <f t="shared" si="82"/>
        <v>-4.0302475097289805E-2</v>
      </c>
      <c r="P872" s="22">
        <f t="shared" si="83"/>
        <v>-40302475.097289808</v>
      </c>
      <c r="R872" t="b">
        <f t="shared" si="78"/>
        <v>1</v>
      </c>
      <c r="S872" t="b">
        <f t="shared" si="79"/>
        <v>1</v>
      </c>
      <c r="T872" t="b">
        <f t="shared" si="80"/>
        <v>0</v>
      </c>
      <c r="AA872" s="31"/>
      <c r="AB872" s="31"/>
      <c r="AC872" s="31"/>
    </row>
    <row r="873" spans="2:29" x14ac:dyDescent="0.35">
      <c r="B873" s="1">
        <v>45128</v>
      </c>
      <c r="C873" s="4">
        <v>1245.67810058594</v>
      </c>
      <c r="D873" s="4">
        <v>3209.20727539062</v>
      </c>
      <c r="F873" s="1">
        <v>45128</v>
      </c>
      <c r="G873" s="5">
        <f t="shared" si="81"/>
        <v>-3.2431175589324811E-2</v>
      </c>
      <c r="H873" s="5">
        <f t="shared" si="81"/>
        <v>-2.7153388144322634E-2</v>
      </c>
      <c r="N873" s="1">
        <v>45128</v>
      </c>
      <c r="O873">
        <f t="shared" si="82"/>
        <v>-2.9792281866823721E-2</v>
      </c>
      <c r="P873" s="22">
        <f t="shared" si="83"/>
        <v>-29792281.866823722</v>
      </c>
      <c r="R873" t="b">
        <f t="shared" si="78"/>
        <v>0</v>
      </c>
      <c r="S873" t="b">
        <f t="shared" si="79"/>
        <v>0</v>
      </c>
      <c r="T873" t="b">
        <f t="shared" si="80"/>
        <v>0</v>
      </c>
      <c r="AA873" s="31"/>
      <c r="AB873" s="31"/>
      <c r="AC873" s="31"/>
    </row>
    <row r="874" spans="2:29" x14ac:dyDescent="0.35">
      <c r="B874" s="1">
        <v>45131</v>
      </c>
      <c r="C874" s="4">
        <v>1221.78332519531</v>
      </c>
      <c r="D874" s="4">
        <v>3232.6357421875</v>
      </c>
      <c r="F874" s="1">
        <v>45131</v>
      </c>
      <c r="G874" s="5">
        <f t="shared" si="81"/>
        <v>-1.9368507345202984E-2</v>
      </c>
      <c r="H874" s="5">
        <f t="shared" si="81"/>
        <v>7.2738717883475924E-3</v>
      </c>
      <c r="N874" s="1">
        <v>45131</v>
      </c>
      <c r="O874">
        <f t="shared" si="82"/>
        <v>-6.0473177784276955E-3</v>
      </c>
      <c r="P874" s="22">
        <f t="shared" si="83"/>
        <v>-6047317.7784276959</v>
      </c>
      <c r="R874" t="b">
        <f t="shared" si="78"/>
        <v>0</v>
      </c>
      <c r="S874" t="b">
        <f t="shared" si="79"/>
        <v>0</v>
      </c>
      <c r="T874" t="b">
        <f t="shared" si="80"/>
        <v>0</v>
      </c>
      <c r="AA874" s="31"/>
      <c r="AB874" s="31"/>
      <c r="AC874" s="31"/>
    </row>
    <row r="875" spans="2:29" x14ac:dyDescent="0.35">
      <c r="B875" s="1">
        <v>45133</v>
      </c>
      <c r="C875" s="4">
        <v>1240.52099609375</v>
      </c>
      <c r="D875" s="4">
        <v>3225.77856445312</v>
      </c>
      <c r="F875" s="1">
        <v>45133</v>
      </c>
      <c r="G875" s="5">
        <f t="shared" si="81"/>
        <v>1.521991611164465E-2</v>
      </c>
      <c r="H875" s="5">
        <f t="shared" si="81"/>
        <v>-2.1234872789213303E-3</v>
      </c>
      <c r="N875" s="1">
        <v>45133</v>
      </c>
      <c r="O875">
        <f t="shared" si="82"/>
        <v>6.5482144163616597E-3</v>
      </c>
      <c r="P875" s="22">
        <f t="shared" si="83"/>
        <v>6548214.4163616598</v>
      </c>
      <c r="R875" t="b">
        <f t="shared" si="78"/>
        <v>0</v>
      </c>
      <c r="S875" t="b">
        <f t="shared" si="79"/>
        <v>0</v>
      </c>
      <c r="T875" t="b">
        <f t="shared" si="80"/>
        <v>0</v>
      </c>
      <c r="AA875" s="31"/>
      <c r="AB875" s="31"/>
      <c r="AC875" s="31"/>
    </row>
    <row r="876" spans="2:29" x14ac:dyDescent="0.35">
      <c r="B876" s="1">
        <v>45135</v>
      </c>
      <c r="C876" s="4">
        <v>1241.45434570312</v>
      </c>
      <c r="D876" s="4">
        <v>3195.63500976562</v>
      </c>
      <c r="F876" s="1">
        <v>45135</v>
      </c>
      <c r="G876" s="5">
        <f t="shared" si="81"/>
        <v>7.5210227728577576E-4</v>
      </c>
      <c r="H876" s="5">
        <f t="shared" si="81"/>
        <v>-9.3885172645785456E-3</v>
      </c>
      <c r="N876" s="1">
        <v>45135</v>
      </c>
      <c r="O876">
        <f t="shared" si="82"/>
        <v>-4.3182074936463852E-3</v>
      </c>
      <c r="P876" s="22">
        <f t="shared" si="83"/>
        <v>-4318207.4936463851</v>
      </c>
      <c r="R876" t="b">
        <f t="shared" si="78"/>
        <v>0</v>
      </c>
      <c r="S876" t="b">
        <f t="shared" si="79"/>
        <v>0</v>
      </c>
      <c r="T876" t="b">
        <f t="shared" si="80"/>
        <v>0</v>
      </c>
      <c r="AA876" s="31"/>
      <c r="AB876" s="31"/>
      <c r="AC876" s="31"/>
    </row>
    <row r="877" spans="2:29" x14ac:dyDescent="0.35">
      <c r="B877" s="1">
        <v>45141</v>
      </c>
      <c r="C877" s="4">
        <v>1215.59460449219</v>
      </c>
      <c r="D877" s="4">
        <v>3237.87377929688</v>
      </c>
      <c r="F877" s="1">
        <v>45141</v>
      </c>
      <c r="G877" s="5">
        <f t="shared" si="81"/>
        <v>-2.105020829727609E-2</v>
      </c>
      <c r="H877" s="5">
        <f t="shared" si="81"/>
        <v>1.3131054244672064E-2</v>
      </c>
      <c r="N877" s="1">
        <v>45141</v>
      </c>
      <c r="O877">
        <f t="shared" si="82"/>
        <v>-3.9595770263020132E-3</v>
      </c>
      <c r="P877" s="22">
        <f t="shared" si="83"/>
        <v>-3959577.0263020131</v>
      </c>
      <c r="R877" t="b">
        <f t="shared" si="78"/>
        <v>0</v>
      </c>
      <c r="S877" t="b">
        <f t="shared" si="79"/>
        <v>0</v>
      </c>
      <c r="T877" t="b">
        <f t="shared" si="80"/>
        <v>0</v>
      </c>
      <c r="AA877" s="31"/>
      <c r="AB877" s="31"/>
      <c r="AC877" s="31"/>
    </row>
    <row r="878" spans="2:29" x14ac:dyDescent="0.35">
      <c r="B878" s="1">
        <v>45142</v>
      </c>
      <c r="C878" s="4">
        <v>1232.88342285156</v>
      </c>
      <c r="D878" s="4">
        <v>3278.44604492188</v>
      </c>
      <c r="F878" s="1">
        <v>45142</v>
      </c>
      <c r="G878" s="5">
        <f t="shared" si="81"/>
        <v>1.4122328651298668E-2</v>
      </c>
      <c r="H878" s="5">
        <f t="shared" si="81"/>
        <v>1.2452669914859668E-2</v>
      </c>
      <c r="N878" s="1">
        <v>45142</v>
      </c>
      <c r="O878">
        <f t="shared" si="82"/>
        <v>1.3287499283079169E-2</v>
      </c>
      <c r="P878" s="22">
        <f t="shared" si="83"/>
        <v>13287499.28307917</v>
      </c>
      <c r="R878" t="b">
        <f t="shared" si="78"/>
        <v>0</v>
      </c>
      <c r="S878" t="b">
        <f t="shared" si="79"/>
        <v>0</v>
      </c>
      <c r="T878" t="b">
        <f t="shared" si="80"/>
        <v>0</v>
      </c>
      <c r="AA878" s="31"/>
      <c r="AB878" s="31"/>
      <c r="AC878" s="31"/>
    </row>
    <row r="879" spans="2:29" x14ac:dyDescent="0.35">
      <c r="B879" s="1">
        <v>45145</v>
      </c>
      <c r="C879" s="4">
        <v>1239.416015625</v>
      </c>
      <c r="D879" s="4">
        <v>3317.92309570312</v>
      </c>
      <c r="F879" s="1">
        <v>45145</v>
      </c>
      <c r="G879" s="5">
        <f t="shared" si="81"/>
        <v>5.2846413949528817E-3</v>
      </c>
      <c r="H879" s="5">
        <f t="shared" si="81"/>
        <v>1.1969470251205658E-2</v>
      </c>
      <c r="N879" s="1">
        <v>45145</v>
      </c>
      <c r="O879">
        <f t="shared" si="82"/>
        <v>8.6270558230792695E-3</v>
      </c>
      <c r="P879" s="22">
        <f t="shared" si="83"/>
        <v>8627055.8230792694</v>
      </c>
      <c r="R879" t="b">
        <f t="shared" si="78"/>
        <v>0</v>
      </c>
      <c r="S879" t="b">
        <f t="shared" si="79"/>
        <v>0</v>
      </c>
      <c r="T879" t="b">
        <f t="shared" si="80"/>
        <v>0</v>
      </c>
      <c r="AA879" s="31"/>
      <c r="AB879" s="31"/>
      <c r="AC879" s="31"/>
    </row>
    <row r="880" spans="2:29" x14ac:dyDescent="0.35">
      <c r="B880" s="1">
        <v>45146</v>
      </c>
      <c r="C880" s="4">
        <v>1230.67321777344</v>
      </c>
      <c r="D880" s="4">
        <v>3304.68481445312</v>
      </c>
      <c r="F880" s="1">
        <v>45146</v>
      </c>
      <c r="G880" s="5">
        <f t="shared" si="81"/>
        <v>-7.0789623654300355E-3</v>
      </c>
      <c r="H880" s="5">
        <f t="shared" si="81"/>
        <v>-3.9979111136277026E-3</v>
      </c>
      <c r="N880" s="1">
        <v>45146</v>
      </c>
      <c r="O880">
        <f t="shared" si="82"/>
        <v>-5.5384367395288694E-3</v>
      </c>
      <c r="P880" s="22">
        <f t="shared" si="83"/>
        <v>-5538436.7395288693</v>
      </c>
      <c r="R880" t="b">
        <f t="shared" si="78"/>
        <v>0</v>
      </c>
      <c r="S880" t="b">
        <f t="shared" si="79"/>
        <v>0</v>
      </c>
      <c r="T880" t="b">
        <f t="shared" si="80"/>
        <v>0</v>
      </c>
      <c r="AA880" s="31"/>
      <c r="AB880" s="31"/>
      <c r="AC880" s="31"/>
    </row>
    <row r="881" spans="2:29" x14ac:dyDescent="0.35">
      <c r="B881" s="1">
        <v>45147</v>
      </c>
      <c r="C881" s="4">
        <v>1239.46508789062</v>
      </c>
      <c r="D881" s="4">
        <v>3299.11328125</v>
      </c>
      <c r="F881" s="1">
        <v>45147</v>
      </c>
      <c r="G881" s="5">
        <f t="shared" si="81"/>
        <v>7.1185546359563232E-3</v>
      </c>
      <c r="H881" s="5">
        <f t="shared" si="81"/>
        <v>-1.6873727646811603E-3</v>
      </c>
      <c r="N881" s="1">
        <v>45147</v>
      </c>
      <c r="O881">
        <f t="shared" si="82"/>
        <v>2.7155909356375817E-3</v>
      </c>
      <c r="P881" s="22">
        <f t="shared" si="83"/>
        <v>2715590.9356375816</v>
      </c>
      <c r="R881" t="b">
        <f t="shared" si="78"/>
        <v>0</v>
      </c>
      <c r="S881" t="b">
        <f t="shared" si="79"/>
        <v>0</v>
      </c>
      <c r="T881" t="b">
        <f t="shared" si="80"/>
        <v>0</v>
      </c>
      <c r="AA881" s="31"/>
      <c r="AB881" s="31"/>
      <c r="AC881" s="31"/>
    </row>
    <row r="882" spans="2:29" x14ac:dyDescent="0.35">
      <c r="B882" s="1">
        <v>45148</v>
      </c>
      <c r="C882" s="4">
        <v>1245.40795898438</v>
      </c>
      <c r="D882" s="4">
        <v>3279.54150390625</v>
      </c>
      <c r="F882" s="1">
        <v>45148</v>
      </c>
      <c r="G882" s="5">
        <f t="shared" si="81"/>
        <v>4.7832483289546581E-3</v>
      </c>
      <c r="H882" s="5">
        <f t="shared" si="81"/>
        <v>-5.9501024831661881E-3</v>
      </c>
      <c r="N882" s="1">
        <v>45148</v>
      </c>
      <c r="O882">
        <f t="shared" si="82"/>
        <v>-5.8342707710576499E-4</v>
      </c>
      <c r="P882" s="22">
        <f t="shared" si="83"/>
        <v>-583427.077105765</v>
      </c>
      <c r="R882" t="b">
        <f t="shared" si="78"/>
        <v>0</v>
      </c>
      <c r="S882" t="b">
        <f t="shared" si="79"/>
        <v>0</v>
      </c>
      <c r="T882" t="b">
        <f t="shared" si="80"/>
        <v>0</v>
      </c>
      <c r="AA882" s="31"/>
      <c r="AB882" s="31"/>
      <c r="AC882" s="31"/>
    </row>
    <row r="883" spans="2:29" x14ac:dyDescent="0.35">
      <c r="B883" s="1">
        <v>45149</v>
      </c>
      <c r="C883" s="4">
        <v>1251.47399902344</v>
      </c>
      <c r="D883" s="4">
        <v>3285.16064453125</v>
      </c>
      <c r="F883" s="1">
        <v>45149</v>
      </c>
      <c r="G883" s="5">
        <f t="shared" si="81"/>
        <v>4.858901682549494E-3</v>
      </c>
      <c r="H883" s="5">
        <f t="shared" si="81"/>
        <v>1.7119259549857224E-3</v>
      </c>
      <c r="N883" s="1">
        <v>45149</v>
      </c>
      <c r="O883">
        <f t="shared" si="82"/>
        <v>3.2854138187676084E-3</v>
      </c>
      <c r="P883" s="22">
        <f t="shared" si="83"/>
        <v>3285413.8187676086</v>
      </c>
      <c r="R883" t="b">
        <f t="shared" si="78"/>
        <v>0</v>
      </c>
      <c r="S883" t="b">
        <f t="shared" si="79"/>
        <v>0</v>
      </c>
      <c r="T883" t="b">
        <f t="shared" si="80"/>
        <v>0</v>
      </c>
      <c r="AA883" s="31"/>
      <c r="AB883" s="31"/>
      <c r="AC883" s="31"/>
    </row>
    <row r="884" spans="2:29" x14ac:dyDescent="0.35">
      <c r="B884" s="1">
        <v>45152</v>
      </c>
      <c r="C884" s="4">
        <v>1265.5947265625</v>
      </c>
      <c r="D884" s="4">
        <v>3285.63720703125</v>
      </c>
      <c r="F884" s="1">
        <v>45152</v>
      </c>
      <c r="G884" s="5">
        <f t="shared" si="81"/>
        <v>1.1220095449955426E-2</v>
      </c>
      <c r="H884" s="5">
        <f t="shared" si="81"/>
        <v>1.4505468334320202E-4</v>
      </c>
      <c r="N884" s="1">
        <v>45152</v>
      </c>
      <c r="O884">
        <f t="shared" si="82"/>
        <v>5.6825750666493141E-3</v>
      </c>
      <c r="P884" s="22">
        <f t="shared" si="83"/>
        <v>5682575.066649314</v>
      </c>
      <c r="R884" t="b">
        <f t="shared" si="78"/>
        <v>0</v>
      </c>
      <c r="S884" t="b">
        <f t="shared" si="79"/>
        <v>0</v>
      </c>
      <c r="T884" t="b">
        <f t="shared" si="80"/>
        <v>0</v>
      </c>
      <c r="AA884" s="31"/>
      <c r="AB884" s="31"/>
      <c r="AC884" s="31"/>
    </row>
    <row r="885" spans="2:29" x14ac:dyDescent="0.35">
      <c r="B885" s="1">
        <v>45154</v>
      </c>
      <c r="C885" s="4">
        <v>1264.68591308594</v>
      </c>
      <c r="D885" s="4">
        <v>3292.97021484375</v>
      </c>
      <c r="F885" s="1">
        <v>45154</v>
      </c>
      <c r="G885" s="5">
        <f t="shared" si="81"/>
        <v>-7.1834997383317281E-4</v>
      </c>
      <c r="H885" s="5">
        <f t="shared" si="81"/>
        <v>2.2293504929952464E-3</v>
      </c>
      <c r="N885" s="1">
        <v>45154</v>
      </c>
      <c r="O885">
        <f t="shared" si="82"/>
        <v>7.5550025958103677E-4</v>
      </c>
      <c r="P885" s="22">
        <f t="shared" si="83"/>
        <v>755500.25958103675</v>
      </c>
      <c r="R885" t="b">
        <f t="shared" si="78"/>
        <v>0</v>
      </c>
      <c r="S885" t="b">
        <f t="shared" si="79"/>
        <v>0</v>
      </c>
      <c r="T885" t="b">
        <f t="shared" si="80"/>
        <v>0</v>
      </c>
      <c r="AA885" s="31"/>
      <c r="AB885" s="31"/>
      <c r="AC885" s="31"/>
    </row>
    <row r="886" spans="2:29" x14ac:dyDescent="0.35">
      <c r="B886" s="1">
        <v>45155</v>
      </c>
      <c r="C886" s="4">
        <v>1246.43957519531</v>
      </c>
      <c r="D886" s="4">
        <v>3277.54150390625</v>
      </c>
      <c r="F886" s="1">
        <v>45155</v>
      </c>
      <c r="G886" s="5">
        <f t="shared" si="81"/>
        <v>-1.4532654068631594E-2</v>
      </c>
      <c r="H886" s="5">
        <f t="shared" si="81"/>
        <v>-4.6963585046666248E-3</v>
      </c>
      <c r="N886" s="1">
        <v>45155</v>
      </c>
      <c r="O886">
        <f t="shared" si="82"/>
        <v>-9.6145062866491091E-3</v>
      </c>
      <c r="P886" s="22">
        <f t="shared" si="83"/>
        <v>-9614506.2866491098</v>
      </c>
      <c r="R886" t="b">
        <f t="shared" si="78"/>
        <v>0</v>
      </c>
      <c r="S886" t="b">
        <f t="shared" si="79"/>
        <v>0</v>
      </c>
      <c r="T886" t="b">
        <f t="shared" si="80"/>
        <v>0</v>
      </c>
      <c r="AA886" s="31"/>
      <c r="AB886" s="31"/>
      <c r="AC886" s="31"/>
    </row>
    <row r="887" spans="2:29" x14ac:dyDescent="0.35">
      <c r="B887" s="1">
        <v>45156</v>
      </c>
      <c r="C887" s="4">
        <v>1255.74694824219</v>
      </c>
      <c r="D887" s="4">
        <v>3207.34936523438</v>
      </c>
      <c r="F887" s="1">
        <v>45156</v>
      </c>
      <c r="G887" s="5">
        <f t="shared" si="81"/>
        <v>7.4394261867273955E-3</v>
      </c>
      <c r="H887" s="5">
        <f t="shared" si="81"/>
        <v>-2.1648746746576505E-2</v>
      </c>
      <c r="N887" s="1">
        <v>45156</v>
      </c>
      <c r="O887">
        <f t="shared" si="82"/>
        <v>-7.1046602799245545E-3</v>
      </c>
      <c r="P887" s="22">
        <f t="shared" si="83"/>
        <v>-7104660.2799245548</v>
      </c>
      <c r="R887" t="b">
        <f t="shared" si="78"/>
        <v>0</v>
      </c>
      <c r="S887" t="b">
        <f t="shared" si="79"/>
        <v>0</v>
      </c>
      <c r="T887" t="b">
        <f t="shared" si="80"/>
        <v>0</v>
      </c>
      <c r="AA887" s="31"/>
      <c r="AB887" s="31"/>
      <c r="AC887" s="31"/>
    </row>
    <row r="888" spans="2:29" x14ac:dyDescent="0.35">
      <c r="B888" s="1">
        <v>45159</v>
      </c>
      <c r="C888" s="4">
        <v>1245.63159179688</v>
      </c>
      <c r="D888" s="4">
        <v>3239.82666015625</v>
      </c>
      <c r="F888" s="1">
        <v>45159</v>
      </c>
      <c r="G888" s="5">
        <f t="shared" si="81"/>
        <v>-8.0878694875796183E-3</v>
      </c>
      <c r="H888" s="5">
        <f t="shared" si="81"/>
        <v>1.0074975310481338E-2</v>
      </c>
      <c r="N888" s="1">
        <v>45159</v>
      </c>
      <c r="O888">
        <f t="shared" si="82"/>
        <v>9.9355291145086008E-4</v>
      </c>
      <c r="P888" s="22">
        <f t="shared" si="83"/>
        <v>993552.91145086009</v>
      </c>
      <c r="R888" t="b">
        <f t="shared" si="78"/>
        <v>0</v>
      </c>
      <c r="S888" t="b">
        <f t="shared" si="79"/>
        <v>0</v>
      </c>
      <c r="T888" t="b">
        <f t="shared" si="80"/>
        <v>0</v>
      </c>
      <c r="AA888" s="31"/>
      <c r="AB888" s="31"/>
      <c r="AC888" s="31"/>
    </row>
    <row r="889" spans="2:29" x14ac:dyDescent="0.35">
      <c r="B889" s="1">
        <v>45160</v>
      </c>
      <c r="C889" s="4">
        <v>1246.00256347656</v>
      </c>
      <c r="D889" s="4">
        <v>3222.20727539062</v>
      </c>
      <c r="F889" s="1">
        <v>45160</v>
      </c>
      <c r="G889" s="5">
        <f t="shared" si="81"/>
        <v>2.9777379767886571E-4</v>
      </c>
      <c r="H889" s="5">
        <f t="shared" si="81"/>
        <v>-5.4532144536704533E-3</v>
      </c>
      <c r="N889" s="1">
        <v>45160</v>
      </c>
      <c r="O889">
        <f t="shared" si="82"/>
        <v>-2.5777203279957936E-3</v>
      </c>
      <c r="P889" s="22">
        <f t="shared" si="83"/>
        <v>-2577720.3279957934</v>
      </c>
      <c r="R889" t="b">
        <f t="shared" si="78"/>
        <v>0</v>
      </c>
      <c r="S889" t="b">
        <f t="shared" si="79"/>
        <v>0</v>
      </c>
      <c r="T889" t="b">
        <f t="shared" si="80"/>
        <v>0</v>
      </c>
      <c r="AA889" s="31"/>
      <c r="AB889" s="31"/>
      <c r="AC889" s="31"/>
    </row>
    <row r="890" spans="2:29" x14ac:dyDescent="0.35">
      <c r="B890" s="1">
        <v>45161</v>
      </c>
      <c r="C890" s="4">
        <v>1248.05517578125</v>
      </c>
      <c r="D890" s="4">
        <v>3237.63598632812</v>
      </c>
      <c r="F890" s="1">
        <v>45161</v>
      </c>
      <c r="G890" s="5">
        <f t="shared" si="81"/>
        <v>1.6460026051630695E-3</v>
      </c>
      <c r="H890" s="5">
        <f t="shared" si="81"/>
        <v>4.7768156749476622E-3</v>
      </c>
      <c r="N890" s="1">
        <v>45161</v>
      </c>
      <c r="O890">
        <f t="shared" si="82"/>
        <v>3.2114091400553659E-3</v>
      </c>
      <c r="P890" s="22">
        <f t="shared" si="83"/>
        <v>3211409.1400553659</v>
      </c>
      <c r="R890" t="b">
        <f t="shared" si="78"/>
        <v>0</v>
      </c>
      <c r="S890" t="b">
        <f t="shared" si="79"/>
        <v>0</v>
      </c>
      <c r="T890" t="b">
        <f t="shared" si="80"/>
        <v>0</v>
      </c>
      <c r="AA890" s="31"/>
      <c r="AB890" s="31"/>
      <c r="AC890" s="31"/>
    </row>
    <row r="891" spans="2:29" x14ac:dyDescent="0.35">
      <c r="B891" s="1">
        <v>45162</v>
      </c>
      <c r="C891" s="4">
        <v>1226.04370117188</v>
      </c>
      <c r="D891" s="4">
        <v>3227.49267578125</v>
      </c>
      <c r="F891" s="1">
        <v>45162</v>
      </c>
      <c r="G891" s="5">
        <f t="shared" si="81"/>
        <v>-1.7793998126585674E-2</v>
      </c>
      <c r="H891" s="5">
        <f t="shared" si="81"/>
        <v>-3.137855222902889E-3</v>
      </c>
      <c r="N891" s="1">
        <v>45162</v>
      </c>
      <c r="O891">
        <f t="shared" si="82"/>
        <v>-1.0465926674744282E-2</v>
      </c>
      <c r="P891" s="22">
        <f t="shared" si="83"/>
        <v>-10465926.674744282</v>
      </c>
      <c r="R891" t="b">
        <f t="shared" si="78"/>
        <v>0</v>
      </c>
      <c r="S891" t="b">
        <f t="shared" si="79"/>
        <v>0</v>
      </c>
      <c r="T891" t="b">
        <f t="shared" si="80"/>
        <v>0</v>
      </c>
      <c r="AA891" s="31"/>
      <c r="AB891" s="31"/>
      <c r="AC891" s="31"/>
    </row>
    <row r="892" spans="2:29" x14ac:dyDescent="0.35">
      <c r="B892" s="1">
        <v>45163</v>
      </c>
      <c r="C892" s="4">
        <v>1221.74035644531</v>
      </c>
      <c r="D892" s="4">
        <v>3219.68359375</v>
      </c>
      <c r="F892" s="1">
        <v>45163</v>
      </c>
      <c r="G892" s="5">
        <f t="shared" si="81"/>
        <v>-3.5161183003297003E-3</v>
      </c>
      <c r="H892" s="5">
        <f t="shared" si="81"/>
        <v>-2.4224825020125362E-3</v>
      </c>
      <c r="N892" s="1">
        <v>45163</v>
      </c>
      <c r="O892">
        <f t="shared" si="82"/>
        <v>-2.9693004011711183E-3</v>
      </c>
      <c r="P892" s="22">
        <f t="shared" si="83"/>
        <v>-2969300.4011711185</v>
      </c>
      <c r="R892" t="b">
        <f t="shared" si="78"/>
        <v>0</v>
      </c>
      <c r="S892" t="b">
        <f t="shared" si="79"/>
        <v>0</v>
      </c>
      <c r="T892" t="b">
        <f t="shared" si="80"/>
        <v>0</v>
      </c>
      <c r="AA892" s="31"/>
      <c r="AB892" s="31"/>
      <c r="AC892" s="31"/>
    </row>
    <row r="893" spans="2:29" x14ac:dyDescent="0.35">
      <c r="B893" s="1">
        <v>45166</v>
      </c>
      <c r="C893" s="4">
        <v>1208.18713378906</v>
      </c>
      <c r="D893" s="4">
        <v>3214.34985351562</v>
      </c>
      <c r="F893" s="1">
        <v>45166</v>
      </c>
      <c r="G893" s="5">
        <f t="shared" si="81"/>
        <v>-1.1155364314185243E-2</v>
      </c>
      <c r="H893" s="5">
        <f t="shared" si="81"/>
        <v>-1.6579775345956522E-3</v>
      </c>
      <c r="N893" s="1">
        <v>45166</v>
      </c>
      <c r="O893">
        <f t="shared" si="82"/>
        <v>-6.4066709243904476E-3</v>
      </c>
      <c r="P893" s="22">
        <f t="shared" si="83"/>
        <v>-6406670.9243904473</v>
      </c>
      <c r="R893" t="b">
        <f t="shared" si="78"/>
        <v>0</v>
      </c>
      <c r="S893" t="b">
        <f t="shared" si="79"/>
        <v>0</v>
      </c>
      <c r="T893" t="b">
        <f t="shared" si="80"/>
        <v>0</v>
      </c>
      <c r="AA893" s="31"/>
      <c r="AB893" s="31"/>
      <c r="AC893" s="31"/>
    </row>
    <row r="894" spans="2:29" x14ac:dyDescent="0.35">
      <c r="B894" s="1">
        <v>45167</v>
      </c>
      <c r="C894" s="4">
        <v>1197.15673828125</v>
      </c>
      <c r="D894" s="4">
        <v>3216.87377929688</v>
      </c>
      <c r="F894" s="1">
        <v>45167</v>
      </c>
      <c r="G894" s="5">
        <f t="shared" si="81"/>
        <v>-9.1716389975673579E-3</v>
      </c>
      <c r="H894" s="5">
        <f t="shared" si="81"/>
        <v>7.8489757313298606E-4</v>
      </c>
      <c r="N894" s="1">
        <v>45167</v>
      </c>
      <c r="O894">
        <f t="shared" si="82"/>
        <v>-4.1933707122171864E-3</v>
      </c>
      <c r="P894" s="22">
        <f t="shared" si="83"/>
        <v>-4193370.7122171866</v>
      </c>
      <c r="R894" t="b">
        <f t="shared" si="78"/>
        <v>0</v>
      </c>
      <c r="S894" t="b">
        <f t="shared" si="79"/>
        <v>0</v>
      </c>
      <c r="T894" t="b">
        <f t="shared" si="80"/>
        <v>0</v>
      </c>
      <c r="AA894" s="31"/>
      <c r="AB894" s="31"/>
      <c r="AC894" s="31"/>
    </row>
    <row r="895" spans="2:29" x14ac:dyDescent="0.35">
      <c r="B895" s="1">
        <v>45168</v>
      </c>
      <c r="C895" s="4">
        <v>1196.19213867188</v>
      </c>
      <c r="D895" s="4">
        <v>3228.68359375</v>
      </c>
      <c r="F895" s="1">
        <v>45168</v>
      </c>
      <c r="G895" s="5">
        <f t="shared" si="81"/>
        <v>-8.0606690557087786E-4</v>
      </c>
      <c r="H895" s="5">
        <f t="shared" si="81"/>
        <v>3.6644860902596277E-3</v>
      </c>
      <c r="N895" s="1">
        <v>45168</v>
      </c>
      <c r="O895">
        <f t="shared" si="82"/>
        <v>1.4292095923443748E-3</v>
      </c>
      <c r="P895" s="22">
        <f t="shared" si="83"/>
        <v>1429209.5923443749</v>
      </c>
      <c r="R895" t="b">
        <f t="shared" si="78"/>
        <v>0</v>
      </c>
      <c r="S895" t="b">
        <f t="shared" si="79"/>
        <v>0</v>
      </c>
      <c r="T895" t="b">
        <f t="shared" si="80"/>
        <v>0</v>
      </c>
      <c r="AA895" s="31"/>
      <c r="AB895" s="31"/>
      <c r="AC895" s="31"/>
    </row>
    <row r="896" spans="2:29" x14ac:dyDescent="0.35">
      <c r="B896" s="1">
        <v>45169</v>
      </c>
      <c r="C896" s="4">
        <v>1190.55310058594</v>
      </c>
      <c r="D896" s="4">
        <v>3197.25463867188</v>
      </c>
      <c r="F896" s="1">
        <v>45169</v>
      </c>
      <c r="G896" s="5">
        <f t="shared" si="81"/>
        <v>-4.7253041386976086E-3</v>
      </c>
      <c r="H896" s="5">
        <f t="shared" si="81"/>
        <v>-9.7819818844376624E-3</v>
      </c>
      <c r="N896" s="1">
        <v>45169</v>
      </c>
      <c r="O896">
        <f t="shared" si="82"/>
        <v>-7.2536430115676355E-3</v>
      </c>
      <c r="P896" s="22">
        <f t="shared" si="83"/>
        <v>-7253643.0115676355</v>
      </c>
      <c r="R896" t="b">
        <f t="shared" si="78"/>
        <v>0</v>
      </c>
      <c r="S896" t="b">
        <f t="shared" si="79"/>
        <v>0</v>
      </c>
      <c r="T896" t="b">
        <f t="shared" si="80"/>
        <v>0</v>
      </c>
      <c r="AA896" s="31"/>
      <c r="AB896" s="31"/>
      <c r="AC896" s="31"/>
    </row>
    <row r="897" spans="2:29" x14ac:dyDescent="0.35">
      <c r="B897" s="1">
        <v>45170</v>
      </c>
      <c r="C897" s="4">
        <v>1193.59521484375</v>
      </c>
      <c r="D897" s="4">
        <v>3218.34985351562</v>
      </c>
      <c r="F897" s="1">
        <v>45170</v>
      </c>
      <c r="G897" s="5">
        <f t="shared" si="81"/>
        <v>2.5519518975326938E-3</v>
      </c>
      <c r="H897" s="5">
        <f t="shared" si="81"/>
        <v>6.5762441854850017E-3</v>
      </c>
      <c r="N897" s="1">
        <v>45170</v>
      </c>
      <c r="O897">
        <f t="shared" si="82"/>
        <v>4.5640980415088475E-3</v>
      </c>
      <c r="P897" s="22">
        <f t="shared" si="83"/>
        <v>4564098.0415088478</v>
      </c>
      <c r="R897" t="b">
        <f t="shared" si="78"/>
        <v>0</v>
      </c>
      <c r="S897" t="b">
        <f t="shared" si="79"/>
        <v>0</v>
      </c>
      <c r="T897" t="b">
        <f t="shared" si="80"/>
        <v>0</v>
      </c>
      <c r="AA897" s="31"/>
      <c r="AB897" s="31"/>
      <c r="AC897" s="31"/>
    </row>
    <row r="898" spans="2:29" x14ac:dyDescent="0.35">
      <c r="B898" s="1">
        <v>45173</v>
      </c>
      <c r="C898" s="4">
        <v>1192.16064453125</v>
      </c>
      <c r="D898" s="4">
        <v>3255.16040039062</v>
      </c>
      <c r="F898" s="1">
        <v>45173</v>
      </c>
      <c r="G898" s="5">
        <f t="shared" si="81"/>
        <v>-1.2026129830189183E-3</v>
      </c>
      <c r="H898" s="5">
        <f t="shared" si="81"/>
        <v>1.1372792252708534E-2</v>
      </c>
      <c r="N898" s="1">
        <v>45173</v>
      </c>
      <c r="O898">
        <f t="shared" si="82"/>
        <v>5.0850896348448079E-3</v>
      </c>
      <c r="P898" s="22">
        <f t="shared" si="83"/>
        <v>5085089.6348448079</v>
      </c>
      <c r="R898" t="b">
        <f t="shared" si="78"/>
        <v>0</v>
      </c>
      <c r="S898" t="b">
        <f t="shared" si="79"/>
        <v>0</v>
      </c>
      <c r="T898" t="b">
        <f t="shared" si="80"/>
        <v>0</v>
      </c>
      <c r="AA898" s="31"/>
      <c r="AB898" s="31"/>
      <c r="AC898" s="31"/>
    </row>
    <row r="899" spans="2:29" x14ac:dyDescent="0.35">
      <c r="B899" s="1">
        <v>45174</v>
      </c>
      <c r="C899" s="4">
        <v>1198.98681640625</v>
      </c>
      <c r="D899" s="4">
        <v>3264.68408203125</v>
      </c>
      <c r="F899" s="1">
        <v>45174</v>
      </c>
      <c r="G899" s="5">
        <f t="shared" si="81"/>
        <v>5.709552029191425E-3</v>
      </c>
      <c r="H899" s="5">
        <f t="shared" si="81"/>
        <v>2.9214464976596442E-3</v>
      </c>
      <c r="N899" s="1">
        <v>45174</v>
      </c>
      <c r="O899">
        <f t="shared" si="82"/>
        <v>4.3154992634255344E-3</v>
      </c>
      <c r="P899" s="22">
        <f t="shared" si="83"/>
        <v>4315499.2634255346</v>
      </c>
      <c r="R899" t="b">
        <f t="shared" si="78"/>
        <v>0</v>
      </c>
      <c r="S899" t="b">
        <f t="shared" si="79"/>
        <v>0</v>
      </c>
      <c r="T899" t="b">
        <f t="shared" si="80"/>
        <v>0</v>
      </c>
      <c r="AA899" s="31"/>
      <c r="AB899" s="31"/>
      <c r="AC899" s="31"/>
    </row>
    <row r="900" spans="2:29" x14ac:dyDescent="0.35">
      <c r="B900" s="1">
        <v>45175</v>
      </c>
      <c r="C900" s="4">
        <v>1201.03967285156</v>
      </c>
      <c r="D900" s="4">
        <v>3266.5888671875</v>
      </c>
      <c r="F900" s="1">
        <v>45175</v>
      </c>
      <c r="G900" s="5">
        <f t="shared" si="81"/>
        <v>1.7106952403525091E-3</v>
      </c>
      <c r="H900" s="5">
        <f t="shared" si="81"/>
        <v>5.8328145985110647E-4</v>
      </c>
      <c r="N900" s="1">
        <v>45175</v>
      </c>
      <c r="O900">
        <f t="shared" si="82"/>
        <v>1.1469883501018078E-3</v>
      </c>
      <c r="P900" s="22">
        <f t="shared" si="83"/>
        <v>1146988.3501018079</v>
      </c>
      <c r="R900" t="b">
        <f t="shared" si="78"/>
        <v>0</v>
      </c>
      <c r="S900" t="b">
        <f t="shared" si="79"/>
        <v>0</v>
      </c>
      <c r="T900" t="b">
        <f t="shared" si="80"/>
        <v>0</v>
      </c>
      <c r="AA900" s="31"/>
      <c r="AB900" s="31"/>
      <c r="AC900" s="31"/>
    </row>
    <row r="901" spans="2:29" x14ac:dyDescent="0.35">
      <c r="B901" s="1">
        <v>45176</v>
      </c>
      <c r="C901" s="4">
        <v>1202.72131347656</v>
      </c>
      <c r="D901" s="4">
        <v>3291.06567382812</v>
      </c>
      <c r="F901" s="1">
        <v>45176</v>
      </c>
      <c r="G901" s="5">
        <f t="shared" si="81"/>
        <v>1.3991748005803845E-3</v>
      </c>
      <c r="H901" s="5">
        <f t="shared" si="81"/>
        <v>7.465144788734843E-3</v>
      </c>
      <c r="N901" s="1">
        <v>45176</v>
      </c>
      <c r="O901">
        <f t="shared" si="82"/>
        <v>4.4321597946576138E-3</v>
      </c>
      <c r="P901" s="22">
        <f t="shared" si="83"/>
        <v>4432159.7946576141</v>
      </c>
      <c r="R901" t="b">
        <f t="shared" ref="R901:R964" si="84">$Y$4&gt;P901</f>
        <v>0</v>
      </c>
      <c r="S901" t="b">
        <f t="shared" ref="S901:S964" si="85">$Y$5&gt;P901</f>
        <v>0</v>
      </c>
      <c r="T901" t="b">
        <f t="shared" ref="T901:T964" si="86">$Y$6&gt;P901</f>
        <v>0</v>
      </c>
      <c r="AA901" s="31"/>
      <c r="AB901" s="31"/>
      <c r="AC901" s="31"/>
    </row>
    <row r="902" spans="2:29" x14ac:dyDescent="0.35">
      <c r="B902" s="1">
        <v>45177</v>
      </c>
      <c r="C902" s="4">
        <v>1211.40246582031</v>
      </c>
      <c r="D902" s="4">
        <v>3279.35107421875</v>
      </c>
      <c r="F902" s="1">
        <v>45177</v>
      </c>
      <c r="G902" s="5">
        <f t="shared" ref="G902:H965" si="87">LN(C902/C901)</f>
        <v>7.1920005406990867E-3</v>
      </c>
      <c r="H902" s="5">
        <f t="shared" si="87"/>
        <v>-3.565865749941422E-3</v>
      </c>
      <c r="N902" s="1">
        <v>45177</v>
      </c>
      <c r="O902">
        <f t="shared" ref="O902:O965" si="88">SUMPRODUCT($J$4:$K$4,G902:H902)</f>
        <v>1.8130673953788323E-3</v>
      </c>
      <c r="P902" s="22">
        <f t="shared" ref="P902:P965" si="89">O902*$L$7</f>
        <v>1813067.3953788322</v>
      </c>
      <c r="R902" t="b">
        <f t="shared" si="84"/>
        <v>0</v>
      </c>
      <c r="S902" t="b">
        <f t="shared" si="85"/>
        <v>0</v>
      </c>
      <c r="T902" t="b">
        <f t="shared" si="86"/>
        <v>0</v>
      </c>
      <c r="AA902" s="31"/>
      <c r="AB902" s="31"/>
      <c r="AC902" s="31"/>
    </row>
    <row r="903" spans="2:29" x14ac:dyDescent="0.35">
      <c r="B903" s="1">
        <v>45180</v>
      </c>
      <c r="C903" s="4">
        <v>1223.94140625</v>
      </c>
      <c r="D903" s="4">
        <v>3313.73291015625</v>
      </c>
      <c r="F903" s="1">
        <v>45180</v>
      </c>
      <c r="G903" s="5">
        <f t="shared" si="87"/>
        <v>1.0297561157987028E-2</v>
      </c>
      <c r="H903" s="5">
        <f t="shared" si="87"/>
        <v>1.0429761759310471E-2</v>
      </c>
      <c r="N903" s="1">
        <v>45180</v>
      </c>
      <c r="O903">
        <f t="shared" si="88"/>
        <v>1.0363661458648751E-2</v>
      </c>
      <c r="P903" s="22">
        <f t="shared" si="89"/>
        <v>10363661.458648751</v>
      </c>
      <c r="R903" t="b">
        <f t="shared" si="84"/>
        <v>0</v>
      </c>
      <c r="S903" t="b">
        <f t="shared" si="85"/>
        <v>0</v>
      </c>
      <c r="T903" t="b">
        <f t="shared" si="86"/>
        <v>0</v>
      </c>
      <c r="AA903" s="31"/>
      <c r="AB903" s="31"/>
      <c r="AC903" s="31"/>
    </row>
    <row r="904" spans="2:29" x14ac:dyDescent="0.35">
      <c r="B904" s="1">
        <v>45181</v>
      </c>
      <c r="C904" s="4">
        <v>1205.91174316406</v>
      </c>
      <c r="D904" s="4">
        <v>3410.16333007812</v>
      </c>
      <c r="F904" s="1">
        <v>45181</v>
      </c>
      <c r="G904" s="5">
        <f t="shared" si="87"/>
        <v>-1.4840398062413978E-2</v>
      </c>
      <c r="H904" s="5">
        <f t="shared" si="87"/>
        <v>2.868486617617615E-2</v>
      </c>
      <c r="N904" s="1">
        <v>45181</v>
      </c>
      <c r="O904">
        <f t="shared" si="88"/>
        <v>6.922234056881086E-3</v>
      </c>
      <c r="P904" s="22">
        <f t="shared" si="89"/>
        <v>6922234.056881086</v>
      </c>
      <c r="R904" t="b">
        <f t="shared" si="84"/>
        <v>0</v>
      </c>
      <c r="S904" t="b">
        <f t="shared" si="85"/>
        <v>0</v>
      </c>
      <c r="T904" t="b">
        <f t="shared" si="86"/>
        <v>0</v>
      </c>
      <c r="AA904" s="31"/>
      <c r="AB904" s="31"/>
      <c r="AC904" s="31"/>
    </row>
    <row r="905" spans="2:29" x14ac:dyDescent="0.35">
      <c r="B905" s="1">
        <v>45182</v>
      </c>
      <c r="C905" s="4">
        <v>1213.23254394531</v>
      </c>
      <c r="D905" s="4">
        <v>3395.82983398438</v>
      </c>
      <c r="F905" s="1">
        <v>45182</v>
      </c>
      <c r="G905" s="5">
        <f t="shared" si="87"/>
        <v>6.0524071821483165E-3</v>
      </c>
      <c r="H905" s="5">
        <f t="shared" si="87"/>
        <v>-4.2120281167821782E-3</v>
      </c>
      <c r="N905" s="1">
        <v>45182</v>
      </c>
      <c r="O905">
        <f t="shared" si="88"/>
        <v>9.2018953268306917E-4</v>
      </c>
      <c r="P905" s="22">
        <f t="shared" si="89"/>
        <v>920189.53268306912</v>
      </c>
      <c r="R905" t="b">
        <f t="shared" si="84"/>
        <v>0</v>
      </c>
      <c r="S905" t="b">
        <f t="shared" si="85"/>
        <v>0</v>
      </c>
      <c r="T905" t="b">
        <f t="shared" si="86"/>
        <v>0</v>
      </c>
      <c r="AA905" s="31"/>
      <c r="AB905" s="31"/>
      <c r="AC905" s="31"/>
    </row>
    <row r="906" spans="2:29" x14ac:dyDescent="0.35">
      <c r="B906" s="1">
        <v>45183</v>
      </c>
      <c r="C906" s="4">
        <v>1212.41638183594</v>
      </c>
      <c r="D906" s="4">
        <v>3389.73413085938</v>
      </c>
      <c r="F906" s="1">
        <v>45183</v>
      </c>
      <c r="G906" s="5">
        <f t="shared" si="87"/>
        <v>-6.7294333610726795E-4</v>
      </c>
      <c r="H906" s="5">
        <f t="shared" si="87"/>
        <v>-1.7966685735585344E-3</v>
      </c>
      <c r="N906" s="1">
        <v>45183</v>
      </c>
      <c r="O906">
        <f t="shared" si="88"/>
        <v>-1.2348059548329012E-3</v>
      </c>
      <c r="P906" s="22">
        <f t="shared" si="89"/>
        <v>-1234805.9548329012</v>
      </c>
      <c r="R906" t="b">
        <f t="shared" si="84"/>
        <v>0</v>
      </c>
      <c r="S906" t="b">
        <f t="shared" si="85"/>
        <v>0</v>
      </c>
      <c r="T906" t="b">
        <f t="shared" si="86"/>
        <v>0</v>
      </c>
      <c r="AA906" s="31"/>
      <c r="AB906" s="31"/>
      <c r="AC906" s="31"/>
    </row>
    <row r="907" spans="2:29" x14ac:dyDescent="0.35">
      <c r="B907" s="1">
        <v>45184</v>
      </c>
      <c r="C907" s="4">
        <v>1216.84338378906</v>
      </c>
      <c r="D907" s="4">
        <v>3428.4970703125</v>
      </c>
      <c r="F907" s="1">
        <v>45184</v>
      </c>
      <c r="G907" s="5">
        <f t="shared" si="87"/>
        <v>3.6447373117479533E-3</v>
      </c>
      <c r="H907" s="5">
        <f t="shared" si="87"/>
        <v>1.1370502390272765E-2</v>
      </c>
      <c r="N907" s="1">
        <v>45184</v>
      </c>
      <c r="O907">
        <f t="shared" si="88"/>
        <v>7.5076198510103595E-3</v>
      </c>
      <c r="P907" s="22">
        <f t="shared" si="89"/>
        <v>7507619.8510103598</v>
      </c>
      <c r="R907" t="b">
        <f t="shared" si="84"/>
        <v>0</v>
      </c>
      <c r="S907" t="b">
        <f t="shared" si="85"/>
        <v>0</v>
      </c>
      <c r="T907" t="b">
        <f t="shared" si="86"/>
        <v>0</v>
      </c>
      <c r="AA907" s="31"/>
      <c r="AB907" s="31"/>
      <c r="AC907" s="31"/>
    </row>
    <row r="908" spans="2:29" x14ac:dyDescent="0.35">
      <c r="B908" s="1">
        <v>45187</v>
      </c>
      <c r="C908" s="4">
        <v>1204.947265625</v>
      </c>
      <c r="D908" s="4">
        <v>3433.306640625</v>
      </c>
      <c r="F908" s="1">
        <v>45187</v>
      </c>
      <c r="G908" s="5">
        <f t="shared" si="87"/>
        <v>-9.8243123106990654E-3</v>
      </c>
      <c r="H908" s="5">
        <f t="shared" si="87"/>
        <v>1.4018387300882903E-3</v>
      </c>
      <c r="N908" s="1">
        <v>45187</v>
      </c>
      <c r="O908">
        <f t="shared" si="88"/>
        <v>-4.2112367903053873E-3</v>
      </c>
      <c r="P908" s="22">
        <f t="shared" si="89"/>
        <v>-4211236.7903053872</v>
      </c>
      <c r="R908" t="b">
        <f t="shared" si="84"/>
        <v>0</v>
      </c>
      <c r="S908" t="b">
        <f t="shared" si="85"/>
        <v>0</v>
      </c>
      <c r="T908" t="b">
        <f t="shared" si="86"/>
        <v>0</v>
      </c>
      <c r="AA908" s="31"/>
      <c r="AB908" s="31"/>
      <c r="AC908" s="31"/>
    </row>
    <row r="909" spans="2:29" x14ac:dyDescent="0.35">
      <c r="B909" s="1">
        <v>45189</v>
      </c>
      <c r="C909" s="4">
        <v>1178.2861328125</v>
      </c>
      <c r="D909" s="4">
        <v>3434.87768554688</v>
      </c>
      <c r="F909" s="1">
        <v>45189</v>
      </c>
      <c r="G909" s="5">
        <f t="shared" si="87"/>
        <v>-2.237485015915891E-2</v>
      </c>
      <c r="H909" s="5">
        <f t="shared" si="87"/>
        <v>4.5748479501169246E-4</v>
      </c>
      <c r="N909" s="1">
        <v>45189</v>
      </c>
      <c r="O909">
        <f t="shared" si="88"/>
        <v>-1.0958682682073609E-2</v>
      </c>
      <c r="P909" s="22">
        <f t="shared" si="89"/>
        <v>-10958682.682073608</v>
      </c>
      <c r="R909" t="b">
        <f t="shared" si="84"/>
        <v>0</v>
      </c>
      <c r="S909" t="b">
        <f t="shared" si="85"/>
        <v>0</v>
      </c>
      <c r="T909" t="b">
        <f t="shared" si="86"/>
        <v>0</v>
      </c>
      <c r="AA909" s="31"/>
      <c r="AB909" s="31"/>
      <c r="AC909" s="31"/>
    </row>
    <row r="910" spans="2:29" x14ac:dyDescent="0.35">
      <c r="B910" s="1">
        <v>45190</v>
      </c>
      <c r="C910" s="4">
        <v>1169.60510253906</v>
      </c>
      <c r="D910" s="4">
        <v>3413.353515625</v>
      </c>
      <c r="F910" s="1">
        <v>45190</v>
      </c>
      <c r="G910" s="5">
        <f t="shared" si="87"/>
        <v>-7.394780219171903E-3</v>
      </c>
      <c r="H910" s="5">
        <f t="shared" si="87"/>
        <v>-6.2860730504938232E-3</v>
      </c>
      <c r="N910" s="1">
        <v>45190</v>
      </c>
      <c r="O910">
        <f t="shared" si="88"/>
        <v>-6.8404266348328635E-3</v>
      </c>
      <c r="P910" s="22">
        <f t="shared" si="89"/>
        <v>-6840426.6348328637</v>
      </c>
      <c r="R910" t="b">
        <f t="shared" si="84"/>
        <v>0</v>
      </c>
      <c r="S910" t="b">
        <f t="shared" si="85"/>
        <v>0</v>
      </c>
      <c r="T910" t="b">
        <f t="shared" si="86"/>
        <v>0</v>
      </c>
      <c r="AA910" s="31"/>
      <c r="AB910" s="31"/>
      <c r="AC910" s="31"/>
    </row>
    <row r="911" spans="2:29" x14ac:dyDescent="0.35">
      <c r="B911" s="1">
        <v>45191</v>
      </c>
      <c r="C911" s="4">
        <v>1164.41137695312</v>
      </c>
      <c r="D911" s="4">
        <v>3431.16357421875</v>
      </c>
      <c r="F911" s="1">
        <v>45191</v>
      </c>
      <c r="G911" s="5">
        <f t="shared" si="87"/>
        <v>-4.4504691411636392E-3</v>
      </c>
      <c r="H911" s="5">
        <f t="shared" si="87"/>
        <v>5.2041944104214161E-3</v>
      </c>
      <c r="N911" s="1">
        <v>45191</v>
      </c>
      <c r="O911">
        <f t="shared" si="88"/>
        <v>3.7686263462888845E-4</v>
      </c>
      <c r="P911" s="22">
        <f t="shared" si="89"/>
        <v>376862.63462888845</v>
      </c>
      <c r="R911" t="b">
        <f t="shared" si="84"/>
        <v>0</v>
      </c>
      <c r="S911" t="b">
        <f t="shared" si="85"/>
        <v>0</v>
      </c>
      <c r="T911" t="b">
        <f t="shared" si="86"/>
        <v>0</v>
      </c>
      <c r="AA911" s="31"/>
      <c r="AB911" s="31"/>
      <c r="AC911" s="31"/>
    </row>
    <row r="912" spans="2:29" x14ac:dyDescent="0.35">
      <c r="B912" s="1">
        <v>45194</v>
      </c>
      <c r="C912" s="4">
        <v>1157.486328125</v>
      </c>
      <c r="D912" s="4">
        <v>3407.1630859375</v>
      </c>
      <c r="F912" s="1">
        <v>45194</v>
      </c>
      <c r="G912" s="5">
        <f t="shared" si="87"/>
        <v>-5.9650081452728319E-3</v>
      </c>
      <c r="H912" s="5">
        <f t="shared" si="87"/>
        <v>-7.0194326831108473E-3</v>
      </c>
      <c r="N912" s="1">
        <v>45194</v>
      </c>
      <c r="O912">
        <f t="shared" si="88"/>
        <v>-6.4922204141918396E-3</v>
      </c>
      <c r="P912" s="22">
        <f t="shared" si="89"/>
        <v>-6492220.4141918393</v>
      </c>
      <c r="R912" t="b">
        <f t="shared" si="84"/>
        <v>0</v>
      </c>
      <c r="S912" t="b">
        <f t="shared" si="85"/>
        <v>0</v>
      </c>
      <c r="T912" t="b">
        <f t="shared" si="86"/>
        <v>0</v>
      </c>
      <c r="AA912" s="31"/>
      <c r="AB912" s="31"/>
      <c r="AC912" s="31"/>
    </row>
    <row r="913" spans="2:29" x14ac:dyDescent="0.35">
      <c r="B913" s="1">
        <v>45195</v>
      </c>
      <c r="C913" s="4">
        <v>1158.22839355469</v>
      </c>
      <c r="D913" s="4">
        <v>3412.59155273438</v>
      </c>
      <c r="F913" s="1">
        <v>45195</v>
      </c>
      <c r="G913" s="5">
        <f t="shared" si="87"/>
        <v>6.4089539885270959E-4</v>
      </c>
      <c r="H913" s="5">
        <f t="shared" si="87"/>
        <v>1.5919833574641268E-3</v>
      </c>
      <c r="N913" s="1">
        <v>45195</v>
      </c>
      <c r="O913">
        <f t="shared" si="88"/>
        <v>1.1164393781584181E-3</v>
      </c>
      <c r="P913" s="22">
        <f t="shared" si="89"/>
        <v>1116439.378158418</v>
      </c>
      <c r="R913" t="b">
        <f t="shared" si="84"/>
        <v>0</v>
      </c>
      <c r="S913" t="b">
        <f t="shared" si="85"/>
        <v>0</v>
      </c>
      <c r="T913" t="b">
        <f t="shared" si="86"/>
        <v>0</v>
      </c>
      <c r="AA913" s="31"/>
      <c r="AB913" s="31"/>
      <c r="AC913" s="31"/>
    </row>
    <row r="914" spans="2:29" x14ac:dyDescent="0.35">
      <c r="B914" s="1">
        <v>45196</v>
      </c>
      <c r="C914" s="4">
        <v>1171.85571289062</v>
      </c>
      <c r="D914" s="4">
        <v>3416.87744140625</v>
      </c>
      <c r="F914" s="1">
        <v>45196</v>
      </c>
      <c r="G914" s="5">
        <f t="shared" si="87"/>
        <v>1.1696980955588776E-2</v>
      </c>
      <c r="H914" s="5">
        <f t="shared" si="87"/>
        <v>1.2551163899224363E-3</v>
      </c>
      <c r="N914" s="1">
        <v>45196</v>
      </c>
      <c r="O914">
        <f t="shared" si="88"/>
        <v>6.4760486727556063E-3</v>
      </c>
      <c r="P914" s="22">
        <f t="shared" si="89"/>
        <v>6476048.6727556065</v>
      </c>
      <c r="R914" t="b">
        <f t="shared" si="84"/>
        <v>0</v>
      </c>
      <c r="S914" t="b">
        <f t="shared" si="85"/>
        <v>0</v>
      </c>
      <c r="T914" t="b">
        <f t="shared" si="86"/>
        <v>0</v>
      </c>
      <c r="AA914" s="31"/>
      <c r="AB914" s="31"/>
      <c r="AC914" s="31"/>
    </row>
    <row r="915" spans="2:29" x14ac:dyDescent="0.35">
      <c r="B915" s="1">
        <v>45197</v>
      </c>
      <c r="C915" s="4">
        <v>1154.49377441406</v>
      </c>
      <c r="D915" s="4">
        <v>3368.87670898438</v>
      </c>
      <c r="F915" s="1">
        <v>45197</v>
      </c>
      <c r="G915" s="5">
        <f t="shared" si="87"/>
        <v>-1.4926614362079267E-2</v>
      </c>
      <c r="H915" s="5">
        <f t="shared" si="87"/>
        <v>-1.4147737156825616E-2</v>
      </c>
      <c r="N915" s="1">
        <v>45197</v>
      </c>
      <c r="O915">
        <f t="shared" si="88"/>
        <v>-1.4537175759452441E-2</v>
      </c>
      <c r="P915" s="22">
        <f t="shared" si="89"/>
        <v>-14537175.759452442</v>
      </c>
      <c r="R915" t="b">
        <f t="shared" si="84"/>
        <v>0</v>
      </c>
      <c r="S915" t="b">
        <f t="shared" si="85"/>
        <v>0</v>
      </c>
      <c r="T915" t="b">
        <f t="shared" si="86"/>
        <v>0</v>
      </c>
      <c r="AA915" s="31"/>
      <c r="AB915" s="31"/>
      <c r="AC915" s="31"/>
    </row>
    <row r="916" spans="2:29" x14ac:dyDescent="0.35">
      <c r="B916" s="1">
        <v>45198</v>
      </c>
      <c r="C916" s="4">
        <v>1160.6767578125</v>
      </c>
      <c r="D916" s="4">
        <v>3362.68579101562</v>
      </c>
      <c r="F916" s="1">
        <v>45198</v>
      </c>
      <c r="G916" s="5">
        <f t="shared" si="87"/>
        <v>5.3412895612552011E-3</v>
      </c>
      <c r="H916" s="5">
        <f t="shared" si="87"/>
        <v>-1.8393707892424122E-3</v>
      </c>
      <c r="N916" s="1">
        <v>45198</v>
      </c>
      <c r="O916">
        <f t="shared" si="88"/>
        <v>1.7509593860063944E-3</v>
      </c>
      <c r="P916" s="22">
        <f t="shared" si="89"/>
        <v>1750959.3860063944</v>
      </c>
      <c r="R916" t="b">
        <f t="shared" si="84"/>
        <v>0</v>
      </c>
      <c r="S916" t="b">
        <f t="shared" si="85"/>
        <v>0</v>
      </c>
      <c r="T916" t="b">
        <f t="shared" si="86"/>
        <v>0</v>
      </c>
      <c r="AA916" s="31"/>
      <c r="AB916" s="31"/>
      <c r="AC916" s="31"/>
    </row>
    <row r="917" spans="2:29" x14ac:dyDescent="0.35">
      <c r="B917" s="1">
        <v>45202</v>
      </c>
      <c r="C917" s="4">
        <v>1146.70324707031</v>
      </c>
      <c r="D917" s="4">
        <v>3347.92407226562</v>
      </c>
      <c r="F917" s="1">
        <v>45202</v>
      </c>
      <c r="G917" s="5">
        <f t="shared" si="87"/>
        <v>-1.2112163183876977E-2</v>
      </c>
      <c r="H917" s="5">
        <f t="shared" si="87"/>
        <v>-4.3995233998563223E-3</v>
      </c>
      <c r="N917" s="1">
        <v>45202</v>
      </c>
      <c r="O917">
        <f t="shared" si="88"/>
        <v>-8.2558432918666495E-3</v>
      </c>
      <c r="P917" s="22">
        <f t="shared" si="89"/>
        <v>-8255843.2918666499</v>
      </c>
      <c r="R917" t="b">
        <f t="shared" si="84"/>
        <v>0</v>
      </c>
      <c r="S917" t="b">
        <f t="shared" si="85"/>
        <v>0</v>
      </c>
      <c r="T917" t="b">
        <f t="shared" si="86"/>
        <v>0</v>
      </c>
      <c r="AA917" s="31"/>
      <c r="AB917" s="31"/>
      <c r="AC917" s="31"/>
    </row>
    <row r="918" spans="2:29" x14ac:dyDescent="0.35">
      <c r="B918" s="1">
        <v>45203</v>
      </c>
      <c r="C918" s="4">
        <v>1144.74938964844</v>
      </c>
      <c r="D918" s="4">
        <v>3368.30517578125</v>
      </c>
      <c r="F918" s="1">
        <v>45203</v>
      </c>
      <c r="G918" s="5">
        <f t="shared" si="87"/>
        <v>-1.7053443427790039E-3</v>
      </c>
      <c r="H918" s="5">
        <f t="shared" si="87"/>
        <v>6.069228826258123E-3</v>
      </c>
      <c r="N918" s="1">
        <v>45203</v>
      </c>
      <c r="O918">
        <f t="shared" si="88"/>
        <v>2.1819422417395594E-3</v>
      </c>
      <c r="P918" s="22">
        <f t="shared" si="89"/>
        <v>2181942.2417395595</v>
      </c>
      <c r="R918" t="b">
        <f t="shared" si="84"/>
        <v>0</v>
      </c>
      <c r="S918" t="b">
        <f t="shared" si="85"/>
        <v>0</v>
      </c>
      <c r="T918" t="b">
        <f t="shared" si="86"/>
        <v>0</v>
      </c>
      <c r="AA918" s="31"/>
      <c r="AB918" s="31"/>
      <c r="AC918" s="31"/>
    </row>
    <row r="919" spans="2:29" x14ac:dyDescent="0.35">
      <c r="B919" s="1">
        <v>45204</v>
      </c>
      <c r="C919" s="4">
        <v>1144.52673339844</v>
      </c>
      <c r="D919" s="4">
        <v>3418.25903320312</v>
      </c>
      <c r="F919" s="1">
        <v>45204</v>
      </c>
      <c r="G919" s="5">
        <f t="shared" si="87"/>
        <v>-1.9452109639425395E-4</v>
      </c>
      <c r="H919" s="5">
        <f t="shared" si="87"/>
        <v>1.4721664181687952E-2</v>
      </c>
      <c r="N919" s="1">
        <v>45204</v>
      </c>
      <c r="O919">
        <f t="shared" si="88"/>
        <v>7.2635715426468492E-3</v>
      </c>
      <c r="P919" s="22">
        <f t="shared" si="89"/>
        <v>7263571.5426468495</v>
      </c>
      <c r="R919" t="b">
        <f t="shared" si="84"/>
        <v>0</v>
      </c>
      <c r="S919" t="b">
        <f t="shared" si="85"/>
        <v>0</v>
      </c>
      <c r="T919" t="b">
        <f t="shared" si="86"/>
        <v>0</v>
      </c>
      <c r="AA919" s="31"/>
      <c r="AB919" s="31"/>
      <c r="AC919" s="31"/>
    </row>
    <row r="920" spans="2:29" x14ac:dyDescent="0.35">
      <c r="B920" s="1">
        <v>45205</v>
      </c>
      <c r="C920" s="4">
        <v>1146.53002929688</v>
      </c>
      <c r="D920" s="4">
        <v>3447.87817382812</v>
      </c>
      <c r="F920" s="1">
        <v>45205</v>
      </c>
      <c r="G920" s="5">
        <f t="shared" si="87"/>
        <v>1.7487968361275478E-3</v>
      </c>
      <c r="H920" s="5">
        <f t="shared" si="87"/>
        <v>8.6276529175515499E-3</v>
      </c>
      <c r="N920" s="1">
        <v>45205</v>
      </c>
      <c r="O920">
        <f t="shared" si="88"/>
        <v>5.1882248768395488E-3</v>
      </c>
      <c r="P920" s="22">
        <f t="shared" si="89"/>
        <v>5188224.8768395493</v>
      </c>
      <c r="R920" t="b">
        <f t="shared" si="84"/>
        <v>0</v>
      </c>
      <c r="S920" t="b">
        <f t="shared" si="85"/>
        <v>0</v>
      </c>
      <c r="T920" t="b">
        <f t="shared" si="86"/>
        <v>0</v>
      </c>
      <c r="AA920" s="31"/>
      <c r="AB920" s="31"/>
      <c r="AC920" s="31"/>
    </row>
    <row r="921" spans="2:29" x14ac:dyDescent="0.35">
      <c r="B921" s="1">
        <v>45208</v>
      </c>
      <c r="C921" s="4">
        <v>1136.56311035156</v>
      </c>
      <c r="D921" s="4">
        <v>3464.11669921875</v>
      </c>
      <c r="F921" s="1">
        <v>45208</v>
      </c>
      <c r="G921" s="5">
        <f t="shared" si="87"/>
        <v>-8.7311219056922726E-3</v>
      </c>
      <c r="H921" s="5">
        <f t="shared" si="87"/>
        <v>4.6986595228278609E-3</v>
      </c>
      <c r="N921" s="1">
        <v>45208</v>
      </c>
      <c r="O921">
        <f t="shared" si="88"/>
        <v>-2.0162311914322059E-3</v>
      </c>
      <c r="P921" s="22">
        <f t="shared" si="89"/>
        <v>-2016231.191432206</v>
      </c>
      <c r="R921" t="b">
        <f t="shared" si="84"/>
        <v>0</v>
      </c>
      <c r="S921" t="b">
        <f t="shared" si="85"/>
        <v>0</v>
      </c>
      <c r="T921" t="b">
        <f t="shared" si="86"/>
        <v>0</v>
      </c>
      <c r="AA921" s="31"/>
      <c r="AB921" s="31"/>
      <c r="AC921" s="31"/>
    </row>
    <row r="922" spans="2:29" x14ac:dyDescent="0.35">
      <c r="B922" s="1">
        <v>45209</v>
      </c>
      <c r="C922" s="4">
        <v>1141.9052734375</v>
      </c>
      <c r="D922" s="4">
        <v>3456.44970703125</v>
      </c>
      <c r="F922" s="1">
        <v>45209</v>
      </c>
      <c r="G922" s="5">
        <f t="shared" si="87"/>
        <v>4.6892666258724017E-3</v>
      </c>
      <c r="H922" s="5">
        <f t="shared" si="87"/>
        <v>-2.2157132448755658E-3</v>
      </c>
      <c r="N922" s="1">
        <v>45209</v>
      </c>
      <c r="O922">
        <f t="shared" si="88"/>
        <v>1.236776690498418E-3</v>
      </c>
      <c r="P922" s="22">
        <f t="shared" si="89"/>
        <v>1236776.6904984179</v>
      </c>
      <c r="R922" t="b">
        <f t="shared" si="84"/>
        <v>0</v>
      </c>
      <c r="S922" t="b">
        <f t="shared" si="85"/>
        <v>0</v>
      </c>
      <c r="T922" t="b">
        <f t="shared" si="86"/>
        <v>0</v>
      </c>
      <c r="AA922" s="31"/>
      <c r="AB922" s="31"/>
      <c r="AC922" s="31"/>
    </row>
    <row r="923" spans="2:29" x14ac:dyDescent="0.35">
      <c r="B923" s="1">
        <v>45210</v>
      </c>
      <c r="C923" s="4">
        <v>1159.93493652344</v>
      </c>
      <c r="D923" s="4">
        <v>3438.35424804688</v>
      </c>
      <c r="F923" s="1">
        <v>45210</v>
      </c>
      <c r="G923" s="5">
        <f t="shared" si="87"/>
        <v>1.5665754500989729E-2</v>
      </c>
      <c r="H923" s="5">
        <f t="shared" si="87"/>
        <v>-5.2490253964656442E-3</v>
      </c>
      <c r="N923" s="1">
        <v>45210</v>
      </c>
      <c r="O923">
        <f t="shared" si="88"/>
        <v>5.2083645522620426E-3</v>
      </c>
      <c r="P923" s="22">
        <f t="shared" si="89"/>
        <v>5208364.5522620426</v>
      </c>
      <c r="R923" t="b">
        <f t="shared" si="84"/>
        <v>0</v>
      </c>
      <c r="S923" t="b">
        <f t="shared" si="85"/>
        <v>0</v>
      </c>
      <c r="T923" t="b">
        <f t="shared" si="86"/>
        <v>0</v>
      </c>
      <c r="AA923" s="31"/>
      <c r="AB923" s="31"/>
      <c r="AC923" s="31"/>
    </row>
    <row r="924" spans="2:29" x14ac:dyDescent="0.35">
      <c r="B924" s="1">
        <v>45211</v>
      </c>
      <c r="C924" s="4">
        <v>1161.83923339844</v>
      </c>
      <c r="D924" s="4">
        <v>3373.63891601562</v>
      </c>
      <c r="F924" s="1">
        <v>45211</v>
      </c>
      <c r="G924" s="5">
        <f t="shared" si="87"/>
        <v>1.6403811591019686E-3</v>
      </c>
      <c r="H924" s="5">
        <f t="shared" si="87"/>
        <v>-1.900098180223703E-2</v>
      </c>
      <c r="N924" s="1">
        <v>45211</v>
      </c>
      <c r="O924">
        <f t="shared" si="88"/>
        <v>-8.6803003215675315E-3</v>
      </c>
      <c r="P924" s="22">
        <f t="shared" si="89"/>
        <v>-8680300.3215675317</v>
      </c>
      <c r="R924" t="b">
        <f t="shared" si="84"/>
        <v>0</v>
      </c>
      <c r="S924" t="b">
        <f t="shared" si="85"/>
        <v>0</v>
      </c>
      <c r="T924" t="b">
        <f t="shared" si="86"/>
        <v>0</v>
      </c>
      <c r="AA924" s="31"/>
      <c r="AB924" s="31"/>
      <c r="AC924" s="31"/>
    </row>
    <row r="925" spans="2:29" x14ac:dyDescent="0.35">
      <c r="B925" s="1">
        <v>45212</v>
      </c>
      <c r="C925" s="4">
        <v>1162.75427246094</v>
      </c>
      <c r="D925" s="4">
        <v>3400.35375976562</v>
      </c>
      <c r="F925" s="1">
        <v>45212</v>
      </c>
      <c r="G925" s="5">
        <f t="shared" si="87"/>
        <v>7.8726805994647317E-4</v>
      </c>
      <c r="H925" s="5">
        <f t="shared" si="87"/>
        <v>7.8875143594381286E-3</v>
      </c>
      <c r="N925" s="1">
        <v>45212</v>
      </c>
      <c r="O925">
        <f t="shared" si="88"/>
        <v>4.3373912096923012E-3</v>
      </c>
      <c r="P925" s="22">
        <f t="shared" si="89"/>
        <v>4337391.2096923012</v>
      </c>
      <c r="R925" t="b">
        <f t="shared" si="84"/>
        <v>0</v>
      </c>
      <c r="S925" t="b">
        <f t="shared" si="85"/>
        <v>0</v>
      </c>
      <c r="T925" t="b">
        <f t="shared" si="86"/>
        <v>0</v>
      </c>
      <c r="AA925" s="31"/>
      <c r="AB925" s="31"/>
      <c r="AC925" s="31"/>
    </row>
    <row r="926" spans="2:29" x14ac:dyDescent="0.35">
      <c r="B926" s="1">
        <v>45215</v>
      </c>
      <c r="C926" s="4">
        <v>1158.89611816406</v>
      </c>
      <c r="D926" s="4">
        <v>3356.400390625</v>
      </c>
      <c r="F926" s="1">
        <v>45215</v>
      </c>
      <c r="G926" s="5">
        <f t="shared" si="87"/>
        <v>-3.3236337943594596E-3</v>
      </c>
      <c r="H926" s="5">
        <f t="shared" si="87"/>
        <v>-1.3010385803585215E-2</v>
      </c>
      <c r="N926" s="1">
        <v>45215</v>
      </c>
      <c r="O926">
        <f t="shared" si="88"/>
        <v>-8.1670097989723373E-3</v>
      </c>
      <c r="P926" s="22">
        <f t="shared" si="89"/>
        <v>-8167009.7989723375</v>
      </c>
      <c r="R926" t="b">
        <f t="shared" si="84"/>
        <v>0</v>
      </c>
      <c r="S926" t="b">
        <f t="shared" si="85"/>
        <v>0</v>
      </c>
      <c r="T926" t="b">
        <f t="shared" si="86"/>
        <v>0</v>
      </c>
      <c r="AA926" s="31"/>
      <c r="AB926" s="31"/>
      <c r="AC926" s="31"/>
    </row>
    <row r="927" spans="2:29" x14ac:dyDescent="0.35">
      <c r="B927" s="1">
        <v>45216</v>
      </c>
      <c r="C927" s="4">
        <v>1165.17810058594</v>
      </c>
      <c r="D927" s="4">
        <v>3339.73315429688</v>
      </c>
      <c r="F927" s="1">
        <v>45216</v>
      </c>
      <c r="G927" s="5">
        <f t="shared" si="87"/>
        <v>5.4060216067733291E-3</v>
      </c>
      <c r="H927" s="5">
        <f t="shared" si="87"/>
        <v>-4.9781775220763633E-3</v>
      </c>
      <c r="N927" s="1">
        <v>45216</v>
      </c>
      <c r="O927">
        <f t="shared" si="88"/>
        <v>2.1392204234848286E-4</v>
      </c>
      <c r="P927" s="22">
        <f t="shared" si="89"/>
        <v>213922.04234848285</v>
      </c>
      <c r="R927" t="b">
        <f t="shared" si="84"/>
        <v>0</v>
      </c>
      <c r="S927" t="b">
        <f t="shared" si="85"/>
        <v>0</v>
      </c>
      <c r="T927" t="b">
        <f t="shared" si="86"/>
        <v>0</v>
      </c>
      <c r="AA927" s="31"/>
      <c r="AB927" s="31"/>
      <c r="AC927" s="31"/>
    </row>
    <row r="928" spans="2:29" x14ac:dyDescent="0.35">
      <c r="B928" s="1">
        <v>45217</v>
      </c>
      <c r="C928" s="4">
        <v>1149.349609375</v>
      </c>
      <c r="D928" s="4">
        <v>3321.16137695312</v>
      </c>
      <c r="F928" s="1">
        <v>45217</v>
      </c>
      <c r="G928" s="5">
        <f t="shared" si="87"/>
        <v>-1.367772605052649E-2</v>
      </c>
      <c r="H928" s="5">
        <f t="shared" si="87"/>
        <v>-5.5763757802254803E-3</v>
      </c>
      <c r="N928" s="1">
        <v>45217</v>
      </c>
      <c r="O928">
        <f t="shared" si="88"/>
        <v>-9.6270509153759849E-3</v>
      </c>
      <c r="P928" s="22">
        <f t="shared" si="89"/>
        <v>-9627050.9153759852</v>
      </c>
      <c r="R928" t="b">
        <f t="shared" si="84"/>
        <v>0</v>
      </c>
      <c r="S928" t="b">
        <f t="shared" si="85"/>
        <v>0</v>
      </c>
      <c r="T928" t="b">
        <f t="shared" si="86"/>
        <v>0</v>
      </c>
      <c r="AA928" s="31"/>
      <c r="AB928" s="31"/>
      <c r="AC928" s="31"/>
    </row>
    <row r="929" spans="2:29" x14ac:dyDescent="0.35">
      <c r="B929" s="1">
        <v>45218</v>
      </c>
      <c r="C929" s="4">
        <v>1140.42138671875</v>
      </c>
      <c r="D929" s="4">
        <v>3298.81762695312</v>
      </c>
      <c r="F929" s="1">
        <v>45218</v>
      </c>
      <c r="G929" s="5">
        <f t="shared" si="87"/>
        <v>-7.7983937423287148E-3</v>
      </c>
      <c r="H929" s="5">
        <f t="shared" si="87"/>
        <v>-6.750424686801126E-3</v>
      </c>
      <c r="N929" s="1">
        <v>45218</v>
      </c>
      <c r="O929">
        <f t="shared" si="88"/>
        <v>-7.2744092145649204E-3</v>
      </c>
      <c r="P929" s="22">
        <f t="shared" si="89"/>
        <v>-7274409.2145649204</v>
      </c>
      <c r="R929" t="b">
        <f t="shared" si="84"/>
        <v>0</v>
      </c>
      <c r="S929" t="b">
        <f t="shared" si="85"/>
        <v>0</v>
      </c>
      <c r="T929" t="b">
        <f t="shared" si="86"/>
        <v>0</v>
      </c>
      <c r="AA929" s="31"/>
      <c r="AB929" s="31"/>
      <c r="AC929" s="31"/>
    </row>
    <row r="930" spans="2:29" x14ac:dyDescent="0.35">
      <c r="B930" s="1">
        <v>45219</v>
      </c>
      <c r="C930" s="4">
        <v>1137.25549316406</v>
      </c>
      <c r="D930" s="4">
        <v>3336.53491210938</v>
      </c>
      <c r="F930" s="1">
        <v>45219</v>
      </c>
      <c r="G930" s="5">
        <f t="shared" si="87"/>
        <v>-2.7799339067766759E-3</v>
      </c>
      <c r="H930" s="5">
        <f t="shared" si="87"/>
        <v>1.1368707592283327E-2</v>
      </c>
      <c r="N930" s="1">
        <v>45219</v>
      </c>
      <c r="O930">
        <f t="shared" si="88"/>
        <v>4.2943868427533253E-3</v>
      </c>
      <c r="P930" s="22">
        <f t="shared" si="89"/>
        <v>4294386.8427533256</v>
      </c>
      <c r="R930" t="b">
        <f t="shared" si="84"/>
        <v>0</v>
      </c>
      <c r="S930" t="b">
        <f t="shared" si="85"/>
        <v>0</v>
      </c>
      <c r="T930" t="b">
        <f t="shared" si="86"/>
        <v>0</v>
      </c>
      <c r="AA930" s="31"/>
      <c r="AB930" s="31"/>
      <c r="AC930" s="31"/>
    </row>
    <row r="931" spans="2:29" x14ac:dyDescent="0.35">
      <c r="B931" s="1">
        <v>45222</v>
      </c>
      <c r="C931" s="4">
        <v>1119.201171875</v>
      </c>
      <c r="D931" s="4">
        <v>3255.13232421875</v>
      </c>
      <c r="F931" s="1">
        <v>45222</v>
      </c>
      <c r="G931" s="5">
        <f t="shared" si="87"/>
        <v>-1.6002706239660731E-2</v>
      </c>
      <c r="H931" s="5">
        <f t="shared" si="87"/>
        <v>-2.469988956308199E-2</v>
      </c>
      <c r="N931" s="1">
        <v>45222</v>
      </c>
      <c r="O931">
        <f t="shared" si="88"/>
        <v>-2.035129790137136E-2</v>
      </c>
      <c r="P931" s="22">
        <f t="shared" si="89"/>
        <v>-20351297.90137136</v>
      </c>
      <c r="R931" t="b">
        <f t="shared" si="84"/>
        <v>0</v>
      </c>
      <c r="S931" t="b">
        <f t="shared" si="85"/>
        <v>0</v>
      </c>
      <c r="T931" t="b">
        <f t="shared" si="86"/>
        <v>0</v>
      </c>
      <c r="AA931" s="31"/>
      <c r="AB931" s="31"/>
      <c r="AC931" s="31"/>
    </row>
    <row r="932" spans="2:29" x14ac:dyDescent="0.35">
      <c r="B932" s="1">
        <v>45224</v>
      </c>
      <c r="C932" s="4">
        <v>1116.90100097656</v>
      </c>
      <c r="D932" s="4">
        <v>3236.84692382812</v>
      </c>
      <c r="F932" s="1">
        <v>45224</v>
      </c>
      <c r="G932" s="5">
        <f t="shared" si="87"/>
        <v>-2.0573046595599638E-3</v>
      </c>
      <c r="H932" s="5">
        <f t="shared" si="87"/>
        <v>-5.6332431287347169E-3</v>
      </c>
      <c r="N932" s="1">
        <v>45224</v>
      </c>
      <c r="O932">
        <f t="shared" si="88"/>
        <v>-3.8452738941473401E-3</v>
      </c>
      <c r="P932" s="22">
        <f t="shared" si="89"/>
        <v>-3845273.8941473402</v>
      </c>
      <c r="R932" t="b">
        <f t="shared" si="84"/>
        <v>0</v>
      </c>
      <c r="S932" t="b">
        <f t="shared" si="85"/>
        <v>0</v>
      </c>
      <c r="T932" t="b">
        <f t="shared" si="86"/>
        <v>0</v>
      </c>
      <c r="AA932" s="31"/>
      <c r="AB932" s="31"/>
      <c r="AC932" s="31"/>
    </row>
    <row r="933" spans="2:29" x14ac:dyDescent="0.35">
      <c r="B933" s="1">
        <v>45225</v>
      </c>
      <c r="C933" s="4">
        <v>1101.17150878906</v>
      </c>
      <c r="D933" s="4">
        <v>3187.0986328125</v>
      </c>
      <c r="F933" s="1">
        <v>45225</v>
      </c>
      <c r="G933" s="5">
        <f t="shared" si="87"/>
        <v>-1.4183265698186473E-2</v>
      </c>
      <c r="H933" s="5">
        <f t="shared" si="87"/>
        <v>-1.5488700868849931E-2</v>
      </c>
      <c r="N933" s="1">
        <v>45225</v>
      </c>
      <c r="O933">
        <f t="shared" si="88"/>
        <v>-1.4835983283518202E-2</v>
      </c>
      <c r="P933" s="22">
        <f t="shared" si="89"/>
        <v>-14835983.283518203</v>
      </c>
      <c r="R933" t="b">
        <f t="shared" si="84"/>
        <v>0</v>
      </c>
      <c r="S933" t="b">
        <f t="shared" si="85"/>
        <v>0</v>
      </c>
      <c r="T933" t="b">
        <f t="shared" si="86"/>
        <v>0</v>
      </c>
      <c r="AA933" s="31"/>
      <c r="AB933" s="31"/>
      <c r="AC933" s="31"/>
    </row>
    <row r="934" spans="2:29" x14ac:dyDescent="0.35">
      <c r="B934" s="1">
        <v>45226</v>
      </c>
      <c r="C934" s="4">
        <v>1120.48718261719</v>
      </c>
      <c r="D934" s="4">
        <v>3199.32080078125</v>
      </c>
      <c r="F934" s="1">
        <v>45226</v>
      </c>
      <c r="G934" s="5">
        <f t="shared" si="87"/>
        <v>1.7388954132606497E-2</v>
      </c>
      <c r="H934" s="5">
        <f t="shared" si="87"/>
        <v>3.8275540832343928E-3</v>
      </c>
      <c r="N934" s="1">
        <v>45226</v>
      </c>
      <c r="O934">
        <f t="shared" si="88"/>
        <v>1.0608254107920444E-2</v>
      </c>
      <c r="P934" s="22">
        <f t="shared" si="89"/>
        <v>10608254.107920444</v>
      </c>
      <c r="R934" t="b">
        <f t="shared" si="84"/>
        <v>0</v>
      </c>
      <c r="S934" t="b">
        <f t="shared" si="85"/>
        <v>0</v>
      </c>
      <c r="T934" t="b">
        <f t="shared" si="86"/>
        <v>0</v>
      </c>
      <c r="AA934" s="31"/>
      <c r="AB934" s="31"/>
      <c r="AC934" s="31"/>
    </row>
    <row r="935" spans="2:29" x14ac:dyDescent="0.35">
      <c r="B935" s="1">
        <v>45229</v>
      </c>
      <c r="C935" s="4">
        <v>1143.29016113281</v>
      </c>
      <c r="D935" s="4">
        <v>3226.43896484375</v>
      </c>
      <c r="F935" s="1">
        <v>45229</v>
      </c>
      <c r="G935" s="5">
        <f t="shared" si="87"/>
        <v>2.014663664635153E-2</v>
      </c>
      <c r="H935" s="5">
        <f t="shared" si="87"/>
        <v>8.4405038618587808E-3</v>
      </c>
      <c r="N935" s="1">
        <v>45229</v>
      </c>
      <c r="O935">
        <f t="shared" si="88"/>
        <v>1.4293570254105156E-2</v>
      </c>
      <c r="P935" s="22">
        <f t="shared" si="89"/>
        <v>14293570.254105156</v>
      </c>
      <c r="R935" t="b">
        <f t="shared" si="84"/>
        <v>0</v>
      </c>
      <c r="S935" t="b">
        <f t="shared" si="85"/>
        <v>0</v>
      </c>
      <c r="T935" t="b">
        <f t="shared" si="86"/>
        <v>0</v>
      </c>
      <c r="AA935" s="31"/>
      <c r="AB935" s="31"/>
      <c r="AC935" s="31"/>
    </row>
    <row r="936" spans="2:29" x14ac:dyDescent="0.35">
      <c r="B936" s="1">
        <v>45230</v>
      </c>
      <c r="C936" s="4">
        <v>1132.01245117188</v>
      </c>
      <c r="D936" s="4">
        <v>3216.17407226562</v>
      </c>
      <c r="F936" s="1">
        <v>45230</v>
      </c>
      <c r="G936" s="5">
        <f t="shared" si="87"/>
        <v>-9.9132328657206923E-3</v>
      </c>
      <c r="H936" s="5">
        <f t="shared" si="87"/>
        <v>-3.1865645833386242E-3</v>
      </c>
      <c r="N936" s="1">
        <v>45230</v>
      </c>
      <c r="O936">
        <f t="shared" si="88"/>
        <v>-6.5498987245296587E-3</v>
      </c>
      <c r="P936" s="22">
        <f t="shared" si="89"/>
        <v>-6549898.7245296584</v>
      </c>
      <c r="R936" t="b">
        <f t="shared" si="84"/>
        <v>0</v>
      </c>
      <c r="S936" t="b">
        <f t="shared" si="85"/>
        <v>0</v>
      </c>
      <c r="T936" t="b">
        <f t="shared" si="86"/>
        <v>0</v>
      </c>
      <c r="AA936" s="31"/>
      <c r="AB936" s="31"/>
      <c r="AC936" s="31"/>
    </row>
    <row r="937" spans="2:29" x14ac:dyDescent="0.35">
      <c r="B937" s="1">
        <v>45231</v>
      </c>
      <c r="C937" s="4">
        <v>1136.01892089844</v>
      </c>
      <c r="D937" s="4">
        <v>3182.1328125</v>
      </c>
      <c r="F937" s="1">
        <v>45231</v>
      </c>
      <c r="G937" s="5">
        <f t="shared" si="87"/>
        <v>3.5329968917675518E-3</v>
      </c>
      <c r="H937" s="5">
        <f t="shared" si="87"/>
        <v>-1.0640809069253257E-2</v>
      </c>
      <c r="N937" s="1">
        <v>45231</v>
      </c>
      <c r="O937">
        <f t="shared" si="88"/>
        <v>-3.5539060887428524E-3</v>
      </c>
      <c r="P937" s="22">
        <f t="shared" si="89"/>
        <v>-3553906.0887428522</v>
      </c>
      <c r="R937" t="b">
        <f t="shared" si="84"/>
        <v>0</v>
      </c>
      <c r="S937" t="b">
        <f t="shared" si="85"/>
        <v>0</v>
      </c>
      <c r="T937" t="b">
        <f t="shared" si="86"/>
        <v>0</v>
      </c>
      <c r="AA937" s="31"/>
      <c r="AB937" s="31"/>
      <c r="AC937" s="31"/>
    </row>
    <row r="938" spans="2:29" x14ac:dyDescent="0.35">
      <c r="B938" s="1">
        <v>45232</v>
      </c>
      <c r="C938" s="4">
        <v>1147.49475097656</v>
      </c>
      <c r="D938" s="4">
        <v>3208.29638671875</v>
      </c>
      <c r="F938" s="1">
        <v>45232</v>
      </c>
      <c r="G938" s="5">
        <f t="shared" si="87"/>
        <v>1.0051112749022656E-2</v>
      </c>
      <c r="H938" s="5">
        <f t="shared" si="87"/>
        <v>8.18840788058736E-3</v>
      </c>
      <c r="N938" s="1">
        <v>45232</v>
      </c>
      <c r="O938">
        <f t="shared" si="88"/>
        <v>9.1197603148050078E-3</v>
      </c>
      <c r="P938" s="22">
        <f t="shared" si="89"/>
        <v>9119760.3148050085</v>
      </c>
      <c r="R938" t="b">
        <f t="shared" si="84"/>
        <v>0</v>
      </c>
      <c r="S938" t="b">
        <f t="shared" si="85"/>
        <v>0</v>
      </c>
      <c r="T938" t="b">
        <f t="shared" si="86"/>
        <v>0</v>
      </c>
      <c r="AA938" s="31"/>
      <c r="AB938" s="31"/>
      <c r="AC938" s="31"/>
    </row>
    <row r="939" spans="2:29" x14ac:dyDescent="0.35">
      <c r="B939" s="1">
        <v>45233</v>
      </c>
      <c r="C939" s="4">
        <v>1147.09899902344</v>
      </c>
      <c r="D939" s="4">
        <v>3199.60693359375</v>
      </c>
      <c r="F939" s="1">
        <v>45233</v>
      </c>
      <c r="G939" s="5">
        <f t="shared" si="87"/>
        <v>-3.4494293993795125E-4</v>
      </c>
      <c r="H939" s="5">
        <f t="shared" si="87"/>
        <v>-2.7121066024025039E-3</v>
      </c>
      <c r="N939" s="1">
        <v>45233</v>
      </c>
      <c r="O939">
        <f t="shared" si="88"/>
        <v>-1.5285247711702276E-3</v>
      </c>
      <c r="P939" s="22">
        <f t="shared" si="89"/>
        <v>-1528524.7711702276</v>
      </c>
      <c r="R939" t="b">
        <f t="shared" si="84"/>
        <v>0</v>
      </c>
      <c r="S939" t="b">
        <f t="shared" si="85"/>
        <v>0</v>
      </c>
      <c r="T939" t="b">
        <f t="shared" si="86"/>
        <v>0</v>
      </c>
      <c r="AA939" s="31"/>
      <c r="AB939" s="31"/>
      <c r="AC939" s="31"/>
    </row>
    <row r="940" spans="2:29" x14ac:dyDescent="0.35">
      <c r="B940" s="1">
        <v>45236</v>
      </c>
      <c r="C940" s="4">
        <v>1156.99182128906</v>
      </c>
      <c r="D940" s="4">
        <v>3232.55004882812</v>
      </c>
      <c r="F940" s="1">
        <v>45236</v>
      </c>
      <c r="G940" s="5">
        <f t="shared" si="87"/>
        <v>8.5872336022546833E-3</v>
      </c>
      <c r="H940" s="5">
        <f t="shared" si="87"/>
        <v>1.0243345544381515E-2</v>
      </c>
      <c r="N940" s="1">
        <v>45236</v>
      </c>
      <c r="O940">
        <f t="shared" si="88"/>
        <v>9.4152895733180982E-3</v>
      </c>
      <c r="P940" s="22">
        <f t="shared" si="89"/>
        <v>9415289.5733180977</v>
      </c>
      <c r="R940" t="b">
        <f t="shared" si="84"/>
        <v>0</v>
      </c>
      <c r="S940" t="b">
        <f t="shared" si="85"/>
        <v>0</v>
      </c>
      <c r="T940" t="b">
        <f t="shared" si="86"/>
        <v>0</v>
      </c>
      <c r="AA940" s="31"/>
      <c r="AB940" s="31"/>
      <c r="AC940" s="31"/>
    </row>
    <row r="941" spans="2:29" x14ac:dyDescent="0.35">
      <c r="B941" s="1">
        <v>45237</v>
      </c>
      <c r="C941" s="4">
        <v>1149.64636230469</v>
      </c>
      <c r="D941" s="4">
        <v>3217.98852539062</v>
      </c>
      <c r="F941" s="1">
        <v>45237</v>
      </c>
      <c r="G941" s="5">
        <f t="shared" si="87"/>
        <v>-6.3689952475080415E-3</v>
      </c>
      <c r="H941" s="5">
        <f t="shared" si="87"/>
        <v>-4.5148317476956063E-3</v>
      </c>
      <c r="N941" s="1">
        <v>45237</v>
      </c>
      <c r="O941">
        <f t="shared" si="88"/>
        <v>-5.4419134976018239E-3</v>
      </c>
      <c r="P941" s="22">
        <f t="shared" si="89"/>
        <v>-5441913.4976018239</v>
      </c>
      <c r="R941" t="b">
        <f t="shared" si="84"/>
        <v>0</v>
      </c>
      <c r="S941" t="b">
        <f t="shared" si="85"/>
        <v>0</v>
      </c>
      <c r="T941" t="b">
        <f t="shared" si="86"/>
        <v>0</v>
      </c>
      <c r="AA941" s="31"/>
      <c r="AB941" s="31"/>
      <c r="AC941" s="31"/>
    </row>
    <row r="942" spans="2:29" x14ac:dyDescent="0.35">
      <c r="B942" s="1">
        <v>45238</v>
      </c>
      <c r="C942" s="4">
        <v>1155.77990722656</v>
      </c>
      <c r="D942" s="4">
        <v>3228.15747070312</v>
      </c>
      <c r="F942" s="1">
        <v>45238</v>
      </c>
      <c r="G942" s="5">
        <f t="shared" si="87"/>
        <v>5.3209764063208397E-3</v>
      </c>
      <c r="H942" s="5">
        <f t="shared" si="87"/>
        <v>3.1550491577712328E-3</v>
      </c>
      <c r="N942" s="1">
        <v>45238</v>
      </c>
      <c r="O942">
        <f t="shared" si="88"/>
        <v>4.2380127820460366E-3</v>
      </c>
      <c r="P942" s="22">
        <f t="shared" si="89"/>
        <v>4238012.7820460368</v>
      </c>
      <c r="R942" t="b">
        <f t="shared" si="84"/>
        <v>0</v>
      </c>
      <c r="S942" t="b">
        <f t="shared" si="85"/>
        <v>0</v>
      </c>
      <c r="T942" t="b">
        <f t="shared" si="86"/>
        <v>0</v>
      </c>
      <c r="AA942" s="31"/>
      <c r="AB942" s="31"/>
      <c r="AC942" s="31"/>
    </row>
    <row r="943" spans="2:29" x14ac:dyDescent="0.35">
      <c r="B943" s="1">
        <v>45239</v>
      </c>
      <c r="C943" s="4">
        <v>1142.94396972656</v>
      </c>
      <c r="D943" s="4">
        <v>3197.12475585938</v>
      </c>
      <c r="F943" s="1">
        <v>45239</v>
      </c>
      <c r="G943" s="5">
        <f t="shared" si="87"/>
        <v>-1.116799720144283E-2</v>
      </c>
      <c r="H943" s="5">
        <f t="shared" si="87"/>
        <v>-9.6596398573060953E-3</v>
      </c>
      <c r="N943" s="1">
        <v>45239</v>
      </c>
      <c r="O943">
        <f t="shared" si="88"/>
        <v>-1.0413818529374463E-2</v>
      </c>
      <c r="P943" s="22">
        <f t="shared" si="89"/>
        <v>-10413818.529374463</v>
      </c>
      <c r="R943" t="b">
        <f t="shared" si="84"/>
        <v>0</v>
      </c>
      <c r="S943" t="b">
        <f t="shared" si="85"/>
        <v>0</v>
      </c>
      <c r="T943" t="b">
        <f t="shared" si="86"/>
        <v>0</v>
      </c>
      <c r="AA943" s="31"/>
      <c r="AB943" s="31"/>
      <c r="AC943" s="31"/>
    </row>
    <row r="944" spans="2:29" x14ac:dyDescent="0.35">
      <c r="B944" s="1">
        <v>45240</v>
      </c>
      <c r="C944" s="4">
        <v>1144.74938964844</v>
      </c>
      <c r="D944" s="4">
        <v>3182.3720703125</v>
      </c>
      <c r="F944" s="1">
        <v>45240</v>
      </c>
      <c r="G944" s="5">
        <f t="shared" si="87"/>
        <v>1.578376130959436E-3</v>
      </c>
      <c r="H944" s="5">
        <f t="shared" si="87"/>
        <v>-4.625039324175277E-3</v>
      </c>
      <c r="N944" s="1">
        <v>45240</v>
      </c>
      <c r="O944">
        <f t="shared" si="88"/>
        <v>-1.5233315966079203E-3</v>
      </c>
      <c r="P944" s="22">
        <f t="shared" si="89"/>
        <v>-1523331.5966079202</v>
      </c>
      <c r="R944" t="b">
        <f t="shared" si="84"/>
        <v>0</v>
      </c>
      <c r="S944" t="b">
        <f t="shared" si="85"/>
        <v>0</v>
      </c>
      <c r="T944" t="b">
        <f t="shared" si="86"/>
        <v>0</v>
      </c>
      <c r="AA944" s="31"/>
      <c r="AB944" s="31"/>
      <c r="AC944" s="31"/>
    </row>
    <row r="945" spans="2:29" x14ac:dyDescent="0.35">
      <c r="B945" s="1">
        <v>45243</v>
      </c>
      <c r="C945" s="4">
        <v>1144.74938964844</v>
      </c>
      <c r="D945" s="4">
        <v>3181.3212890625</v>
      </c>
      <c r="F945" s="1">
        <v>45243</v>
      </c>
      <c r="G945" s="5">
        <f t="shared" si="87"/>
        <v>0</v>
      </c>
      <c r="H945" s="5">
        <f t="shared" si="87"/>
        <v>-3.3024258090683957E-4</v>
      </c>
      <c r="N945" s="1">
        <v>45243</v>
      </c>
      <c r="O945">
        <f t="shared" si="88"/>
        <v>-1.6512129045341979E-4</v>
      </c>
      <c r="P945" s="22">
        <f t="shared" si="89"/>
        <v>-165121.29045341979</v>
      </c>
      <c r="R945" t="b">
        <f t="shared" si="84"/>
        <v>0</v>
      </c>
      <c r="S945" t="b">
        <f t="shared" si="85"/>
        <v>0</v>
      </c>
      <c r="T945" t="b">
        <f t="shared" si="86"/>
        <v>0</v>
      </c>
      <c r="AA945" s="31"/>
      <c r="AB945" s="31"/>
      <c r="AC945" s="31"/>
    </row>
    <row r="946" spans="2:29" x14ac:dyDescent="0.35">
      <c r="B946" s="1">
        <v>45245</v>
      </c>
      <c r="C946" s="4">
        <v>1165.82104492188</v>
      </c>
      <c r="D946" s="4">
        <v>3245.8701171875</v>
      </c>
      <c r="F946" s="1">
        <v>45245</v>
      </c>
      <c r="G946" s="5">
        <f t="shared" si="87"/>
        <v>1.8239859000459754E-2</v>
      </c>
      <c r="H946" s="5">
        <f t="shared" si="87"/>
        <v>2.0086844901365718E-2</v>
      </c>
      <c r="N946" s="1">
        <v>45245</v>
      </c>
      <c r="O946">
        <f t="shared" si="88"/>
        <v>1.9163351950912736E-2</v>
      </c>
      <c r="P946" s="22">
        <f t="shared" si="89"/>
        <v>19163351.950912736</v>
      </c>
      <c r="R946" t="b">
        <f t="shared" si="84"/>
        <v>0</v>
      </c>
      <c r="S946" t="b">
        <f t="shared" si="85"/>
        <v>0</v>
      </c>
      <c r="T946" t="b">
        <f t="shared" si="86"/>
        <v>0</v>
      </c>
      <c r="AA946" s="31"/>
      <c r="AB946" s="31"/>
      <c r="AC946" s="31"/>
    </row>
    <row r="947" spans="2:29" x14ac:dyDescent="0.35">
      <c r="B947" s="1">
        <v>45246</v>
      </c>
      <c r="C947" s="4">
        <v>1169.01159667969</v>
      </c>
      <c r="D947" s="4">
        <v>3340.115234375</v>
      </c>
      <c r="F947" s="1">
        <v>45246</v>
      </c>
      <c r="G947" s="5">
        <f t="shared" si="87"/>
        <v>2.7330042307073103E-3</v>
      </c>
      <c r="H947" s="5">
        <f t="shared" si="87"/>
        <v>2.8621852600792249E-2</v>
      </c>
      <c r="N947" s="1">
        <v>45246</v>
      </c>
      <c r="O947">
        <f t="shared" si="88"/>
        <v>1.5677428415749779E-2</v>
      </c>
      <c r="P947" s="22">
        <f t="shared" si="89"/>
        <v>15677428.415749779</v>
      </c>
      <c r="R947" t="b">
        <f t="shared" si="84"/>
        <v>0</v>
      </c>
      <c r="S947" t="b">
        <f t="shared" si="85"/>
        <v>0</v>
      </c>
      <c r="T947" t="b">
        <f t="shared" si="86"/>
        <v>0</v>
      </c>
      <c r="AA947" s="31"/>
      <c r="AB947" s="31"/>
      <c r="AC947" s="31"/>
    </row>
    <row r="948" spans="2:29" x14ac:dyDescent="0.35">
      <c r="B948" s="1">
        <v>45247</v>
      </c>
      <c r="C948" s="4">
        <v>1165.3017578125</v>
      </c>
      <c r="D948" s="4">
        <v>3344.55541992188</v>
      </c>
      <c r="F948" s="1">
        <v>45247</v>
      </c>
      <c r="G948" s="5">
        <f t="shared" si="87"/>
        <v>-3.1785295521193947E-3</v>
      </c>
      <c r="H948" s="5">
        <f t="shared" si="87"/>
        <v>1.3284682012088746E-3</v>
      </c>
      <c r="N948" s="1">
        <v>45247</v>
      </c>
      <c r="O948">
        <f t="shared" si="88"/>
        <v>-9.2503067545526005E-4</v>
      </c>
      <c r="P948" s="22">
        <f t="shared" si="89"/>
        <v>-925030.67545526009</v>
      </c>
      <c r="R948" t="b">
        <f t="shared" si="84"/>
        <v>0</v>
      </c>
      <c r="S948" t="b">
        <f t="shared" si="85"/>
        <v>0</v>
      </c>
      <c r="T948" t="b">
        <f t="shared" si="86"/>
        <v>0</v>
      </c>
      <c r="AA948" s="31"/>
      <c r="AB948" s="31"/>
      <c r="AC948" s="31"/>
    </row>
    <row r="949" spans="2:29" x14ac:dyDescent="0.35">
      <c r="B949" s="1">
        <v>45250</v>
      </c>
      <c r="C949" s="4">
        <v>1162.06188964844</v>
      </c>
      <c r="D949" s="4">
        <v>3360.45434570312</v>
      </c>
      <c r="F949" s="1">
        <v>45250</v>
      </c>
      <c r="G949" s="5">
        <f t="shared" si="87"/>
        <v>-2.7841547326897843E-3</v>
      </c>
      <c r="H949" s="5">
        <f t="shared" si="87"/>
        <v>4.7424108643618927E-3</v>
      </c>
      <c r="N949" s="1">
        <v>45250</v>
      </c>
      <c r="O949">
        <f t="shared" si="88"/>
        <v>9.7912806583605417E-4</v>
      </c>
      <c r="P949" s="22">
        <f t="shared" si="89"/>
        <v>979128.06583605416</v>
      </c>
      <c r="R949" t="b">
        <f t="shared" si="84"/>
        <v>0</v>
      </c>
      <c r="S949" t="b">
        <f t="shared" si="85"/>
        <v>0</v>
      </c>
      <c r="T949" t="b">
        <f t="shared" si="86"/>
        <v>0</v>
      </c>
      <c r="AA949" s="31"/>
      <c r="AB949" s="31"/>
      <c r="AC949" s="31"/>
    </row>
    <row r="950" spans="2:29" x14ac:dyDescent="0.35">
      <c r="B950" s="1">
        <v>45251</v>
      </c>
      <c r="C950" s="4">
        <v>1176.50537109375</v>
      </c>
      <c r="D950" s="4">
        <v>3351.86010742188</v>
      </c>
      <c r="F950" s="1">
        <v>45251</v>
      </c>
      <c r="G950" s="5">
        <f t="shared" si="87"/>
        <v>1.2352576163674857E-2</v>
      </c>
      <c r="H950" s="5">
        <f t="shared" si="87"/>
        <v>-2.5607390826419894E-3</v>
      </c>
      <c r="N950" s="1">
        <v>45251</v>
      </c>
      <c r="O950">
        <f t="shared" si="88"/>
        <v>4.8959185405164337E-3</v>
      </c>
      <c r="P950" s="22">
        <f t="shared" si="89"/>
        <v>4895918.5405164333</v>
      </c>
      <c r="R950" t="b">
        <f t="shared" si="84"/>
        <v>0</v>
      </c>
      <c r="S950" t="b">
        <f t="shared" si="85"/>
        <v>0</v>
      </c>
      <c r="T950" t="b">
        <f t="shared" si="86"/>
        <v>0</v>
      </c>
      <c r="AA950" s="31"/>
      <c r="AB950" s="31"/>
      <c r="AC950" s="31"/>
    </row>
    <row r="951" spans="2:29" x14ac:dyDescent="0.35">
      <c r="B951" s="1">
        <v>45252</v>
      </c>
      <c r="C951" s="4">
        <v>1181.08081054688</v>
      </c>
      <c r="D951" s="4">
        <v>3370.52807617188</v>
      </c>
      <c r="F951" s="1">
        <v>45252</v>
      </c>
      <c r="G951" s="5">
        <f t="shared" si="87"/>
        <v>3.8814659104626174E-3</v>
      </c>
      <c r="H951" s="5">
        <f t="shared" si="87"/>
        <v>5.5539835627731824E-3</v>
      </c>
      <c r="N951" s="1">
        <v>45252</v>
      </c>
      <c r="O951">
        <f t="shared" si="88"/>
        <v>4.7177247366178999E-3</v>
      </c>
      <c r="P951" s="22">
        <f t="shared" si="89"/>
        <v>4717724.7366178995</v>
      </c>
      <c r="R951" t="b">
        <f t="shared" si="84"/>
        <v>0</v>
      </c>
      <c r="S951" t="b">
        <f t="shared" si="85"/>
        <v>0</v>
      </c>
      <c r="T951" t="b">
        <f t="shared" si="86"/>
        <v>0</v>
      </c>
      <c r="AA951" s="31"/>
      <c r="AB951" s="31"/>
      <c r="AC951" s="31"/>
    </row>
    <row r="952" spans="2:29" x14ac:dyDescent="0.35">
      <c r="B952" s="1">
        <v>45253</v>
      </c>
      <c r="C952" s="4">
        <v>1184.74108886719</v>
      </c>
      <c r="D952" s="4">
        <v>3350.5712890625</v>
      </c>
      <c r="F952" s="1">
        <v>45253</v>
      </c>
      <c r="G952" s="5">
        <f t="shared" si="87"/>
        <v>3.0942999062770838E-3</v>
      </c>
      <c r="H952" s="5">
        <f t="shared" si="87"/>
        <v>-5.9385659028299391E-3</v>
      </c>
      <c r="N952" s="1">
        <v>45253</v>
      </c>
      <c r="O952">
        <f t="shared" si="88"/>
        <v>-1.4221329982764277E-3</v>
      </c>
      <c r="P952" s="22">
        <f t="shared" si="89"/>
        <v>-1422132.9982764276</v>
      </c>
      <c r="R952" t="b">
        <f t="shared" si="84"/>
        <v>0</v>
      </c>
      <c r="S952" t="b">
        <f t="shared" si="85"/>
        <v>0</v>
      </c>
      <c r="T952" t="b">
        <f t="shared" si="86"/>
        <v>0</v>
      </c>
      <c r="AA952" s="31"/>
      <c r="AB952" s="31"/>
      <c r="AC952" s="31"/>
    </row>
    <row r="953" spans="2:29" x14ac:dyDescent="0.35">
      <c r="B953" s="1">
        <v>45254</v>
      </c>
      <c r="C953" s="4">
        <v>1184.32080078125</v>
      </c>
      <c r="D953" s="4">
        <v>3301.53881835938</v>
      </c>
      <c r="F953" s="1">
        <v>45254</v>
      </c>
      <c r="G953" s="5">
        <f t="shared" si="87"/>
        <v>-3.5481393895674319E-4</v>
      </c>
      <c r="H953" s="5">
        <f t="shared" si="87"/>
        <v>-1.4742196968084013E-2</v>
      </c>
      <c r="N953" s="1">
        <v>45254</v>
      </c>
      <c r="O953">
        <f t="shared" si="88"/>
        <v>-7.548505453520378E-3</v>
      </c>
      <c r="P953" s="22">
        <f t="shared" si="89"/>
        <v>-7548505.4535203781</v>
      </c>
      <c r="R953" t="b">
        <f t="shared" si="84"/>
        <v>0</v>
      </c>
      <c r="S953" t="b">
        <f t="shared" si="85"/>
        <v>0</v>
      </c>
      <c r="T953" t="b">
        <f t="shared" si="86"/>
        <v>0</v>
      </c>
      <c r="AA953" s="31"/>
      <c r="AB953" s="31"/>
      <c r="AC953" s="31"/>
    </row>
    <row r="954" spans="2:29" x14ac:dyDescent="0.35">
      <c r="B954" s="1">
        <v>45258</v>
      </c>
      <c r="C954" s="4">
        <v>1184.44445800781</v>
      </c>
      <c r="D954" s="4">
        <v>3313.80908203125</v>
      </c>
      <c r="F954" s="1">
        <v>45258</v>
      </c>
      <c r="G954" s="5">
        <f t="shared" si="87"/>
        <v>1.0440648452901499E-4</v>
      </c>
      <c r="H954" s="5">
        <f t="shared" si="87"/>
        <v>3.7096394408829797E-3</v>
      </c>
      <c r="N954" s="1">
        <v>45258</v>
      </c>
      <c r="O954">
        <f t="shared" si="88"/>
        <v>1.9070229627059974E-3</v>
      </c>
      <c r="P954" s="22">
        <f t="shared" si="89"/>
        <v>1907022.9627059973</v>
      </c>
      <c r="R954" t="b">
        <f t="shared" si="84"/>
        <v>0</v>
      </c>
      <c r="S954" t="b">
        <f t="shared" si="85"/>
        <v>0</v>
      </c>
      <c r="T954" t="b">
        <f t="shared" si="86"/>
        <v>0</v>
      </c>
      <c r="AA954" s="31"/>
      <c r="AB954" s="31"/>
      <c r="AC954" s="31"/>
    </row>
    <row r="955" spans="2:29" x14ac:dyDescent="0.35">
      <c r="B955" s="1">
        <v>45259</v>
      </c>
      <c r="C955" s="4">
        <v>1187.38757324219</v>
      </c>
      <c r="D955" s="4">
        <v>3354.53393554688</v>
      </c>
      <c r="F955" s="1">
        <v>45259</v>
      </c>
      <c r="G955" s="5">
        <f t="shared" si="87"/>
        <v>2.4817244274856283E-3</v>
      </c>
      <c r="H955" s="5">
        <f t="shared" si="87"/>
        <v>1.2214536575398208E-2</v>
      </c>
      <c r="N955" s="1">
        <v>45259</v>
      </c>
      <c r="O955">
        <f t="shared" si="88"/>
        <v>7.348130501441918E-3</v>
      </c>
      <c r="P955" s="22">
        <f t="shared" si="89"/>
        <v>7348130.5014419183</v>
      </c>
      <c r="R955" t="b">
        <f t="shared" si="84"/>
        <v>0</v>
      </c>
      <c r="S955" t="b">
        <f t="shared" si="85"/>
        <v>0</v>
      </c>
      <c r="T955" t="b">
        <f t="shared" si="86"/>
        <v>0</v>
      </c>
      <c r="AA955" s="31"/>
      <c r="AB955" s="31"/>
      <c r="AC955" s="31"/>
    </row>
    <row r="956" spans="2:29" x14ac:dyDescent="0.35">
      <c r="B956" s="1">
        <v>45260</v>
      </c>
      <c r="C956" s="4">
        <v>1175.46655273438</v>
      </c>
      <c r="D956" s="4">
        <v>3335.72290039062</v>
      </c>
      <c r="F956" s="1">
        <v>45260</v>
      </c>
      <c r="G956" s="5">
        <f t="shared" si="87"/>
        <v>-1.0090442337075243E-2</v>
      </c>
      <c r="H956" s="5">
        <f t="shared" si="87"/>
        <v>-5.6234267799277326E-3</v>
      </c>
      <c r="N956" s="1">
        <v>45260</v>
      </c>
      <c r="O956">
        <f t="shared" si="88"/>
        <v>-7.8569345585014876E-3</v>
      </c>
      <c r="P956" s="22">
        <f t="shared" si="89"/>
        <v>-7856934.5585014876</v>
      </c>
      <c r="R956" t="b">
        <f t="shared" si="84"/>
        <v>0</v>
      </c>
      <c r="S956" t="b">
        <f t="shared" si="85"/>
        <v>0</v>
      </c>
      <c r="T956" t="b">
        <f t="shared" si="86"/>
        <v>0</v>
      </c>
      <c r="AA956" s="31"/>
      <c r="AB956" s="31"/>
      <c r="AC956" s="31"/>
    </row>
    <row r="957" spans="2:29" x14ac:dyDescent="0.35">
      <c r="B957" s="1">
        <v>45261</v>
      </c>
      <c r="C957" s="4">
        <v>1183.90014648438</v>
      </c>
      <c r="D957" s="4">
        <v>3351.19189453125</v>
      </c>
      <c r="F957" s="1">
        <v>45261</v>
      </c>
      <c r="G957" s="5">
        <f t="shared" si="87"/>
        <v>7.1490622226754869E-3</v>
      </c>
      <c r="H957" s="5">
        <f t="shared" si="87"/>
        <v>4.6266543567700423E-3</v>
      </c>
      <c r="N957" s="1">
        <v>45261</v>
      </c>
      <c r="O957">
        <f t="shared" si="88"/>
        <v>5.8878582897227642E-3</v>
      </c>
      <c r="P957" s="22">
        <f t="shared" si="89"/>
        <v>5887858.2897227639</v>
      </c>
      <c r="R957" t="b">
        <f t="shared" si="84"/>
        <v>0</v>
      </c>
      <c r="S957" t="b">
        <f t="shared" si="85"/>
        <v>0</v>
      </c>
      <c r="T957" t="b">
        <f t="shared" si="86"/>
        <v>0</v>
      </c>
      <c r="AA957" s="31"/>
      <c r="AB957" s="31"/>
      <c r="AC957" s="31"/>
    </row>
    <row r="958" spans="2:29" x14ac:dyDescent="0.35">
      <c r="B958" s="1">
        <v>45264</v>
      </c>
      <c r="C958" s="4">
        <v>1197.52770996094</v>
      </c>
      <c r="D958" s="4">
        <v>3351.23974609375</v>
      </c>
      <c r="F958" s="1">
        <v>45264</v>
      </c>
      <c r="G958" s="5">
        <f t="shared" si="87"/>
        <v>1.1444992711520826E-2</v>
      </c>
      <c r="H958" s="5">
        <f t="shared" si="87"/>
        <v>1.4278866258334698E-5</v>
      </c>
      <c r="N958" s="1">
        <v>45264</v>
      </c>
      <c r="O958">
        <f t="shared" si="88"/>
        <v>5.7296357888895807E-3</v>
      </c>
      <c r="P958" s="22">
        <f t="shared" si="89"/>
        <v>5729635.7888895804</v>
      </c>
      <c r="R958" t="b">
        <f t="shared" si="84"/>
        <v>0</v>
      </c>
      <c r="S958" t="b">
        <f t="shared" si="85"/>
        <v>0</v>
      </c>
      <c r="T958" t="b">
        <f t="shared" si="86"/>
        <v>0</v>
      </c>
      <c r="AA958" s="31"/>
      <c r="AB958" s="31"/>
      <c r="AC958" s="31"/>
    </row>
    <row r="959" spans="2:29" x14ac:dyDescent="0.35">
      <c r="B959" s="1">
        <v>45265</v>
      </c>
      <c r="C959" s="4">
        <v>1205.71398925781</v>
      </c>
      <c r="D959" s="4">
        <v>3370.57543945312</v>
      </c>
      <c r="F959" s="1">
        <v>45265</v>
      </c>
      <c r="G959" s="5">
        <f t="shared" si="87"/>
        <v>6.8127237989658567E-3</v>
      </c>
      <c r="H959" s="5">
        <f t="shared" si="87"/>
        <v>5.7531324969601104E-3</v>
      </c>
      <c r="N959" s="1">
        <v>45265</v>
      </c>
      <c r="O959">
        <f t="shared" si="88"/>
        <v>6.282928147962984E-3</v>
      </c>
      <c r="P959" s="22">
        <f t="shared" si="89"/>
        <v>6282928.1479629837</v>
      </c>
      <c r="R959" t="b">
        <f t="shared" si="84"/>
        <v>0</v>
      </c>
      <c r="S959" t="b">
        <f t="shared" si="85"/>
        <v>0</v>
      </c>
      <c r="T959" t="b">
        <f t="shared" si="86"/>
        <v>0</v>
      </c>
      <c r="AA959" s="31"/>
      <c r="AB959" s="31"/>
      <c r="AC959" s="31"/>
    </row>
    <row r="960" spans="2:29" x14ac:dyDescent="0.35">
      <c r="B960" s="1">
        <v>45266</v>
      </c>
      <c r="C960" s="4">
        <v>1217.16491699219</v>
      </c>
      <c r="D960" s="4">
        <v>3440.71020507812</v>
      </c>
      <c r="F960" s="1">
        <v>45266</v>
      </c>
      <c r="G960" s="5">
        <f t="shared" si="87"/>
        <v>9.4524022347277897E-3</v>
      </c>
      <c r="H960" s="5">
        <f t="shared" si="87"/>
        <v>2.0594421706520798E-2</v>
      </c>
      <c r="N960" s="1">
        <v>45266</v>
      </c>
      <c r="O960">
        <f t="shared" si="88"/>
        <v>1.5023411970624293E-2</v>
      </c>
      <c r="P960" s="22">
        <f t="shared" si="89"/>
        <v>15023411.970624292</v>
      </c>
      <c r="R960" t="b">
        <f t="shared" si="84"/>
        <v>0</v>
      </c>
      <c r="S960" t="b">
        <f t="shared" si="85"/>
        <v>0</v>
      </c>
      <c r="T960" t="b">
        <f t="shared" si="86"/>
        <v>0</v>
      </c>
      <c r="AA960" s="31"/>
      <c r="AB960" s="31"/>
      <c r="AC960" s="31"/>
    </row>
    <row r="961" spans="2:29" x14ac:dyDescent="0.35">
      <c r="B961" s="1">
        <v>45267</v>
      </c>
      <c r="C961" s="4">
        <v>1215.63159179688</v>
      </c>
      <c r="D961" s="4">
        <v>3453.45751953125</v>
      </c>
      <c r="F961" s="1">
        <v>45267</v>
      </c>
      <c r="G961" s="5">
        <f t="shared" si="87"/>
        <v>-1.2605455432093424E-3</v>
      </c>
      <c r="H961" s="5">
        <f t="shared" si="87"/>
        <v>3.698003729876569E-3</v>
      </c>
      <c r="N961" s="1">
        <v>45267</v>
      </c>
      <c r="O961">
        <f t="shared" si="88"/>
        <v>1.2187290933336134E-3</v>
      </c>
      <c r="P961" s="22">
        <f t="shared" si="89"/>
        <v>1218729.0933336134</v>
      </c>
      <c r="R961" t="b">
        <f t="shared" si="84"/>
        <v>0</v>
      </c>
      <c r="S961" t="b">
        <f t="shared" si="85"/>
        <v>0</v>
      </c>
      <c r="T961" t="b">
        <f t="shared" si="86"/>
        <v>0</v>
      </c>
      <c r="AA961" s="31"/>
      <c r="AB961" s="31"/>
      <c r="AC961" s="31"/>
    </row>
    <row r="962" spans="2:29" x14ac:dyDescent="0.35">
      <c r="B962" s="1">
        <v>45268</v>
      </c>
      <c r="C962" s="4">
        <v>1214.93896484375</v>
      </c>
      <c r="D962" s="4">
        <v>3462.71997070312</v>
      </c>
      <c r="F962" s="1">
        <v>45268</v>
      </c>
      <c r="G962" s="5">
        <f t="shared" si="87"/>
        <v>-5.6992953361162813E-4</v>
      </c>
      <c r="H962" s="5">
        <f t="shared" si="87"/>
        <v>2.6784901696317431E-3</v>
      </c>
      <c r="N962" s="1">
        <v>45268</v>
      </c>
      <c r="O962">
        <f t="shared" si="88"/>
        <v>1.0542803180100574E-3</v>
      </c>
      <c r="P962" s="22">
        <f t="shared" si="89"/>
        <v>1054280.3180100573</v>
      </c>
      <c r="R962" t="b">
        <f t="shared" si="84"/>
        <v>0</v>
      </c>
      <c r="S962" t="b">
        <f t="shared" si="85"/>
        <v>0</v>
      </c>
      <c r="T962" t="b">
        <f t="shared" si="86"/>
        <v>0</v>
      </c>
      <c r="AA962" s="31"/>
      <c r="AB962" s="31"/>
      <c r="AC962" s="31"/>
    </row>
    <row r="963" spans="2:29" x14ac:dyDescent="0.35">
      <c r="B963" s="1">
        <v>45271</v>
      </c>
      <c r="C963" s="4">
        <v>1216.34887695312</v>
      </c>
      <c r="D963" s="4">
        <v>3477.80688476562</v>
      </c>
      <c r="F963" s="1">
        <v>45271</v>
      </c>
      <c r="G963" s="5">
        <f t="shared" si="87"/>
        <v>1.1598069493685618E-3</v>
      </c>
      <c r="H963" s="5">
        <f t="shared" si="87"/>
        <v>4.3474906557973547E-3</v>
      </c>
      <c r="N963" s="1">
        <v>45271</v>
      </c>
      <c r="O963">
        <f t="shared" si="88"/>
        <v>2.7536488025829585E-3</v>
      </c>
      <c r="P963" s="22">
        <f t="shared" si="89"/>
        <v>2753648.8025829582</v>
      </c>
      <c r="R963" t="b">
        <f t="shared" si="84"/>
        <v>0</v>
      </c>
      <c r="S963" t="b">
        <f t="shared" si="85"/>
        <v>0</v>
      </c>
      <c r="T963" t="b">
        <f t="shared" si="86"/>
        <v>0</v>
      </c>
      <c r="AA963" s="31"/>
      <c r="AB963" s="31"/>
      <c r="AC963" s="31"/>
    </row>
    <row r="964" spans="2:29" x14ac:dyDescent="0.35">
      <c r="B964" s="1">
        <v>45272</v>
      </c>
      <c r="C964" s="4">
        <v>1198.98681640625</v>
      </c>
      <c r="D964" s="4">
        <v>3506.30981445312</v>
      </c>
      <c r="F964" s="1">
        <v>45272</v>
      </c>
      <c r="G964" s="5">
        <f t="shared" si="87"/>
        <v>-1.4376767289681363E-2</v>
      </c>
      <c r="H964" s="5">
        <f t="shared" si="87"/>
        <v>8.1622599276396854E-3</v>
      </c>
      <c r="N964" s="1">
        <v>45272</v>
      </c>
      <c r="O964">
        <f t="shared" si="88"/>
        <v>-3.1072536810208386E-3</v>
      </c>
      <c r="P964" s="22">
        <f t="shared" si="89"/>
        <v>-3107253.6810208387</v>
      </c>
      <c r="R964" t="b">
        <f t="shared" si="84"/>
        <v>0</v>
      </c>
      <c r="S964" t="b">
        <f t="shared" si="85"/>
        <v>0</v>
      </c>
      <c r="T964" t="b">
        <f t="shared" si="86"/>
        <v>0</v>
      </c>
      <c r="AA964" s="31"/>
      <c r="AB964" s="31"/>
      <c r="AC964" s="31"/>
    </row>
    <row r="965" spans="2:29" x14ac:dyDescent="0.35">
      <c r="B965" s="1">
        <v>45273</v>
      </c>
      <c r="C965" s="4">
        <v>1203.66125488281</v>
      </c>
      <c r="D965" s="4">
        <v>3431.54345703125</v>
      </c>
      <c r="F965" s="1">
        <v>45273</v>
      </c>
      <c r="G965" s="5">
        <f t="shared" si="87"/>
        <v>3.8910770413588102E-3</v>
      </c>
      <c r="H965" s="5">
        <f t="shared" si="87"/>
        <v>-2.155400208741319E-2</v>
      </c>
      <c r="N965" s="1">
        <v>45273</v>
      </c>
      <c r="O965">
        <f t="shared" si="88"/>
        <v>-8.8314625230271893E-3</v>
      </c>
      <c r="P965" s="22">
        <f t="shared" si="89"/>
        <v>-8831462.5230271891</v>
      </c>
      <c r="R965" t="b">
        <f t="shared" ref="R965:R1028" si="90">$Y$4&gt;P965</f>
        <v>0</v>
      </c>
      <c r="S965" t="b">
        <f t="shared" ref="S965:S1028" si="91">$Y$5&gt;P965</f>
        <v>0</v>
      </c>
      <c r="T965" t="b">
        <f t="shared" ref="T965:T1028" si="92">$Y$6&gt;P965</f>
        <v>0</v>
      </c>
      <c r="AA965" s="31"/>
      <c r="AB965" s="31"/>
      <c r="AC965" s="31"/>
    </row>
    <row r="966" spans="2:29" x14ac:dyDescent="0.35">
      <c r="B966" s="1">
        <v>45274</v>
      </c>
      <c r="C966" s="4">
        <v>1219.04455566406</v>
      </c>
      <c r="D966" s="4">
        <v>3501.10546875</v>
      </c>
      <c r="F966" s="1">
        <v>45274</v>
      </c>
      <c r="G966" s="5">
        <f t="shared" ref="G966:H1029" si="93">LN(C966/C965)</f>
        <v>1.2699443291859741E-2</v>
      </c>
      <c r="H966" s="5">
        <f t="shared" si="93"/>
        <v>2.0068619403591378E-2</v>
      </c>
      <c r="N966" s="1">
        <v>45274</v>
      </c>
      <c r="O966">
        <f t="shared" ref="O966:O1029" si="94">SUMPRODUCT($J$4:$K$4,G966:H966)</f>
        <v>1.638403134772556E-2</v>
      </c>
      <c r="P966" s="22">
        <f t="shared" ref="P966:P1029" si="95">O966*$L$7</f>
        <v>16384031.347725561</v>
      </c>
      <c r="R966" t="b">
        <f t="shared" si="90"/>
        <v>0</v>
      </c>
      <c r="S966" t="b">
        <f t="shared" si="91"/>
        <v>0</v>
      </c>
      <c r="T966" t="b">
        <f t="shared" si="92"/>
        <v>0</v>
      </c>
      <c r="AA966" s="31"/>
      <c r="AB966" s="31"/>
      <c r="AC966" s="31"/>
    </row>
    <row r="967" spans="2:29" x14ac:dyDescent="0.35">
      <c r="B967" s="1">
        <v>45275</v>
      </c>
      <c r="C967" s="4">
        <v>1234.23010253906</v>
      </c>
      <c r="D967" s="4">
        <v>3685.82397460938</v>
      </c>
      <c r="F967" s="1">
        <v>45275</v>
      </c>
      <c r="G967" s="5">
        <f t="shared" si="93"/>
        <v>1.2379976105235157E-2</v>
      </c>
      <c r="H967" s="5">
        <f t="shared" si="93"/>
        <v>5.1415336142247546E-2</v>
      </c>
      <c r="N967" s="1">
        <v>45275</v>
      </c>
      <c r="O967">
        <f t="shared" si="94"/>
        <v>3.1897656123741354E-2</v>
      </c>
      <c r="P967" s="22">
        <f t="shared" si="95"/>
        <v>31897656.123741355</v>
      </c>
      <c r="R967" t="b">
        <f t="shared" si="90"/>
        <v>0</v>
      </c>
      <c r="S967" t="b">
        <f t="shared" si="91"/>
        <v>0</v>
      </c>
      <c r="T967" t="b">
        <f t="shared" si="92"/>
        <v>0</v>
      </c>
      <c r="AA967" s="31"/>
      <c r="AB967" s="31"/>
      <c r="AC967" s="31"/>
    </row>
    <row r="968" spans="2:29" x14ac:dyDescent="0.35">
      <c r="B968" s="1">
        <v>45278</v>
      </c>
      <c r="C968" s="4">
        <v>1246.47241210938</v>
      </c>
      <c r="D968" s="4">
        <v>3683.86694335938</v>
      </c>
      <c r="F968" s="1">
        <v>45278</v>
      </c>
      <c r="G968" s="5">
        <f t="shared" si="93"/>
        <v>9.8701145213191174E-3</v>
      </c>
      <c r="H968" s="5">
        <f t="shared" si="93"/>
        <v>-5.3110267928065742E-4</v>
      </c>
      <c r="N968" s="1">
        <v>45278</v>
      </c>
      <c r="O968">
        <f t="shared" si="94"/>
        <v>4.6695059210192296E-3</v>
      </c>
      <c r="P968" s="22">
        <f t="shared" si="95"/>
        <v>4669505.92101923</v>
      </c>
      <c r="R968" t="b">
        <f t="shared" si="90"/>
        <v>0</v>
      </c>
      <c r="S968" t="b">
        <f t="shared" si="91"/>
        <v>0</v>
      </c>
      <c r="T968" t="b">
        <f t="shared" si="92"/>
        <v>0</v>
      </c>
      <c r="AA968" s="31"/>
      <c r="AB968" s="31"/>
      <c r="AC968" s="31"/>
    </row>
    <row r="969" spans="2:29" x14ac:dyDescent="0.35">
      <c r="B969" s="1">
        <v>45279</v>
      </c>
      <c r="C969" s="4">
        <v>1265.51611328125</v>
      </c>
      <c r="D969" s="4">
        <v>3640.03833007812</v>
      </c>
      <c r="F969" s="1">
        <v>45279</v>
      </c>
      <c r="G969" s="5">
        <f t="shared" si="93"/>
        <v>1.5162542207352161E-2</v>
      </c>
      <c r="H969" s="5">
        <f t="shared" si="93"/>
        <v>-1.196878846862545E-2</v>
      </c>
      <c r="N969" s="1">
        <v>45279</v>
      </c>
      <c r="O969">
        <f t="shared" si="94"/>
        <v>1.5968768693633553E-3</v>
      </c>
      <c r="P969" s="22">
        <f t="shared" si="95"/>
        <v>1596876.8693633552</v>
      </c>
      <c r="R969" t="b">
        <f t="shared" si="90"/>
        <v>0</v>
      </c>
      <c r="S969" t="b">
        <f t="shared" si="91"/>
        <v>0</v>
      </c>
      <c r="T969" t="b">
        <f t="shared" si="92"/>
        <v>0</v>
      </c>
      <c r="AA969" s="31"/>
      <c r="AB969" s="31"/>
      <c r="AC969" s="31"/>
    </row>
    <row r="970" spans="2:29" x14ac:dyDescent="0.35">
      <c r="B970" s="1">
        <v>45280</v>
      </c>
      <c r="C970" s="4">
        <v>1250.13293457031</v>
      </c>
      <c r="D970" s="4">
        <v>3609.72119140625</v>
      </c>
      <c r="F970" s="1">
        <v>45280</v>
      </c>
      <c r="G970" s="5">
        <f t="shared" si="93"/>
        <v>-1.2230140345070382E-2</v>
      </c>
      <c r="H970" s="5">
        <f t="shared" si="93"/>
        <v>-8.3636747696640007E-3</v>
      </c>
      <c r="N970" s="1">
        <v>45280</v>
      </c>
      <c r="O970">
        <f t="shared" si="94"/>
        <v>-1.0296907557367192E-2</v>
      </c>
      <c r="P970" s="22">
        <f t="shared" si="95"/>
        <v>-10296907.557367191</v>
      </c>
      <c r="R970" t="b">
        <f t="shared" si="90"/>
        <v>0</v>
      </c>
      <c r="S970" t="b">
        <f t="shared" si="91"/>
        <v>0</v>
      </c>
      <c r="T970" t="b">
        <f t="shared" si="92"/>
        <v>0</v>
      </c>
      <c r="AA970" s="31"/>
      <c r="AB970" s="31"/>
      <c r="AC970" s="31"/>
    </row>
    <row r="971" spans="2:29" x14ac:dyDescent="0.35">
      <c r="B971" s="1">
        <v>45281</v>
      </c>
      <c r="C971" s="4">
        <v>1267.37109375</v>
      </c>
      <c r="D971" s="4">
        <v>3618.41064453125</v>
      </c>
      <c r="F971" s="1">
        <v>45281</v>
      </c>
      <c r="G971" s="5">
        <f t="shared" si="93"/>
        <v>1.3694856811906561E-2</v>
      </c>
      <c r="H971" s="5">
        <f t="shared" si="93"/>
        <v>2.4043438908643014E-3</v>
      </c>
      <c r="N971" s="1">
        <v>45281</v>
      </c>
      <c r="O971">
        <f t="shared" si="94"/>
        <v>8.0496003513854317E-3</v>
      </c>
      <c r="P971" s="22">
        <f t="shared" si="95"/>
        <v>8049600.3513854314</v>
      </c>
      <c r="R971" t="b">
        <f t="shared" si="90"/>
        <v>0</v>
      </c>
      <c r="S971" t="b">
        <f t="shared" si="91"/>
        <v>0</v>
      </c>
      <c r="T971" t="b">
        <f t="shared" si="92"/>
        <v>0</v>
      </c>
      <c r="AA971" s="31"/>
      <c r="AB971" s="31"/>
      <c r="AC971" s="31"/>
    </row>
    <row r="972" spans="2:29" x14ac:dyDescent="0.35">
      <c r="B972" s="1">
        <v>45282</v>
      </c>
      <c r="C972" s="4">
        <v>1268.60766601562</v>
      </c>
      <c r="D972" s="4">
        <v>3652.64233398438</v>
      </c>
      <c r="F972" s="1">
        <v>45282</v>
      </c>
      <c r="G972" s="5">
        <f t="shared" si="93"/>
        <v>9.7522296577813117E-4</v>
      </c>
      <c r="H972" s="5">
        <f t="shared" si="93"/>
        <v>9.4159518489171559E-3</v>
      </c>
      <c r="N972" s="1">
        <v>45282</v>
      </c>
      <c r="O972">
        <f t="shared" si="94"/>
        <v>5.1955874073476432E-3</v>
      </c>
      <c r="P972" s="22">
        <f t="shared" si="95"/>
        <v>5195587.4073476428</v>
      </c>
      <c r="R972" t="b">
        <f t="shared" si="90"/>
        <v>0</v>
      </c>
      <c r="S972" t="b">
        <f t="shared" si="91"/>
        <v>0</v>
      </c>
      <c r="T972" t="b">
        <f t="shared" si="92"/>
        <v>0</v>
      </c>
      <c r="AA972" s="31"/>
      <c r="AB972" s="31"/>
      <c r="AC972" s="31"/>
    </row>
    <row r="973" spans="2:29" x14ac:dyDescent="0.35">
      <c r="B973" s="1">
        <v>45286</v>
      </c>
      <c r="C973" s="4">
        <v>1274.93908691406</v>
      </c>
      <c r="D973" s="4">
        <v>3623.328125</v>
      </c>
      <c r="F973" s="1">
        <v>45286</v>
      </c>
      <c r="G973" s="5">
        <f t="shared" si="93"/>
        <v>4.9784294061332515E-3</v>
      </c>
      <c r="H973" s="5">
        <f t="shared" si="93"/>
        <v>-8.0578577830928456E-3</v>
      </c>
      <c r="N973" s="1">
        <v>45286</v>
      </c>
      <c r="O973">
        <f t="shared" si="94"/>
        <v>-1.5397141884797971E-3</v>
      </c>
      <c r="P973" s="22">
        <f t="shared" si="95"/>
        <v>-1539714.188479797</v>
      </c>
      <c r="R973" t="b">
        <f t="shared" si="90"/>
        <v>0</v>
      </c>
      <c r="S973" t="b">
        <f t="shared" si="91"/>
        <v>0</v>
      </c>
      <c r="T973" t="b">
        <f t="shared" si="92"/>
        <v>0</v>
      </c>
      <c r="AA973" s="31"/>
      <c r="AB973" s="31"/>
      <c r="AC973" s="31"/>
    </row>
    <row r="974" spans="2:29" x14ac:dyDescent="0.35">
      <c r="B974" s="1">
        <v>45287</v>
      </c>
      <c r="C974" s="4">
        <v>1279.31665039062</v>
      </c>
      <c r="D974" s="4">
        <v>3638.79711914062</v>
      </c>
      <c r="F974" s="1">
        <v>45287</v>
      </c>
      <c r="G974" s="5">
        <f t="shared" si="93"/>
        <v>3.4276659917689576E-3</v>
      </c>
      <c r="H974" s="5">
        <f t="shared" si="93"/>
        <v>4.2601902380967173E-3</v>
      </c>
      <c r="N974" s="1">
        <v>45287</v>
      </c>
      <c r="O974">
        <f t="shared" si="94"/>
        <v>3.8439281149328375E-3</v>
      </c>
      <c r="P974" s="22">
        <f t="shared" si="95"/>
        <v>3843928.1149328374</v>
      </c>
      <c r="R974" t="b">
        <f t="shared" si="90"/>
        <v>0</v>
      </c>
      <c r="S974" t="b">
        <f t="shared" si="91"/>
        <v>0</v>
      </c>
      <c r="T974" t="b">
        <f t="shared" si="92"/>
        <v>0</v>
      </c>
      <c r="AA974" s="31"/>
      <c r="AB974" s="31"/>
      <c r="AC974" s="31"/>
    </row>
    <row r="975" spans="2:29" x14ac:dyDescent="0.35">
      <c r="B975" s="1">
        <v>45288</v>
      </c>
      <c r="C975" s="4">
        <v>1288.9375</v>
      </c>
      <c r="D975" s="4">
        <v>3629.48706054688</v>
      </c>
      <c r="F975" s="1">
        <v>45288</v>
      </c>
      <c r="G975" s="5">
        <f t="shared" si="93"/>
        <v>7.4921670905952805E-3</v>
      </c>
      <c r="H975" s="5">
        <f t="shared" si="93"/>
        <v>-2.5618326018604495E-3</v>
      </c>
      <c r="N975" s="1">
        <v>45288</v>
      </c>
      <c r="O975">
        <f t="shared" si="94"/>
        <v>2.4651672443674155E-3</v>
      </c>
      <c r="P975" s="22">
        <f t="shared" si="95"/>
        <v>2465167.2443674156</v>
      </c>
      <c r="R975" t="b">
        <f t="shared" si="90"/>
        <v>0</v>
      </c>
      <c r="S975" t="b">
        <f t="shared" si="91"/>
        <v>0</v>
      </c>
      <c r="T975" t="b">
        <f t="shared" si="92"/>
        <v>0</v>
      </c>
      <c r="AA975" s="31"/>
      <c r="AB975" s="31"/>
      <c r="AC975" s="31"/>
    </row>
    <row r="976" spans="2:29" x14ac:dyDescent="0.35">
      <c r="B976" s="1">
        <v>45289</v>
      </c>
      <c r="C976" s="4">
        <v>1278.57470703125</v>
      </c>
      <c r="D976" s="4">
        <v>3623.662109375</v>
      </c>
      <c r="F976" s="1">
        <v>45289</v>
      </c>
      <c r="G976" s="5">
        <f t="shared" si="93"/>
        <v>-8.0722881954458665E-3</v>
      </c>
      <c r="H976" s="5">
        <f t="shared" si="93"/>
        <v>-1.6061857512372024E-3</v>
      </c>
      <c r="N976" s="1">
        <v>45289</v>
      </c>
      <c r="O976">
        <f t="shared" si="94"/>
        <v>-4.8392369733415343E-3</v>
      </c>
      <c r="P976" s="22">
        <f t="shared" si="95"/>
        <v>-4839236.9733415339</v>
      </c>
      <c r="R976" t="b">
        <f t="shared" si="90"/>
        <v>0</v>
      </c>
      <c r="S976" t="b">
        <f t="shared" si="91"/>
        <v>0</v>
      </c>
      <c r="T976" t="b">
        <f t="shared" si="92"/>
        <v>0</v>
      </c>
      <c r="AA976" s="31"/>
      <c r="AB976" s="31"/>
      <c r="AC976" s="31"/>
    </row>
    <row r="977" spans="2:29" x14ac:dyDescent="0.35">
      <c r="B977" s="1">
        <v>45292</v>
      </c>
      <c r="C977" s="4">
        <v>1281.0478515625</v>
      </c>
      <c r="D977" s="4">
        <v>3638.60620117188</v>
      </c>
      <c r="F977" s="1">
        <v>45292</v>
      </c>
      <c r="G977" s="5">
        <f t="shared" si="93"/>
        <v>1.9324296799660987E-3</v>
      </c>
      <c r="H977" s="5">
        <f t="shared" si="93"/>
        <v>4.1155496467800865E-3</v>
      </c>
      <c r="N977" s="1">
        <v>45292</v>
      </c>
      <c r="O977">
        <f t="shared" si="94"/>
        <v>3.0239896633730925E-3</v>
      </c>
      <c r="P977" s="22">
        <f t="shared" si="95"/>
        <v>3023989.6633730927</v>
      </c>
      <c r="R977" t="b">
        <f t="shared" si="90"/>
        <v>0</v>
      </c>
      <c r="S977" t="b">
        <f t="shared" si="91"/>
        <v>0</v>
      </c>
      <c r="T977" t="b">
        <f t="shared" si="92"/>
        <v>0</v>
      </c>
      <c r="AA977" s="31"/>
      <c r="AB977" s="31"/>
      <c r="AC977" s="31"/>
    </row>
    <row r="978" spans="2:29" x14ac:dyDescent="0.35">
      <c r="B978" s="1">
        <v>45293</v>
      </c>
      <c r="C978" s="4">
        <v>1291.4599609375</v>
      </c>
      <c r="D978" s="4">
        <v>3612.49047851562</v>
      </c>
      <c r="F978" s="1">
        <v>45293</v>
      </c>
      <c r="G978" s="5">
        <f t="shared" si="93"/>
        <v>8.0949540224107674E-3</v>
      </c>
      <c r="H978" s="5">
        <f t="shared" si="93"/>
        <v>-7.2032788231939232E-3</v>
      </c>
      <c r="N978" s="1">
        <v>45293</v>
      </c>
      <c r="O978">
        <f t="shared" si="94"/>
        <v>4.4583759960842208E-4</v>
      </c>
      <c r="P978" s="22">
        <f t="shared" si="95"/>
        <v>445837.59960842208</v>
      </c>
      <c r="R978" t="b">
        <f t="shared" si="90"/>
        <v>0</v>
      </c>
      <c r="S978" t="b">
        <f t="shared" si="91"/>
        <v>0</v>
      </c>
      <c r="T978" t="b">
        <f t="shared" si="92"/>
        <v>0</v>
      </c>
      <c r="AA978" s="31"/>
      <c r="AB978" s="31"/>
      <c r="AC978" s="31"/>
    </row>
    <row r="979" spans="2:29" x14ac:dyDescent="0.35">
      <c r="B979" s="1">
        <v>45294</v>
      </c>
      <c r="C979" s="4">
        <v>1277.63488769531</v>
      </c>
      <c r="D979" s="4">
        <v>3524.92919921875</v>
      </c>
      <c r="F979" s="1">
        <v>45294</v>
      </c>
      <c r="G979" s="5">
        <f t="shared" si="93"/>
        <v>-1.0762706330243938E-2</v>
      </c>
      <c r="H979" s="5">
        <f t="shared" si="93"/>
        <v>-2.4537066995553507E-2</v>
      </c>
      <c r="N979" s="1">
        <v>45294</v>
      </c>
      <c r="O979">
        <f t="shared" si="94"/>
        <v>-1.7649886662898722E-2</v>
      </c>
      <c r="P979" s="22">
        <f t="shared" si="95"/>
        <v>-17649886.662898723</v>
      </c>
      <c r="R979" t="b">
        <f t="shared" si="90"/>
        <v>0</v>
      </c>
      <c r="S979" t="b">
        <f t="shared" si="91"/>
        <v>0</v>
      </c>
      <c r="T979" t="b">
        <f t="shared" si="92"/>
        <v>0</v>
      </c>
      <c r="AA979" s="31"/>
      <c r="AB979" s="31"/>
      <c r="AC979" s="31"/>
    </row>
    <row r="980" spans="2:29" x14ac:dyDescent="0.35">
      <c r="B980" s="1">
        <v>45295</v>
      </c>
      <c r="C980" s="4">
        <v>1284.78234863281</v>
      </c>
      <c r="D980" s="4">
        <v>3501.4873046875</v>
      </c>
      <c r="F980" s="1">
        <v>45295</v>
      </c>
      <c r="G980" s="5">
        <f t="shared" si="93"/>
        <v>5.5787007463423263E-3</v>
      </c>
      <c r="H980" s="5">
        <f t="shared" si="93"/>
        <v>-6.6725283059230808E-3</v>
      </c>
      <c r="N980" s="1">
        <v>45295</v>
      </c>
      <c r="O980">
        <f t="shared" si="94"/>
        <v>-5.4691377979037724E-4</v>
      </c>
      <c r="P980" s="22">
        <f t="shared" si="95"/>
        <v>-546913.77979037724</v>
      </c>
      <c r="R980" t="b">
        <f t="shared" si="90"/>
        <v>0</v>
      </c>
      <c r="S980" t="b">
        <f t="shared" si="91"/>
        <v>0</v>
      </c>
      <c r="T980" t="b">
        <f t="shared" si="92"/>
        <v>0</v>
      </c>
      <c r="AA980" s="31"/>
      <c r="AB980" s="31"/>
      <c r="AC980" s="31"/>
    </row>
    <row r="981" spans="2:29" x14ac:dyDescent="0.35">
      <c r="B981" s="1">
        <v>45296</v>
      </c>
      <c r="C981" s="4">
        <v>1289.40734863281</v>
      </c>
      <c r="D981" s="4">
        <v>3569.04443359375</v>
      </c>
      <c r="F981" s="1">
        <v>45296</v>
      </c>
      <c r="G981" s="5">
        <f t="shared" si="93"/>
        <v>3.5933676383863695E-3</v>
      </c>
      <c r="H981" s="5">
        <f t="shared" si="93"/>
        <v>1.9110071874105444E-2</v>
      </c>
      <c r="N981" s="1">
        <v>45296</v>
      </c>
      <c r="O981">
        <f t="shared" si="94"/>
        <v>1.1351719756245906E-2</v>
      </c>
      <c r="P981" s="22">
        <f t="shared" si="95"/>
        <v>11351719.756245906</v>
      </c>
      <c r="R981" t="b">
        <f t="shared" si="90"/>
        <v>0</v>
      </c>
      <c r="S981" t="b">
        <f t="shared" si="91"/>
        <v>0</v>
      </c>
      <c r="T981" t="b">
        <f t="shared" si="92"/>
        <v>0</v>
      </c>
      <c r="AA981" s="31"/>
      <c r="AB981" s="31"/>
      <c r="AC981" s="31"/>
    </row>
    <row r="982" spans="2:29" x14ac:dyDescent="0.35">
      <c r="B982" s="1">
        <v>45299</v>
      </c>
      <c r="C982" s="4">
        <v>1279.19299316406</v>
      </c>
      <c r="D982" s="4">
        <v>3511.70434570312</v>
      </c>
      <c r="F982" s="1">
        <v>45299</v>
      </c>
      <c r="G982" s="5">
        <f t="shared" si="93"/>
        <v>-7.953288134963139E-3</v>
      </c>
      <c r="H982" s="5">
        <f t="shared" si="93"/>
        <v>-1.6196406098798549E-2</v>
      </c>
      <c r="N982" s="1">
        <v>45299</v>
      </c>
      <c r="O982">
        <f t="shared" si="94"/>
        <v>-1.2074847116880845E-2</v>
      </c>
      <c r="P982" s="22">
        <f t="shared" si="95"/>
        <v>-12074847.116880845</v>
      </c>
      <c r="R982" t="b">
        <f t="shared" si="90"/>
        <v>0</v>
      </c>
      <c r="S982" t="b">
        <f t="shared" si="91"/>
        <v>0</v>
      </c>
      <c r="T982" t="b">
        <f t="shared" si="92"/>
        <v>0</v>
      </c>
      <c r="AA982" s="31"/>
      <c r="AB982" s="31"/>
      <c r="AC982" s="31"/>
    </row>
    <row r="983" spans="2:29" x14ac:dyDescent="0.35">
      <c r="B983" s="1">
        <v>45300</v>
      </c>
      <c r="C983" s="4">
        <v>1276.47253417969</v>
      </c>
      <c r="D983" s="4">
        <v>3523.59228515625</v>
      </c>
      <c r="F983" s="1">
        <v>45300</v>
      </c>
      <c r="G983" s="5">
        <f t="shared" si="93"/>
        <v>-2.1289640469774052E-3</v>
      </c>
      <c r="H983" s="5">
        <f t="shared" si="93"/>
        <v>3.3795165694820101E-3</v>
      </c>
      <c r="N983" s="1">
        <v>45300</v>
      </c>
      <c r="O983">
        <f t="shared" si="94"/>
        <v>6.2527626125230247E-4</v>
      </c>
      <c r="P983" s="22">
        <f t="shared" si="95"/>
        <v>625276.26125230244</v>
      </c>
      <c r="R983" t="b">
        <f t="shared" si="90"/>
        <v>0</v>
      </c>
      <c r="S983" t="b">
        <f t="shared" si="91"/>
        <v>0</v>
      </c>
      <c r="T983" t="b">
        <f t="shared" si="92"/>
        <v>0</v>
      </c>
      <c r="AA983" s="31"/>
      <c r="AB983" s="31"/>
      <c r="AC983" s="31"/>
    </row>
    <row r="984" spans="2:29" x14ac:dyDescent="0.35">
      <c r="B984" s="1">
        <v>45301</v>
      </c>
      <c r="C984" s="4">
        <v>1310.77587890625</v>
      </c>
      <c r="D984" s="4">
        <v>3546.07958984375</v>
      </c>
      <c r="F984" s="1">
        <v>45301</v>
      </c>
      <c r="G984" s="5">
        <f t="shared" si="93"/>
        <v>2.651879490068617E-2</v>
      </c>
      <c r="H984" s="5">
        <f t="shared" si="93"/>
        <v>6.361647591157424E-3</v>
      </c>
      <c r="N984" s="1">
        <v>45301</v>
      </c>
      <c r="O984">
        <f t="shared" si="94"/>
        <v>1.6440221245921798E-2</v>
      </c>
      <c r="P984" s="22">
        <f t="shared" si="95"/>
        <v>16440221.245921798</v>
      </c>
      <c r="R984" t="b">
        <f t="shared" si="90"/>
        <v>0</v>
      </c>
      <c r="S984" t="b">
        <f t="shared" si="91"/>
        <v>0</v>
      </c>
      <c r="T984" t="b">
        <f t="shared" si="92"/>
        <v>0</v>
      </c>
      <c r="AA984" s="31"/>
      <c r="AB984" s="31"/>
      <c r="AC984" s="31"/>
    </row>
    <row r="985" spans="2:29" x14ac:dyDescent="0.35">
      <c r="B985" s="1">
        <v>45302</v>
      </c>
      <c r="C985" s="4">
        <v>1344.63403320312</v>
      </c>
      <c r="D985" s="4">
        <v>3567.56420898438</v>
      </c>
      <c r="F985" s="1">
        <v>45302</v>
      </c>
      <c r="G985" s="5">
        <f t="shared" si="93"/>
        <v>2.5502645894376192E-2</v>
      </c>
      <c r="H985" s="5">
        <f t="shared" si="93"/>
        <v>6.0404161561300367E-3</v>
      </c>
      <c r="N985" s="1">
        <v>45302</v>
      </c>
      <c r="O985">
        <f t="shared" si="94"/>
        <v>1.5771531025253114E-2</v>
      </c>
      <c r="P985" s="22">
        <f t="shared" si="95"/>
        <v>15771531.025253113</v>
      </c>
      <c r="R985" t="b">
        <f t="shared" si="90"/>
        <v>0</v>
      </c>
      <c r="S985" t="b">
        <f t="shared" si="91"/>
        <v>0</v>
      </c>
      <c r="T985" t="b">
        <f t="shared" si="92"/>
        <v>0</v>
      </c>
      <c r="AA985" s="31"/>
      <c r="AB985" s="31"/>
      <c r="AC985" s="31"/>
    </row>
    <row r="986" spans="2:29" x14ac:dyDescent="0.35">
      <c r="B986" s="1">
        <v>45303</v>
      </c>
      <c r="C986" s="4">
        <v>1355.36779785156</v>
      </c>
      <c r="D986" s="4">
        <v>3706.49682617188</v>
      </c>
      <c r="F986" s="1">
        <v>45303</v>
      </c>
      <c r="G986" s="5">
        <f t="shared" si="93"/>
        <v>7.9509732713234013E-3</v>
      </c>
      <c r="H986" s="5">
        <f t="shared" si="93"/>
        <v>3.8204110306516915E-2</v>
      </c>
      <c r="N986" s="1">
        <v>45303</v>
      </c>
      <c r="O986">
        <f t="shared" si="94"/>
        <v>2.3077541788920158E-2</v>
      </c>
      <c r="P986" s="22">
        <f t="shared" si="95"/>
        <v>23077541.788920157</v>
      </c>
      <c r="R986" t="b">
        <f t="shared" si="90"/>
        <v>0</v>
      </c>
      <c r="S986" t="b">
        <f t="shared" si="91"/>
        <v>0</v>
      </c>
      <c r="T986" t="b">
        <f t="shared" si="92"/>
        <v>0</v>
      </c>
      <c r="AA986" s="31"/>
      <c r="AB986" s="31"/>
      <c r="AC986" s="31"/>
    </row>
    <row r="987" spans="2:29" x14ac:dyDescent="0.35">
      <c r="B987" s="1">
        <v>45306</v>
      </c>
      <c r="C987" s="4">
        <v>1378.81384277344</v>
      </c>
      <c r="D987" s="4">
        <v>3726.26245117188</v>
      </c>
      <c r="F987" s="1">
        <v>45306</v>
      </c>
      <c r="G987" s="5">
        <f t="shared" si="93"/>
        <v>1.7150740307628101E-2</v>
      </c>
      <c r="H987" s="5">
        <f t="shared" si="93"/>
        <v>5.3185286525637143E-3</v>
      </c>
      <c r="N987" s="1">
        <v>45306</v>
      </c>
      <c r="O987">
        <f t="shared" si="94"/>
        <v>1.1234634480095908E-2</v>
      </c>
      <c r="P987" s="22">
        <f t="shared" si="95"/>
        <v>11234634.480095908</v>
      </c>
      <c r="R987" t="b">
        <f t="shared" si="90"/>
        <v>0</v>
      </c>
      <c r="S987" t="b">
        <f t="shared" si="91"/>
        <v>0</v>
      </c>
      <c r="T987" t="b">
        <f t="shared" si="92"/>
        <v>0</v>
      </c>
      <c r="AA987" s="31"/>
      <c r="AB987" s="31"/>
      <c r="AC987" s="31"/>
    </row>
    <row r="988" spans="2:29" x14ac:dyDescent="0.35">
      <c r="B988" s="1">
        <v>45307</v>
      </c>
      <c r="C988" s="4">
        <v>1359.10229492188</v>
      </c>
      <c r="D988" s="4">
        <v>3686.73120117188</v>
      </c>
      <c r="F988" s="1">
        <v>45307</v>
      </c>
      <c r="G988" s="5">
        <f t="shared" si="93"/>
        <v>-1.4399190797890758E-2</v>
      </c>
      <c r="H988" s="5">
        <f t="shared" si="93"/>
        <v>-1.0665495368202233E-2</v>
      </c>
      <c r="N988" s="1">
        <v>45307</v>
      </c>
      <c r="O988">
        <f t="shared" si="94"/>
        <v>-1.2532343083046495E-2</v>
      </c>
      <c r="P988" s="22">
        <f t="shared" si="95"/>
        <v>-12532343.083046494</v>
      </c>
      <c r="R988" t="b">
        <f t="shared" si="90"/>
        <v>0</v>
      </c>
      <c r="S988" t="b">
        <f t="shared" si="91"/>
        <v>0</v>
      </c>
      <c r="T988" t="b">
        <f t="shared" si="92"/>
        <v>0</v>
      </c>
      <c r="AA988" s="31"/>
      <c r="AB988" s="31"/>
      <c r="AC988" s="31"/>
    </row>
    <row r="989" spans="2:29" x14ac:dyDescent="0.35">
      <c r="B989" s="1">
        <v>45308</v>
      </c>
      <c r="C989" s="4">
        <v>1346.810546875</v>
      </c>
      <c r="D989" s="4">
        <v>3708.83618164062</v>
      </c>
      <c r="F989" s="1">
        <v>45308</v>
      </c>
      <c r="G989" s="5">
        <f t="shared" si="93"/>
        <v>-9.085165201088834E-3</v>
      </c>
      <c r="H989" s="5">
        <f t="shared" si="93"/>
        <v>5.9779176234084673E-3</v>
      </c>
      <c r="N989" s="1">
        <v>45308</v>
      </c>
      <c r="O989">
        <f t="shared" si="94"/>
        <v>-1.5536237888401833E-3</v>
      </c>
      <c r="P989" s="22">
        <f t="shared" si="95"/>
        <v>-1553623.7888401833</v>
      </c>
      <c r="R989" t="b">
        <f t="shared" si="90"/>
        <v>0</v>
      </c>
      <c r="S989" t="b">
        <f t="shared" si="91"/>
        <v>0</v>
      </c>
      <c r="T989" t="b">
        <f t="shared" si="92"/>
        <v>0</v>
      </c>
      <c r="AA989" s="31"/>
      <c r="AB989" s="31"/>
      <c r="AC989" s="31"/>
    </row>
    <row r="990" spans="2:29" x14ac:dyDescent="0.35">
      <c r="B990" s="1">
        <v>45310</v>
      </c>
      <c r="C990" s="4">
        <v>1352.86999511719</v>
      </c>
      <c r="D990" s="4">
        <v>3764.31396484375</v>
      </c>
      <c r="F990" s="1">
        <v>45310</v>
      </c>
      <c r="G990" s="5">
        <f t="shared" si="93"/>
        <v>4.4890188475337394E-3</v>
      </c>
      <c r="H990" s="5">
        <f t="shared" si="93"/>
        <v>1.4847501061029061E-2</v>
      </c>
      <c r="N990" s="1">
        <v>45310</v>
      </c>
      <c r="O990">
        <f t="shared" si="94"/>
        <v>9.6682599542814007E-3</v>
      </c>
      <c r="P990" s="22">
        <f t="shared" si="95"/>
        <v>9668259.9542814009</v>
      </c>
      <c r="R990" t="b">
        <f t="shared" si="90"/>
        <v>0</v>
      </c>
      <c r="S990" t="b">
        <f t="shared" si="91"/>
        <v>0</v>
      </c>
      <c r="T990" t="b">
        <f t="shared" si="92"/>
        <v>0</v>
      </c>
      <c r="AA990" s="31"/>
      <c r="AB990" s="31"/>
      <c r="AC990" s="31"/>
    </row>
    <row r="991" spans="2:29" x14ac:dyDescent="0.35">
      <c r="B991" s="1">
        <v>45314</v>
      </c>
      <c r="C991" s="4">
        <v>1313.7685546875</v>
      </c>
      <c r="D991" s="4">
        <v>3687.59033203125</v>
      </c>
      <c r="F991" s="1">
        <v>45314</v>
      </c>
      <c r="G991" s="5">
        <f t="shared" si="93"/>
        <v>-2.9328491621029872E-2</v>
      </c>
      <c r="H991" s="5">
        <f t="shared" si="93"/>
        <v>-2.0592412608044446E-2</v>
      </c>
      <c r="N991" s="1">
        <v>45314</v>
      </c>
      <c r="O991">
        <f t="shared" si="94"/>
        <v>-2.4960452114537159E-2</v>
      </c>
      <c r="P991" s="22">
        <f t="shared" si="95"/>
        <v>-24960452.114537157</v>
      </c>
      <c r="R991" t="b">
        <f t="shared" si="90"/>
        <v>0</v>
      </c>
      <c r="S991" t="b">
        <f t="shared" si="91"/>
        <v>0</v>
      </c>
      <c r="T991" t="b">
        <f t="shared" si="92"/>
        <v>0</v>
      </c>
      <c r="AA991" s="31"/>
      <c r="AB991" s="31"/>
      <c r="AC991" s="31"/>
    </row>
    <row r="992" spans="2:29" x14ac:dyDescent="0.35">
      <c r="B992" s="1">
        <v>45315</v>
      </c>
      <c r="C992" s="4">
        <v>1329.94323730469</v>
      </c>
      <c r="D992" s="4">
        <v>3674.31787109375</v>
      </c>
      <c r="F992" s="1">
        <v>45315</v>
      </c>
      <c r="G992" s="5">
        <f t="shared" si="93"/>
        <v>1.2236496041479609E-2</v>
      </c>
      <c r="H992" s="5">
        <f t="shared" si="93"/>
        <v>-3.6057160592349183E-3</v>
      </c>
      <c r="N992" s="1">
        <v>45315</v>
      </c>
      <c r="O992">
        <f t="shared" si="94"/>
        <v>4.315389991122345E-3</v>
      </c>
      <c r="P992" s="22">
        <f t="shared" si="95"/>
        <v>4315389.9911223454</v>
      </c>
      <c r="R992" t="b">
        <f t="shared" si="90"/>
        <v>0</v>
      </c>
      <c r="S992" t="b">
        <f t="shared" si="91"/>
        <v>0</v>
      </c>
      <c r="T992" t="b">
        <f t="shared" si="92"/>
        <v>0</v>
      </c>
      <c r="AA992" s="31"/>
      <c r="AB992" s="31"/>
      <c r="AC992" s="31"/>
    </row>
    <row r="993" spans="2:29" x14ac:dyDescent="0.35">
      <c r="B993" s="1">
        <v>45316</v>
      </c>
      <c r="C993" s="4">
        <v>1340.65222167969</v>
      </c>
      <c r="D993" s="4">
        <v>3636.31396484375</v>
      </c>
      <c r="F993" s="1">
        <v>45316</v>
      </c>
      <c r="G993" s="5">
        <f t="shared" si="93"/>
        <v>8.0199655390943807E-3</v>
      </c>
      <c r="H993" s="5">
        <f t="shared" si="93"/>
        <v>-1.0396980574392065E-2</v>
      </c>
      <c r="N993" s="1">
        <v>45316</v>
      </c>
      <c r="O993">
        <f t="shared" si="94"/>
        <v>-1.1885075176488423E-3</v>
      </c>
      <c r="P993" s="22">
        <f t="shared" si="95"/>
        <v>-1188507.5176488422</v>
      </c>
      <c r="R993" t="b">
        <f t="shared" si="90"/>
        <v>0</v>
      </c>
      <c r="S993" t="b">
        <f t="shared" si="91"/>
        <v>0</v>
      </c>
      <c r="T993" t="b">
        <f t="shared" si="92"/>
        <v>0</v>
      </c>
      <c r="AA993" s="31"/>
      <c r="AB993" s="31"/>
      <c r="AC993" s="31"/>
    </row>
    <row r="994" spans="2:29" x14ac:dyDescent="0.35">
      <c r="B994" s="1">
        <v>45320</v>
      </c>
      <c r="C994" s="4">
        <v>1432.556640625</v>
      </c>
      <c r="D994" s="4">
        <v>3629.77319335938</v>
      </c>
      <c r="F994" s="1">
        <v>45320</v>
      </c>
      <c r="G994" s="5">
        <f t="shared" si="93"/>
        <v>6.6304480384683881E-2</v>
      </c>
      <c r="H994" s="5">
        <f t="shared" si="93"/>
        <v>-1.8003563977878206E-3</v>
      </c>
      <c r="N994" s="1">
        <v>45320</v>
      </c>
      <c r="O994">
        <f t="shared" si="94"/>
        <v>3.2252061993448031E-2</v>
      </c>
      <c r="P994" s="22">
        <f t="shared" si="95"/>
        <v>32252061.99344803</v>
      </c>
      <c r="R994" t="b">
        <f t="shared" si="90"/>
        <v>0</v>
      </c>
      <c r="S994" t="b">
        <f t="shared" si="91"/>
        <v>0</v>
      </c>
      <c r="T994" t="b">
        <f t="shared" si="92"/>
        <v>0</v>
      </c>
      <c r="AA994" s="31"/>
      <c r="AB994" s="31"/>
      <c r="AC994" s="31"/>
    </row>
    <row r="995" spans="2:29" x14ac:dyDescent="0.35">
      <c r="B995" s="1">
        <v>45321</v>
      </c>
      <c r="C995" s="4">
        <v>1392.34228515625</v>
      </c>
      <c r="D995" s="4">
        <v>3627.62548828125</v>
      </c>
      <c r="F995" s="1">
        <v>45321</v>
      </c>
      <c r="G995" s="5">
        <f t="shared" si="93"/>
        <v>-2.8473282334471571E-2</v>
      </c>
      <c r="H995" s="5">
        <f t="shared" si="93"/>
        <v>-5.9186637941201648E-4</v>
      </c>
      <c r="N995" s="1">
        <v>45321</v>
      </c>
      <c r="O995">
        <f t="shared" si="94"/>
        <v>-1.4532574356941793E-2</v>
      </c>
      <c r="P995" s="22">
        <f t="shared" si="95"/>
        <v>-14532574.356941793</v>
      </c>
      <c r="R995" t="b">
        <f t="shared" si="90"/>
        <v>0</v>
      </c>
      <c r="S995" t="b">
        <f t="shared" si="91"/>
        <v>0</v>
      </c>
      <c r="T995" t="b">
        <f t="shared" si="92"/>
        <v>0</v>
      </c>
      <c r="AA995" s="31"/>
      <c r="AB995" s="31"/>
      <c r="AC995" s="31"/>
    </row>
    <row r="996" spans="2:29" x14ac:dyDescent="0.35">
      <c r="B996" s="1">
        <v>45322</v>
      </c>
      <c r="C996" s="4">
        <v>1411.31188964844</v>
      </c>
      <c r="D996" s="4">
        <v>3642.56860351562</v>
      </c>
      <c r="F996" s="1">
        <v>45322</v>
      </c>
      <c r="G996" s="5">
        <f t="shared" si="93"/>
        <v>1.3532263815820593E-2</v>
      </c>
      <c r="H996" s="5">
        <f t="shared" si="93"/>
        <v>4.1107943168687336E-3</v>
      </c>
      <c r="N996" s="1">
        <v>45322</v>
      </c>
      <c r="O996">
        <f t="shared" si="94"/>
        <v>8.821529066344664E-3</v>
      </c>
      <c r="P996" s="22">
        <f t="shared" si="95"/>
        <v>8821529.0663446635</v>
      </c>
      <c r="R996" t="b">
        <f t="shared" si="90"/>
        <v>0</v>
      </c>
      <c r="S996" t="b">
        <f t="shared" si="91"/>
        <v>0</v>
      </c>
      <c r="T996" t="b">
        <f t="shared" si="92"/>
        <v>0</v>
      </c>
      <c r="AA996" s="31"/>
      <c r="AB996" s="31"/>
      <c r="AC996" s="31"/>
    </row>
    <row r="997" spans="2:29" x14ac:dyDescent="0.35">
      <c r="B997" s="1">
        <v>45323</v>
      </c>
      <c r="C997" s="4">
        <v>1411.064453125</v>
      </c>
      <c r="D997" s="4">
        <v>3677.61181640625</v>
      </c>
      <c r="F997" s="1">
        <v>45323</v>
      </c>
      <c r="G997" s="5">
        <f t="shared" si="93"/>
        <v>-1.7533914263950903E-4</v>
      </c>
      <c r="H997" s="5">
        <f t="shared" si="93"/>
        <v>9.5744854861909059E-3</v>
      </c>
      <c r="N997" s="1">
        <v>45323</v>
      </c>
      <c r="O997">
        <f t="shared" si="94"/>
        <v>4.6995731717756981E-3</v>
      </c>
      <c r="P997" s="22">
        <f t="shared" si="95"/>
        <v>4699573.1717756977</v>
      </c>
      <c r="R997" t="b">
        <f t="shared" si="90"/>
        <v>0</v>
      </c>
      <c r="S997" t="b">
        <f t="shared" si="91"/>
        <v>0</v>
      </c>
      <c r="T997" t="b">
        <f t="shared" si="92"/>
        <v>0</v>
      </c>
      <c r="AA997" s="31"/>
      <c r="AB997" s="31"/>
      <c r="AC997" s="31"/>
    </row>
    <row r="998" spans="2:29" x14ac:dyDescent="0.35">
      <c r="B998" s="1">
        <v>45324</v>
      </c>
      <c r="C998" s="4">
        <v>1441.75708007812</v>
      </c>
      <c r="D998" s="4">
        <v>3787.32641601562</v>
      </c>
      <c r="F998" s="1">
        <v>45324</v>
      </c>
      <c r="G998" s="5">
        <f t="shared" si="93"/>
        <v>2.151821338720529E-2</v>
      </c>
      <c r="H998" s="5">
        <f t="shared" si="93"/>
        <v>2.9396760450112185E-2</v>
      </c>
      <c r="N998" s="1">
        <v>45324</v>
      </c>
      <c r="O998">
        <f t="shared" si="94"/>
        <v>2.5457486918658737E-2</v>
      </c>
      <c r="P998" s="22">
        <f t="shared" si="95"/>
        <v>25457486.918658737</v>
      </c>
      <c r="R998" t="b">
        <f t="shared" si="90"/>
        <v>0</v>
      </c>
      <c r="S998" t="b">
        <f t="shared" si="91"/>
        <v>0</v>
      </c>
      <c r="T998" t="b">
        <f t="shared" si="92"/>
        <v>0</v>
      </c>
      <c r="AA998" s="31"/>
      <c r="AB998" s="31"/>
      <c r="AC998" s="31"/>
    </row>
    <row r="999" spans="2:29" x14ac:dyDescent="0.35">
      <c r="B999" s="1">
        <v>45327</v>
      </c>
      <c r="C999" s="4">
        <v>1423.10900878906</v>
      </c>
      <c r="D999" s="4">
        <v>3793.43725585938</v>
      </c>
      <c r="F999" s="1">
        <v>45327</v>
      </c>
      <c r="G999" s="5">
        <f t="shared" si="93"/>
        <v>-1.3018643169109145E-2</v>
      </c>
      <c r="H999" s="5">
        <f t="shared" si="93"/>
        <v>1.6121967210318208E-3</v>
      </c>
      <c r="N999" s="1">
        <v>45327</v>
      </c>
      <c r="O999">
        <f t="shared" si="94"/>
        <v>-5.7032232240386621E-3</v>
      </c>
      <c r="P999" s="22">
        <f t="shared" si="95"/>
        <v>-5703223.2240386624</v>
      </c>
      <c r="R999" t="b">
        <f t="shared" si="90"/>
        <v>0</v>
      </c>
      <c r="S999" t="b">
        <f t="shared" si="91"/>
        <v>0</v>
      </c>
      <c r="T999" t="b">
        <f t="shared" si="92"/>
        <v>0</v>
      </c>
      <c r="AA999" s="31"/>
      <c r="AB999" s="31"/>
      <c r="AC999" s="31"/>
    </row>
    <row r="1000" spans="2:29" x14ac:dyDescent="0.35">
      <c r="B1000" s="1">
        <v>45328</v>
      </c>
      <c r="C1000" s="4">
        <v>1413.09252929688</v>
      </c>
      <c r="D1000" s="4">
        <v>3946.88452148438</v>
      </c>
      <c r="F1000" s="1">
        <v>45328</v>
      </c>
      <c r="G1000" s="5">
        <f t="shared" si="93"/>
        <v>-7.0633352402783636E-3</v>
      </c>
      <c r="H1000" s="5">
        <f t="shared" si="93"/>
        <v>3.9654003213430357E-2</v>
      </c>
      <c r="N1000" s="1">
        <v>45328</v>
      </c>
      <c r="O1000">
        <f t="shared" si="94"/>
        <v>1.6295333986575997E-2</v>
      </c>
      <c r="P1000" s="22">
        <f t="shared" si="95"/>
        <v>16295333.986575997</v>
      </c>
      <c r="R1000" t="b">
        <f t="shared" si="90"/>
        <v>0</v>
      </c>
      <c r="S1000" t="b">
        <f t="shared" si="91"/>
        <v>0</v>
      </c>
      <c r="T1000" t="b">
        <f t="shared" si="92"/>
        <v>0</v>
      </c>
      <c r="AA1000" s="31"/>
      <c r="AB1000" s="31"/>
      <c r="AC1000" s="31"/>
    </row>
    <row r="1001" spans="2:29" x14ac:dyDescent="0.35">
      <c r="B1001" s="1">
        <v>45329</v>
      </c>
      <c r="C1001" s="4">
        <v>1426.24987792969</v>
      </c>
      <c r="D1001" s="4">
        <v>3898.90209960938</v>
      </c>
      <c r="F1001" s="1">
        <v>45329</v>
      </c>
      <c r="G1001" s="5">
        <f t="shared" si="93"/>
        <v>9.2679507609192725E-3</v>
      </c>
      <c r="H1001" s="5">
        <f t="shared" si="93"/>
        <v>-1.223153838200809E-2</v>
      </c>
      <c r="N1001" s="1">
        <v>45329</v>
      </c>
      <c r="O1001">
        <f t="shared" si="94"/>
        <v>-1.4817938105444088E-3</v>
      </c>
      <c r="P1001" s="22">
        <f t="shared" si="95"/>
        <v>-1481793.8105444089</v>
      </c>
      <c r="R1001" t="b">
        <f t="shared" si="90"/>
        <v>0</v>
      </c>
      <c r="S1001" t="b">
        <f t="shared" si="91"/>
        <v>0</v>
      </c>
      <c r="T1001" t="b">
        <f t="shared" si="92"/>
        <v>0</v>
      </c>
      <c r="AA1001" s="31"/>
      <c r="AB1001" s="31"/>
      <c r="AC1001" s="31"/>
    </row>
    <row r="1002" spans="2:29" x14ac:dyDescent="0.35">
      <c r="B1002" s="1">
        <v>45330</v>
      </c>
      <c r="C1002" s="4">
        <v>1435.92016601562</v>
      </c>
      <c r="D1002" s="4">
        <v>3948.88940429688</v>
      </c>
      <c r="F1002" s="1">
        <v>45330</v>
      </c>
      <c r="G1002" s="5">
        <f t="shared" si="93"/>
        <v>6.7573377780998419E-3</v>
      </c>
      <c r="H1002" s="5">
        <f t="shared" si="93"/>
        <v>1.2739375327299055E-2</v>
      </c>
      <c r="N1002" s="1">
        <v>45330</v>
      </c>
      <c r="O1002">
        <f t="shared" si="94"/>
        <v>9.7483565526994484E-3</v>
      </c>
      <c r="P1002" s="22">
        <f t="shared" si="95"/>
        <v>9748356.5526994485</v>
      </c>
      <c r="R1002" t="b">
        <f t="shared" si="90"/>
        <v>0</v>
      </c>
      <c r="S1002" t="b">
        <f t="shared" si="91"/>
        <v>0</v>
      </c>
      <c r="T1002" t="b">
        <f t="shared" si="92"/>
        <v>0</v>
      </c>
      <c r="AA1002" s="31"/>
      <c r="AB1002" s="31"/>
      <c r="AC1002" s="31"/>
    </row>
    <row r="1003" spans="2:29" x14ac:dyDescent="0.35">
      <c r="B1003" s="1">
        <v>45331</v>
      </c>
      <c r="C1003" s="4">
        <v>1445.49157714844</v>
      </c>
      <c r="D1003" s="4">
        <v>3947.64770507812</v>
      </c>
      <c r="F1003" s="1">
        <v>45331</v>
      </c>
      <c r="G1003" s="5">
        <f t="shared" si="93"/>
        <v>6.6435811265676365E-3</v>
      </c>
      <c r="H1003" s="5">
        <f t="shared" si="93"/>
        <v>-3.1449208983521136E-4</v>
      </c>
      <c r="N1003" s="1">
        <v>45331</v>
      </c>
      <c r="O1003">
        <f t="shared" si="94"/>
        <v>3.1645445183662124E-3</v>
      </c>
      <c r="P1003" s="22">
        <f t="shared" si="95"/>
        <v>3164544.5183662125</v>
      </c>
      <c r="R1003" t="b">
        <f t="shared" si="90"/>
        <v>0</v>
      </c>
      <c r="S1003" t="b">
        <f t="shared" si="91"/>
        <v>0</v>
      </c>
      <c r="T1003" t="b">
        <f t="shared" si="92"/>
        <v>0</v>
      </c>
      <c r="AA1003" s="31"/>
      <c r="AB1003" s="31"/>
      <c r="AC1003" s="31"/>
    </row>
    <row r="1004" spans="2:29" x14ac:dyDescent="0.35">
      <c r="B1004" s="1">
        <v>45334</v>
      </c>
      <c r="C1004" s="4">
        <v>1435.92016601562</v>
      </c>
      <c r="D1004" s="4">
        <v>3933.1337890625</v>
      </c>
      <c r="F1004" s="1">
        <v>45334</v>
      </c>
      <c r="G1004" s="5">
        <f t="shared" si="93"/>
        <v>-6.6435811265676938E-3</v>
      </c>
      <c r="H1004" s="5">
        <f t="shared" si="93"/>
        <v>-3.6833738978534303E-3</v>
      </c>
      <c r="N1004" s="1">
        <v>45334</v>
      </c>
      <c r="O1004">
        <f t="shared" si="94"/>
        <v>-5.1634775122105618E-3</v>
      </c>
      <c r="P1004" s="22">
        <f t="shared" si="95"/>
        <v>-5163477.5122105619</v>
      </c>
      <c r="R1004" t="b">
        <f t="shared" si="90"/>
        <v>0</v>
      </c>
      <c r="S1004" t="b">
        <f t="shared" si="91"/>
        <v>0</v>
      </c>
      <c r="T1004" t="b">
        <f t="shared" si="92"/>
        <v>0</v>
      </c>
      <c r="AA1004" s="31"/>
      <c r="AB1004" s="31"/>
      <c r="AC1004" s="31"/>
    </row>
    <row r="1005" spans="2:29" x14ac:dyDescent="0.35">
      <c r="B1005" s="1">
        <v>45335</v>
      </c>
      <c r="C1005" s="4">
        <v>1448.78088378906</v>
      </c>
      <c r="D1005" s="4">
        <v>3961.87524414062</v>
      </c>
      <c r="F1005" s="1">
        <v>45335</v>
      </c>
      <c r="G1005" s="5">
        <f t="shared" si="93"/>
        <v>8.9165586027226892E-3</v>
      </c>
      <c r="H1005" s="5">
        <f t="shared" si="93"/>
        <v>7.2809497564474196E-3</v>
      </c>
      <c r="N1005" s="1">
        <v>45335</v>
      </c>
      <c r="O1005">
        <f t="shared" si="94"/>
        <v>8.0987541795850548E-3</v>
      </c>
      <c r="P1005" s="22">
        <f t="shared" si="95"/>
        <v>8098754.1795850545</v>
      </c>
      <c r="R1005" t="b">
        <f t="shared" si="90"/>
        <v>0</v>
      </c>
      <c r="S1005" t="b">
        <f t="shared" si="91"/>
        <v>0</v>
      </c>
      <c r="T1005" t="b">
        <f t="shared" si="92"/>
        <v>0</v>
      </c>
      <c r="AA1005" s="31"/>
      <c r="AB1005" s="31"/>
      <c r="AC1005" s="31"/>
    </row>
    <row r="1006" spans="2:29" x14ac:dyDescent="0.35">
      <c r="B1006" s="1">
        <v>45336</v>
      </c>
      <c r="C1006" s="4">
        <v>1465.42565917969</v>
      </c>
      <c r="D1006" s="4">
        <v>3915.8984375</v>
      </c>
      <c r="F1006" s="1">
        <v>45336</v>
      </c>
      <c r="G1006" s="5">
        <f t="shared" si="93"/>
        <v>1.1423319621289653E-2</v>
      </c>
      <c r="H1006" s="5">
        <f t="shared" si="93"/>
        <v>-1.1672670612424316E-2</v>
      </c>
      <c r="N1006" s="1">
        <v>45336</v>
      </c>
      <c r="O1006">
        <f t="shared" si="94"/>
        <v>-1.246754955673314E-4</v>
      </c>
      <c r="P1006" s="22">
        <f t="shared" si="95"/>
        <v>-124675.4955673314</v>
      </c>
      <c r="R1006" t="b">
        <f t="shared" si="90"/>
        <v>0</v>
      </c>
      <c r="S1006" t="b">
        <f t="shared" si="91"/>
        <v>0</v>
      </c>
      <c r="T1006" t="b">
        <f t="shared" si="92"/>
        <v>0</v>
      </c>
      <c r="AA1006" s="31"/>
      <c r="AB1006" s="31"/>
      <c r="AC1006" s="31"/>
    </row>
    <row r="1007" spans="2:29" x14ac:dyDescent="0.35">
      <c r="B1007" s="1">
        <v>45337</v>
      </c>
      <c r="C1007" s="4">
        <v>1455.18640136719</v>
      </c>
      <c r="D1007" s="4">
        <v>3916.853515625</v>
      </c>
      <c r="F1007" s="1">
        <v>45337</v>
      </c>
      <c r="G1007" s="5">
        <f t="shared" si="93"/>
        <v>-7.0117492847191374E-3</v>
      </c>
      <c r="H1007" s="5">
        <f t="shared" si="93"/>
        <v>2.4386783481703613E-4</v>
      </c>
      <c r="N1007" s="1">
        <v>45337</v>
      </c>
      <c r="O1007">
        <f t="shared" si="94"/>
        <v>-3.3839407249510508E-3</v>
      </c>
      <c r="P1007" s="22">
        <f t="shared" si="95"/>
        <v>-3383940.7249510507</v>
      </c>
      <c r="R1007" t="b">
        <f t="shared" si="90"/>
        <v>0</v>
      </c>
      <c r="S1007" t="b">
        <f t="shared" si="91"/>
        <v>0</v>
      </c>
      <c r="T1007" t="b">
        <f t="shared" si="92"/>
        <v>0</v>
      </c>
      <c r="AA1007" s="31"/>
      <c r="AB1007" s="31"/>
      <c r="AC1007" s="31"/>
    </row>
    <row r="1008" spans="2:29" x14ac:dyDescent="0.35">
      <c r="B1008" s="1">
        <v>45338</v>
      </c>
      <c r="C1008" s="4">
        <v>1445.02172851562</v>
      </c>
      <c r="D1008" s="4">
        <v>3942.82592773438</v>
      </c>
      <c r="F1008" s="1">
        <v>45338</v>
      </c>
      <c r="G1008" s="5">
        <f t="shared" si="93"/>
        <v>-7.0096448368682871E-3</v>
      </c>
      <c r="H1008" s="5">
        <f t="shared" si="93"/>
        <v>6.6090498563118136E-3</v>
      </c>
      <c r="N1008" s="1">
        <v>45338</v>
      </c>
      <c r="O1008">
        <f t="shared" si="94"/>
        <v>-2.0029749027823673E-4</v>
      </c>
      <c r="P1008" s="22">
        <f t="shared" si="95"/>
        <v>-200297.49027823674</v>
      </c>
      <c r="R1008" t="b">
        <f t="shared" si="90"/>
        <v>0</v>
      </c>
      <c r="S1008" t="b">
        <f t="shared" si="91"/>
        <v>0</v>
      </c>
      <c r="T1008" t="b">
        <f t="shared" si="92"/>
        <v>0</v>
      </c>
      <c r="AA1008" s="31"/>
      <c r="AB1008" s="31"/>
      <c r="AC1008" s="31"/>
    </row>
    <row r="1009" spans="2:29" x14ac:dyDescent="0.35">
      <c r="B1009" s="1">
        <v>45341</v>
      </c>
      <c r="C1009" s="4">
        <v>1457.28869628906</v>
      </c>
      <c r="D1009" s="4">
        <v>3916.4716796875</v>
      </c>
      <c r="F1009" s="1">
        <v>45341</v>
      </c>
      <c r="G1009" s="5">
        <f t="shared" si="93"/>
        <v>8.4532934288727851E-3</v>
      </c>
      <c r="H1009" s="5">
        <f t="shared" si="93"/>
        <v>-6.7065399842668764E-3</v>
      </c>
      <c r="N1009" s="1">
        <v>45341</v>
      </c>
      <c r="O1009">
        <f t="shared" si="94"/>
        <v>8.7337672230295435E-4</v>
      </c>
      <c r="P1009" s="22">
        <f t="shared" si="95"/>
        <v>873376.72230295441</v>
      </c>
      <c r="R1009" t="b">
        <f t="shared" si="90"/>
        <v>0</v>
      </c>
      <c r="S1009" t="b">
        <f t="shared" si="91"/>
        <v>0</v>
      </c>
      <c r="T1009" t="b">
        <f t="shared" si="92"/>
        <v>0</v>
      </c>
      <c r="AA1009" s="31"/>
      <c r="AB1009" s="31"/>
      <c r="AC1009" s="31"/>
    </row>
    <row r="1010" spans="2:29" x14ac:dyDescent="0.35">
      <c r="B1010" s="1">
        <v>45342</v>
      </c>
      <c r="C1010" s="4">
        <v>1454.61767578125</v>
      </c>
      <c r="D1010" s="4">
        <v>3848.05541992188</v>
      </c>
      <c r="F1010" s="1">
        <v>45342</v>
      </c>
      <c r="G1010" s="5">
        <f t="shared" si="93"/>
        <v>-1.8345516068489995E-3</v>
      </c>
      <c r="H1010" s="5">
        <f t="shared" si="93"/>
        <v>-1.7623231806874595E-2</v>
      </c>
      <c r="N1010" s="1">
        <v>45342</v>
      </c>
      <c r="O1010">
        <f t="shared" si="94"/>
        <v>-9.7288917068617965E-3</v>
      </c>
      <c r="P1010" s="22">
        <f t="shared" si="95"/>
        <v>-9728891.7068617959</v>
      </c>
      <c r="R1010" t="b">
        <f t="shared" si="90"/>
        <v>0</v>
      </c>
      <c r="S1010" t="b">
        <f t="shared" si="91"/>
        <v>0</v>
      </c>
      <c r="T1010" t="b">
        <f t="shared" si="92"/>
        <v>0</v>
      </c>
      <c r="AA1010" s="31"/>
      <c r="AB1010" s="31"/>
      <c r="AC1010" s="31"/>
    </row>
    <row r="1011" spans="2:29" x14ac:dyDescent="0.35">
      <c r="B1011" s="1">
        <v>45343</v>
      </c>
      <c r="C1011" s="4">
        <v>1453.35632324219</v>
      </c>
      <c r="D1011" s="4">
        <v>3809.240234375</v>
      </c>
      <c r="F1011" s="1">
        <v>45343</v>
      </c>
      <c r="G1011" s="5">
        <f t="shared" si="93"/>
        <v>-8.6751299605103372E-4</v>
      </c>
      <c r="H1011" s="5">
        <f t="shared" si="93"/>
        <v>-1.0138179263134076E-2</v>
      </c>
      <c r="N1011" s="1">
        <v>45343</v>
      </c>
      <c r="O1011">
        <f t="shared" si="94"/>
        <v>-5.502846129592555E-3</v>
      </c>
      <c r="P1011" s="22">
        <f t="shared" si="95"/>
        <v>-5502846.1295925546</v>
      </c>
      <c r="R1011" t="b">
        <f t="shared" si="90"/>
        <v>0</v>
      </c>
      <c r="S1011" t="b">
        <f t="shared" si="91"/>
        <v>0</v>
      </c>
      <c r="T1011" t="b">
        <f t="shared" si="92"/>
        <v>0</v>
      </c>
      <c r="AA1011" s="31"/>
      <c r="AB1011" s="31"/>
      <c r="AC1011" s="31"/>
    </row>
    <row r="1012" spans="2:29" x14ac:dyDescent="0.35">
      <c r="B1012" s="1">
        <v>45344</v>
      </c>
      <c r="C1012" s="4">
        <v>1465.79663085938</v>
      </c>
      <c r="D1012" s="4">
        <v>3902.00537109375</v>
      </c>
      <c r="F1012" s="1">
        <v>45344</v>
      </c>
      <c r="G1012" s="5">
        <f t="shared" si="93"/>
        <v>8.5232826950908079E-3</v>
      </c>
      <c r="H1012" s="5">
        <f t="shared" si="93"/>
        <v>2.4060862994386232E-2</v>
      </c>
      <c r="N1012" s="1">
        <v>45344</v>
      </c>
      <c r="O1012">
        <f t="shared" si="94"/>
        <v>1.629207284473852E-2</v>
      </c>
      <c r="P1012" s="22">
        <f t="shared" si="95"/>
        <v>16292072.844738521</v>
      </c>
      <c r="R1012" t="b">
        <f t="shared" si="90"/>
        <v>0</v>
      </c>
      <c r="S1012" t="b">
        <f t="shared" si="91"/>
        <v>0</v>
      </c>
      <c r="T1012" t="b">
        <f t="shared" si="92"/>
        <v>0</v>
      </c>
      <c r="AA1012" s="31"/>
      <c r="AB1012" s="31"/>
      <c r="AC1012" s="31"/>
    </row>
    <row r="1013" spans="2:29" x14ac:dyDescent="0.35">
      <c r="B1013" s="1">
        <v>45345</v>
      </c>
      <c r="C1013" s="4">
        <v>1477.17333984375</v>
      </c>
      <c r="D1013" s="4">
        <v>3869.06225585938</v>
      </c>
      <c r="F1013" s="1">
        <v>45345</v>
      </c>
      <c r="G1013" s="5">
        <f t="shared" si="93"/>
        <v>7.7314860624677663E-3</v>
      </c>
      <c r="H1013" s="5">
        <f t="shared" si="93"/>
        <v>-8.4784521654474362E-3</v>
      </c>
      <c r="N1013" s="1">
        <v>45345</v>
      </c>
      <c r="O1013">
        <f t="shared" si="94"/>
        <v>-3.7348305148983494E-4</v>
      </c>
      <c r="P1013" s="22">
        <f t="shared" si="95"/>
        <v>-373483.05148983496</v>
      </c>
      <c r="R1013" t="b">
        <f t="shared" si="90"/>
        <v>0</v>
      </c>
      <c r="S1013" t="b">
        <f t="shared" si="91"/>
        <v>0</v>
      </c>
      <c r="T1013" t="b">
        <f t="shared" si="92"/>
        <v>0</v>
      </c>
      <c r="AA1013" s="31"/>
      <c r="AB1013" s="31"/>
      <c r="AC1013" s="31"/>
    </row>
    <row r="1014" spans="2:29" x14ac:dyDescent="0.35">
      <c r="B1014" s="1">
        <v>45348</v>
      </c>
      <c r="C1014" s="4">
        <v>1471.23779296875</v>
      </c>
      <c r="D1014" s="4">
        <v>3819.83935546875</v>
      </c>
      <c r="F1014" s="1">
        <v>45348</v>
      </c>
      <c r="G1014" s="5">
        <f t="shared" si="93"/>
        <v>-4.0262735595527751E-3</v>
      </c>
      <c r="H1014" s="5">
        <f t="shared" si="93"/>
        <v>-1.2803798340157326E-2</v>
      </c>
      <c r="N1014" s="1">
        <v>45348</v>
      </c>
      <c r="O1014">
        <f t="shared" si="94"/>
        <v>-8.41503594985505E-3</v>
      </c>
      <c r="P1014" s="22">
        <f t="shared" si="95"/>
        <v>-8415035.9498550501</v>
      </c>
      <c r="R1014" t="b">
        <f t="shared" si="90"/>
        <v>0</v>
      </c>
      <c r="S1014" t="b">
        <f t="shared" si="91"/>
        <v>0</v>
      </c>
      <c r="T1014" t="b">
        <f t="shared" si="92"/>
        <v>0</v>
      </c>
      <c r="AA1014" s="31"/>
      <c r="AB1014" s="31"/>
      <c r="AC1014" s="31"/>
    </row>
    <row r="1015" spans="2:29" x14ac:dyDescent="0.35">
      <c r="B1015" s="1">
        <v>45349</v>
      </c>
      <c r="C1015" s="4">
        <v>1469.28381347656</v>
      </c>
      <c r="D1015" s="4">
        <v>3917.6171875</v>
      </c>
      <c r="F1015" s="1">
        <v>45349</v>
      </c>
      <c r="G1015" s="5">
        <f t="shared" si="93"/>
        <v>-1.3290021576497656E-3</v>
      </c>
      <c r="H1015" s="5">
        <f t="shared" si="93"/>
        <v>2.5275240456749306E-2</v>
      </c>
      <c r="N1015" s="1">
        <v>45349</v>
      </c>
      <c r="O1015">
        <f t="shared" si="94"/>
        <v>1.1973119149549771E-2</v>
      </c>
      <c r="P1015" s="22">
        <f t="shared" si="95"/>
        <v>11973119.149549771</v>
      </c>
      <c r="R1015" t="b">
        <f t="shared" si="90"/>
        <v>0</v>
      </c>
      <c r="S1015" t="b">
        <f t="shared" si="91"/>
        <v>0</v>
      </c>
      <c r="T1015" t="b">
        <f t="shared" si="92"/>
        <v>0</v>
      </c>
      <c r="AA1015" s="31"/>
      <c r="AB1015" s="31"/>
      <c r="AC1015" s="31"/>
    </row>
    <row r="1016" spans="2:29" x14ac:dyDescent="0.35">
      <c r="B1016" s="1">
        <v>45350</v>
      </c>
      <c r="C1016" s="4">
        <v>1438.91271972656</v>
      </c>
      <c r="D1016" s="4">
        <v>3930.60327148438</v>
      </c>
      <c r="F1016" s="1">
        <v>45350</v>
      </c>
      <c r="G1016" s="5">
        <f t="shared" si="93"/>
        <v>-2.0887307708394278E-2</v>
      </c>
      <c r="H1016" s="5">
        <f t="shared" si="93"/>
        <v>3.3093096463593149E-3</v>
      </c>
      <c r="N1016" s="1">
        <v>45350</v>
      </c>
      <c r="O1016">
        <f t="shared" si="94"/>
        <v>-8.7889990310174824E-3</v>
      </c>
      <c r="P1016" s="22">
        <f t="shared" si="95"/>
        <v>-8788999.0310174823</v>
      </c>
      <c r="R1016" t="b">
        <f t="shared" si="90"/>
        <v>0</v>
      </c>
      <c r="S1016" t="b">
        <f t="shared" si="91"/>
        <v>0</v>
      </c>
      <c r="T1016" t="b">
        <f t="shared" si="92"/>
        <v>0</v>
      </c>
      <c r="AA1016" s="31"/>
      <c r="AB1016" s="31"/>
      <c r="AC1016" s="31"/>
    </row>
    <row r="1017" spans="2:29" x14ac:dyDescent="0.35">
      <c r="B1017" s="1">
        <v>45351</v>
      </c>
      <c r="C1017" s="4">
        <v>1446.70349121094</v>
      </c>
      <c r="D1017" s="4">
        <v>3907.44775390625</v>
      </c>
      <c r="F1017" s="1">
        <v>45351</v>
      </c>
      <c r="G1017" s="5">
        <f t="shared" si="93"/>
        <v>5.3997412300369647E-3</v>
      </c>
      <c r="H1017" s="5">
        <f t="shared" si="93"/>
        <v>-5.9085057923687172E-3</v>
      </c>
      <c r="N1017" s="1">
        <v>45351</v>
      </c>
      <c r="O1017">
        <f t="shared" si="94"/>
        <v>-2.5438228116587622E-4</v>
      </c>
      <c r="P1017" s="22">
        <f t="shared" si="95"/>
        <v>-254382.28116587622</v>
      </c>
      <c r="R1017" t="b">
        <f t="shared" si="90"/>
        <v>0</v>
      </c>
      <c r="S1017" t="b">
        <f t="shared" si="91"/>
        <v>0</v>
      </c>
      <c r="T1017" t="b">
        <f t="shared" si="92"/>
        <v>0</v>
      </c>
      <c r="AA1017" s="31"/>
      <c r="AB1017" s="31"/>
      <c r="AC1017" s="31"/>
    </row>
    <row r="1018" spans="2:29" x14ac:dyDescent="0.35">
      <c r="B1018" s="1">
        <v>45352</v>
      </c>
      <c r="C1018" s="4">
        <v>1477.00024414062</v>
      </c>
      <c r="D1018" s="4">
        <v>3911.41040039062</v>
      </c>
      <c r="F1018" s="1">
        <v>45352</v>
      </c>
      <c r="G1018" s="5">
        <f t="shared" si="93"/>
        <v>2.0725654969821771E-2</v>
      </c>
      <c r="H1018" s="5">
        <f t="shared" si="93"/>
        <v>1.0136126645204459E-3</v>
      </c>
      <c r="N1018" s="1">
        <v>45352</v>
      </c>
      <c r="O1018">
        <f t="shared" si="94"/>
        <v>1.0869633817171109E-2</v>
      </c>
      <c r="P1018" s="22">
        <f t="shared" si="95"/>
        <v>10869633.817171108</v>
      </c>
      <c r="R1018" t="b">
        <f t="shared" si="90"/>
        <v>0</v>
      </c>
      <c r="S1018" t="b">
        <f t="shared" si="91"/>
        <v>0</v>
      </c>
      <c r="T1018" t="b">
        <f t="shared" si="92"/>
        <v>0</v>
      </c>
      <c r="AA1018" s="31"/>
      <c r="AB1018" s="31"/>
      <c r="AC1018" s="31"/>
    </row>
    <row r="1019" spans="2:29" x14ac:dyDescent="0.35">
      <c r="B1019" s="1">
        <v>45355</v>
      </c>
      <c r="C1019" s="4">
        <v>1489.66320800781</v>
      </c>
      <c r="D1019" s="4">
        <v>3897.37426757812</v>
      </c>
      <c r="F1019" s="1">
        <v>45355</v>
      </c>
      <c r="G1019" s="5">
        <f t="shared" si="93"/>
        <v>8.5368906693789205E-3</v>
      </c>
      <c r="H1019" s="5">
        <f t="shared" si="93"/>
        <v>-3.5949634996876811E-3</v>
      </c>
      <c r="N1019" s="1">
        <v>45355</v>
      </c>
      <c r="O1019">
        <f t="shared" si="94"/>
        <v>2.4709635848456195E-3</v>
      </c>
      <c r="P1019" s="22">
        <f t="shared" si="95"/>
        <v>2470963.5848456193</v>
      </c>
      <c r="R1019" t="b">
        <f t="shared" si="90"/>
        <v>0</v>
      </c>
      <c r="S1019" t="b">
        <f t="shared" si="91"/>
        <v>0</v>
      </c>
      <c r="T1019" t="b">
        <f t="shared" si="92"/>
        <v>0</v>
      </c>
      <c r="AA1019" s="31"/>
      <c r="AB1019" s="31"/>
      <c r="AC1019" s="31"/>
    </row>
    <row r="1020" spans="2:29" x14ac:dyDescent="0.35">
      <c r="B1020" s="1">
        <v>45356</v>
      </c>
      <c r="C1020" s="4">
        <v>1483.08435058594</v>
      </c>
      <c r="D1020" s="4">
        <v>3830.29467773438</v>
      </c>
      <c r="F1020" s="1">
        <v>45356</v>
      </c>
      <c r="G1020" s="5">
        <f t="shared" si="93"/>
        <v>-4.4261196300546899E-3</v>
      </c>
      <c r="H1020" s="5">
        <f t="shared" si="93"/>
        <v>-1.7361322078460167E-2</v>
      </c>
      <c r="N1020" s="1">
        <v>45356</v>
      </c>
      <c r="O1020">
        <f t="shared" si="94"/>
        <v>-1.0893720854257428E-2</v>
      </c>
      <c r="P1020" s="22">
        <f t="shared" si="95"/>
        <v>-10893720.854257427</v>
      </c>
      <c r="R1020" t="b">
        <f t="shared" si="90"/>
        <v>0</v>
      </c>
      <c r="S1020" t="b">
        <f t="shared" si="91"/>
        <v>0</v>
      </c>
      <c r="T1020" t="b">
        <f t="shared" si="92"/>
        <v>0</v>
      </c>
      <c r="AA1020" s="31"/>
      <c r="AB1020" s="31"/>
      <c r="AC1020" s="31"/>
    </row>
    <row r="1021" spans="2:29" x14ac:dyDescent="0.35">
      <c r="B1021" s="1">
        <v>45357</v>
      </c>
      <c r="C1021" s="4">
        <v>1486.86828613281</v>
      </c>
      <c r="D1021" s="4">
        <v>3881.80981445312</v>
      </c>
      <c r="F1021" s="1">
        <v>45357</v>
      </c>
      <c r="G1021" s="5">
        <f t="shared" si="93"/>
        <v>2.5481467600044377E-3</v>
      </c>
      <c r="H1021" s="5">
        <f t="shared" si="93"/>
        <v>1.3359752317476622E-2</v>
      </c>
      <c r="N1021" s="1">
        <v>45357</v>
      </c>
      <c r="O1021">
        <f t="shared" si="94"/>
        <v>7.9539495387405297E-3</v>
      </c>
      <c r="P1021" s="22">
        <f t="shared" si="95"/>
        <v>7953949.5387405297</v>
      </c>
      <c r="R1021" t="b">
        <f t="shared" si="90"/>
        <v>0</v>
      </c>
      <c r="S1021" t="b">
        <f t="shared" si="91"/>
        <v>0</v>
      </c>
      <c r="T1021" t="b">
        <f t="shared" si="92"/>
        <v>0</v>
      </c>
      <c r="AA1021" s="31"/>
      <c r="AB1021" s="31"/>
      <c r="AC1021" s="31"/>
    </row>
    <row r="1022" spans="2:29" x14ac:dyDescent="0.35">
      <c r="B1022" s="1">
        <v>45358</v>
      </c>
      <c r="C1022" s="4">
        <v>1463.19970703125</v>
      </c>
      <c r="D1022" s="4">
        <v>3924.58813476562</v>
      </c>
      <c r="F1022" s="1">
        <v>45358</v>
      </c>
      <c r="G1022" s="5">
        <f t="shared" si="93"/>
        <v>-1.6046468773673286E-2</v>
      </c>
      <c r="H1022" s="5">
        <f t="shared" si="93"/>
        <v>1.0959920004171151E-2</v>
      </c>
      <c r="N1022" s="1">
        <v>45358</v>
      </c>
      <c r="O1022">
        <f t="shared" si="94"/>
        <v>-2.5432743847510677E-3</v>
      </c>
      <c r="P1022" s="22">
        <f t="shared" si="95"/>
        <v>-2543274.3847510675</v>
      </c>
      <c r="R1022" t="b">
        <f t="shared" si="90"/>
        <v>0</v>
      </c>
      <c r="S1022" t="b">
        <f t="shared" si="91"/>
        <v>0</v>
      </c>
      <c r="T1022" t="b">
        <f t="shared" si="92"/>
        <v>0</v>
      </c>
      <c r="AA1022" s="31"/>
      <c r="AB1022" s="31"/>
      <c r="AC1022" s="31"/>
    </row>
    <row r="1023" spans="2:29" x14ac:dyDescent="0.35">
      <c r="B1023" s="1">
        <v>45362</v>
      </c>
      <c r="C1023" s="4">
        <v>1449.89392089844</v>
      </c>
      <c r="D1023" s="4">
        <v>3935.4736328125</v>
      </c>
      <c r="F1023" s="1">
        <v>45362</v>
      </c>
      <c r="G1023" s="5">
        <f t="shared" si="93"/>
        <v>-9.1352221145899783E-3</v>
      </c>
      <c r="H1023" s="5">
        <f t="shared" si="93"/>
        <v>2.7698268355060987E-3</v>
      </c>
      <c r="N1023" s="1">
        <v>45362</v>
      </c>
      <c r="O1023">
        <f t="shared" si="94"/>
        <v>-3.1826976395419398E-3</v>
      </c>
      <c r="P1023" s="22">
        <f t="shared" si="95"/>
        <v>-3182697.6395419398</v>
      </c>
      <c r="R1023" t="b">
        <f t="shared" si="90"/>
        <v>0</v>
      </c>
      <c r="S1023" t="b">
        <f t="shared" si="91"/>
        <v>0</v>
      </c>
      <c r="T1023" t="b">
        <f t="shared" si="92"/>
        <v>0</v>
      </c>
      <c r="AA1023" s="31"/>
      <c r="AB1023" s="31"/>
      <c r="AC1023" s="31"/>
    </row>
    <row r="1024" spans="2:29" x14ac:dyDescent="0.35">
      <c r="B1024" s="1">
        <v>45363</v>
      </c>
      <c r="C1024" s="4">
        <v>1459.2919921875</v>
      </c>
      <c r="D1024" s="4">
        <v>4002.17016601562</v>
      </c>
      <c r="F1024" s="1">
        <v>45363</v>
      </c>
      <c r="G1024" s="5">
        <f t="shared" si="93"/>
        <v>6.4609854872332718E-3</v>
      </c>
      <c r="H1024" s="5">
        <f t="shared" si="93"/>
        <v>1.6805516755101477E-2</v>
      </c>
      <c r="N1024" s="1">
        <v>45363</v>
      </c>
      <c r="O1024">
        <f t="shared" si="94"/>
        <v>1.1633251121167375E-2</v>
      </c>
      <c r="P1024" s="22">
        <f t="shared" si="95"/>
        <v>11633251.121167375</v>
      </c>
      <c r="R1024" t="b">
        <f t="shared" si="90"/>
        <v>0</v>
      </c>
      <c r="S1024" t="b">
        <f t="shared" si="91"/>
        <v>0</v>
      </c>
      <c r="T1024" t="b">
        <f t="shared" si="92"/>
        <v>0</v>
      </c>
      <c r="AA1024" s="31"/>
      <c r="AB1024" s="31"/>
      <c r="AC1024" s="31"/>
    </row>
    <row r="1025" spans="2:29" x14ac:dyDescent="0.35">
      <c r="B1025" s="1">
        <v>45364</v>
      </c>
      <c r="C1025" s="4">
        <v>1417.00012207031</v>
      </c>
      <c r="D1025" s="4">
        <v>3961.15942382812</v>
      </c>
      <c r="F1025" s="1">
        <v>45364</v>
      </c>
      <c r="G1025" s="5">
        <f t="shared" si="93"/>
        <v>-2.9409334386915866E-2</v>
      </c>
      <c r="H1025" s="5">
        <f t="shared" si="93"/>
        <v>-1.0299989292806918E-2</v>
      </c>
      <c r="N1025" s="1">
        <v>45364</v>
      </c>
      <c r="O1025">
        <f t="shared" si="94"/>
        <v>-1.9854661839861391E-2</v>
      </c>
      <c r="P1025" s="22">
        <f t="shared" si="95"/>
        <v>-19854661.839861393</v>
      </c>
      <c r="R1025" t="b">
        <f t="shared" si="90"/>
        <v>0</v>
      </c>
      <c r="S1025" t="b">
        <f t="shared" si="91"/>
        <v>0</v>
      </c>
      <c r="T1025" t="b">
        <f t="shared" si="92"/>
        <v>0</v>
      </c>
      <c r="AA1025" s="31"/>
      <c r="AB1025" s="31"/>
      <c r="AC1025" s="31"/>
    </row>
    <row r="1026" spans="2:29" x14ac:dyDescent="0.35">
      <c r="B1026" s="1">
        <v>45365</v>
      </c>
      <c r="C1026" s="4">
        <v>1417.27221679688</v>
      </c>
      <c r="D1026" s="4">
        <v>4017.25805664062</v>
      </c>
      <c r="F1026" s="1">
        <v>45365</v>
      </c>
      <c r="G1026" s="5">
        <f t="shared" si="93"/>
        <v>1.9200323389848242E-4</v>
      </c>
      <c r="H1026" s="5">
        <f t="shared" si="93"/>
        <v>1.4062828240543673E-2</v>
      </c>
      <c r="N1026" s="1">
        <v>45365</v>
      </c>
      <c r="O1026">
        <f t="shared" si="94"/>
        <v>7.1274157372210774E-3</v>
      </c>
      <c r="P1026" s="22">
        <f t="shared" si="95"/>
        <v>7127415.7372210771</v>
      </c>
      <c r="R1026" t="b">
        <f t="shared" si="90"/>
        <v>0</v>
      </c>
      <c r="S1026" t="b">
        <f t="shared" si="91"/>
        <v>0</v>
      </c>
      <c r="T1026" t="b">
        <f t="shared" si="92"/>
        <v>0</v>
      </c>
      <c r="AA1026" s="31"/>
      <c r="AB1026" s="31"/>
      <c r="AC1026" s="31"/>
    </row>
    <row r="1027" spans="2:29" x14ac:dyDescent="0.35">
      <c r="B1027" s="1">
        <v>45366</v>
      </c>
      <c r="C1027" s="4">
        <v>1403.42224121094</v>
      </c>
      <c r="D1027" s="4">
        <v>4027.14038085938</v>
      </c>
      <c r="F1027" s="1">
        <v>45366</v>
      </c>
      <c r="G1027" s="5">
        <f t="shared" si="93"/>
        <v>-9.8203382879525902E-3</v>
      </c>
      <c r="H1027" s="5">
        <f t="shared" si="93"/>
        <v>2.456946723072491E-3</v>
      </c>
      <c r="N1027" s="1">
        <v>45366</v>
      </c>
      <c r="O1027">
        <f t="shared" si="94"/>
        <v>-3.6816957824400498E-3</v>
      </c>
      <c r="P1027" s="22">
        <f t="shared" si="95"/>
        <v>-3681695.78244005</v>
      </c>
      <c r="R1027" t="b">
        <f t="shared" si="90"/>
        <v>0</v>
      </c>
      <c r="S1027" t="b">
        <f t="shared" si="91"/>
        <v>0</v>
      </c>
      <c r="T1027" t="b">
        <f t="shared" si="92"/>
        <v>0</v>
      </c>
      <c r="AA1027" s="31"/>
      <c r="AB1027" s="31"/>
      <c r="AC1027" s="31"/>
    </row>
    <row r="1028" spans="2:29" x14ac:dyDescent="0.35">
      <c r="B1028" s="1">
        <v>45369</v>
      </c>
      <c r="C1028" s="4">
        <v>1423.75207519531</v>
      </c>
      <c r="D1028" s="4">
        <v>3957.673828125</v>
      </c>
      <c r="F1028" s="1">
        <v>45369</v>
      </c>
      <c r="G1028" s="5">
        <f t="shared" si="93"/>
        <v>1.4381981532667678E-2</v>
      </c>
      <c r="H1028" s="5">
        <f t="shared" si="93"/>
        <v>-1.7400105642978864E-2</v>
      </c>
      <c r="N1028" s="1">
        <v>45369</v>
      </c>
      <c r="O1028">
        <f t="shared" si="94"/>
        <v>-1.509062055155593E-3</v>
      </c>
      <c r="P1028" s="22">
        <f t="shared" si="95"/>
        <v>-1509062.055155593</v>
      </c>
      <c r="R1028" t="b">
        <f t="shared" si="90"/>
        <v>0</v>
      </c>
      <c r="S1028" t="b">
        <f t="shared" si="91"/>
        <v>0</v>
      </c>
      <c r="T1028" t="b">
        <f t="shared" si="92"/>
        <v>0</v>
      </c>
      <c r="AA1028" s="31"/>
      <c r="AB1028" s="31"/>
      <c r="AC1028" s="31"/>
    </row>
    <row r="1029" spans="2:29" x14ac:dyDescent="0.35">
      <c r="B1029" s="1">
        <v>45370</v>
      </c>
      <c r="C1029" s="4">
        <v>1410.09985351562</v>
      </c>
      <c r="D1029" s="4">
        <v>3798.02075195312</v>
      </c>
      <c r="F1029" s="1">
        <v>45370</v>
      </c>
      <c r="G1029" s="5">
        <f t="shared" si="93"/>
        <v>-9.6351733553826698E-3</v>
      </c>
      <c r="H1029" s="5">
        <f t="shared" si="93"/>
        <v>-4.1176359237988062E-2</v>
      </c>
      <c r="N1029" s="1">
        <v>45370</v>
      </c>
      <c r="O1029">
        <f t="shared" si="94"/>
        <v>-2.5405766296685367E-2</v>
      </c>
      <c r="P1029" s="22">
        <f t="shared" si="95"/>
        <v>-25405766.296685368</v>
      </c>
      <c r="R1029" t="b">
        <f t="shared" ref="R1029:R1092" si="96">$Y$4&gt;P1029</f>
        <v>0</v>
      </c>
      <c r="S1029" t="b">
        <f t="shared" ref="S1029:S1092" si="97">$Y$5&gt;P1029</f>
        <v>0</v>
      </c>
      <c r="T1029" t="b">
        <f t="shared" ref="T1029:T1092" si="98">$Y$6&gt;P1029</f>
        <v>0</v>
      </c>
      <c r="AA1029" s="31"/>
      <c r="AB1029" s="31"/>
      <c r="AC1029" s="31"/>
    </row>
    <row r="1030" spans="2:29" x14ac:dyDescent="0.35">
      <c r="B1030" s="1">
        <v>45371</v>
      </c>
      <c r="C1030" s="4">
        <v>1427.93176269531</v>
      </c>
      <c r="D1030" s="4">
        <v>3791.24096679688</v>
      </c>
      <c r="F1030" s="1">
        <v>45371</v>
      </c>
      <c r="G1030" s="5">
        <f t="shared" ref="G1030:H1093" si="99">LN(C1030/C1029)</f>
        <v>1.2566557569489933E-2</v>
      </c>
      <c r="H1030" s="5">
        <f t="shared" si="99"/>
        <v>-1.7866789184612672E-3</v>
      </c>
      <c r="N1030" s="1">
        <v>45371</v>
      </c>
      <c r="O1030">
        <f t="shared" ref="O1030:O1093" si="100">SUMPRODUCT($J$4:$K$4,G1030:H1030)</f>
        <v>5.3899393255143332E-3</v>
      </c>
      <c r="P1030" s="22">
        <f t="shared" ref="P1030:P1093" si="101">O1030*$L$7</f>
        <v>5389939.3255143333</v>
      </c>
      <c r="R1030" t="b">
        <f t="shared" si="96"/>
        <v>0</v>
      </c>
      <c r="S1030" t="b">
        <f t="shared" si="97"/>
        <v>0</v>
      </c>
      <c r="T1030" t="b">
        <f t="shared" si="98"/>
        <v>0</v>
      </c>
      <c r="AA1030" s="31"/>
      <c r="AB1030" s="31"/>
      <c r="AC1030" s="31"/>
    </row>
    <row r="1031" spans="2:29" x14ac:dyDescent="0.35">
      <c r="B1031" s="1">
        <v>45372</v>
      </c>
      <c r="C1031" s="4">
        <v>1435.10412597656</v>
      </c>
      <c r="D1031" s="4">
        <v>3794.67822265625</v>
      </c>
      <c r="F1031" s="1">
        <v>45372</v>
      </c>
      <c r="G1031" s="5">
        <f t="shared" si="99"/>
        <v>5.0103306869859242E-3</v>
      </c>
      <c r="H1031" s="5">
        <f t="shared" si="99"/>
        <v>9.0622006608815601E-4</v>
      </c>
      <c r="N1031" s="1">
        <v>45372</v>
      </c>
      <c r="O1031">
        <f t="shared" si="100"/>
        <v>2.9582753765370401E-3</v>
      </c>
      <c r="P1031" s="22">
        <f t="shared" si="101"/>
        <v>2958275.3765370399</v>
      </c>
      <c r="R1031" t="b">
        <f t="shared" si="96"/>
        <v>0</v>
      </c>
      <c r="S1031" t="b">
        <f t="shared" si="97"/>
        <v>0</v>
      </c>
      <c r="T1031" t="b">
        <f t="shared" si="98"/>
        <v>0</v>
      </c>
      <c r="AA1031" s="31"/>
      <c r="AB1031" s="31"/>
      <c r="AC1031" s="31"/>
    </row>
    <row r="1032" spans="2:29" x14ac:dyDescent="0.35">
      <c r="B1032" s="1">
        <v>45373</v>
      </c>
      <c r="C1032" s="4">
        <v>1439.35803222656</v>
      </c>
      <c r="D1032" s="4">
        <v>3736.4794921875</v>
      </c>
      <c r="F1032" s="1">
        <v>45373</v>
      </c>
      <c r="G1032" s="5">
        <f t="shared" si="99"/>
        <v>2.9597949956294881E-3</v>
      </c>
      <c r="H1032" s="5">
        <f t="shared" si="99"/>
        <v>-1.545576157431912E-2</v>
      </c>
      <c r="N1032" s="1">
        <v>45373</v>
      </c>
      <c r="O1032">
        <f t="shared" si="100"/>
        <v>-6.2479832893448158E-3</v>
      </c>
      <c r="P1032" s="22">
        <f t="shared" si="101"/>
        <v>-6247983.2893448155</v>
      </c>
      <c r="R1032" t="b">
        <f t="shared" si="96"/>
        <v>0</v>
      </c>
      <c r="S1032" t="b">
        <f t="shared" si="97"/>
        <v>0</v>
      </c>
      <c r="T1032" t="b">
        <f t="shared" si="98"/>
        <v>0</v>
      </c>
      <c r="AA1032" s="31"/>
      <c r="AB1032" s="31"/>
      <c r="AC1032" s="31"/>
    </row>
    <row r="1033" spans="2:29" x14ac:dyDescent="0.35">
      <c r="B1033" s="1">
        <v>45377</v>
      </c>
      <c r="C1033" s="4">
        <v>1426.62084960938</v>
      </c>
      <c r="D1033" s="4">
        <v>3702.10473632812</v>
      </c>
      <c r="F1033" s="1">
        <v>45377</v>
      </c>
      <c r="G1033" s="5">
        <f t="shared" si="99"/>
        <v>-8.888597580758377E-3</v>
      </c>
      <c r="H1033" s="5">
        <f t="shared" si="99"/>
        <v>-9.2423502905841226E-3</v>
      </c>
      <c r="N1033" s="1">
        <v>45377</v>
      </c>
      <c r="O1033">
        <f t="shared" si="100"/>
        <v>-9.0654739356712498E-3</v>
      </c>
      <c r="P1033" s="22">
        <f t="shared" si="101"/>
        <v>-9065473.9356712494</v>
      </c>
      <c r="R1033" t="b">
        <f t="shared" si="96"/>
        <v>0</v>
      </c>
      <c r="S1033" t="b">
        <f t="shared" si="97"/>
        <v>0</v>
      </c>
      <c r="T1033" t="b">
        <f t="shared" si="98"/>
        <v>0</v>
      </c>
      <c r="AA1033" s="31"/>
      <c r="AB1033" s="31"/>
      <c r="AC1033" s="31"/>
    </row>
    <row r="1034" spans="2:29" x14ac:dyDescent="0.35">
      <c r="B1034" s="1">
        <v>45378</v>
      </c>
      <c r="C1034" s="4">
        <v>1477.91540527344</v>
      </c>
      <c r="D1034" s="4">
        <v>3664.2919921875</v>
      </c>
      <c r="F1034" s="1">
        <v>45378</v>
      </c>
      <c r="G1034" s="5">
        <f t="shared" si="99"/>
        <v>3.5323979292946853E-2</v>
      </c>
      <c r="H1034" s="5">
        <f t="shared" si="99"/>
        <v>-1.0266369746389111E-2</v>
      </c>
      <c r="N1034" s="1">
        <v>45378</v>
      </c>
      <c r="O1034">
        <f t="shared" si="100"/>
        <v>1.2528804773278871E-2</v>
      </c>
      <c r="P1034" s="22">
        <f t="shared" si="101"/>
        <v>12528804.773278872</v>
      </c>
      <c r="R1034" t="b">
        <f t="shared" si="96"/>
        <v>0</v>
      </c>
      <c r="S1034" t="b">
        <f t="shared" si="97"/>
        <v>0</v>
      </c>
      <c r="T1034" t="b">
        <f t="shared" si="98"/>
        <v>0</v>
      </c>
      <c r="AA1034" s="31"/>
      <c r="AB1034" s="31"/>
      <c r="AC1034" s="31"/>
    </row>
    <row r="1035" spans="2:29" x14ac:dyDescent="0.35">
      <c r="B1035" s="1">
        <v>45379</v>
      </c>
      <c r="C1035" s="4">
        <v>1472.44958496094</v>
      </c>
      <c r="D1035" s="4">
        <v>3708.26318359375</v>
      </c>
      <c r="F1035" s="1">
        <v>45379</v>
      </c>
      <c r="G1035" s="5">
        <f t="shared" si="99"/>
        <v>-3.7051867031196186E-3</v>
      </c>
      <c r="H1035" s="5">
        <f t="shared" si="99"/>
        <v>1.1928486594020205E-2</v>
      </c>
      <c r="N1035" s="1">
        <v>45379</v>
      </c>
      <c r="O1035">
        <f t="shared" si="100"/>
        <v>4.1116499454502929E-3</v>
      </c>
      <c r="P1035" s="22">
        <f t="shared" si="101"/>
        <v>4111649.9454502929</v>
      </c>
      <c r="R1035" t="b">
        <f t="shared" si="96"/>
        <v>0</v>
      </c>
      <c r="S1035" t="b">
        <f t="shared" si="97"/>
        <v>0</v>
      </c>
      <c r="T1035" t="b">
        <f t="shared" si="98"/>
        <v>0</v>
      </c>
      <c r="AA1035" s="31"/>
      <c r="AB1035" s="31"/>
      <c r="AC1035" s="31"/>
    </row>
    <row r="1036" spans="2:29" x14ac:dyDescent="0.35">
      <c r="B1036" s="1">
        <v>45383</v>
      </c>
      <c r="C1036" s="4">
        <v>1468.83874511719</v>
      </c>
      <c r="D1036" s="4">
        <v>3738.53271484375</v>
      </c>
      <c r="F1036" s="1">
        <v>45383</v>
      </c>
      <c r="G1036" s="5">
        <f t="shared" si="99"/>
        <v>-2.4552789475201491E-3</v>
      </c>
      <c r="H1036" s="5">
        <f t="shared" si="99"/>
        <v>8.1295897920854125E-3</v>
      </c>
      <c r="N1036" s="1">
        <v>45383</v>
      </c>
      <c r="O1036">
        <f t="shared" si="100"/>
        <v>2.8371554222826317E-3</v>
      </c>
      <c r="P1036" s="22">
        <f t="shared" si="101"/>
        <v>2837155.4222826315</v>
      </c>
      <c r="R1036" t="b">
        <f t="shared" si="96"/>
        <v>0</v>
      </c>
      <c r="S1036" t="b">
        <f t="shared" si="97"/>
        <v>0</v>
      </c>
      <c r="T1036" t="b">
        <f t="shared" si="98"/>
        <v>0</v>
      </c>
      <c r="AA1036" s="31"/>
      <c r="AB1036" s="31"/>
      <c r="AC1036" s="31"/>
    </row>
    <row r="1037" spans="2:29" x14ac:dyDescent="0.35">
      <c r="B1037" s="1">
        <v>45384</v>
      </c>
      <c r="C1037" s="4">
        <v>1469.72900390625</v>
      </c>
      <c r="D1037" s="4">
        <v>3707.3564453125</v>
      </c>
      <c r="F1037" s="1">
        <v>45384</v>
      </c>
      <c r="G1037" s="5">
        <f t="shared" si="99"/>
        <v>6.0591341927890264E-4</v>
      </c>
      <c r="H1037" s="5">
        <f t="shared" si="99"/>
        <v>-8.3741380108841162E-3</v>
      </c>
      <c r="N1037" s="1">
        <v>45384</v>
      </c>
      <c r="O1037">
        <f t="shared" si="100"/>
        <v>-3.8841122958026067E-3</v>
      </c>
      <c r="P1037" s="22">
        <f t="shared" si="101"/>
        <v>-3884112.2958026067</v>
      </c>
      <c r="R1037" t="b">
        <f t="shared" si="96"/>
        <v>0</v>
      </c>
      <c r="S1037" t="b">
        <f t="shared" si="97"/>
        <v>0</v>
      </c>
      <c r="T1037" t="b">
        <f t="shared" si="98"/>
        <v>0</v>
      </c>
      <c r="AA1037" s="31"/>
      <c r="AB1037" s="31"/>
      <c r="AC1037" s="31"/>
    </row>
    <row r="1038" spans="2:29" x14ac:dyDescent="0.35">
      <c r="B1038" s="1">
        <v>45385</v>
      </c>
      <c r="C1038" s="4">
        <v>1455.43383789062</v>
      </c>
      <c r="D1038" s="4">
        <v>3769.08813476562</v>
      </c>
      <c r="F1038" s="1">
        <v>45385</v>
      </c>
      <c r="G1038" s="5">
        <f t="shared" si="99"/>
        <v>-9.7740061606463903E-3</v>
      </c>
      <c r="H1038" s="5">
        <f t="shared" si="99"/>
        <v>1.6514023933431595E-2</v>
      </c>
      <c r="N1038" s="1">
        <v>45385</v>
      </c>
      <c r="O1038">
        <f t="shared" si="100"/>
        <v>3.3700088863926024E-3</v>
      </c>
      <c r="P1038" s="22">
        <f t="shared" si="101"/>
        <v>3370008.8863926022</v>
      </c>
      <c r="R1038" t="b">
        <f t="shared" si="96"/>
        <v>0</v>
      </c>
      <c r="S1038" t="b">
        <f t="shared" si="97"/>
        <v>0</v>
      </c>
      <c r="T1038" t="b">
        <f t="shared" si="98"/>
        <v>0</v>
      </c>
      <c r="AA1038" s="31"/>
      <c r="AB1038" s="31"/>
      <c r="AC1038" s="31"/>
    </row>
    <row r="1039" spans="2:29" x14ac:dyDescent="0.35">
      <c r="B1039" s="1">
        <v>45386</v>
      </c>
      <c r="C1039" s="4">
        <v>1447.54431152344</v>
      </c>
      <c r="D1039" s="4">
        <v>3822.36962890625</v>
      </c>
      <c r="F1039" s="1">
        <v>45386</v>
      </c>
      <c r="G1039" s="5">
        <f t="shared" si="99"/>
        <v>-5.4354841031767206E-3</v>
      </c>
      <c r="H1039" s="5">
        <f t="shared" si="99"/>
        <v>1.4037453865517659E-2</v>
      </c>
      <c r="N1039" s="1">
        <v>45386</v>
      </c>
      <c r="O1039">
        <f t="shared" si="100"/>
        <v>4.3009848811704689E-3</v>
      </c>
      <c r="P1039" s="22">
        <f t="shared" si="101"/>
        <v>4300984.8811704693</v>
      </c>
      <c r="R1039" t="b">
        <f t="shared" si="96"/>
        <v>0</v>
      </c>
      <c r="S1039" t="b">
        <f t="shared" si="97"/>
        <v>0</v>
      </c>
      <c r="T1039" t="b">
        <f t="shared" si="98"/>
        <v>0</v>
      </c>
      <c r="AA1039" s="31"/>
      <c r="AB1039" s="31"/>
      <c r="AC1039" s="31"/>
    </row>
    <row r="1040" spans="2:29" x14ac:dyDescent="0.35">
      <c r="B1040" s="1">
        <v>45387</v>
      </c>
      <c r="C1040" s="4">
        <v>1444.3291015625</v>
      </c>
      <c r="D1040" s="4">
        <v>3799.93041992188</v>
      </c>
      <c r="F1040" s="1">
        <v>45387</v>
      </c>
      <c r="G1040" s="5">
        <f t="shared" si="99"/>
        <v>-2.2236182753957428E-3</v>
      </c>
      <c r="H1040" s="5">
        <f t="shared" si="99"/>
        <v>-5.8877959838859496E-3</v>
      </c>
      <c r="N1040" s="1">
        <v>45387</v>
      </c>
      <c r="O1040">
        <f t="shared" si="100"/>
        <v>-4.0557071296408462E-3</v>
      </c>
      <c r="P1040" s="22">
        <f t="shared" si="101"/>
        <v>-4055707.129640846</v>
      </c>
      <c r="R1040" t="b">
        <f t="shared" si="96"/>
        <v>0</v>
      </c>
      <c r="S1040" t="b">
        <f t="shared" si="97"/>
        <v>0</v>
      </c>
      <c r="T1040" t="b">
        <f t="shared" si="98"/>
        <v>0</v>
      </c>
      <c r="AA1040" s="31"/>
      <c r="AB1040" s="31"/>
      <c r="AC1040" s="31"/>
    </row>
    <row r="1041" spans="2:29" x14ac:dyDescent="0.35">
      <c r="B1041" s="1">
        <v>45390</v>
      </c>
      <c r="C1041" s="4">
        <v>1469.58056640625</v>
      </c>
      <c r="D1041" s="4">
        <v>3793.38940429688</v>
      </c>
      <c r="F1041" s="1">
        <v>45390</v>
      </c>
      <c r="G1041" s="5">
        <f t="shared" si="99"/>
        <v>1.7332106928755458E-2</v>
      </c>
      <c r="H1041" s="5">
        <f t="shared" si="99"/>
        <v>-1.7228346479060653E-3</v>
      </c>
      <c r="N1041" s="1">
        <v>45390</v>
      </c>
      <c r="O1041">
        <f t="shared" si="100"/>
        <v>7.8046361404246964E-3</v>
      </c>
      <c r="P1041" s="22">
        <f t="shared" si="101"/>
        <v>7804636.1404246967</v>
      </c>
      <c r="R1041" t="b">
        <f t="shared" si="96"/>
        <v>0</v>
      </c>
      <c r="S1041" t="b">
        <f t="shared" si="97"/>
        <v>0</v>
      </c>
      <c r="T1041" t="b">
        <f t="shared" si="98"/>
        <v>0</v>
      </c>
      <c r="AA1041" s="31"/>
      <c r="AB1041" s="31"/>
      <c r="AC1041" s="31"/>
    </row>
    <row r="1042" spans="2:29" x14ac:dyDescent="0.35">
      <c r="B1042" s="1">
        <v>45391</v>
      </c>
      <c r="C1042" s="4">
        <v>1447.86584472656</v>
      </c>
      <c r="D1042" s="4">
        <v>3768.99267578125</v>
      </c>
      <c r="F1042" s="1">
        <v>45391</v>
      </c>
      <c r="G1042" s="5">
        <f t="shared" si="99"/>
        <v>-1.4886390099379164E-2</v>
      </c>
      <c r="H1042" s="5">
        <f t="shared" si="99"/>
        <v>-6.4521503658628299E-3</v>
      </c>
      <c r="N1042" s="1">
        <v>45391</v>
      </c>
      <c r="O1042">
        <f t="shared" si="100"/>
        <v>-1.0669270232620997E-2</v>
      </c>
      <c r="P1042" s="22">
        <f t="shared" si="101"/>
        <v>-10669270.232620997</v>
      </c>
      <c r="R1042" t="b">
        <f t="shared" si="96"/>
        <v>0</v>
      </c>
      <c r="S1042" t="b">
        <f t="shared" si="97"/>
        <v>0</v>
      </c>
      <c r="T1042" t="b">
        <f t="shared" si="98"/>
        <v>0</v>
      </c>
      <c r="AA1042" s="31"/>
      <c r="AB1042" s="31"/>
      <c r="AC1042" s="31"/>
    </row>
    <row r="1043" spans="2:29" x14ac:dyDescent="0.35">
      <c r="B1043" s="1">
        <v>45392</v>
      </c>
      <c r="C1043" s="4">
        <v>1463.44702148438</v>
      </c>
      <c r="D1043" s="4">
        <v>3802.79516601562</v>
      </c>
      <c r="F1043" s="1">
        <v>45392</v>
      </c>
      <c r="G1043" s="5">
        <f t="shared" si="99"/>
        <v>1.070398561868911E-2</v>
      </c>
      <c r="H1043" s="5">
        <f t="shared" si="99"/>
        <v>8.9285953333679158E-3</v>
      </c>
      <c r="N1043" s="1">
        <v>45392</v>
      </c>
      <c r="O1043">
        <f t="shared" si="100"/>
        <v>9.8162904760285136E-3</v>
      </c>
      <c r="P1043" s="22">
        <f t="shared" si="101"/>
        <v>9816290.4760285132</v>
      </c>
      <c r="R1043" t="b">
        <f t="shared" si="96"/>
        <v>0</v>
      </c>
      <c r="S1043" t="b">
        <f t="shared" si="97"/>
        <v>0</v>
      </c>
      <c r="T1043" t="b">
        <f t="shared" si="98"/>
        <v>0</v>
      </c>
      <c r="AA1043" s="31"/>
      <c r="AB1043" s="31"/>
      <c r="AC1043" s="31"/>
    </row>
    <row r="1044" spans="2:29" x14ac:dyDescent="0.35">
      <c r="B1044" s="1">
        <v>45394</v>
      </c>
      <c r="C1044" s="4">
        <v>1451.82299804688</v>
      </c>
      <c r="D1044" s="4">
        <v>3819.744140625</v>
      </c>
      <c r="F1044" s="1">
        <v>45394</v>
      </c>
      <c r="G1044" s="5">
        <f t="shared" si="99"/>
        <v>-7.9746198201973654E-3</v>
      </c>
      <c r="H1044" s="5">
        <f t="shared" si="99"/>
        <v>4.447075143893235E-3</v>
      </c>
      <c r="N1044" s="1">
        <v>45394</v>
      </c>
      <c r="O1044">
        <f t="shared" si="100"/>
        <v>-1.7637723381520652E-3</v>
      </c>
      <c r="P1044" s="22">
        <f t="shared" si="101"/>
        <v>-1763772.3381520652</v>
      </c>
      <c r="R1044" t="b">
        <f t="shared" si="96"/>
        <v>0</v>
      </c>
      <c r="S1044" t="b">
        <f t="shared" si="97"/>
        <v>0</v>
      </c>
      <c r="T1044" t="b">
        <f t="shared" si="98"/>
        <v>0</v>
      </c>
      <c r="AA1044" s="31"/>
      <c r="AB1044" s="31"/>
      <c r="AC1044" s="31"/>
    </row>
    <row r="1045" spans="2:29" x14ac:dyDescent="0.35">
      <c r="B1045" s="1">
        <v>45397</v>
      </c>
      <c r="C1045" s="4">
        <v>1450.73474121094</v>
      </c>
      <c r="D1045" s="4">
        <v>3763.7412109375</v>
      </c>
      <c r="F1045" s="1">
        <v>45397</v>
      </c>
      <c r="G1045" s="5">
        <f t="shared" si="99"/>
        <v>-7.4986062961926155E-4</v>
      </c>
      <c r="H1045" s="5">
        <f t="shared" si="99"/>
        <v>-1.4769975857883824E-2</v>
      </c>
      <c r="N1045" s="1">
        <v>45397</v>
      </c>
      <c r="O1045">
        <f t="shared" si="100"/>
        <v>-7.7599182437515426E-3</v>
      </c>
      <c r="P1045" s="22">
        <f t="shared" si="101"/>
        <v>-7759918.2437515426</v>
      </c>
      <c r="R1045" t="b">
        <f t="shared" si="96"/>
        <v>0</v>
      </c>
      <c r="S1045" t="b">
        <f t="shared" si="97"/>
        <v>0</v>
      </c>
      <c r="T1045" t="b">
        <f t="shared" si="98"/>
        <v>0</v>
      </c>
      <c r="AA1045" s="31"/>
      <c r="AB1045" s="31"/>
      <c r="AC1045" s="31"/>
    </row>
    <row r="1046" spans="2:29" x14ac:dyDescent="0.35">
      <c r="B1046" s="1">
        <v>45398</v>
      </c>
      <c r="C1046" s="4">
        <v>1451.50146484375</v>
      </c>
      <c r="D1046" s="4">
        <v>3697.521484375</v>
      </c>
      <c r="F1046" s="1">
        <v>45398</v>
      </c>
      <c r="G1046" s="5">
        <f t="shared" si="99"/>
        <v>5.283675043731232E-4</v>
      </c>
      <c r="H1046" s="5">
        <f t="shared" si="99"/>
        <v>-1.7750739523637159E-2</v>
      </c>
      <c r="N1046" s="1">
        <v>45398</v>
      </c>
      <c r="O1046">
        <f t="shared" si="100"/>
        <v>-8.6111860096320172E-3</v>
      </c>
      <c r="P1046" s="22">
        <f t="shared" si="101"/>
        <v>-8611186.0096320175</v>
      </c>
      <c r="R1046" t="b">
        <f t="shared" si="96"/>
        <v>0</v>
      </c>
      <c r="S1046" t="b">
        <f t="shared" si="97"/>
        <v>0</v>
      </c>
      <c r="T1046" t="b">
        <f t="shared" si="98"/>
        <v>0</v>
      </c>
      <c r="AA1046" s="31"/>
      <c r="AB1046" s="31"/>
      <c r="AC1046" s="31"/>
    </row>
    <row r="1047" spans="2:29" x14ac:dyDescent="0.35">
      <c r="B1047" s="1">
        <v>45400</v>
      </c>
      <c r="C1047" s="4">
        <v>1448.38513183594</v>
      </c>
      <c r="D1047" s="4">
        <v>3689.11865234375</v>
      </c>
      <c r="F1047" s="1">
        <v>45400</v>
      </c>
      <c r="G1047" s="5">
        <f t="shared" si="99"/>
        <v>-2.1492800518555649E-3</v>
      </c>
      <c r="H1047" s="5">
        <f t="shared" si="99"/>
        <v>-2.2751441793130555E-3</v>
      </c>
      <c r="N1047" s="1">
        <v>45400</v>
      </c>
      <c r="O1047">
        <f t="shared" si="100"/>
        <v>-2.2122121155843102E-3</v>
      </c>
      <c r="P1047" s="22">
        <f t="shared" si="101"/>
        <v>-2212212.1155843101</v>
      </c>
      <c r="R1047" t="b">
        <f t="shared" si="96"/>
        <v>0</v>
      </c>
      <c r="S1047" t="b">
        <f t="shared" si="97"/>
        <v>0</v>
      </c>
      <c r="T1047" t="b">
        <f t="shared" si="98"/>
        <v>0</v>
      </c>
      <c r="AA1047" s="31"/>
      <c r="AB1047" s="31"/>
      <c r="AC1047" s="31"/>
    </row>
    <row r="1048" spans="2:29" x14ac:dyDescent="0.35">
      <c r="B1048" s="1">
        <v>45401</v>
      </c>
      <c r="C1048" s="4">
        <v>1455.03820800781</v>
      </c>
      <c r="D1048" s="4">
        <v>3654.6953125</v>
      </c>
      <c r="F1048" s="1">
        <v>45401</v>
      </c>
      <c r="G1048" s="5">
        <f t="shared" si="99"/>
        <v>4.5829264545965386E-3</v>
      </c>
      <c r="H1048" s="5">
        <f t="shared" si="99"/>
        <v>-9.3748540266387209E-3</v>
      </c>
      <c r="N1048" s="1">
        <v>45401</v>
      </c>
      <c r="O1048">
        <f t="shared" si="100"/>
        <v>-2.3959637860210912E-3</v>
      </c>
      <c r="P1048" s="22">
        <f t="shared" si="101"/>
        <v>-2395963.786021091</v>
      </c>
      <c r="R1048" t="b">
        <f t="shared" si="96"/>
        <v>0</v>
      </c>
      <c r="S1048" t="b">
        <f t="shared" si="97"/>
        <v>0</v>
      </c>
      <c r="T1048" t="b">
        <f t="shared" si="98"/>
        <v>0</v>
      </c>
      <c r="AA1048" s="31"/>
      <c r="AB1048" s="31"/>
      <c r="AC1048" s="31"/>
    </row>
    <row r="1049" spans="2:29" x14ac:dyDescent="0.35">
      <c r="B1049" s="1">
        <v>45404</v>
      </c>
      <c r="C1049" s="4">
        <v>1464.43640136719</v>
      </c>
      <c r="D1049" s="4">
        <v>3690.98022460938</v>
      </c>
      <c r="F1049" s="1">
        <v>45404</v>
      </c>
      <c r="G1049" s="5">
        <f t="shared" si="99"/>
        <v>6.438299407321468E-3</v>
      </c>
      <c r="H1049" s="5">
        <f t="shared" si="99"/>
        <v>9.8793384071731161E-3</v>
      </c>
      <c r="N1049" s="1">
        <v>45404</v>
      </c>
      <c r="O1049">
        <f t="shared" si="100"/>
        <v>8.1588189072472929E-3</v>
      </c>
      <c r="P1049" s="22">
        <f t="shared" si="101"/>
        <v>8158818.9072472928</v>
      </c>
      <c r="R1049" t="b">
        <f t="shared" si="96"/>
        <v>0</v>
      </c>
      <c r="S1049" t="b">
        <f t="shared" si="97"/>
        <v>0</v>
      </c>
      <c r="T1049" t="b">
        <f t="shared" si="98"/>
        <v>0</v>
      </c>
      <c r="AA1049" s="31"/>
      <c r="AB1049" s="31"/>
      <c r="AC1049" s="31"/>
    </row>
    <row r="1050" spans="2:29" x14ac:dyDescent="0.35">
      <c r="B1050" s="1">
        <v>45405</v>
      </c>
      <c r="C1050" s="4">
        <v>1443.61193847656</v>
      </c>
      <c r="D1050" s="4">
        <v>3699.33520507812</v>
      </c>
      <c r="F1050" s="1">
        <v>45405</v>
      </c>
      <c r="G1050" s="5">
        <f t="shared" si="99"/>
        <v>-1.432219579898877E-2</v>
      </c>
      <c r="H1050" s="5">
        <f t="shared" si="99"/>
        <v>2.2610629025876443E-3</v>
      </c>
      <c r="N1050" s="1">
        <v>45405</v>
      </c>
      <c r="O1050">
        <f t="shared" si="100"/>
        <v>-6.0305664482005628E-3</v>
      </c>
      <c r="P1050" s="22">
        <f t="shared" si="101"/>
        <v>-6030566.448200563</v>
      </c>
      <c r="R1050" t="b">
        <f t="shared" si="96"/>
        <v>0</v>
      </c>
      <c r="S1050" t="b">
        <f t="shared" si="97"/>
        <v>0</v>
      </c>
      <c r="T1050" t="b">
        <f t="shared" si="98"/>
        <v>0</v>
      </c>
      <c r="AA1050" s="31"/>
      <c r="AB1050" s="31"/>
      <c r="AC1050" s="31"/>
    </row>
    <row r="1051" spans="2:29" x14ac:dyDescent="0.35">
      <c r="B1051" s="1">
        <v>45406</v>
      </c>
      <c r="C1051" s="4">
        <v>1434.7578125</v>
      </c>
      <c r="D1051" s="4">
        <v>3658.32421875</v>
      </c>
      <c r="F1051" s="1">
        <v>45406</v>
      </c>
      <c r="G1051" s="5">
        <f t="shared" si="99"/>
        <v>-6.1522004951662336E-3</v>
      </c>
      <c r="H1051" s="5">
        <f t="shared" si="99"/>
        <v>-1.1147950371443661E-2</v>
      </c>
      <c r="N1051" s="1">
        <v>45406</v>
      </c>
      <c r="O1051">
        <f t="shared" si="100"/>
        <v>-8.6500754333049476E-3</v>
      </c>
      <c r="P1051" s="22">
        <f t="shared" si="101"/>
        <v>-8650075.4333049469</v>
      </c>
      <c r="R1051" t="b">
        <f t="shared" si="96"/>
        <v>0</v>
      </c>
      <c r="S1051" t="b">
        <f t="shared" si="97"/>
        <v>0</v>
      </c>
      <c r="T1051" t="b">
        <f t="shared" si="98"/>
        <v>0</v>
      </c>
      <c r="AA1051" s="31"/>
      <c r="AB1051" s="31"/>
      <c r="AC1051" s="31"/>
    </row>
    <row r="1052" spans="2:29" x14ac:dyDescent="0.35">
      <c r="B1052" s="1">
        <v>45407</v>
      </c>
      <c r="C1052" s="4">
        <v>1443.56237792969</v>
      </c>
      <c r="D1052" s="4">
        <v>3677.994140625</v>
      </c>
      <c r="F1052" s="1">
        <v>45407</v>
      </c>
      <c r="G1052" s="5">
        <f t="shared" si="99"/>
        <v>6.1178689713693264E-3</v>
      </c>
      <c r="H1052" s="5">
        <f t="shared" si="99"/>
        <v>5.362354261421726E-3</v>
      </c>
      <c r="N1052" s="1">
        <v>45407</v>
      </c>
      <c r="O1052">
        <f t="shared" si="100"/>
        <v>5.7401116163955258E-3</v>
      </c>
      <c r="P1052" s="22">
        <f t="shared" si="101"/>
        <v>5740111.6163955256</v>
      </c>
      <c r="R1052" t="b">
        <f t="shared" si="96"/>
        <v>0</v>
      </c>
      <c r="S1052" t="b">
        <f t="shared" si="97"/>
        <v>0</v>
      </c>
      <c r="T1052" t="b">
        <f t="shared" si="98"/>
        <v>0</v>
      </c>
      <c r="AA1052" s="31"/>
      <c r="AB1052" s="31"/>
      <c r="AC1052" s="31"/>
    </row>
    <row r="1053" spans="2:29" x14ac:dyDescent="0.35">
      <c r="B1053" s="1">
        <v>45408</v>
      </c>
      <c r="C1053" s="4">
        <v>1435.94494628906</v>
      </c>
      <c r="D1053" s="4">
        <v>3640.75415039062</v>
      </c>
      <c r="F1053" s="1">
        <v>45408</v>
      </c>
      <c r="G1053" s="5">
        <f t="shared" si="99"/>
        <v>-5.2908005101040051E-3</v>
      </c>
      <c r="H1053" s="5">
        <f t="shared" si="99"/>
        <v>-1.0176688731364954E-2</v>
      </c>
      <c r="N1053" s="1">
        <v>45408</v>
      </c>
      <c r="O1053">
        <f t="shared" si="100"/>
        <v>-7.7337446207344802E-3</v>
      </c>
      <c r="P1053" s="22">
        <f t="shared" si="101"/>
        <v>-7733744.6207344802</v>
      </c>
      <c r="R1053" t="b">
        <f t="shared" si="96"/>
        <v>0</v>
      </c>
      <c r="S1053" t="b">
        <f t="shared" si="97"/>
        <v>0</v>
      </c>
      <c r="T1053" t="b">
        <f t="shared" si="98"/>
        <v>0</v>
      </c>
      <c r="AA1053" s="31"/>
      <c r="AB1053" s="31"/>
      <c r="AC1053" s="31"/>
    </row>
    <row r="1054" spans="2:29" x14ac:dyDescent="0.35">
      <c r="B1054" s="1">
        <v>45411</v>
      </c>
      <c r="C1054" s="4">
        <v>1449.54760742188</v>
      </c>
      <c r="D1054" s="4">
        <v>3695.8974609375</v>
      </c>
      <c r="F1054" s="1">
        <v>45411</v>
      </c>
      <c r="G1054" s="5">
        <f t="shared" si="99"/>
        <v>9.4283812182050231E-3</v>
      </c>
      <c r="H1054" s="5">
        <f t="shared" si="99"/>
        <v>1.5032565779525837E-2</v>
      </c>
      <c r="N1054" s="1">
        <v>45411</v>
      </c>
      <c r="O1054">
        <f t="shared" si="100"/>
        <v>1.223047349886543E-2</v>
      </c>
      <c r="P1054" s="22">
        <f t="shared" si="101"/>
        <v>12230473.498865431</v>
      </c>
      <c r="R1054" t="b">
        <f t="shared" si="96"/>
        <v>0</v>
      </c>
      <c r="S1054" t="b">
        <f t="shared" si="97"/>
        <v>0</v>
      </c>
      <c r="T1054" t="b">
        <f t="shared" si="98"/>
        <v>0</v>
      </c>
      <c r="AA1054" s="31"/>
      <c r="AB1054" s="31"/>
      <c r="AC1054" s="31"/>
    </row>
    <row r="1055" spans="2:29" x14ac:dyDescent="0.35">
      <c r="B1055" s="1">
        <v>45412</v>
      </c>
      <c r="C1055" s="4">
        <v>1449.86901855469</v>
      </c>
      <c r="D1055" s="4">
        <v>3650.06420898438</v>
      </c>
      <c r="F1055" s="1">
        <v>45412</v>
      </c>
      <c r="G1055" s="5">
        <f t="shared" si="99"/>
        <v>2.2170745055872913E-4</v>
      </c>
      <c r="H1055" s="5">
        <f t="shared" si="99"/>
        <v>-1.2478651199504285E-2</v>
      </c>
      <c r="N1055" s="1">
        <v>45412</v>
      </c>
      <c r="O1055">
        <f t="shared" si="100"/>
        <v>-6.128471874472778E-3</v>
      </c>
      <c r="P1055" s="22">
        <f t="shared" si="101"/>
        <v>-6128471.8744727783</v>
      </c>
      <c r="R1055" t="b">
        <f t="shared" si="96"/>
        <v>0</v>
      </c>
      <c r="S1055" t="b">
        <f t="shared" si="97"/>
        <v>0</v>
      </c>
      <c r="T1055" t="b">
        <f t="shared" si="98"/>
        <v>0</v>
      </c>
      <c r="AA1055" s="31"/>
      <c r="AB1055" s="31"/>
      <c r="AC1055" s="31"/>
    </row>
    <row r="1056" spans="2:29" x14ac:dyDescent="0.35">
      <c r="B1056" s="1">
        <v>45414</v>
      </c>
      <c r="C1056" s="4">
        <v>1450.33911132812</v>
      </c>
      <c r="D1056" s="4">
        <v>3689.35717773438</v>
      </c>
      <c r="F1056" s="1">
        <v>45414</v>
      </c>
      <c r="G1056" s="5">
        <f t="shared" si="99"/>
        <v>3.24178649596335E-4</v>
      </c>
      <c r="H1056" s="5">
        <f t="shared" si="99"/>
        <v>1.0707477358417729E-2</v>
      </c>
      <c r="N1056" s="1">
        <v>45414</v>
      </c>
      <c r="O1056">
        <f t="shared" si="100"/>
        <v>5.5158280040070321E-3</v>
      </c>
      <c r="P1056" s="22">
        <f t="shared" si="101"/>
        <v>5515828.0040070321</v>
      </c>
      <c r="R1056" t="b">
        <f t="shared" si="96"/>
        <v>0</v>
      </c>
      <c r="S1056" t="b">
        <f t="shared" si="97"/>
        <v>0</v>
      </c>
      <c r="T1056" t="b">
        <f t="shared" si="98"/>
        <v>0</v>
      </c>
      <c r="AA1056" s="31"/>
      <c r="AB1056" s="31"/>
      <c r="AC1056" s="31"/>
    </row>
    <row r="1057" spans="2:29" x14ac:dyDescent="0.35">
      <c r="B1057" s="1">
        <v>45415</v>
      </c>
      <c r="C1057" s="4">
        <v>1418.87976074219</v>
      </c>
      <c r="D1057" s="4">
        <v>3666.05834960938</v>
      </c>
      <c r="F1057" s="1">
        <v>45415</v>
      </c>
      <c r="G1057" s="5">
        <f t="shared" si="99"/>
        <v>-2.1929739589321859E-2</v>
      </c>
      <c r="H1057" s="5">
        <f t="shared" si="99"/>
        <v>-6.3351705860845101E-3</v>
      </c>
      <c r="N1057" s="1">
        <v>45415</v>
      </c>
      <c r="O1057">
        <f t="shared" si="100"/>
        <v>-1.4132455087703184E-2</v>
      </c>
      <c r="P1057" s="22">
        <f t="shared" si="101"/>
        <v>-14132455.087703183</v>
      </c>
      <c r="R1057" t="b">
        <f t="shared" si="96"/>
        <v>0</v>
      </c>
      <c r="S1057" t="b">
        <f t="shared" si="97"/>
        <v>0</v>
      </c>
      <c r="T1057" t="b">
        <f t="shared" si="98"/>
        <v>0</v>
      </c>
      <c r="AA1057" s="31"/>
      <c r="AB1057" s="31"/>
      <c r="AC1057" s="31"/>
    </row>
    <row r="1058" spans="2:29" x14ac:dyDescent="0.35">
      <c r="B1058" s="1">
        <v>45418</v>
      </c>
      <c r="C1058" s="4">
        <v>1404.28796386719</v>
      </c>
      <c r="D1058" s="4">
        <v>3743.736328125</v>
      </c>
      <c r="F1058" s="1">
        <v>45418</v>
      </c>
      <c r="G1058" s="5">
        <f t="shared" si="99"/>
        <v>-1.0337272338833619E-2</v>
      </c>
      <c r="H1058" s="5">
        <f t="shared" si="99"/>
        <v>2.0967065240513293E-2</v>
      </c>
      <c r="N1058" s="1">
        <v>45418</v>
      </c>
      <c r="O1058">
        <f t="shared" si="100"/>
        <v>5.3148964508398372E-3</v>
      </c>
      <c r="P1058" s="22">
        <f t="shared" si="101"/>
        <v>5314896.4508398371</v>
      </c>
      <c r="R1058" t="b">
        <f t="shared" si="96"/>
        <v>0</v>
      </c>
      <c r="S1058" t="b">
        <f t="shared" si="97"/>
        <v>0</v>
      </c>
      <c r="T1058" t="b">
        <f t="shared" si="98"/>
        <v>0</v>
      </c>
      <c r="AA1058" s="31"/>
      <c r="AB1058" s="31"/>
      <c r="AC1058" s="31"/>
    </row>
    <row r="1059" spans="2:29" x14ac:dyDescent="0.35">
      <c r="B1059" s="1">
        <v>45419</v>
      </c>
      <c r="C1059" s="4">
        <v>1386.95068359375</v>
      </c>
      <c r="D1059" s="4">
        <v>3798.689453125</v>
      </c>
      <c r="F1059" s="1">
        <v>45419</v>
      </c>
      <c r="G1059" s="5">
        <f t="shared" si="99"/>
        <v>-1.2422802510822716E-2</v>
      </c>
      <c r="H1059" s="5">
        <f t="shared" si="99"/>
        <v>1.4571995535627999E-2</v>
      </c>
      <c r="N1059" s="1">
        <v>45419</v>
      </c>
      <c r="O1059">
        <f t="shared" si="100"/>
        <v>1.0745965124026417E-3</v>
      </c>
      <c r="P1059" s="22">
        <f t="shared" si="101"/>
        <v>1074596.5124026418</v>
      </c>
      <c r="R1059" t="b">
        <f t="shared" si="96"/>
        <v>0</v>
      </c>
      <c r="S1059" t="b">
        <f t="shared" si="97"/>
        <v>0</v>
      </c>
      <c r="T1059" t="b">
        <f t="shared" si="98"/>
        <v>0</v>
      </c>
      <c r="AA1059" s="31"/>
      <c r="AB1059" s="31"/>
      <c r="AC1059" s="31"/>
    </row>
    <row r="1060" spans="2:29" x14ac:dyDescent="0.35">
      <c r="B1060" s="1">
        <v>45420</v>
      </c>
      <c r="C1060" s="4">
        <v>1403.27380371094</v>
      </c>
      <c r="D1060" s="4">
        <v>3793.38940429688</v>
      </c>
      <c r="F1060" s="1">
        <v>45420</v>
      </c>
      <c r="G1060" s="5">
        <f t="shared" si="99"/>
        <v>1.1700353436275564E-2</v>
      </c>
      <c r="H1060" s="5">
        <f t="shared" si="99"/>
        <v>-1.396205120795556E-3</v>
      </c>
      <c r="N1060" s="1">
        <v>45420</v>
      </c>
      <c r="O1060">
        <f t="shared" si="100"/>
        <v>5.1520741577400046E-3</v>
      </c>
      <c r="P1060" s="22">
        <f t="shared" si="101"/>
        <v>5152074.1577400044</v>
      </c>
      <c r="R1060" t="b">
        <f t="shared" si="96"/>
        <v>0</v>
      </c>
      <c r="S1060" t="b">
        <f t="shared" si="97"/>
        <v>0</v>
      </c>
      <c r="T1060" t="b">
        <f t="shared" si="98"/>
        <v>0</v>
      </c>
      <c r="AA1060" s="31"/>
      <c r="AB1060" s="31"/>
      <c r="AC1060" s="31"/>
    </row>
    <row r="1061" spans="2:29" x14ac:dyDescent="0.35">
      <c r="B1061" s="1">
        <v>45421</v>
      </c>
      <c r="C1061" s="4">
        <v>1378.46752929688</v>
      </c>
      <c r="D1061" s="4">
        <v>3781.31030273438</v>
      </c>
      <c r="F1061" s="1">
        <v>45421</v>
      </c>
      <c r="G1061" s="5">
        <f t="shared" si="99"/>
        <v>-1.7835541862038527E-2</v>
      </c>
      <c r="H1061" s="5">
        <f t="shared" si="99"/>
        <v>-3.1893308694911707E-3</v>
      </c>
      <c r="N1061" s="1">
        <v>45421</v>
      </c>
      <c r="O1061">
        <f t="shared" si="100"/>
        <v>-1.0512436365764849E-2</v>
      </c>
      <c r="P1061" s="22">
        <f t="shared" si="101"/>
        <v>-10512436.365764849</v>
      </c>
      <c r="R1061" t="b">
        <f t="shared" si="96"/>
        <v>0</v>
      </c>
      <c r="S1061" t="b">
        <f t="shared" si="97"/>
        <v>0</v>
      </c>
      <c r="T1061" t="b">
        <f t="shared" si="98"/>
        <v>0</v>
      </c>
      <c r="AA1061" s="31"/>
      <c r="AB1061" s="31"/>
      <c r="AC1061" s="31"/>
    </row>
    <row r="1062" spans="2:29" x14ac:dyDescent="0.35">
      <c r="B1062" s="1">
        <v>45422</v>
      </c>
      <c r="C1062" s="4">
        <v>1392.49060058594</v>
      </c>
      <c r="D1062" s="4">
        <v>3720.00830078125</v>
      </c>
      <c r="F1062" s="1">
        <v>45422</v>
      </c>
      <c r="G1062" s="5">
        <f t="shared" si="99"/>
        <v>1.0121546662563837E-2</v>
      </c>
      <c r="H1062" s="5">
        <f t="shared" si="99"/>
        <v>-1.6344690825054287E-2</v>
      </c>
      <c r="N1062" s="1">
        <v>45422</v>
      </c>
      <c r="O1062">
        <f t="shared" si="100"/>
        <v>-3.1115720812452249E-3</v>
      </c>
      <c r="P1062" s="22">
        <f t="shared" si="101"/>
        <v>-3111572.0812452249</v>
      </c>
      <c r="R1062" t="b">
        <f t="shared" si="96"/>
        <v>0</v>
      </c>
      <c r="S1062" t="b">
        <f t="shared" si="97"/>
        <v>0</v>
      </c>
      <c r="T1062" t="b">
        <f t="shared" si="98"/>
        <v>0</v>
      </c>
      <c r="AA1062" s="31"/>
      <c r="AB1062" s="31"/>
      <c r="AC1062" s="31"/>
    </row>
    <row r="1063" spans="2:29" x14ac:dyDescent="0.35">
      <c r="B1063" s="1">
        <v>45425</v>
      </c>
      <c r="C1063" s="4">
        <v>1387.61853027344</v>
      </c>
      <c r="D1063" s="4">
        <v>3768.65869140625</v>
      </c>
      <c r="F1063" s="1">
        <v>45425</v>
      </c>
      <c r="G1063" s="5">
        <f t="shared" si="99"/>
        <v>-3.5049525546142772E-3</v>
      </c>
      <c r="H1063" s="5">
        <f t="shared" si="99"/>
        <v>1.2993253705248307E-2</v>
      </c>
      <c r="N1063" s="1">
        <v>45425</v>
      </c>
      <c r="O1063">
        <f t="shared" si="100"/>
        <v>4.7441505753170153E-3</v>
      </c>
      <c r="P1063" s="22">
        <f t="shared" si="101"/>
        <v>4744150.5753170149</v>
      </c>
      <c r="R1063" t="b">
        <f t="shared" si="96"/>
        <v>0</v>
      </c>
      <c r="S1063" t="b">
        <f t="shared" si="97"/>
        <v>0</v>
      </c>
      <c r="T1063" t="b">
        <f t="shared" si="98"/>
        <v>0</v>
      </c>
      <c r="AA1063" s="31"/>
      <c r="AB1063" s="31"/>
      <c r="AC1063" s="31"/>
    </row>
    <row r="1064" spans="2:29" x14ac:dyDescent="0.35">
      <c r="B1064" s="1">
        <v>45426</v>
      </c>
      <c r="C1064" s="4">
        <v>1404.68359375</v>
      </c>
      <c r="D1064" s="4">
        <v>3725.8330078125</v>
      </c>
      <c r="F1064" s="1">
        <v>45426</v>
      </c>
      <c r="G1064" s="5">
        <f t="shared" si="99"/>
        <v>1.2223087032549556E-2</v>
      </c>
      <c r="H1064" s="5">
        <f t="shared" si="99"/>
        <v>-1.1428700291335471E-2</v>
      </c>
      <c r="N1064" s="1">
        <v>45426</v>
      </c>
      <c r="O1064">
        <f t="shared" si="100"/>
        <v>3.9719337060704213E-4</v>
      </c>
      <c r="P1064" s="22">
        <f t="shared" si="101"/>
        <v>397193.3706070421</v>
      </c>
      <c r="R1064" t="b">
        <f t="shared" si="96"/>
        <v>0</v>
      </c>
      <c r="S1064" t="b">
        <f t="shared" si="97"/>
        <v>0</v>
      </c>
      <c r="T1064" t="b">
        <f t="shared" si="98"/>
        <v>0</v>
      </c>
      <c r="AA1064" s="31"/>
      <c r="AB1064" s="31"/>
      <c r="AC1064" s="31"/>
    </row>
    <row r="1065" spans="2:29" x14ac:dyDescent="0.35">
      <c r="B1065" s="1">
        <v>45427</v>
      </c>
      <c r="C1065" s="4">
        <v>1400.40490722656</v>
      </c>
      <c r="D1065" s="4">
        <v>3705.2080078125</v>
      </c>
      <c r="F1065" s="1">
        <v>45427</v>
      </c>
      <c r="G1065" s="5">
        <f t="shared" si="99"/>
        <v>-3.0506629935316237E-3</v>
      </c>
      <c r="H1065" s="5">
        <f t="shared" si="99"/>
        <v>-5.5510534576520077E-3</v>
      </c>
      <c r="N1065" s="1">
        <v>45427</v>
      </c>
      <c r="O1065">
        <f t="shared" si="100"/>
        <v>-4.3008582255918155E-3</v>
      </c>
      <c r="P1065" s="22">
        <f t="shared" si="101"/>
        <v>-4300858.2255918151</v>
      </c>
      <c r="R1065" t="b">
        <f t="shared" si="96"/>
        <v>0</v>
      </c>
      <c r="S1065" t="b">
        <f t="shared" si="97"/>
        <v>0</v>
      </c>
      <c r="T1065" t="b">
        <f t="shared" si="98"/>
        <v>0</v>
      </c>
      <c r="AA1065" s="31"/>
      <c r="AB1065" s="31"/>
      <c r="AC1065" s="31"/>
    </row>
    <row r="1066" spans="2:29" x14ac:dyDescent="0.35">
      <c r="B1066" s="1">
        <v>45428</v>
      </c>
      <c r="C1066" s="4">
        <v>1409.82775878906</v>
      </c>
      <c r="D1066" s="4">
        <v>3751.32641601562</v>
      </c>
      <c r="F1066" s="1">
        <v>45428</v>
      </c>
      <c r="G1066" s="5">
        <f t="shared" si="99"/>
        <v>6.7061257882513161E-3</v>
      </c>
      <c r="H1066" s="5">
        <f t="shared" si="99"/>
        <v>1.2370088747216099E-2</v>
      </c>
      <c r="N1066" s="1">
        <v>45428</v>
      </c>
      <c r="O1066">
        <f t="shared" si="100"/>
        <v>9.5381072677337073E-3</v>
      </c>
      <c r="P1066" s="22">
        <f t="shared" si="101"/>
        <v>9538107.267733708</v>
      </c>
      <c r="R1066" t="b">
        <f t="shared" si="96"/>
        <v>0</v>
      </c>
      <c r="S1066" t="b">
        <f t="shared" si="97"/>
        <v>0</v>
      </c>
      <c r="T1066" t="b">
        <f t="shared" si="98"/>
        <v>0</v>
      </c>
      <c r="AA1066" s="31"/>
      <c r="AB1066" s="31"/>
      <c r="AC1066" s="31"/>
    </row>
    <row r="1067" spans="2:29" x14ac:dyDescent="0.35">
      <c r="B1067" s="1">
        <v>45429</v>
      </c>
      <c r="C1067" s="4">
        <v>1419.96801757812</v>
      </c>
      <c r="D1067" s="4">
        <v>3687.5107421875</v>
      </c>
      <c r="F1067" s="1">
        <v>45429</v>
      </c>
      <c r="G1067" s="5">
        <f t="shared" si="99"/>
        <v>7.1668084860914078E-3</v>
      </c>
      <c r="H1067" s="5">
        <f t="shared" si="99"/>
        <v>-1.715785358156335E-2</v>
      </c>
      <c r="N1067" s="1">
        <v>45429</v>
      </c>
      <c r="O1067">
        <f t="shared" si="100"/>
        <v>-4.9955225477359717E-3</v>
      </c>
      <c r="P1067" s="22">
        <f t="shared" si="101"/>
        <v>-4995522.5477359714</v>
      </c>
      <c r="R1067" t="b">
        <f t="shared" si="96"/>
        <v>0</v>
      </c>
      <c r="S1067" t="b">
        <f t="shared" si="97"/>
        <v>0</v>
      </c>
      <c r="T1067" t="b">
        <f t="shared" si="98"/>
        <v>0</v>
      </c>
      <c r="AA1067" s="31"/>
      <c r="AB1067" s="31"/>
      <c r="AC1067" s="31"/>
    </row>
    <row r="1068" spans="2:29" x14ac:dyDescent="0.35">
      <c r="B1068" s="1">
        <v>45433</v>
      </c>
      <c r="C1068" s="4">
        <v>1420.26489257812</v>
      </c>
      <c r="D1068" s="4">
        <v>3675.68041992188</v>
      </c>
      <c r="F1068" s="1">
        <v>45433</v>
      </c>
      <c r="G1068" s="5">
        <f t="shared" si="99"/>
        <v>2.0904975787002235E-4</v>
      </c>
      <c r="H1068" s="5">
        <f t="shared" si="99"/>
        <v>-3.2133709922527527E-3</v>
      </c>
      <c r="N1068" s="1">
        <v>45433</v>
      </c>
      <c r="O1068">
        <f t="shared" si="100"/>
        <v>-1.5021606171913653E-3</v>
      </c>
      <c r="P1068" s="22">
        <f t="shared" si="101"/>
        <v>-1502160.6171913652</v>
      </c>
      <c r="R1068" t="b">
        <f t="shared" si="96"/>
        <v>0</v>
      </c>
      <c r="S1068" t="b">
        <f t="shared" si="97"/>
        <v>0</v>
      </c>
      <c r="T1068" t="b">
        <f t="shared" si="98"/>
        <v>0</v>
      </c>
      <c r="AA1068" s="31"/>
      <c r="AB1068" s="31"/>
      <c r="AC1068" s="31"/>
    </row>
    <row r="1069" spans="2:29" x14ac:dyDescent="0.35">
      <c r="B1069" s="1">
        <v>45434</v>
      </c>
      <c r="C1069" s="4">
        <v>1444.72485351562</v>
      </c>
      <c r="D1069" s="4">
        <v>3685.01000976562</v>
      </c>
      <c r="F1069" s="1">
        <v>45434</v>
      </c>
      <c r="G1069" s="5">
        <f t="shared" si="99"/>
        <v>1.7075492356533051E-2</v>
      </c>
      <c r="H1069" s="5">
        <f t="shared" si="99"/>
        <v>2.5349781868818826E-3</v>
      </c>
      <c r="N1069" s="1">
        <v>45434</v>
      </c>
      <c r="O1069">
        <f t="shared" si="100"/>
        <v>9.8052352717074662E-3</v>
      </c>
      <c r="P1069" s="22">
        <f t="shared" si="101"/>
        <v>9805235.2717074659</v>
      </c>
      <c r="R1069" t="b">
        <f t="shared" si="96"/>
        <v>0</v>
      </c>
      <c r="S1069" t="b">
        <f t="shared" si="97"/>
        <v>0</v>
      </c>
      <c r="T1069" t="b">
        <f t="shared" si="98"/>
        <v>0</v>
      </c>
      <c r="AA1069" s="31"/>
      <c r="AB1069" s="31"/>
      <c r="AC1069" s="31"/>
    </row>
    <row r="1070" spans="2:29" x14ac:dyDescent="0.35">
      <c r="B1070" s="1">
        <v>45435</v>
      </c>
      <c r="C1070" s="4">
        <v>1470.66870117188</v>
      </c>
      <c r="D1070" s="4">
        <v>3746.32470703125</v>
      </c>
      <c r="F1070" s="1">
        <v>45435</v>
      </c>
      <c r="G1070" s="5">
        <f t="shared" si="99"/>
        <v>1.7798305470334053E-2</v>
      </c>
      <c r="H1070" s="5">
        <f t="shared" si="99"/>
        <v>1.650203927480012E-2</v>
      </c>
      <c r="N1070" s="1">
        <v>45435</v>
      </c>
      <c r="O1070">
        <f t="shared" si="100"/>
        <v>1.7150172372567087E-2</v>
      </c>
      <c r="P1070" s="22">
        <f t="shared" si="101"/>
        <v>17150172.372567087</v>
      </c>
      <c r="R1070" t="b">
        <f t="shared" si="96"/>
        <v>0</v>
      </c>
      <c r="S1070" t="b">
        <f t="shared" si="97"/>
        <v>0</v>
      </c>
      <c r="T1070" t="b">
        <f t="shared" si="98"/>
        <v>0</v>
      </c>
      <c r="AA1070" s="31"/>
      <c r="AB1070" s="31"/>
      <c r="AC1070" s="31"/>
    </row>
    <row r="1071" spans="2:29" x14ac:dyDescent="0.35">
      <c r="B1071" s="1">
        <v>45436</v>
      </c>
      <c r="C1071" s="4">
        <v>1464.04064941406</v>
      </c>
      <c r="D1071" s="4">
        <v>3703.66870117188</v>
      </c>
      <c r="F1071" s="1">
        <v>45436</v>
      </c>
      <c r="G1071" s="5">
        <f t="shared" si="99"/>
        <v>-4.5170149650916053E-3</v>
      </c>
      <c r="H1071" s="5">
        <f t="shared" si="99"/>
        <v>-1.1451412011205477E-2</v>
      </c>
      <c r="N1071" s="1">
        <v>45436</v>
      </c>
      <c r="O1071">
        <f t="shared" si="100"/>
        <v>-7.9842134881485411E-3</v>
      </c>
      <c r="P1071" s="22">
        <f t="shared" si="101"/>
        <v>-7984213.4881485412</v>
      </c>
      <c r="R1071" t="b">
        <f t="shared" si="96"/>
        <v>0</v>
      </c>
      <c r="S1071" t="b">
        <f t="shared" si="97"/>
        <v>0</v>
      </c>
      <c r="T1071" t="b">
        <f t="shared" si="98"/>
        <v>0</v>
      </c>
      <c r="AA1071" s="31"/>
      <c r="AB1071" s="31"/>
      <c r="AC1071" s="31"/>
    </row>
    <row r="1072" spans="2:29" x14ac:dyDescent="0.35">
      <c r="B1072" s="1">
        <v>45439</v>
      </c>
      <c r="C1072" s="4">
        <v>1450.51208496094</v>
      </c>
      <c r="D1072" s="4">
        <v>3699.62915039062</v>
      </c>
      <c r="F1072" s="1">
        <v>45439</v>
      </c>
      <c r="G1072" s="5">
        <f t="shared" si="99"/>
        <v>-9.2835250193868263E-3</v>
      </c>
      <c r="H1072" s="5">
        <f t="shared" si="99"/>
        <v>-1.0912842528143466E-3</v>
      </c>
      <c r="N1072" s="1">
        <v>45439</v>
      </c>
      <c r="O1072">
        <f t="shared" si="100"/>
        <v>-5.1874046361005868E-3</v>
      </c>
      <c r="P1072" s="22">
        <f t="shared" si="101"/>
        <v>-5187404.6361005865</v>
      </c>
      <c r="R1072" t="b">
        <f t="shared" si="96"/>
        <v>0</v>
      </c>
      <c r="S1072" t="b">
        <f t="shared" si="97"/>
        <v>0</v>
      </c>
      <c r="T1072" t="b">
        <f t="shared" si="98"/>
        <v>0</v>
      </c>
      <c r="AA1072" s="31"/>
      <c r="AB1072" s="31"/>
      <c r="AC1072" s="31"/>
    </row>
    <row r="1073" spans="2:29" x14ac:dyDescent="0.35">
      <c r="B1073" s="1">
        <v>45440</v>
      </c>
      <c r="C1073" s="4">
        <v>1440.02575683594</v>
      </c>
      <c r="D1073" s="4">
        <v>3693.32958984375</v>
      </c>
      <c r="F1073" s="1">
        <v>45440</v>
      </c>
      <c r="G1073" s="5">
        <f t="shared" si="99"/>
        <v>-7.2556560079060075E-3</v>
      </c>
      <c r="H1073" s="5">
        <f t="shared" si="99"/>
        <v>-1.7042059323953164E-3</v>
      </c>
      <c r="N1073" s="1">
        <v>45440</v>
      </c>
      <c r="O1073">
        <f t="shared" si="100"/>
        <v>-4.4799309701506621E-3</v>
      </c>
      <c r="P1073" s="22">
        <f t="shared" si="101"/>
        <v>-4479930.9701506617</v>
      </c>
      <c r="R1073" t="b">
        <f t="shared" si="96"/>
        <v>0</v>
      </c>
      <c r="S1073" t="b">
        <f t="shared" si="97"/>
        <v>0</v>
      </c>
      <c r="T1073" t="b">
        <f t="shared" si="98"/>
        <v>0</v>
      </c>
      <c r="AA1073" s="31"/>
      <c r="AB1073" s="31"/>
      <c r="AC1073" s="31"/>
    </row>
    <row r="1074" spans="2:29" x14ac:dyDescent="0.35">
      <c r="B1074" s="1">
        <v>45441</v>
      </c>
      <c r="C1074" s="4">
        <v>1425.28540039062</v>
      </c>
      <c r="D1074" s="4">
        <v>3660.09887695312</v>
      </c>
      <c r="F1074" s="1">
        <v>45441</v>
      </c>
      <c r="G1074" s="5">
        <f t="shared" si="99"/>
        <v>-1.0288925476638939E-2</v>
      </c>
      <c r="H1074" s="5">
        <f t="shared" si="99"/>
        <v>-9.0382164609793501E-3</v>
      </c>
      <c r="N1074" s="1">
        <v>45441</v>
      </c>
      <c r="O1074">
        <f t="shared" si="100"/>
        <v>-9.6635709688091438E-3</v>
      </c>
      <c r="P1074" s="22">
        <f t="shared" si="101"/>
        <v>-9663570.9688091446</v>
      </c>
      <c r="R1074" t="b">
        <f t="shared" si="96"/>
        <v>0</v>
      </c>
      <c r="S1074" t="b">
        <f t="shared" si="97"/>
        <v>0</v>
      </c>
      <c r="T1074" t="b">
        <f t="shared" si="98"/>
        <v>0</v>
      </c>
      <c r="AA1074" s="31"/>
      <c r="AB1074" s="31"/>
      <c r="AC1074" s="31"/>
    </row>
    <row r="1075" spans="2:29" x14ac:dyDescent="0.35">
      <c r="B1075" s="1">
        <v>45442</v>
      </c>
      <c r="C1075" s="4">
        <v>1409.72900390625</v>
      </c>
      <c r="D1075" s="4">
        <v>3593.10961914062</v>
      </c>
      <c r="F1075" s="1">
        <v>45442</v>
      </c>
      <c r="G1075" s="5">
        <f t="shared" si="99"/>
        <v>-1.0974584536005492E-2</v>
      </c>
      <c r="H1075" s="5">
        <f t="shared" si="99"/>
        <v>-1.8472145858830748E-2</v>
      </c>
      <c r="N1075" s="1">
        <v>45442</v>
      </c>
      <c r="O1075">
        <f t="shared" si="100"/>
        <v>-1.472336519741812E-2</v>
      </c>
      <c r="P1075" s="22">
        <f t="shared" si="101"/>
        <v>-14723365.19741812</v>
      </c>
      <c r="R1075" t="b">
        <f t="shared" si="96"/>
        <v>0</v>
      </c>
      <c r="S1075" t="b">
        <f t="shared" si="97"/>
        <v>0</v>
      </c>
      <c r="T1075" t="b">
        <f t="shared" si="98"/>
        <v>0</v>
      </c>
      <c r="AA1075" s="31"/>
      <c r="AB1075" s="31"/>
      <c r="AC1075" s="31"/>
    </row>
    <row r="1076" spans="2:29" x14ac:dyDescent="0.35">
      <c r="B1076" s="1">
        <v>45443</v>
      </c>
      <c r="C1076" s="4">
        <v>1414.4775390625</v>
      </c>
      <c r="D1076" s="4">
        <v>3529.34155273438</v>
      </c>
      <c r="F1076" s="1">
        <v>45443</v>
      </c>
      <c r="G1076" s="5">
        <f t="shared" si="99"/>
        <v>3.3627424614456735E-3</v>
      </c>
      <c r="H1076" s="5">
        <f t="shared" si="99"/>
        <v>-1.7906692174409485E-2</v>
      </c>
      <c r="N1076" s="1">
        <v>45443</v>
      </c>
      <c r="O1076">
        <f t="shared" si="100"/>
        <v>-7.2719748564819059E-3</v>
      </c>
      <c r="P1076" s="22">
        <f t="shared" si="101"/>
        <v>-7271974.856481906</v>
      </c>
      <c r="R1076" t="b">
        <f t="shared" si="96"/>
        <v>0</v>
      </c>
      <c r="S1076" t="b">
        <f t="shared" si="97"/>
        <v>0</v>
      </c>
      <c r="T1076" t="b">
        <f t="shared" si="98"/>
        <v>0</v>
      </c>
      <c r="AA1076" s="31"/>
      <c r="AB1076" s="31"/>
      <c r="AC1076" s="31"/>
    </row>
    <row r="1077" spans="2:29" x14ac:dyDescent="0.35">
      <c r="B1077" s="1">
        <v>45446</v>
      </c>
      <c r="C1077" s="4">
        <v>1494.43627929688</v>
      </c>
      <c r="D1077" s="4">
        <v>3565.74633789062</v>
      </c>
      <c r="F1077" s="1">
        <v>45446</v>
      </c>
      <c r="G1077" s="5">
        <f t="shared" si="99"/>
        <v>5.4988832460817108E-2</v>
      </c>
      <c r="H1077" s="5">
        <f t="shared" si="99"/>
        <v>1.0262058821190537E-2</v>
      </c>
      <c r="N1077" s="1">
        <v>45446</v>
      </c>
      <c r="O1077">
        <f t="shared" si="100"/>
        <v>3.2625445641003822E-2</v>
      </c>
      <c r="P1077" s="22">
        <f t="shared" si="101"/>
        <v>32625445.641003821</v>
      </c>
      <c r="R1077" t="b">
        <f t="shared" si="96"/>
        <v>0</v>
      </c>
      <c r="S1077" t="b">
        <f t="shared" si="97"/>
        <v>0</v>
      </c>
      <c r="T1077" t="b">
        <f t="shared" si="98"/>
        <v>0</v>
      </c>
      <c r="AA1077" s="31"/>
      <c r="AB1077" s="31"/>
      <c r="AC1077" s="31"/>
    </row>
    <row r="1078" spans="2:29" x14ac:dyDescent="0.35">
      <c r="B1078" s="1">
        <v>45447</v>
      </c>
      <c r="C1078" s="4">
        <v>1381.83129882812</v>
      </c>
      <c r="D1078" s="4">
        <v>3573.87329101562</v>
      </c>
      <c r="F1078" s="1">
        <v>45447</v>
      </c>
      <c r="G1078" s="5">
        <f t="shared" si="99"/>
        <v>-7.8339417447400042E-2</v>
      </c>
      <c r="H1078" s="5">
        <f t="shared" si="99"/>
        <v>2.2765797220168946E-3</v>
      </c>
      <c r="N1078" s="1">
        <v>45447</v>
      </c>
      <c r="O1078">
        <f t="shared" si="100"/>
        <v>-3.8031418862691575E-2</v>
      </c>
      <c r="P1078" s="22">
        <f t="shared" si="101"/>
        <v>-38031418.862691574</v>
      </c>
      <c r="R1078" t="b">
        <f t="shared" si="96"/>
        <v>1</v>
      </c>
      <c r="S1078" t="b">
        <f t="shared" si="97"/>
        <v>1</v>
      </c>
      <c r="T1078" t="b">
        <f t="shared" si="98"/>
        <v>0</v>
      </c>
      <c r="AA1078" s="31"/>
      <c r="AB1078" s="31"/>
      <c r="AC1078" s="31"/>
    </row>
    <row r="1079" spans="2:29" x14ac:dyDescent="0.35">
      <c r="B1079" s="1">
        <v>45448</v>
      </c>
      <c r="C1079" s="4">
        <v>1405.84606933594</v>
      </c>
      <c r="D1079" s="4">
        <v>3603.49731445312</v>
      </c>
      <c r="F1079" s="1">
        <v>45448</v>
      </c>
      <c r="G1079" s="5">
        <f t="shared" si="99"/>
        <v>1.722965854428362E-2</v>
      </c>
      <c r="H1079" s="5">
        <f t="shared" si="99"/>
        <v>8.2548870021053114E-3</v>
      </c>
      <c r="N1079" s="1">
        <v>45448</v>
      </c>
      <c r="O1079">
        <f t="shared" si="100"/>
        <v>1.2742272773194466E-2</v>
      </c>
      <c r="P1079" s="22">
        <f t="shared" si="101"/>
        <v>12742272.773194466</v>
      </c>
      <c r="R1079" t="b">
        <f t="shared" si="96"/>
        <v>0</v>
      </c>
      <c r="S1079" t="b">
        <f t="shared" si="97"/>
        <v>0</v>
      </c>
      <c r="T1079" t="b">
        <f t="shared" si="98"/>
        <v>0</v>
      </c>
      <c r="AA1079" s="31"/>
      <c r="AB1079" s="31"/>
      <c r="AC1079" s="31"/>
    </row>
    <row r="1080" spans="2:29" x14ac:dyDescent="0.35">
      <c r="B1080" s="1">
        <v>45449</v>
      </c>
      <c r="C1080" s="4">
        <v>1416.5302734375</v>
      </c>
      <c r="D1080" s="4">
        <v>3684.38452148438</v>
      </c>
      <c r="F1080" s="1">
        <v>45449</v>
      </c>
      <c r="G1080" s="5">
        <f t="shared" si="99"/>
        <v>7.5711059336322339E-3</v>
      </c>
      <c r="H1080" s="5">
        <f t="shared" si="99"/>
        <v>2.2198638906397162E-2</v>
      </c>
      <c r="N1080" s="1">
        <v>45449</v>
      </c>
      <c r="O1080">
        <f t="shared" si="100"/>
        <v>1.4884872420014697E-2</v>
      </c>
      <c r="P1080" s="22">
        <f t="shared" si="101"/>
        <v>14884872.420014696</v>
      </c>
      <c r="R1080" t="b">
        <f t="shared" si="96"/>
        <v>0</v>
      </c>
      <c r="S1080" t="b">
        <f t="shared" si="97"/>
        <v>0</v>
      </c>
      <c r="T1080" t="b">
        <f t="shared" si="98"/>
        <v>0</v>
      </c>
      <c r="AA1080" s="31"/>
      <c r="AB1080" s="31"/>
      <c r="AC1080" s="31"/>
    </row>
    <row r="1081" spans="2:29" x14ac:dyDescent="0.35">
      <c r="B1081" s="1">
        <v>45450</v>
      </c>
      <c r="C1081" s="4">
        <v>1453.974609375</v>
      </c>
      <c r="D1081" s="4">
        <v>3744.208984375</v>
      </c>
      <c r="F1081" s="1">
        <v>45450</v>
      </c>
      <c r="G1081" s="5">
        <f t="shared" si="99"/>
        <v>2.6090504295987662E-2</v>
      </c>
      <c r="H1081" s="5">
        <f t="shared" si="99"/>
        <v>1.6106886505988408E-2</v>
      </c>
      <c r="N1081" s="1">
        <v>45450</v>
      </c>
      <c r="O1081">
        <f t="shared" si="100"/>
        <v>2.1098695400988035E-2</v>
      </c>
      <c r="P1081" s="22">
        <f t="shared" si="101"/>
        <v>21098695.400988035</v>
      </c>
      <c r="R1081" t="b">
        <f t="shared" si="96"/>
        <v>0</v>
      </c>
      <c r="S1081" t="b">
        <f t="shared" si="97"/>
        <v>0</v>
      </c>
      <c r="T1081" t="b">
        <f t="shared" si="98"/>
        <v>0</v>
      </c>
      <c r="AA1081" s="31"/>
      <c r="AB1081" s="31"/>
      <c r="AC1081" s="31"/>
    </row>
    <row r="1082" spans="2:29" x14ac:dyDescent="0.35">
      <c r="B1082" s="1">
        <v>45453</v>
      </c>
      <c r="C1082" s="4">
        <v>1454.54345703125</v>
      </c>
      <c r="D1082" s="4">
        <v>3709.00708007812</v>
      </c>
      <c r="F1082" s="1">
        <v>45453</v>
      </c>
      <c r="G1082" s="5">
        <f t="shared" si="99"/>
        <v>3.9115979376125754E-4</v>
      </c>
      <c r="H1082" s="5">
        <f t="shared" si="99"/>
        <v>-9.4461681367715225E-3</v>
      </c>
      <c r="N1082" s="1">
        <v>45453</v>
      </c>
      <c r="O1082">
        <f t="shared" si="100"/>
        <v>-4.5275041715051329E-3</v>
      </c>
      <c r="P1082" s="22">
        <f t="shared" si="101"/>
        <v>-4527504.1715051327</v>
      </c>
      <c r="R1082" t="b">
        <f t="shared" si="96"/>
        <v>0</v>
      </c>
      <c r="S1082" t="b">
        <f t="shared" si="97"/>
        <v>0</v>
      </c>
      <c r="T1082" t="b">
        <f t="shared" si="98"/>
        <v>0</v>
      </c>
      <c r="AA1082" s="31"/>
      <c r="AB1082" s="31"/>
      <c r="AC1082" s="31"/>
    </row>
    <row r="1083" spans="2:29" x14ac:dyDescent="0.35">
      <c r="B1083" s="1">
        <v>45454</v>
      </c>
      <c r="C1083" s="4">
        <v>1441.138671875</v>
      </c>
      <c r="D1083" s="4">
        <v>3704.91918945312</v>
      </c>
      <c r="F1083" s="1">
        <v>45454</v>
      </c>
      <c r="G1083" s="5">
        <f t="shared" si="99"/>
        <v>-9.2585306775098946E-3</v>
      </c>
      <c r="H1083" s="5">
        <f t="shared" si="99"/>
        <v>-1.1027601005600776E-3</v>
      </c>
      <c r="N1083" s="1">
        <v>45454</v>
      </c>
      <c r="O1083">
        <f t="shared" si="100"/>
        <v>-5.1806453890349859E-3</v>
      </c>
      <c r="P1083" s="22">
        <f t="shared" si="101"/>
        <v>-5180645.3890349856</v>
      </c>
      <c r="R1083" t="b">
        <f t="shared" si="96"/>
        <v>0</v>
      </c>
      <c r="S1083" t="b">
        <f t="shared" si="97"/>
        <v>0</v>
      </c>
      <c r="T1083" t="b">
        <f t="shared" si="98"/>
        <v>0</v>
      </c>
      <c r="AA1083" s="31"/>
      <c r="AB1083" s="31"/>
      <c r="AC1083" s="31"/>
    </row>
    <row r="1084" spans="2:29" x14ac:dyDescent="0.35">
      <c r="B1084" s="1">
        <v>45455</v>
      </c>
      <c r="C1084" s="4">
        <v>1447.34655761719</v>
      </c>
      <c r="D1084" s="4">
        <v>3686.01953125</v>
      </c>
      <c r="F1084" s="1">
        <v>45455</v>
      </c>
      <c r="G1084" s="5">
        <f t="shared" si="99"/>
        <v>4.2983742737465122E-3</v>
      </c>
      <c r="H1084" s="5">
        <f t="shared" si="99"/>
        <v>-5.1142892972566873E-3</v>
      </c>
      <c r="N1084" s="1">
        <v>45455</v>
      </c>
      <c r="O1084">
        <f t="shared" si="100"/>
        <v>-4.0795751175508755E-4</v>
      </c>
      <c r="P1084" s="22">
        <f t="shared" si="101"/>
        <v>-407957.51175508753</v>
      </c>
      <c r="R1084" t="b">
        <f t="shared" si="96"/>
        <v>0</v>
      </c>
      <c r="S1084" t="b">
        <f t="shared" si="97"/>
        <v>0</v>
      </c>
      <c r="T1084" t="b">
        <f t="shared" si="98"/>
        <v>0</v>
      </c>
      <c r="AA1084" s="31"/>
      <c r="AB1084" s="31"/>
      <c r="AC1084" s="31"/>
    </row>
    <row r="1085" spans="2:29" x14ac:dyDescent="0.35">
      <c r="B1085" s="1">
        <v>45456</v>
      </c>
      <c r="C1085" s="4">
        <v>1448.63244628906</v>
      </c>
      <c r="D1085" s="4">
        <v>3729.3974609375</v>
      </c>
      <c r="F1085" s="1">
        <v>45456</v>
      </c>
      <c r="G1085" s="5">
        <f t="shared" si="99"/>
        <v>8.8805115965525402E-4</v>
      </c>
      <c r="H1085" s="5">
        <f t="shared" si="99"/>
        <v>1.1699523985108838E-2</v>
      </c>
      <c r="N1085" s="1">
        <v>45456</v>
      </c>
      <c r="O1085">
        <f t="shared" si="100"/>
        <v>6.2937875723820457E-3</v>
      </c>
      <c r="P1085" s="22">
        <f t="shared" si="101"/>
        <v>6293787.5723820459</v>
      </c>
      <c r="R1085" t="b">
        <f t="shared" si="96"/>
        <v>0</v>
      </c>
      <c r="S1085" t="b">
        <f t="shared" si="97"/>
        <v>0</v>
      </c>
      <c r="T1085" t="b">
        <f t="shared" si="98"/>
        <v>0</v>
      </c>
      <c r="AA1085" s="31"/>
      <c r="AB1085" s="31"/>
      <c r="AC1085" s="31"/>
    </row>
    <row r="1086" spans="2:29" x14ac:dyDescent="0.35">
      <c r="B1086" s="1">
        <v>45457</v>
      </c>
      <c r="C1086" s="4">
        <v>1461.44372558594</v>
      </c>
      <c r="D1086" s="4">
        <v>3685.5869140625</v>
      </c>
      <c r="F1086" s="1">
        <v>45457</v>
      </c>
      <c r="G1086" s="5">
        <f t="shared" si="99"/>
        <v>8.8048293627601658E-3</v>
      </c>
      <c r="H1086" s="5">
        <f t="shared" si="99"/>
        <v>-1.1816897909288259E-2</v>
      </c>
      <c r="N1086" s="1">
        <v>45457</v>
      </c>
      <c r="O1086">
        <f t="shared" si="100"/>
        <v>-1.5060342732640467E-3</v>
      </c>
      <c r="P1086" s="22">
        <f t="shared" si="101"/>
        <v>-1506034.2732640468</v>
      </c>
      <c r="R1086" t="b">
        <f t="shared" si="96"/>
        <v>0</v>
      </c>
      <c r="S1086" t="b">
        <f t="shared" si="97"/>
        <v>0</v>
      </c>
      <c r="T1086" t="b">
        <f t="shared" si="98"/>
        <v>0</v>
      </c>
      <c r="AA1086" s="31"/>
      <c r="AB1086" s="31"/>
      <c r="AC1086" s="31"/>
    </row>
    <row r="1087" spans="2:29" x14ac:dyDescent="0.35">
      <c r="B1087" s="1">
        <v>45461</v>
      </c>
      <c r="C1087" s="4">
        <v>1464.83203125</v>
      </c>
      <c r="D1087" s="4">
        <v>3669.0439453125</v>
      </c>
      <c r="F1087" s="1">
        <v>45461</v>
      </c>
      <c r="G1087" s="5">
        <f t="shared" si="99"/>
        <v>2.315781190744277E-3</v>
      </c>
      <c r="H1087" s="5">
        <f t="shared" si="99"/>
        <v>-4.498661310392206E-3</v>
      </c>
      <c r="N1087" s="1">
        <v>45461</v>
      </c>
      <c r="O1087">
        <f t="shared" si="100"/>
        <v>-1.0914400598239645E-3</v>
      </c>
      <c r="P1087" s="22">
        <f t="shared" si="101"/>
        <v>-1091440.0598239645</v>
      </c>
      <c r="R1087" t="b">
        <f t="shared" si="96"/>
        <v>0</v>
      </c>
      <c r="S1087" t="b">
        <f t="shared" si="97"/>
        <v>0</v>
      </c>
      <c r="T1087" t="b">
        <f t="shared" si="98"/>
        <v>0</v>
      </c>
      <c r="AA1087" s="31"/>
      <c r="AB1087" s="31"/>
      <c r="AC1087" s="31"/>
    </row>
    <row r="1088" spans="2:29" x14ac:dyDescent="0.35">
      <c r="B1088" s="1">
        <v>45462</v>
      </c>
      <c r="C1088" s="4">
        <v>1442.96887207031</v>
      </c>
      <c r="D1088" s="4">
        <v>3655.91552734375</v>
      </c>
      <c r="F1088" s="1">
        <v>45462</v>
      </c>
      <c r="G1088" s="5">
        <f t="shared" si="99"/>
        <v>-1.5037873576633201E-2</v>
      </c>
      <c r="H1088" s="5">
        <f t="shared" si="99"/>
        <v>-3.5845746519691428E-3</v>
      </c>
      <c r="N1088" s="1">
        <v>45462</v>
      </c>
      <c r="O1088">
        <f t="shared" si="100"/>
        <v>-9.3112241143011726E-3</v>
      </c>
      <c r="P1088" s="22">
        <f t="shared" si="101"/>
        <v>-9311224.114301173</v>
      </c>
      <c r="R1088" t="b">
        <f t="shared" si="96"/>
        <v>0</v>
      </c>
      <c r="S1088" t="b">
        <f t="shared" si="97"/>
        <v>0</v>
      </c>
      <c r="T1088" t="b">
        <f t="shared" si="98"/>
        <v>0</v>
      </c>
      <c r="AA1088" s="31"/>
      <c r="AB1088" s="31"/>
      <c r="AC1088" s="31"/>
    </row>
    <row r="1089" spans="2:29" x14ac:dyDescent="0.35">
      <c r="B1089" s="1">
        <v>45463</v>
      </c>
      <c r="C1089" s="4">
        <v>1457.41235351562</v>
      </c>
      <c r="D1089" s="4">
        <v>3641.96948242188</v>
      </c>
      <c r="F1089" s="1">
        <v>45463</v>
      </c>
      <c r="G1089" s="5">
        <f t="shared" si="99"/>
        <v>9.9597947429452462E-3</v>
      </c>
      <c r="H1089" s="5">
        <f t="shared" si="99"/>
        <v>-3.8219461883392488E-3</v>
      </c>
      <c r="N1089" s="1">
        <v>45463</v>
      </c>
      <c r="O1089">
        <f t="shared" si="100"/>
        <v>3.0689242773029989E-3</v>
      </c>
      <c r="P1089" s="22">
        <f t="shared" si="101"/>
        <v>3068924.277302999</v>
      </c>
      <c r="R1089" t="b">
        <f t="shared" si="96"/>
        <v>0</v>
      </c>
      <c r="S1089" t="b">
        <f t="shared" si="97"/>
        <v>0</v>
      </c>
      <c r="T1089" t="b">
        <f t="shared" si="98"/>
        <v>0</v>
      </c>
      <c r="AA1089" s="31"/>
      <c r="AB1089" s="31"/>
      <c r="AC1089" s="31"/>
    </row>
    <row r="1090" spans="2:29" x14ac:dyDescent="0.35">
      <c r="B1090" s="1">
        <v>45464</v>
      </c>
      <c r="C1090" s="4">
        <v>1437.82458496094</v>
      </c>
      <c r="D1090" s="4">
        <v>3663.46508789062</v>
      </c>
      <c r="F1090" s="1">
        <v>45464</v>
      </c>
      <c r="G1090" s="5">
        <f t="shared" si="99"/>
        <v>-1.3531236190678758E-2</v>
      </c>
      <c r="H1090" s="5">
        <f t="shared" si="99"/>
        <v>5.8848429335764648E-3</v>
      </c>
      <c r="N1090" s="1">
        <v>45464</v>
      </c>
      <c r="O1090">
        <f t="shared" si="100"/>
        <v>-3.8231966285511465E-3</v>
      </c>
      <c r="P1090" s="22">
        <f t="shared" si="101"/>
        <v>-3823196.6285511465</v>
      </c>
      <c r="R1090" t="b">
        <f t="shared" si="96"/>
        <v>0</v>
      </c>
      <c r="S1090" t="b">
        <f t="shared" si="97"/>
        <v>0</v>
      </c>
      <c r="T1090" t="b">
        <f t="shared" si="98"/>
        <v>0</v>
      </c>
      <c r="AA1090" s="31"/>
      <c r="AB1090" s="31"/>
      <c r="AC1090" s="31"/>
    </row>
    <row r="1091" spans="2:29" x14ac:dyDescent="0.35">
      <c r="B1091" s="1">
        <v>45467</v>
      </c>
      <c r="C1091" s="4">
        <v>1426.05212402344</v>
      </c>
      <c r="D1091" s="4">
        <v>3671.49658203125</v>
      </c>
      <c r="F1091" s="1">
        <v>45467</v>
      </c>
      <c r="G1091" s="5">
        <f t="shared" si="99"/>
        <v>-8.2213924992996876E-3</v>
      </c>
      <c r="H1091" s="5">
        <f t="shared" si="99"/>
        <v>2.1899221050666086E-3</v>
      </c>
      <c r="N1091" s="1">
        <v>45467</v>
      </c>
      <c r="O1091">
        <f t="shared" si="100"/>
        <v>-3.0157351971165395E-3</v>
      </c>
      <c r="P1091" s="22">
        <f t="shared" si="101"/>
        <v>-3015735.1971165393</v>
      </c>
      <c r="R1091" t="b">
        <f t="shared" si="96"/>
        <v>0</v>
      </c>
      <c r="S1091" t="b">
        <f t="shared" si="97"/>
        <v>0</v>
      </c>
      <c r="T1091" t="b">
        <f t="shared" si="98"/>
        <v>0</v>
      </c>
      <c r="AA1091" s="31"/>
      <c r="AB1091" s="31"/>
      <c r="AC1091" s="31"/>
    </row>
    <row r="1092" spans="2:29" x14ac:dyDescent="0.35">
      <c r="B1092" s="1">
        <v>45468</v>
      </c>
      <c r="C1092" s="4">
        <v>1438.66540527344</v>
      </c>
      <c r="D1092" s="4">
        <v>3692.46411132812</v>
      </c>
      <c r="F1092" s="1">
        <v>45468</v>
      </c>
      <c r="G1092" s="5">
        <f t="shared" si="99"/>
        <v>8.8060080128610461E-3</v>
      </c>
      <c r="H1092" s="5">
        <f t="shared" si="99"/>
        <v>5.6946490707906966E-3</v>
      </c>
      <c r="N1092" s="1">
        <v>45468</v>
      </c>
      <c r="O1092">
        <f t="shared" si="100"/>
        <v>7.250328541825871E-3</v>
      </c>
      <c r="P1092" s="22">
        <f t="shared" si="101"/>
        <v>7250328.541825871</v>
      </c>
      <c r="R1092" t="b">
        <f t="shared" si="96"/>
        <v>0</v>
      </c>
      <c r="S1092" t="b">
        <f t="shared" si="97"/>
        <v>0</v>
      </c>
      <c r="T1092" t="b">
        <f t="shared" si="98"/>
        <v>0</v>
      </c>
      <c r="AA1092" s="31"/>
      <c r="AB1092" s="31"/>
      <c r="AC1092" s="31"/>
    </row>
    <row r="1093" spans="2:29" x14ac:dyDescent="0.35">
      <c r="B1093" s="1">
        <v>45469</v>
      </c>
      <c r="C1093" s="4">
        <v>1497.47827148438</v>
      </c>
      <c r="D1093" s="4">
        <v>3708.7666015625</v>
      </c>
      <c r="F1093" s="1">
        <v>45469</v>
      </c>
      <c r="G1093" s="5">
        <f t="shared" si="99"/>
        <v>4.0066659093975186E-2</v>
      </c>
      <c r="H1093" s="5">
        <f t="shared" si="99"/>
        <v>4.4053529020146301E-3</v>
      </c>
      <c r="N1093" s="1">
        <v>45469</v>
      </c>
      <c r="O1093">
        <f t="shared" si="100"/>
        <v>2.2236005997994909E-2</v>
      </c>
      <c r="P1093" s="22">
        <f t="shared" si="101"/>
        <v>22236005.997994907</v>
      </c>
      <c r="R1093" t="b">
        <f t="shared" ref="R1093:R1156" si="102">$Y$4&gt;P1093</f>
        <v>0</v>
      </c>
      <c r="S1093" t="b">
        <f t="shared" ref="S1093:S1156" si="103">$Y$5&gt;P1093</f>
        <v>0</v>
      </c>
      <c r="T1093" t="b">
        <f t="shared" ref="T1093:T1156" si="104">$Y$6&gt;P1093</f>
        <v>0</v>
      </c>
      <c r="AA1093" s="31"/>
      <c r="AB1093" s="31"/>
      <c r="AC1093" s="31"/>
    </row>
    <row r="1094" spans="2:29" x14ac:dyDescent="0.35">
      <c r="B1094" s="1">
        <v>45470</v>
      </c>
      <c r="C1094" s="4">
        <v>1514.14782714844</v>
      </c>
      <c r="D1094" s="4">
        <v>3783.25830078125</v>
      </c>
      <c r="F1094" s="1">
        <v>45470</v>
      </c>
      <c r="G1094" s="5">
        <f t="shared" ref="G1094:H1157" si="105">LN(C1094/C1093)</f>
        <v>1.107024933121732E-2</v>
      </c>
      <c r="H1094" s="5">
        <f t="shared" si="105"/>
        <v>1.9886253734255392E-2</v>
      </c>
      <c r="N1094" s="1">
        <v>45470</v>
      </c>
      <c r="O1094">
        <f t="shared" ref="O1094:O1157" si="106">SUMPRODUCT($J$4:$K$4,G1094:H1094)</f>
        <v>1.5478251532736357E-2</v>
      </c>
      <c r="P1094" s="22">
        <f t="shared" ref="P1094:P1157" si="107">O1094*$L$7</f>
        <v>15478251.532736357</v>
      </c>
      <c r="R1094" t="b">
        <f t="shared" si="102"/>
        <v>0</v>
      </c>
      <c r="S1094" t="b">
        <f t="shared" si="103"/>
        <v>0</v>
      </c>
      <c r="T1094" t="b">
        <f t="shared" si="104"/>
        <v>0</v>
      </c>
      <c r="AA1094" s="31"/>
      <c r="AB1094" s="31"/>
      <c r="AC1094" s="31"/>
    </row>
    <row r="1095" spans="2:29" x14ac:dyDescent="0.35">
      <c r="B1095" s="1">
        <v>45471</v>
      </c>
      <c r="C1095" s="4">
        <v>1549.14367675781</v>
      </c>
      <c r="D1095" s="4">
        <v>3755.798828125</v>
      </c>
      <c r="F1095" s="1">
        <v>45471</v>
      </c>
      <c r="G1095" s="5">
        <f t="shared" si="105"/>
        <v>2.2849521284147831E-2</v>
      </c>
      <c r="H1095" s="5">
        <f t="shared" si="105"/>
        <v>-7.2846228955092268E-3</v>
      </c>
      <c r="N1095" s="1">
        <v>45471</v>
      </c>
      <c r="O1095">
        <f t="shared" si="106"/>
        <v>7.7824491943193023E-3</v>
      </c>
      <c r="P1095" s="22">
        <f t="shared" si="107"/>
        <v>7782449.1943193022</v>
      </c>
      <c r="R1095" t="b">
        <f t="shared" si="102"/>
        <v>0</v>
      </c>
      <c r="S1095" t="b">
        <f t="shared" si="103"/>
        <v>0</v>
      </c>
      <c r="T1095" t="b">
        <f t="shared" si="104"/>
        <v>0</v>
      </c>
      <c r="AA1095" s="31"/>
      <c r="AB1095" s="31"/>
      <c r="AC1095" s="31"/>
    </row>
    <row r="1096" spans="2:29" x14ac:dyDescent="0.35">
      <c r="B1096" s="1">
        <v>45474</v>
      </c>
      <c r="C1096" s="4">
        <v>1543.45544433594</v>
      </c>
      <c r="D1096" s="4">
        <v>3821.63427734375</v>
      </c>
      <c r="F1096" s="1">
        <v>45474</v>
      </c>
      <c r="G1096" s="5">
        <f t="shared" si="105"/>
        <v>-3.678613757337806E-3</v>
      </c>
      <c r="H1096" s="5">
        <f t="shared" si="105"/>
        <v>1.7377152648715338E-2</v>
      </c>
      <c r="N1096" s="1">
        <v>45474</v>
      </c>
      <c r="O1096">
        <f t="shared" si="106"/>
        <v>6.8492694456887661E-3</v>
      </c>
      <c r="P1096" s="22">
        <f t="shared" si="107"/>
        <v>6849269.4456887664</v>
      </c>
      <c r="R1096" t="b">
        <f t="shared" si="102"/>
        <v>0</v>
      </c>
      <c r="S1096" t="b">
        <f t="shared" si="103"/>
        <v>0</v>
      </c>
      <c r="T1096" t="b">
        <f t="shared" si="104"/>
        <v>0</v>
      </c>
      <c r="AA1096" s="31"/>
      <c r="AB1096" s="31"/>
      <c r="AC1096" s="31"/>
    </row>
    <row r="1097" spans="2:29" x14ac:dyDescent="0.35">
      <c r="B1097" s="1">
        <v>45475</v>
      </c>
      <c r="C1097" s="4">
        <v>1549.36633300781</v>
      </c>
      <c r="D1097" s="4">
        <v>3862.60693359375</v>
      </c>
      <c r="F1097" s="1">
        <v>45475</v>
      </c>
      <c r="G1097" s="5">
        <f t="shared" si="105"/>
        <v>3.8223320281720458E-3</v>
      </c>
      <c r="H1097" s="5">
        <f t="shared" si="105"/>
        <v>1.0664174490232279E-2</v>
      </c>
      <c r="N1097" s="1">
        <v>45475</v>
      </c>
      <c r="O1097">
        <f t="shared" si="106"/>
        <v>7.2432532592021622E-3</v>
      </c>
      <c r="P1097" s="22">
        <f t="shared" si="107"/>
        <v>7243253.2592021618</v>
      </c>
      <c r="R1097" t="b">
        <f t="shared" si="102"/>
        <v>0</v>
      </c>
      <c r="S1097" t="b">
        <f t="shared" si="103"/>
        <v>0</v>
      </c>
      <c r="T1097" t="b">
        <f t="shared" si="104"/>
        <v>0</v>
      </c>
      <c r="AA1097" s="31"/>
      <c r="AB1097" s="31"/>
      <c r="AC1097" s="31"/>
    </row>
    <row r="1098" spans="2:29" x14ac:dyDescent="0.35">
      <c r="B1098" s="1">
        <v>45476</v>
      </c>
      <c r="C1098" s="4">
        <v>1536.01098632812</v>
      </c>
      <c r="D1098" s="4">
        <v>3813.4111328125</v>
      </c>
      <c r="F1098" s="1">
        <v>45476</v>
      </c>
      <c r="G1098" s="5">
        <f t="shared" si="105"/>
        <v>-8.6572426709468145E-3</v>
      </c>
      <c r="H1098" s="5">
        <f t="shared" si="105"/>
        <v>-1.281822787670996E-2</v>
      </c>
      <c r="N1098" s="1">
        <v>45476</v>
      </c>
      <c r="O1098">
        <f t="shared" si="106"/>
        <v>-1.0737735273828387E-2</v>
      </c>
      <c r="P1098" s="22">
        <f t="shared" si="107"/>
        <v>-10737735.273828387</v>
      </c>
      <c r="R1098" t="b">
        <f t="shared" si="102"/>
        <v>0</v>
      </c>
      <c r="S1098" t="b">
        <f t="shared" si="103"/>
        <v>0</v>
      </c>
      <c r="T1098" t="b">
        <f t="shared" si="104"/>
        <v>0</v>
      </c>
      <c r="AA1098" s="31"/>
      <c r="AB1098" s="31"/>
      <c r="AC1098" s="31"/>
    </row>
    <row r="1099" spans="2:29" x14ac:dyDescent="0.35">
      <c r="B1099" s="1">
        <v>45477</v>
      </c>
      <c r="C1099" s="4">
        <v>1537.29699707031</v>
      </c>
      <c r="D1099" s="4">
        <v>3867.65673828125</v>
      </c>
      <c r="F1099" s="1">
        <v>45477</v>
      </c>
      <c r="G1099" s="5">
        <f t="shared" si="105"/>
        <v>8.3689029813833766E-4</v>
      </c>
      <c r="H1099" s="5">
        <f t="shared" si="105"/>
        <v>1.4124730635260327E-2</v>
      </c>
      <c r="N1099" s="1">
        <v>45477</v>
      </c>
      <c r="O1099">
        <f t="shared" si="106"/>
        <v>7.4808104666993329E-3</v>
      </c>
      <c r="P1099" s="22">
        <f t="shared" si="107"/>
        <v>7480810.4666993329</v>
      </c>
      <c r="R1099" t="b">
        <f t="shared" si="102"/>
        <v>0</v>
      </c>
      <c r="S1099" t="b">
        <f t="shared" si="103"/>
        <v>0</v>
      </c>
      <c r="T1099" t="b">
        <f t="shared" si="104"/>
        <v>0</v>
      </c>
      <c r="AA1099" s="31"/>
      <c r="AB1099" s="31"/>
      <c r="AC1099" s="31"/>
    </row>
    <row r="1100" spans="2:29" x14ac:dyDescent="0.35">
      <c r="B1100" s="1">
        <v>45478</v>
      </c>
      <c r="C1100" s="4">
        <v>1572.98547363281</v>
      </c>
      <c r="D1100" s="4">
        <v>3859.19287109375</v>
      </c>
      <c r="F1100" s="1">
        <v>45478</v>
      </c>
      <c r="G1100" s="5">
        <f t="shared" si="105"/>
        <v>2.2949711661059347E-2</v>
      </c>
      <c r="H1100" s="5">
        <f t="shared" si="105"/>
        <v>-2.1907688127906968E-3</v>
      </c>
      <c r="N1100" s="1">
        <v>45478</v>
      </c>
      <c r="O1100">
        <f t="shared" si="106"/>
        <v>1.0379471424134326E-2</v>
      </c>
      <c r="P1100" s="22">
        <f t="shared" si="107"/>
        <v>10379471.424134325</v>
      </c>
      <c r="R1100" t="b">
        <f t="shared" si="102"/>
        <v>0</v>
      </c>
      <c r="S1100" t="b">
        <f t="shared" si="103"/>
        <v>0</v>
      </c>
      <c r="T1100" t="b">
        <f t="shared" si="104"/>
        <v>0</v>
      </c>
      <c r="AA1100" s="31"/>
      <c r="AB1100" s="31"/>
      <c r="AC1100" s="31"/>
    </row>
    <row r="1101" spans="2:29" x14ac:dyDescent="0.35">
      <c r="B1101" s="1">
        <v>45481</v>
      </c>
      <c r="C1101" s="4">
        <v>1583.89233398438</v>
      </c>
      <c r="D1101" s="4">
        <v>3824.08715820312</v>
      </c>
      <c r="F1101" s="1">
        <v>45481</v>
      </c>
      <c r="G1101" s="5">
        <f t="shared" si="105"/>
        <v>6.909930896177691E-3</v>
      </c>
      <c r="H1101" s="5">
        <f t="shared" si="105"/>
        <v>-9.1382735126690033E-3</v>
      </c>
      <c r="N1101" s="1">
        <v>45481</v>
      </c>
      <c r="O1101">
        <f t="shared" si="106"/>
        <v>-1.1141713082456562E-3</v>
      </c>
      <c r="P1101" s="22">
        <f t="shared" si="107"/>
        <v>-1114171.3082456561</v>
      </c>
      <c r="R1101" t="b">
        <f t="shared" si="102"/>
        <v>0</v>
      </c>
      <c r="S1101" t="b">
        <f t="shared" si="103"/>
        <v>0</v>
      </c>
      <c r="T1101" t="b">
        <f t="shared" si="104"/>
        <v>0</v>
      </c>
      <c r="AA1101" s="31"/>
      <c r="AB1101" s="31"/>
      <c r="AC1101" s="31"/>
    </row>
    <row r="1102" spans="2:29" x14ac:dyDescent="0.35">
      <c r="B1102" s="1">
        <v>45482</v>
      </c>
      <c r="C1102" s="4">
        <v>1573.03479003906</v>
      </c>
      <c r="D1102" s="4">
        <v>3839.2353515625</v>
      </c>
      <c r="F1102" s="1">
        <v>45482</v>
      </c>
      <c r="G1102" s="5">
        <f t="shared" si="105"/>
        <v>-6.8785792823157516E-3</v>
      </c>
      <c r="H1102" s="5">
        <f t="shared" si="105"/>
        <v>3.9534322273715875E-3</v>
      </c>
      <c r="N1102" s="1">
        <v>45482</v>
      </c>
      <c r="O1102">
        <f t="shared" si="106"/>
        <v>-1.4625735274720821E-3</v>
      </c>
      <c r="P1102" s="22">
        <f t="shared" si="107"/>
        <v>-1462573.5274720821</v>
      </c>
      <c r="R1102" t="b">
        <f t="shared" si="102"/>
        <v>0</v>
      </c>
      <c r="S1102" t="b">
        <f t="shared" si="103"/>
        <v>0</v>
      </c>
      <c r="T1102" t="b">
        <f t="shared" si="104"/>
        <v>0</v>
      </c>
      <c r="AA1102" s="31"/>
      <c r="AB1102" s="31"/>
      <c r="AC1102" s="31"/>
    </row>
    <row r="1103" spans="2:29" x14ac:dyDescent="0.35">
      <c r="B1103" s="1">
        <v>45483</v>
      </c>
      <c r="C1103" s="4">
        <v>1566.48083496094</v>
      </c>
      <c r="D1103" s="4">
        <v>3760.5595703125</v>
      </c>
      <c r="F1103" s="1">
        <v>45483</v>
      </c>
      <c r="G1103" s="5">
        <f t="shared" si="105"/>
        <v>-4.1751438002377052E-3</v>
      </c>
      <c r="H1103" s="5">
        <f t="shared" si="105"/>
        <v>-2.0705451353370902E-2</v>
      </c>
      <c r="N1103" s="1">
        <v>45483</v>
      </c>
      <c r="O1103">
        <f t="shared" si="106"/>
        <v>-1.2440297576804303E-2</v>
      </c>
      <c r="P1103" s="22">
        <f t="shared" si="107"/>
        <v>-12440297.576804303</v>
      </c>
      <c r="R1103" t="b">
        <f t="shared" si="102"/>
        <v>0</v>
      </c>
      <c r="S1103" t="b">
        <f t="shared" si="103"/>
        <v>0</v>
      </c>
      <c r="T1103" t="b">
        <f t="shared" si="104"/>
        <v>0</v>
      </c>
      <c r="AA1103" s="31"/>
      <c r="AB1103" s="31"/>
      <c r="AC1103" s="31"/>
    </row>
    <row r="1104" spans="2:29" x14ac:dyDescent="0.35">
      <c r="B1104" s="1">
        <v>45484</v>
      </c>
      <c r="C1104" s="4">
        <v>1564.79919433594</v>
      </c>
      <c r="D1104" s="4">
        <v>3772.87109375</v>
      </c>
      <c r="F1104" s="1">
        <v>45484</v>
      </c>
      <c r="G1104" s="5">
        <f t="shared" si="105"/>
        <v>-1.0740915989232707E-3</v>
      </c>
      <c r="H1104" s="5">
        <f t="shared" si="105"/>
        <v>3.2685067260795611E-3</v>
      </c>
      <c r="N1104" s="1">
        <v>45484</v>
      </c>
      <c r="O1104">
        <f t="shared" si="106"/>
        <v>1.0972075635781453E-3</v>
      </c>
      <c r="P1104" s="22">
        <f t="shared" si="107"/>
        <v>1097207.5635781453</v>
      </c>
      <c r="R1104" t="b">
        <f t="shared" si="102"/>
        <v>0</v>
      </c>
      <c r="S1104" t="b">
        <f t="shared" si="103"/>
        <v>0</v>
      </c>
      <c r="T1104" t="b">
        <f t="shared" si="104"/>
        <v>0</v>
      </c>
      <c r="AA1104" s="31"/>
      <c r="AB1104" s="31"/>
      <c r="AC1104" s="31"/>
    </row>
    <row r="1105" spans="2:29" x14ac:dyDescent="0.35">
      <c r="B1105" s="1">
        <v>45485</v>
      </c>
      <c r="C1105" s="4">
        <v>1579.61364746094</v>
      </c>
      <c r="D1105" s="4">
        <v>4025.05615234375</v>
      </c>
      <c r="F1105" s="1">
        <v>45485</v>
      </c>
      <c r="G1105" s="5">
        <f t="shared" si="105"/>
        <v>9.4227847826676425E-3</v>
      </c>
      <c r="H1105" s="5">
        <f t="shared" si="105"/>
        <v>6.4702586719444982E-2</v>
      </c>
      <c r="N1105" s="1">
        <v>45485</v>
      </c>
      <c r="O1105">
        <f t="shared" si="106"/>
        <v>3.7062685751056312E-2</v>
      </c>
      <c r="P1105" s="22">
        <f t="shared" si="107"/>
        <v>37062685.751056314</v>
      </c>
      <c r="R1105" t="b">
        <f t="shared" si="102"/>
        <v>0</v>
      </c>
      <c r="S1105" t="b">
        <f t="shared" si="103"/>
        <v>0</v>
      </c>
      <c r="T1105" t="b">
        <f t="shared" si="104"/>
        <v>0</v>
      </c>
      <c r="AA1105" s="31"/>
      <c r="AB1105" s="31"/>
      <c r="AC1105" s="31"/>
    </row>
    <row r="1106" spans="2:29" x14ac:dyDescent="0.35">
      <c r="B1106" s="1">
        <v>45488</v>
      </c>
      <c r="C1106" s="4">
        <v>1579.7373046875</v>
      </c>
      <c r="D1106" s="4">
        <v>4008.80151367188</v>
      </c>
      <c r="F1106" s="1">
        <v>45488</v>
      </c>
      <c r="G1106" s="5">
        <f t="shared" si="105"/>
        <v>7.8280145824851573E-5</v>
      </c>
      <c r="H1106" s="5">
        <f t="shared" si="105"/>
        <v>-4.0465394154864691E-3</v>
      </c>
      <c r="N1106" s="1">
        <v>45488</v>
      </c>
      <c r="O1106">
        <f t="shared" si="106"/>
        <v>-1.9841296348308089E-3</v>
      </c>
      <c r="P1106" s="22">
        <f t="shared" si="107"/>
        <v>-1984129.634830809</v>
      </c>
      <c r="R1106" t="b">
        <f t="shared" si="102"/>
        <v>0</v>
      </c>
      <c r="S1106" t="b">
        <f t="shared" si="103"/>
        <v>0</v>
      </c>
      <c r="T1106" t="b">
        <f t="shared" si="104"/>
        <v>0</v>
      </c>
      <c r="AA1106" s="31"/>
      <c r="AB1106" s="31"/>
      <c r="AC1106" s="31"/>
    </row>
    <row r="1107" spans="2:29" x14ac:dyDescent="0.35">
      <c r="B1107" s="1">
        <v>45489</v>
      </c>
      <c r="C1107" s="4">
        <v>1558.83862304688</v>
      </c>
      <c r="D1107" s="4">
        <v>4015.87036132812</v>
      </c>
      <c r="F1107" s="1">
        <v>45489</v>
      </c>
      <c r="G1107" s="5">
        <f t="shared" si="105"/>
        <v>-1.3317498761259334E-2</v>
      </c>
      <c r="H1107" s="5">
        <f t="shared" si="105"/>
        <v>1.7617790720286563E-3</v>
      </c>
      <c r="N1107" s="1">
        <v>45489</v>
      </c>
      <c r="O1107">
        <f t="shared" si="106"/>
        <v>-5.7778598446153392E-3</v>
      </c>
      <c r="P1107" s="22">
        <f t="shared" si="107"/>
        <v>-5777859.8446153393</v>
      </c>
      <c r="R1107" t="b">
        <f t="shared" si="102"/>
        <v>0</v>
      </c>
      <c r="S1107" t="b">
        <f t="shared" si="103"/>
        <v>0</v>
      </c>
      <c r="T1107" t="b">
        <f t="shared" si="104"/>
        <v>0</v>
      </c>
      <c r="AA1107" s="31"/>
      <c r="AB1107" s="31"/>
      <c r="AC1107" s="31"/>
    </row>
    <row r="1108" spans="2:29" x14ac:dyDescent="0.35">
      <c r="B1108" s="1">
        <v>45491</v>
      </c>
      <c r="C1108" s="4">
        <v>1568.1875</v>
      </c>
      <c r="D1108" s="4">
        <v>4149.51318359375</v>
      </c>
      <c r="F1108" s="1">
        <v>45491</v>
      </c>
      <c r="G1108" s="5">
        <f t="shared" si="105"/>
        <v>5.9794222624377892E-3</v>
      </c>
      <c r="H1108" s="5">
        <f t="shared" si="105"/>
        <v>3.2736920881073127E-2</v>
      </c>
      <c r="N1108" s="1">
        <v>45491</v>
      </c>
      <c r="O1108">
        <f t="shared" si="106"/>
        <v>1.9358171571755459E-2</v>
      </c>
      <c r="P1108" s="22">
        <f t="shared" si="107"/>
        <v>19358171.571755458</v>
      </c>
      <c r="R1108" t="b">
        <f t="shared" si="102"/>
        <v>0</v>
      </c>
      <c r="S1108" t="b">
        <f t="shared" si="103"/>
        <v>0</v>
      </c>
      <c r="T1108" t="b">
        <f t="shared" si="104"/>
        <v>0</v>
      </c>
      <c r="AA1108" s="31"/>
      <c r="AB1108" s="31"/>
      <c r="AC1108" s="31"/>
    </row>
    <row r="1109" spans="2:29" x14ac:dyDescent="0.35">
      <c r="B1109" s="1">
        <v>45492</v>
      </c>
      <c r="C1109" s="4">
        <v>1538.08837890625</v>
      </c>
      <c r="D1109" s="4">
        <v>4148.01904296875</v>
      </c>
      <c r="F1109" s="1">
        <v>45492</v>
      </c>
      <c r="G1109" s="5">
        <f t="shared" si="105"/>
        <v>-1.9380160900232368E-2</v>
      </c>
      <c r="H1109" s="5">
        <f t="shared" si="105"/>
        <v>-3.6014096730259496E-4</v>
      </c>
      <c r="N1109" s="1">
        <v>45492</v>
      </c>
      <c r="O1109">
        <f t="shared" si="106"/>
        <v>-9.8701509337674811E-3</v>
      </c>
      <c r="P1109" s="22">
        <f t="shared" si="107"/>
        <v>-9870150.9337674808</v>
      </c>
      <c r="R1109" t="b">
        <f t="shared" si="102"/>
        <v>0</v>
      </c>
      <c r="S1109" t="b">
        <f t="shared" si="103"/>
        <v>0</v>
      </c>
      <c r="T1109" t="b">
        <f t="shared" si="104"/>
        <v>0</v>
      </c>
      <c r="AA1109" s="31"/>
      <c r="AB1109" s="31"/>
      <c r="AC1109" s="31"/>
    </row>
    <row r="1110" spans="2:29" x14ac:dyDescent="0.35">
      <c r="B1110" s="1">
        <v>45495</v>
      </c>
      <c r="C1110" s="4">
        <v>1484.46936035156</v>
      </c>
      <c r="D1110" s="4">
        <v>4132.064453125</v>
      </c>
      <c r="F1110" s="1">
        <v>45495</v>
      </c>
      <c r="G1110" s="5">
        <f t="shared" si="105"/>
        <v>-3.5482957661221476E-2</v>
      </c>
      <c r="H1110" s="5">
        <f t="shared" si="105"/>
        <v>-3.8537315708796313E-3</v>
      </c>
      <c r="N1110" s="1">
        <v>45495</v>
      </c>
      <c r="O1110">
        <f t="shared" si="106"/>
        <v>-1.9668344616050555E-2</v>
      </c>
      <c r="P1110" s="22">
        <f t="shared" si="107"/>
        <v>-19668344.616050556</v>
      </c>
      <c r="R1110" t="b">
        <f t="shared" si="102"/>
        <v>0</v>
      </c>
      <c r="S1110" t="b">
        <f t="shared" si="103"/>
        <v>0</v>
      </c>
      <c r="T1110" t="b">
        <f t="shared" si="104"/>
        <v>0</v>
      </c>
      <c r="AA1110" s="31"/>
      <c r="AB1110" s="31"/>
      <c r="AC1110" s="31"/>
    </row>
    <row r="1111" spans="2:29" x14ac:dyDescent="0.35">
      <c r="B1111" s="1">
        <v>45496</v>
      </c>
      <c r="C1111" s="4">
        <v>1471.88061523438</v>
      </c>
      <c r="D1111" s="4">
        <v>4147.7783203125</v>
      </c>
      <c r="F1111" s="1">
        <v>45496</v>
      </c>
      <c r="G1111" s="5">
        <f t="shared" si="105"/>
        <v>-8.5164620627832151E-3</v>
      </c>
      <c r="H1111" s="5">
        <f t="shared" si="105"/>
        <v>3.7956967260597387E-3</v>
      </c>
      <c r="N1111" s="1">
        <v>45496</v>
      </c>
      <c r="O1111">
        <f t="shared" si="106"/>
        <v>-2.3603826683617382E-3</v>
      </c>
      <c r="P1111" s="22">
        <f t="shared" si="107"/>
        <v>-2360382.6683617383</v>
      </c>
      <c r="R1111" t="b">
        <f t="shared" si="102"/>
        <v>0</v>
      </c>
      <c r="S1111" t="b">
        <f t="shared" si="103"/>
        <v>0</v>
      </c>
      <c r="T1111" t="b">
        <f t="shared" si="104"/>
        <v>0</v>
      </c>
      <c r="AA1111" s="31"/>
      <c r="AB1111" s="31"/>
      <c r="AC1111" s="31"/>
    </row>
    <row r="1112" spans="2:29" x14ac:dyDescent="0.35">
      <c r="B1112" s="1">
        <v>45497</v>
      </c>
      <c r="C1112" s="4">
        <v>1479.30029296875</v>
      </c>
      <c r="D1112" s="4">
        <v>4151.345703125</v>
      </c>
      <c r="F1112" s="1">
        <v>45497</v>
      </c>
      <c r="G1112" s="5">
        <f t="shared" si="105"/>
        <v>5.0282877249586654E-3</v>
      </c>
      <c r="H1112" s="5">
        <f t="shared" si="105"/>
        <v>8.597011014998253E-4</v>
      </c>
      <c r="N1112" s="1">
        <v>45497</v>
      </c>
      <c r="O1112">
        <f t="shared" si="106"/>
        <v>2.9439944132292452E-3</v>
      </c>
      <c r="P1112" s="22">
        <f t="shared" si="107"/>
        <v>2943994.4132292452</v>
      </c>
      <c r="R1112" t="b">
        <f t="shared" si="102"/>
        <v>0</v>
      </c>
      <c r="S1112" t="b">
        <f t="shared" si="103"/>
        <v>0</v>
      </c>
      <c r="T1112" t="b">
        <f t="shared" si="104"/>
        <v>0</v>
      </c>
      <c r="AA1112" s="31"/>
      <c r="AB1112" s="31"/>
      <c r="AC1112" s="31"/>
    </row>
    <row r="1113" spans="2:29" x14ac:dyDescent="0.35">
      <c r="B1113" s="1">
        <v>45498</v>
      </c>
      <c r="C1113" s="4">
        <v>1475.31848144531</v>
      </c>
      <c r="D1113" s="4">
        <v>4167.4443359375</v>
      </c>
      <c r="F1113" s="1">
        <v>45498</v>
      </c>
      <c r="G1113" s="5">
        <f t="shared" si="105"/>
        <v>-2.6953148531266738E-3</v>
      </c>
      <c r="H1113" s="5">
        <f t="shared" si="105"/>
        <v>3.8704313568874407E-3</v>
      </c>
      <c r="N1113" s="1">
        <v>45498</v>
      </c>
      <c r="O1113">
        <f t="shared" si="106"/>
        <v>5.8755825188038348E-4</v>
      </c>
      <c r="P1113" s="22">
        <f t="shared" si="107"/>
        <v>587558.25188038347</v>
      </c>
      <c r="R1113" t="b">
        <f t="shared" si="102"/>
        <v>0</v>
      </c>
      <c r="S1113" t="b">
        <f t="shared" si="103"/>
        <v>0</v>
      </c>
      <c r="T1113" t="b">
        <f t="shared" si="104"/>
        <v>0</v>
      </c>
      <c r="AA1113" s="31"/>
      <c r="AB1113" s="31"/>
      <c r="AC1113" s="31"/>
    </row>
    <row r="1114" spans="2:29" x14ac:dyDescent="0.35">
      <c r="B1114" s="1">
        <v>45499</v>
      </c>
      <c r="C1114" s="4">
        <v>1492.75463867188</v>
      </c>
      <c r="D1114" s="4">
        <v>4230.1552734375</v>
      </c>
      <c r="F1114" s="1">
        <v>45499</v>
      </c>
      <c r="G1114" s="5">
        <f t="shared" si="105"/>
        <v>1.174927779904694E-2</v>
      </c>
      <c r="H1114" s="5">
        <f t="shared" si="105"/>
        <v>1.493572120296513E-2</v>
      </c>
      <c r="N1114" s="1">
        <v>45499</v>
      </c>
      <c r="O1114">
        <f t="shared" si="106"/>
        <v>1.3342499501006036E-2</v>
      </c>
      <c r="P1114" s="22">
        <f t="shared" si="107"/>
        <v>13342499.501006035</v>
      </c>
      <c r="R1114" t="b">
        <f t="shared" si="102"/>
        <v>0</v>
      </c>
      <c r="S1114" t="b">
        <f t="shared" si="103"/>
        <v>0</v>
      </c>
      <c r="T1114" t="b">
        <f t="shared" si="104"/>
        <v>0</v>
      </c>
      <c r="AA1114" s="31"/>
      <c r="AB1114" s="31"/>
      <c r="AC1114" s="31"/>
    </row>
    <row r="1115" spans="2:29" x14ac:dyDescent="0.35">
      <c r="B1115" s="1">
        <v>45502</v>
      </c>
      <c r="C1115" s="4">
        <v>1504.08190917969</v>
      </c>
      <c r="D1115" s="4">
        <v>4222.6845703125</v>
      </c>
      <c r="F1115" s="1">
        <v>45502</v>
      </c>
      <c r="G1115" s="5">
        <f t="shared" si="105"/>
        <v>7.5595210279769233E-3</v>
      </c>
      <c r="H1115" s="5">
        <f t="shared" si="105"/>
        <v>-1.7676201627541876E-3</v>
      </c>
      <c r="N1115" s="1">
        <v>45502</v>
      </c>
      <c r="O1115">
        <f t="shared" si="106"/>
        <v>2.8959504326113677E-3</v>
      </c>
      <c r="P1115" s="22">
        <f t="shared" si="107"/>
        <v>2895950.4326113677</v>
      </c>
      <c r="R1115" t="b">
        <f t="shared" si="102"/>
        <v>0</v>
      </c>
      <c r="S1115" t="b">
        <f t="shared" si="103"/>
        <v>0</v>
      </c>
      <c r="T1115" t="b">
        <f t="shared" si="104"/>
        <v>0</v>
      </c>
      <c r="AA1115" s="31"/>
      <c r="AB1115" s="31"/>
      <c r="AC1115" s="31"/>
    </row>
    <row r="1116" spans="2:29" x14ac:dyDescent="0.35">
      <c r="B1116" s="1">
        <v>45503</v>
      </c>
      <c r="C1116" s="4">
        <v>1496.56323242188</v>
      </c>
      <c r="D1116" s="4">
        <v>4207.30712890625</v>
      </c>
      <c r="F1116" s="1">
        <v>45503</v>
      </c>
      <c r="G1116" s="5">
        <f t="shared" si="105"/>
        <v>-5.0113839779858688E-3</v>
      </c>
      <c r="H1116" s="5">
        <f t="shared" si="105"/>
        <v>-3.6482736901602419E-3</v>
      </c>
      <c r="N1116" s="1">
        <v>45503</v>
      </c>
      <c r="O1116">
        <f t="shared" si="106"/>
        <v>-4.3298288340730554E-3</v>
      </c>
      <c r="P1116" s="22">
        <f t="shared" si="107"/>
        <v>-4329828.8340730555</v>
      </c>
      <c r="R1116" t="b">
        <f t="shared" si="102"/>
        <v>0</v>
      </c>
      <c r="S1116" t="b">
        <f t="shared" si="103"/>
        <v>0</v>
      </c>
      <c r="T1116" t="b">
        <f t="shared" si="104"/>
        <v>0</v>
      </c>
      <c r="AA1116" s="31"/>
      <c r="AB1116" s="31"/>
      <c r="AC1116" s="31"/>
    </row>
    <row r="1117" spans="2:29" x14ac:dyDescent="0.35">
      <c r="B1117" s="1">
        <v>45504</v>
      </c>
      <c r="C1117" s="4">
        <v>1488.99536132812</v>
      </c>
      <c r="D1117" s="4">
        <v>4226.9736328125</v>
      </c>
      <c r="F1117" s="1">
        <v>45504</v>
      </c>
      <c r="G1117" s="5">
        <f t="shared" si="105"/>
        <v>-5.0696625538586742E-3</v>
      </c>
      <c r="H1117" s="5">
        <f t="shared" si="105"/>
        <v>4.6634775635634573E-3</v>
      </c>
      <c r="N1117" s="1">
        <v>45504</v>
      </c>
      <c r="O1117">
        <f t="shared" si="106"/>
        <v>-2.0309249514760845E-4</v>
      </c>
      <c r="P1117" s="22">
        <f t="shared" si="107"/>
        <v>-203092.49514760845</v>
      </c>
      <c r="R1117" t="b">
        <f t="shared" si="102"/>
        <v>0</v>
      </c>
      <c r="S1117" t="b">
        <f t="shared" si="103"/>
        <v>0</v>
      </c>
      <c r="T1117" t="b">
        <f t="shared" si="104"/>
        <v>0</v>
      </c>
      <c r="AA1117" s="31"/>
      <c r="AB1117" s="31"/>
      <c r="AC1117" s="31"/>
    </row>
    <row r="1118" spans="2:29" x14ac:dyDescent="0.35">
      <c r="B1118" s="1">
        <v>45505</v>
      </c>
      <c r="C1118" s="4">
        <v>1499.60534667969</v>
      </c>
      <c r="D1118" s="4">
        <v>4237.6748046875</v>
      </c>
      <c r="F1118" s="1">
        <v>45505</v>
      </c>
      <c r="G1118" s="5">
        <f t="shared" si="105"/>
        <v>7.1003328735505938E-3</v>
      </c>
      <c r="H1118" s="5">
        <f t="shared" si="105"/>
        <v>2.5284399358271861E-3</v>
      </c>
      <c r="N1118" s="1">
        <v>45505</v>
      </c>
      <c r="O1118">
        <f t="shared" si="106"/>
        <v>4.8143864046888904E-3</v>
      </c>
      <c r="P1118" s="22">
        <f t="shared" si="107"/>
        <v>4814386.4046888901</v>
      </c>
      <c r="R1118" t="b">
        <f t="shared" si="102"/>
        <v>0</v>
      </c>
      <c r="S1118" t="b">
        <f t="shared" si="103"/>
        <v>0</v>
      </c>
      <c r="T1118" t="b">
        <f t="shared" si="104"/>
        <v>0</v>
      </c>
      <c r="AA1118" s="31"/>
      <c r="AB1118" s="31"/>
      <c r="AC1118" s="31"/>
    </row>
    <row r="1119" spans="2:29" x14ac:dyDescent="0.35">
      <c r="B1119" s="1">
        <v>45506</v>
      </c>
      <c r="C1119" s="4">
        <v>1483.15844726562</v>
      </c>
      <c r="D1119" s="4">
        <v>4128.9794921875</v>
      </c>
      <c r="F1119" s="1">
        <v>45506</v>
      </c>
      <c r="G1119" s="5">
        <f t="shared" si="105"/>
        <v>-1.102807143776873E-2</v>
      </c>
      <c r="H1119" s="5">
        <f t="shared" si="105"/>
        <v>-2.5984443582416653E-2</v>
      </c>
      <c r="N1119" s="1">
        <v>45506</v>
      </c>
      <c r="O1119">
        <f t="shared" si="106"/>
        <v>-1.8506257510092692E-2</v>
      </c>
      <c r="P1119" s="22">
        <f t="shared" si="107"/>
        <v>-18506257.510092691</v>
      </c>
      <c r="R1119" t="b">
        <f t="shared" si="102"/>
        <v>0</v>
      </c>
      <c r="S1119" t="b">
        <f t="shared" si="103"/>
        <v>0</v>
      </c>
      <c r="T1119" t="b">
        <f t="shared" si="104"/>
        <v>0</v>
      </c>
      <c r="AA1119" s="31"/>
      <c r="AB1119" s="31"/>
      <c r="AC1119" s="31"/>
    </row>
    <row r="1120" spans="2:29" x14ac:dyDescent="0.35">
      <c r="B1120" s="1">
        <v>45509</v>
      </c>
      <c r="C1120" s="4">
        <v>1431.83935546875</v>
      </c>
      <c r="D1120" s="4">
        <v>4005.87109375</v>
      </c>
      <c r="F1120" s="1">
        <v>45509</v>
      </c>
      <c r="G1120" s="5">
        <f t="shared" si="105"/>
        <v>-3.5214019529036696E-2</v>
      </c>
      <c r="H1120" s="5">
        <f t="shared" si="105"/>
        <v>-3.0269221686139339E-2</v>
      </c>
      <c r="N1120" s="1">
        <v>45509</v>
      </c>
      <c r="O1120">
        <f t="shared" si="106"/>
        <v>-3.2741620607588021E-2</v>
      </c>
      <c r="P1120" s="22">
        <f t="shared" si="107"/>
        <v>-32741620.607588019</v>
      </c>
      <c r="R1120" t="b">
        <f t="shared" si="102"/>
        <v>0</v>
      </c>
      <c r="S1120" t="b">
        <f t="shared" si="103"/>
        <v>0</v>
      </c>
      <c r="T1120" t="b">
        <f t="shared" si="104"/>
        <v>0</v>
      </c>
      <c r="AA1120" s="31"/>
      <c r="AB1120" s="31"/>
      <c r="AC1120" s="31"/>
    </row>
    <row r="1121" spans="2:29" x14ac:dyDescent="0.35">
      <c r="B1121" s="1">
        <v>45510</v>
      </c>
      <c r="C1121" s="4">
        <v>1440.2978515625</v>
      </c>
      <c r="D1121" s="4">
        <v>4020.71752929688</v>
      </c>
      <c r="F1121" s="1">
        <v>45510</v>
      </c>
      <c r="G1121" s="5">
        <f t="shared" si="105"/>
        <v>5.890053251671603E-3</v>
      </c>
      <c r="H1121" s="5">
        <f t="shared" si="105"/>
        <v>3.6993181475162796E-3</v>
      </c>
      <c r="N1121" s="1">
        <v>45510</v>
      </c>
      <c r="O1121">
        <f t="shared" si="106"/>
        <v>4.7946856995939417E-3</v>
      </c>
      <c r="P1121" s="22">
        <f t="shared" si="107"/>
        <v>4794685.6995939417</v>
      </c>
      <c r="R1121" t="b">
        <f t="shared" si="102"/>
        <v>0</v>
      </c>
      <c r="S1121" t="b">
        <f t="shared" si="103"/>
        <v>0</v>
      </c>
      <c r="T1121" t="b">
        <f t="shared" si="104"/>
        <v>0</v>
      </c>
      <c r="AA1121" s="31"/>
      <c r="AB1121" s="31"/>
      <c r="AC1121" s="31"/>
    </row>
    <row r="1122" spans="2:29" x14ac:dyDescent="0.35">
      <c r="B1122" s="1">
        <v>45511</v>
      </c>
      <c r="C1122" s="4">
        <v>1448.90454101562</v>
      </c>
      <c r="D1122" s="4">
        <v>4049.73510742188</v>
      </c>
      <c r="F1122" s="1">
        <v>45511</v>
      </c>
      <c r="G1122" s="5">
        <f t="shared" si="105"/>
        <v>5.9578483901101048E-3</v>
      </c>
      <c r="H1122" s="5">
        <f t="shared" si="105"/>
        <v>7.1910968262123868E-3</v>
      </c>
      <c r="N1122" s="1">
        <v>45511</v>
      </c>
      <c r="O1122">
        <f t="shared" si="106"/>
        <v>6.5744726081612458E-3</v>
      </c>
      <c r="P1122" s="22">
        <f t="shared" si="107"/>
        <v>6574472.6081612455</v>
      </c>
      <c r="R1122" t="b">
        <f t="shared" si="102"/>
        <v>0</v>
      </c>
      <c r="S1122" t="b">
        <f t="shared" si="103"/>
        <v>0</v>
      </c>
      <c r="T1122" t="b">
        <f t="shared" si="104"/>
        <v>0</v>
      </c>
      <c r="AA1122" s="31"/>
      <c r="AB1122" s="31"/>
      <c r="AC1122" s="31"/>
    </row>
    <row r="1123" spans="2:29" x14ac:dyDescent="0.35">
      <c r="B1123" s="1">
        <v>45512</v>
      </c>
      <c r="C1123" s="4">
        <v>1432.23510742188</v>
      </c>
      <c r="D1123" s="4">
        <v>4020.91015625</v>
      </c>
      <c r="F1123" s="1">
        <v>45512</v>
      </c>
      <c r="G1123" s="5">
        <f t="shared" si="105"/>
        <v>-1.1571545729408272E-2</v>
      </c>
      <c r="H1123" s="5">
        <f t="shared" si="105"/>
        <v>-7.1431893724756669E-3</v>
      </c>
      <c r="N1123" s="1">
        <v>45512</v>
      </c>
      <c r="O1123">
        <f t="shared" si="106"/>
        <v>-9.3573675509419692E-3</v>
      </c>
      <c r="P1123" s="22">
        <f t="shared" si="107"/>
        <v>-9357367.5509419683</v>
      </c>
      <c r="R1123" t="b">
        <f t="shared" si="102"/>
        <v>0</v>
      </c>
      <c r="S1123" t="b">
        <f t="shared" si="103"/>
        <v>0</v>
      </c>
      <c r="T1123" t="b">
        <f t="shared" si="104"/>
        <v>0</v>
      </c>
      <c r="AA1123" s="31"/>
      <c r="AB1123" s="31"/>
      <c r="AC1123" s="31"/>
    </row>
    <row r="1124" spans="2:29" x14ac:dyDescent="0.35">
      <c r="B1124" s="1">
        <v>45513</v>
      </c>
      <c r="C1124" s="4">
        <v>1458.35229492188</v>
      </c>
      <c r="D1124" s="4">
        <v>4077.93310546875</v>
      </c>
      <c r="F1124" s="1">
        <v>45513</v>
      </c>
      <c r="G1124" s="5">
        <f t="shared" si="105"/>
        <v>1.8070997066353171E-2</v>
      </c>
      <c r="H1124" s="5">
        <f t="shared" si="105"/>
        <v>1.4081984226128259E-2</v>
      </c>
      <c r="N1124" s="1">
        <v>45513</v>
      </c>
      <c r="O1124">
        <f t="shared" si="106"/>
        <v>1.6076490646240716E-2</v>
      </c>
      <c r="P1124" s="22">
        <f t="shared" si="107"/>
        <v>16076490.646240717</v>
      </c>
      <c r="R1124" t="b">
        <f t="shared" si="102"/>
        <v>0</v>
      </c>
      <c r="S1124" t="b">
        <f t="shared" si="103"/>
        <v>0</v>
      </c>
      <c r="T1124" t="b">
        <f t="shared" si="104"/>
        <v>0</v>
      </c>
      <c r="AA1124" s="31"/>
      <c r="AB1124" s="31"/>
      <c r="AC1124" s="31"/>
    </row>
    <row r="1125" spans="2:29" x14ac:dyDescent="0.35">
      <c r="B1125" s="1">
        <v>45516</v>
      </c>
      <c r="C1125" s="4">
        <v>1445.09582519531</v>
      </c>
      <c r="D1125" s="4">
        <v>4045.20483398438</v>
      </c>
      <c r="F1125" s="1">
        <v>45516</v>
      </c>
      <c r="G1125" s="5">
        <f t="shared" si="105"/>
        <v>-9.1315989093785303E-3</v>
      </c>
      <c r="H1125" s="5">
        <f t="shared" si="105"/>
        <v>-8.0580802203760113E-3</v>
      </c>
      <c r="N1125" s="1">
        <v>45516</v>
      </c>
      <c r="O1125">
        <f t="shared" si="106"/>
        <v>-8.5948395648772699E-3</v>
      </c>
      <c r="P1125" s="22">
        <f t="shared" si="107"/>
        <v>-8594839.5648772698</v>
      </c>
      <c r="R1125" t="b">
        <f t="shared" si="102"/>
        <v>0</v>
      </c>
      <c r="S1125" t="b">
        <f t="shared" si="103"/>
        <v>0</v>
      </c>
      <c r="T1125" t="b">
        <f t="shared" si="104"/>
        <v>0</v>
      </c>
      <c r="AA1125" s="31"/>
      <c r="AB1125" s="31"/>
      <c r="AC1125" s="31"/>
    </row>
    <row r="1126" spans="2:29" x14ac:dyDescent="0.35">
      <c r="B1126" s="1">
        <v>45517</v>
      </c>
      <c r="C1126" s="4">
        <v>1447.76684570312</v>
      </c>
      <c r="D1126" s="4">
        <v>4044.1435546875</v>
      </c>
      <c r="F1126" s="1">
        <v>45517</v>
      </c>
      <c r="G1126" s="5">
        <f t="shared" si="105"/>
        <v>1.8466284581725996E-3</v>
      </c>
      <c r="H1126" s="5">
        <f t="shared" si="105"/>
        <v>-2.6238931789734161E-4</v>
      </c>
      <c r="N1126" s="1">
        <v>45517</v>
      </c>
      <c r="O1126">
        <f t="shared" si="106"/>
        <v>7.9211957013762893E-4</v>
      </c>
      <c r="P1126" s="22">
        <f t="shared" si="107"/>
        <v>792119.57013762894</v>
      </c>
      <c r="R1126" t="b">
        <f t="shared" si="102"/>
        <v>0</v>
      </c>
      <c r="S1126" t="b">
        <f t="shared" si="103"/>
        <v>0</v>
      </c>
      <c r="T1126" t="b">
        <f t="shared" si="104"/>
        <v>0</v>
      </c>
      <c r="AA1126" s="31"/>
      <c r="AB1126" s="31"/>
      <c r="AC1126" s="31"/>
    </row>
    <row r="1127" spans="2:29" x14ac:dyDescent="0.35">
      <c r="B1127" s="1">
        <v>45518</v>
      </c>
      <c r="C1127" s="4">
        <v>1445.66467285156</v>
      </c>
      <c r="D1127" s="4">
        <v>4137.318359375</v>
      </c>
      <c r="F1127" s="1">
        <v>45518</v>
      </c>
      <c r="G1127" s="5">
        <f t="shared" si="105"/>
        <v>-1.4530658202599781E-3</v>
      </c>
      <c r="H1127" s="5">
        <f t="shared" si="105"/>
        <v>2.2778039962155099E-2</v>
      </c>
      <c r="N1127" s="1">
        <v>45518</v>
      </c>
      <c r="O1127">
        <f t="shared" si="106"/>
        <v>1.066248707094756E-2</v>
      </c>
      <c r="P1127" s="22">
        <f t="shared" si="107"/>
        <v>10662487.07094756</v>
      </c>
      <c r="R1127" t="b">
        <f t="shared" si="102"/>
        <v>0</v>
      </c>
      <c r="S1127" t="b">
        <f t="shared" si="103"/>
        <v>0</v>
      </c>
      <c r="T1127" t="b">
        <f t="shared" si="104"/>
        <v>0</v>
      </c>
      <c r="AA1127" s="31"/>
      <c r="AB1127" s="31"/>
      <c r="AC1127" s="31"/>
    </row>
    <row r="1128" spans="2:29" x14ac:dyDescent="0.35">
      <c r="B1128" s="1">
        <v>45520</v>
      </c>
      <c r="C1128" s="4">
        <v>1462.23510742188</v>
      </c>
      <c r="D1128" s="4">
        <v>4257.72607421875</v>
      </c>
      <c r="F1128" s="1">
        <v>45520</v>
      </c>
      <c r="G1128" s="5">
        <f t="shared" si="105"/>
        <v>1.1396963571140771E-2</v>
      </c>
      <c r="H1128" s="5">
        <f t="shared" si="105"/>
        <v>2.868739369037895E-2</v>
      </c>
      <c r="N1128" s="1">
        <v>45520</v>
      </c>
      <c r="O1128">
        <f t="shared" si="106"/>
        <v>2.0042178630759862E-2</v>
      </c>
      <c r="P1128" s="22">
        <f t="shared" si="107"/>
        <v>20042178.630759861</v>
      </c>
      <c r="R1128" t="b">
        <f t="shared" si="102"/>
        <v>0</v>
      </c>
      <c r="S1128" t="b">
        <f t="shared" si="103"/>
        <v>0</v>
      </c>
      <c r="T1128" t="b">
        <f t="shared" si="104"/>
        <v>0</v>
      </c>
      <c r="AA1128" s="31"/>
      <c r="AB1128" s="31"/>
      <c r="AC1128" s="31"/>
    </row>
    <row r="1129" spans="2:29" x14ac:dyDescent="0.35">
      <c r="B1129" s="1">
        <v>45523</v>
      </c>
      <c r="C1129" s="4">
        <v>1482.67846679688</v>
      </c>
      <c r="D1129" s="4">
        <v>4327.90869140625</v>
      </c>
      <c r="F1129" s="1">
        <v>45523</v>
      </c>
      <c r="G1129" s="5">
        <f t="shared" si="105"/>
        <v>1.3884066380657428E-2</v>
      </c>
      <c r="H1129" s="5">
        <f t="shared" si="105"/>
        <v>1.6349211769450998E-2</v>
      </c>
      <c r="N1129" s="1">
        <v>45523</v>
      </c>
      <c r="O1129">
        <f t="shared" si="106"/>
        <v>1.5116639075054214E-2</v>
      </c>
      <c r="P1129" s="22">
        <f t="shared" si="107"/>
        <v>15116639.075054213</v>
      </c>
      <c r="R1129" t="b">
        <f t="shared" si="102"/>
        <v>0</v>
      </c>
      <c r="S1129" t="b">
        <f t="shared" si="103"/>
        <v>0</v>
      </c>
      <c r="T1129" t="b">
        <f t="shared" si="104"/>
        <v>0</v>
      </c>
      <c r="AA1129" s="31"/>
      <c r="AB1129" s="31"/>
      <c r="AC1129" s="31"/>
    </row>
    <row r="1130" spans="2:29" x14ac:dyDescent="0.35">
      <c r="B1130" s="1">
        <v>45524</v>
      </c>
      <c r="C1130" s="4">
        <v>1490.72143554688</v>
      </c>
      <c r="D1130" s="4">
        <v>4359.9150390625</v>
      </c>
      <c r="F1130" s="1">
        <v>45524</v>
      </c>
      <c r="G1130" s="5">
        <f t="shared" si="105"/>
        <v>5.4099607390405684E-3</v>
      </c>
      <c r="H1130" s="5">
        <f t="shared" si="105"/>
        <v>7.3681265755946015E-3</v>
      </c>
      <c r="N1130" s="1">
        <v>45524</v>
      </c>
      <c r="O1130">
        <f t="shared" si="106"/>
        <v>6.3890436573175845E-3</v>
      </c>
      <c r="P1130" s="22">
        <f t="shared" si="107"/>
        <v>6389043.6573175844</v>
      </c>
      <c r="R1130" t="b">
        <f t="shared" si="102"/>
        <v>0</v>
      </c>
      <c r="S1130" t="b">
        <f t="shared" si="103"/>
        <v>0</v>
      </c>
      <c r="T1130" t="b">
        <f t="shared" si="104"/>
        <v>0</v>
      </c>
      <c r="AA1130" s="31"/>
      <c r="AB1130" s="31"/>
      <c r="AC1130" s="31"/>
    </row>
    <row r="1131" spans="2:29" x14ac:dyDescent="0.35">
      <c r="B1131" s="1">
        <v>45525</v>
      </c>
      <c r="C1131" s="4">
        <v>1492.31506347656</v>
      </c>
      <c r="D1131" s="4">
        <v>4388.0166015625</v>
      </c>
      <c r="F1131" s="1">
        <v>45525</v>
      </c>
      <c r="G1131" s="5">
        <f t="shared" si="105"/>
        <v>1.0684603301433324E-3</v>
      </c>
      <c r="H1131" s="5">
        <f t="shared" si="105"/>
        <v>6.4247550890543818E-3</v>
      </c>
      <c r="N1131" s="1">
        <v>45525</v>
      </c>
      <c r="O1131">
        <f t="shared" si="106"/>
        <v>3.746607709598857E-3</v>
      </c>
      <c r="P1131" s="22">
        <f t="shared" si="107"/>
        <v>3746607.709598857</v>
      </c>
      <c r="R1131" t="b">
        <f t="shared" si="102"/>
        <v>0</v>
      </c>
      <c r="S1131" t="b">
        <f t="shared" si="103"/>
        <v>0</v>
      </c>
      <c r="T1131" t="b">
        <f t="shared" si="104"/>
        <v>0</v>
      </c>
      <c r="AA1131" s="31"/>
      <c r="AB1131" s="31"/>
      <c r="AC1131" s="31"/>
    </row>
    <row r="1132" spans="2:29" x14ac:dyDescent="0.35">
      <c r="B1132" s="1">
        <v>45526</v>
      </c>
      <c r="C1132" s="4">
        <v>1491.59289550781</v>
      </c>
      <c r="D1132" s="4">
        <v>4338.1279296875</v>
      </c>
      <c r="F1132" s="1">
        <v>45526</v>
      </c>
      <c r="G1132" s="5">
        <f t="shared" si="105"/>
        <v>-4.8404172834869564E-4</v>
      </c>
      <c r="H1132" s="5">
        <f t="shared" si="105"/>
        <v>-1.1434423360129618E-2</v>
      </c>
      <c r="N1132" s="1">
        <v>45526</v>
      </c>
      <c r="O1132">
        <f t="shared" si="106"/>
        <v>-5.9592325442391564E-3</v>
      </c>
      <c r="P1132" s="22">
        <f t="shared" si="107"/>
        <v>-5959232.5442391569</v>
      </c>
      <c r="R1132" t="b">
        <f t="shared" si="102"/>
        <v>0</v>
      </c>
      <c r="S1132" t="b">
        <f t="shared" si="103"/>
        <v>0</v>
      </c>
      <c r="T1132" t="b">
        <f t="shared" si="104"/>
        <v>0</v>
      </c>
      <c r="AA1132" s="31"/>
      <c r="AB1132" s="31"/>
      <c r="AC1132" s="31"/>
    </row>
    <row r="1133" spans="2:29" x14ac:dyDescent="0.35">
      <c r="B1133" s="1">
        <v>45527</v>
      </c>
      <c r="C1133" s="4">
        <v>1494.00817871094</v>
      </c>
      <c r="D1133" s="4">
        <v>4303.470703125</v>
      </c>
      <c r="F1133" s="1">
        <v>45527</v>
      </c>
      <c r="G1133" s="5">
        <f t="shared" si="105"/>
        <v>1.6179547568334228E-3</v>
      </c>
      <c r="H1133" s="5">
        <f t="shared" si="105"/>
        <v>-8.02106504783426E-3</v>
      </c>
      <c r="N1133" s="1">
        <v>45527</v>
      </c>
      <c r="O1133">
        <f t="shared" si="106"/>
        <v>-3.2015551455004186E-3</v>
      </c>
      <c r="P1133" s="22">
        <f t="shared" si="107"/>
        <v>-3201555.1455004187</v>
      </c>
      <c r="R1133" t="b">
        <f t="shared" si="102"/>
        <v>0</v>
      </c>
      <c r="S1133" t="b">
        <f t="shared" si="103"/>
        <v>0</v>
      </c>
      <c r="T1133" t="b">
        <f t="shared" si="104"/>
        <v>0</v>
      </c>
      <c r="AA1133" s="31"/>
      <c r="AB1133" s="31"/>
      <c r="AC1133" s="31"/>
    </row>
    <row r="1134" spans="2:29" x14ac:dyDescent="0.35">
      <c r="B1134" s="1">
        <v>45530</v>
      </c>
      <c r="C1134" s="4">
        <v>1506.06005859375</v>
      </c>
      <c r="D1134" s="4">
        <v>4339.28466796875</v>
      </c>
      <c r="F1134" s="1">
        <v>45530</v>
      </c>
      <c r="G1134" s="5">
        <f t="shared" si="105"/>
        <v>8.0344470597696407E-3</v>
      </c>
      <c r="H1134" s="5">
        <f t="shared" si="105"/>
        <v>8.2876740802120211E-3</v>
      </c>
      <c r="N1134" s="1">
        <v>45530</v>
      </c>
      <c r="O1134">
        <f t="shared" si="106"/>
        <v>8.1610605699908301E-3</v>
      </c>
      <c r="P1134" s="22">
        <f t="shared" si="107"/>
        <v>8161060.5699908305</v>
      </c>
      <c r="R1134" t="b">
        <f t="shared" si="102"/>
        <v>0</v>
      </c>
      <c r="S1134" t="b">
        <f t="shared" si="103"/>
        <v>0</v>
      </c>
      <c r="T1134" t="b">
        <f t="shared" si="104"/>
        <v>0</v>
      </c>
      <c r="AA1134" s="31"/>
      <c r="AB1134" s="31"/>
      <c r="AC1134" s="31"/>
    </row>
    <row r="1135" spans="2:29" x14ac:dyDescent="0.35">
      <c r="B1135" s="1">
        <v>45532</v>
      </c>
      <c r="C1135" s="4">
        <v>1491.91662597656</v>
      </c>
      <c r="D1135" s="4">
        <v>4344.68310546875</v>
      </c>
      <c r="F1135" s="1">
        <v>45532</v>
      </c>
      <c r="G1135" s="5">
        <f t="shared" si="105"/>
        <v>-9.4353886194341076E-3</v>
      </c>
      <c r="H1135" s="5">
        <f t="shared" si="105"/>
        <v>1.243311430042854E-3</v>
      </c>
      <c r="N1135" s="1">
        <v>45532</v>
      </c>
      <c r="O1135">
        <f t="shared" si="106"/>
        <v>-4.0960385946956267E-3</v>
      </c>
      <c r="P1135" s="22">
        <f t="shared" si="107"/>
        <v>-4096038.5946956268</v>
      </c>
      <c r="R1135" t="b">
        <f t="shared" si="102"/>
        <v>0</v>
      </c>
      <c r="S1135" t="b">
        <f t="shared" si="103"/>
        <v>0</v>
      </c>
      <c r="T1135" t="b">
        <f t="shared" si="104"/>
        <v>0</v>
      </c>
      <c r="AA1135" s="31"/>
      <c r="AB1135" s="31"/>
      <c r="AC1135" s="31"/>
    </row>
    <row r="1136" spans="2:29" x14ac:dyDescent="0.35">
      <c r="B1136" s="1">
        <v>45533</v>
      </c>
      <c r="C1136" s="4">
        <v>1514.376953125</v>
      </c>
      <c r="D1136" s="4">
        <v>4348.345703125</v>
      </c>
      <c r="F1136" s="1">
        <v>45533</v>
      </c>
      <c r="G1136" s="5">
        <f t="shared" si="105"/>
        <v>1.4942482803882133E-2</v>
      </c>
      <c r="H1136" s="5">
        <f t="shared" si="105"/>
        <v>8.4265172786534399E-4</v>
      </c>
      <c r="N1136" s="1">
        <v>45533</v>
      </c>
      <c r="O1136">
        <f t="shared" si="106"/>
        <v>7.8925672658737376E-3</v>
      </c>
      <c r="P1136" s="22">
        <f t="shared" si="107"/>
        <v>7892567.2658737376</v>
      </c>
      <c r="R1136" t="b">
        <f t="shared" si="102"/>
        <v>0</v>
      </c>
      <c r="S1136" t="b">
        <f t="shared" si="103"/>
        <v>0</v>
      </c>
      <c r="T1136" t="b">
        <f t="shared" si="104"/>
        <v>0</v>
      </c>
      <c r="AA1136" s="31"/>
      <c r="AB1136" s="31"/>
      <c r="AC1136" s="31"/>
    </row>
    <row r="1137" spans="2:29" x14ac:dyDescent="0.35">
      <c r="B1137" s="1">
        <v>45534</v>
      </c>
      <c r="C1137" s="4">
        <v>1503.86889648438</v>
      </c>
      <c r="D1137" s="4">
        <v>4388.1611328125</v>
      </c>
      <c r="F1137" s="1">
        <v>45534</v>
      </c>
      <c r="G1137" s="5">
        <f t="shared" si="105"/>
        <v>-6.9630504738771694E-3</v>
      </c>
      <c r="H1137" s="5">
        <f t="shared" si="105"/>
        <v>9.1147883446337265E-3</v>
      </c>
      <c r="N1137" s="1">
        <v>45534</v>
      </c>
      <c r="O1137">
        <f t="shared" si="106"/>
        <v>1.0758689353782785E-3</v>
      </c>
      <c r="P1137" s="22">
        <f t="shared" si="107"/>
        <v>1075868.9353782786</v>
      </c>
      <c r="R1137" t="b">
        <f t="shared" si="102"/>
        <v>0</v>
      </c>
      <c r="S1137" t="b">
        <f t="shared" si="103"/>
        <v>0</v>
      </c>
      <c r="T1137" t="b">
        <f t="shared" si="104"/>
        <v>0</v>
      </c>
      <c r="AA1137" s="31"/>
      <c r="AB1137" s="31"/>
      <c r="AC1137" s="31"/>
    </row>
    <row r="1138" spans="2:29" x14ac:dyDescent="0.35">
      <c r="B1138" s="1">
        <v>45537</v>
      </c>
      <c r="C1138" s="4">
        <v>1510.36791992188</v>
      </c>
      <c r="D1138" s="4">
        <v>4358.27587890625</v>
      </c>
      <c r="F1138" s="1">
        <v>45537</v>
      </c>
      <c r="G1138" s="5">
        <f t="shared" si="105"/>
        <v>4.3122248876100609E-3</v>
      </c>
      <c r="H1138" s="5">
        <f t="shared" si="105"/>
        <v>-6.8337244455179084E-3</v>
      </c>
      <c r="N1138" s="1">
        <v>45537</v>
      </c>
      <c r="O1138">
        <f t="shared" si="106"/>
        <v>-1.2607497789539237E-3</v>
      </c>
      <c r="P1138" s="22">
        <f t="shared" si="107"/>
        <v>-1260749.7789539238</v>
      </c>
      <c r="R1138" t="b">
        <f t="shared" si="102"/>
        <v>0</v>
      </c>
      <c r="S1138" t="b">
        <f t="shared" si="103"/>
        <v>0</v>
      </c>
      <c r="T1138" t="b">
        <f t="shared" si="104"/>
        <v>0</v>
      </c>
      <c r="AA1138" s="31"/>
      <c r="AB1138" s="31"/>
      <c r="AC1138" s="31"/>
    </row>
    <row r="1139" spans="2:29" x14ac:dyDescent="0.35">
      <c r="B1139" s="1">
        <v>45538</v>
      </c>
      <c r="C1139" s="4">
        <v>1503.79418945312</v>
      </c>
      <c r="D1139" s="4">
        <v>4349.93701171875</v>
      </c>
      <c r="F1139" s="1">
        <v>45538</v>
      </c>
      <c r="G1139" s="5">
        <f t="shared" si="105"/>
        <v>-4.3619026800627448E-3</v>
      </c>
      <c r="H1139" s="5">
        <f t="shared" si="105"/>
        <v>-1.915173604750681E-3</v>
      </c>
      <c r="N1139" s="1">
        <v>45538</v>
      </c>
      <c r="O1139">
        <f t="shared" si="106"/>
        <v>-3.1385381424067129E-3</v>
      </c>
      <c r="P1139" s="22">
        <f t="shared" si="107"/>
        <v>-3138538.1424067128</v>
      </c>
      <c r="R1139" t="b">
        <f t="shared" si="102"/>
        <v>0</v>
      </c>
      <c r="S1139" t="b">
        <f t="shared" si="103"/>
        <v>0</v>
      </c>
      <c r="T1139" t="b">
        <f t="shared" si="104"/>
        <v>0</v>
      </c>
      <c r="AA1139" s="31"/>
      <c r="AB1139" s="31"/>
      <c r="AC1139" s="31"/>
    </row>
    <row r="1140" spans="2:29" x14ac:dyDescent="0.35">
      <c r="B1140" s="1">
        <v>45539</v>
      </c>
      <c r="C1140" s="4">
        <v>1508.87390136719</v>
      </c>
      <c r="D1140" s="4">
        <v>4318.5576171875</v>
      </c>
      <c r="F1140" s="1">
        <v>45539</v>
      </c>
      <c r="G1140" s="5">
        <f t="shared" si="105"/>
        <v>3.372237880047718E-3</v>
      </c>
      <c r="H1140" s="5">
        <f t="shared" si="105"/>
        <v>-7.2399033373592558E-3</v>
      </c>
      <c r="N1140" s="1">
        <v>45539</v>
      </c>
      <c r="O1140">
        <f t="shared" si="106"/>
        <v>-1.9338327286557689E-3</v>
      </c>
      <c r="P1140" s="22">
        <f t="shared" si="107"/>
        <v>-1933832.7286557688</v>
      </c>
      <c r="R1140" t="b">
        <f t="shared" si="102"/>
        <v>0</v>
      </c>
      <c r="S1140" t="b">
        <f t="shared" si="103"/>
        <v>0</v>
      </c>
      <c r="T1140" t="b">
        <f t="shared" si="104"/>
        <v>0</v>
      </c>
      <c r="AA1140" s="31"/>
      <c r="AB1140" s="31"/>
      <c r="AC1140" s="31"/>
    </row>
    <row r="1141" spans="2:29" x14ac:dyDescent="0.35">
      <c r="B1141" s="1">
        <v>45540</v>
      </c>
      <c r="C1141" s="4">
        <v>1487.63366699219</v>
      </c>
      <c r="D1141" s="4">
        <v>4319.232421875</v>
      </c>
      <c r="F1141" s="1">
        <v>45540</v>
      </c>
      <c r="G1141" s="5">
        <f t="shared" si="105"/>
        <v>-1.4176897361740685E-2</v>
      </c>
      <c r="H1141" s="5">
        <f t="shared" si="105"/>
        <v>1.5624475376710355E-4</v>
      </c>
      <c r="N1141" s="1">
        <v>45540</v>
      </c>
      <c r="O1141">
        <f t="shared" si="106"/>
        <v>-7.0103263039867905E-3</v>
      </c>
      <c r="P1141" s="22">
        <f t="shared" si="107"/>
        <v>-7010326.3039867906</v>
      </c>
      <c r="R1141" t="b">
        <f t="shared" si="102"/>
        <v>0</v>
      </c>
      <c r="S1141" t="b">
        <f t="shared" si="103"/>
        <v>0</v>
      </c>
      <c r="T1141" t="b">
        <f t="shared" si="104"/>
        <v>0</v>
      </c>
      <c r="AA1141" s="31"/>
      <c r="AB1141" s="31"/>
      <c r="AC1141" s="31"/>
    </row>
    <row r="1142" spans="2:29" x14ac:dyDescent="0.35">
      <c r="B1142" s="1">
        <v>45541</v>
      </c>
      <c r="C1142" s="4">
        <v>1459.09777832031</v>
      </c>
      <c r="D1142" s="4">
        <v>4297.2041015625</v>
      </c>
      <c r="F1142" s="1">
        <v>45541</v>
      </c>
      <c r="G1142" s="5">
        <f t="shared" si="105"/>
        <v>-1.9368429913631174E-2</v>
      </c>
      <c r="H1142" s="5">
        <f t="shared" si="105"/>
        <v>-5.1131040644518963E-3</v>
      </c>
      <c r="N1142" s="1">
        <v>45541</v>
      </c>
      <c r="O1142">
        <f t="shared" si="106"/>
        <v>-1.2240766989041535E-2</v>
      </c>
      <c r="P1142" s="22">
        <f t="shared" si="107"/>
        <v>-12240766.989041535</v>
      </c>
      <c r="R1142" t="b">
        <f t="shared" si="102"/>
        <v>0</v>
      </c>
      <c r="S1142" t="b">
        <f t="shared" si="103"/>
        <v>0</v>
      </c>
      <c r="T1142" t="b">
        <f t="shared" si="104"/>
        <v>0</v>
      </c>
      <c r="AA1142" s="31"/>
      <c r="AB1142" s="31"/>
      <c r="AC1142" s="31"/>
    </row>
    <row r="1143" spans="2:29" x14ac:dyDescent="0.35">
      <c r="B1143" s="1">
        <v>45544</v>
      </c>
      <c r="C1143" s="4">
        <v>1457.20532226562</v>
      </c>
      <c r="D1143" s="4">
        <v>4292.8662109375</v>
      </c>
      <c r="F1143" s="1">
        <v>45544</v>
      </c>
      <c r="G1143" s="5">
        <f t="shared" si="105"/>
        <v>-1.2978461120507349E-3</v>
      </c>
      <c r="H1143" s="5">
        <f t="shared" si="105"/>
        <v>-1.0099779945755318E-3</v>
      </c>
      <c r="N1143" s="1">
        <v>45544</v>
      </c>
      <c r="O1143">
        <f t="shared" si="106"/>
        <v>-1.1539120533131334E-3</v>
      </c>
      <c r="P1143" s="22">
        <f t="shared" si="107"/>
        <v>-1153912.0533131333</v>
      </c>
      <c r="R1143" t="b">
        <f t="shared" si="102"/>
        <v>0</v>
      </c>
      <c r="S1143" t="b">
        <f t="shared" si="103"/>
        <v>0</v>
      </c>
      <c r="T1143" t="b">
        <f t="shared" si="104"/>
        <v>0</v>
      </c>
      <c r="AA1143" s="31"/>
      <c r="AB1143" s="31"/>
      <c r="AC1143" s="31"/>
    </row>
    <row r="1144" spans="2:29" x14ac:dyDescent="0.35">
      <c r="B1144" s="1">
        <v>45545</v>
      </c>
      <c r="C1144" s="4">
        <v>1455.68627929688</v>
      </c>
      <c r="D1144" s="4">
        <v>4344.82763671875</v>
      </c>
      <c r="F1144" s="1">
        <v>45545</v>
      </c>
      <c r="G1144" s="5">
        <f t="shared" si="105"/>
        <v>-1.0429794954451843E-3</v>
      </c>
      <c r="H1144" s="5">
        <f t="shared" si="105"/>
        <v>1.2031464302267113E-2</v>
      </c>
      <c r="N1144" s="1">
        <v>45545</v>
      </c>
      <c r="O1144">
        <f t="shared" si="106"/>
        <v>5.4942424034109642E-3</v>
      </c>
      <c r="P1144" s="22">
        <f t="shared" si="107"/>
        <v>5494242.4034109646</v>
      </c>
      <c r="R1144" t="b">
        <f t="shared" si="102"/>
        <v>0</v>
      </c>
      <c r="S1144" t="b">
        <f t="shared" si="103"/>
        <v>0</v>
      </c>
      <c r="T1144" t="b">
        <f t="shared" si="104"/>
        <v>0</v>
      </c>
      <c r="AA1144" s="31"/>
      <c r="AB1144" s="31"/>
      <c r="AC1144" s="31"/>
    </row>
    <row r="1145" spans="2:29" x14ac:dyDescent="0.35">
      <c r="B1145" s="1">
        <v>45546</v>
      </c>
      <c r="C1145" s="4">
        <v>1445.77587890625</v>
      </c>
      <c r="D1145" s="4">
        <v>4323.95654296875</v>
      </c>
      <c r="F1145" s="1">
        <v>45546</v>
      </c>
      <c r="G1145" s="5">
        <f t="shared" si="105"/>
        <v>-6.8313411591361872E-3</v>
      </c>
      <c r="H1145" s="5">
        <f t="shared" si="105"/>
        <v>-4.8152390565305994E-3</v>
      </c>
      <c r="N1145" s="1">
        <v>45546</v>
      </c>
      <c r="O1145">
        <f t="shared" si="106"/>
        <v>-5.8232901078333933E-3</v>
      </c>
      <c r="P1145" s="22">
        <f t="shared" si="107"/>
        <v>-5823290.1078333929</v>
      </c>
      <c r="R1145" t="b">
        <f t="shared" si="102"/>
        <v>0</v>
      </c>
      <c r="S1145" t="b">
        <f t="shared" si="103"/>
        <v>0</v>
      </c>
      <c r="T1145" t="b">
        <f t="shared" si="104"/>
        <v>0</v>
      </c>
      <c r="AA1145" s="31"/>
      <c r="AB1145" s="31"/>
      <c r="AC1145" s="31"/>
    </row>
    <row r="1146" spans="2:29" x14ac:dyDescent="0.35">
      <c r="B1146" s="1">
        <v>45547</v>
      </c>
      <c r="C1146" s="4">
        <v>1473.31579589844</v>
      </c>
      <c r="D1146" s="4">
        <v>4354.7578125</v>
      </c>
      <c r="F1146" s="1">
        <v>45547</v>
      </c>
      <c r="G1146" s="5">
        <f t="shared" si="105"/>
        <v>1.8869386231281333E-2</v>
      </c>
      <c r="H1146" s="5">
        <f t="shared" si="105"/>
        <v>7.0981478576336464E-3</v>
      </c>
      <c r="N1146" s="1">
        <v>45547</v>
      </c>
      <c r="O1146">
        <f t="shared" si="106"/>
        <v>1.298376704445749E-2</v>
      </c>
      <c r="P1146" s="22">
        <f t="shared" si="107"/>
        <v>12983767.04445749</v>
      </c>
      <c r="R1146" t="b">
        <f t="shared" si="102"/>
        <v>0</v>
      </c>
      <c r="S1146" t="b">
        <f t="shared" si="103"/>
        <v>0</v>
      </c>
      <c r="T1146" t="b">
        <f t="shared" si="104"/>
        <v>0</v>
      </c>
      <c r="AA1146" s="31"/>
      <c r="AB1146" s="31"/>
      <c r="AC1146" s="31"/>
    </row>
    <row r="1147" spans="2:29" x14ac:dyDescent="0.35">
      <c r="B1147" s="1">
        <v>45548</v>
      </c>
      <c r="C1147" s="4">
        <v>1466.36865234375</v>
      </c>
      <c r="D1147" s="4">
        <v>4359.6259765625</v>
      </c>
      <c r="F1147" s="1">
        <v>45548</v>
      </c>
      <c r="G1147" s="5">
        <f t="shared" si="105"/>
        <v>-4.7264640882077697E-3</v>
      </c>
      <c r="H1147" s="5">
        <f t="shared" si="105"/>
        <v>1.1172710972445893E-3</v>
      </c>
      <c r="N1147" s="1">
        <v>45548</v>
      </c>
      <c r="O1147">
        <f t="shared" si="106"/>
        <v>-1.8045964954815901E-3</v>
      </c>
      <c r="P1147" s="22">
        <f t="shared" si="107"/>
        <v>-1804596.49548159</v>
      </c>
      <c r="R1147" t="b">
        <f t="shared" si="102"/>
        <v>0</v>
      </c>
      <c r="S1147" t="b">
        <f t="shared" si="103"/>
        <v>0</v>
      </c>
      <c r="T1147" t="b">
        <f t="shared" si="104"/>
        <v>0</v>
      </c>
      <c r="AA1147" s="31"/>
      <c r="AB1147" s="31"/>
      <c r="AC1147" s="31"/>
    </row>
    <row r="1148" spans="2:29" x14ac:dyDescent="0.35">
      <c r="B1148" s="1">
        <v>45551</v>
      </c>
      <c r="C1148" s="4">
        <v>1465.5966796875</v>
      </c>
      <c r="D1148" s="4">
        <v>4350.70849609375</v>
      </c>
      <c r="F1148" s="1">
        <v>45551</v>
      </c>
      <c r="G1148" s="5">
        <f t="shared" si="105"/>
        <v>-5.2659058799581183E-4</v>
      </c>
      <c r="H1148" s="5">
        <f t="shared" si="105"/>
        <v>-2.047563985585693E-3</v>
      </c>
      <c r="N1148" s="1">
        <v>45551</v>
      </c>
      <c r="O1148">
        <f t="shared" si="106"/>
        <v>-1.2870772867907524E-3</v>
      </c>
      <c r="P1148" s="22">
        <f t="shared" si="107"/>
        <v>-1287077.2867907523</v>
      </c>
      <c r="R1148" t="b">
        <f t="shared" si="102"/>
        <v>0</v>
      </c>
      <c r="S1148" t="b">
        <f t="shared" si="103"/>
        <v>0</v>
      </c>
      <c r="T1148" t="b">
        <f t="shared" si="104"/>
        <v>0</v>
      </c>
      <c r="AA1148" s="31"/>
      <c r="AB1148" s="31"/>
      <c r="AC1148" s="31"/>
    </row>
    <row r="1149" spans="2:29" x14ac:dyDescent="0.35">
      <c r="B1149" s="1">
        <v>45552</v>
      </c>
      <c r="C1149" s="4">
        <v>1466.443359375</v>
      </c>
      <c r="D1149" s="4">
        <v>4341.69482421875</v>
      </c>
      <c r="F1149" s="1">
        <v>45552</v>
      </c>
      <c r="G1149" s="5">
        <f t="shared" si="105"/>
        <v>5.7753625445361456E-4</v>
      </c>
      <c r="H1149" s="5">
        <f t="shared" si="105"/>
        <v>-2.0739201285552952E-3</v>
      </c>
      <c r="N1149" s="1">
        <v>45552</v>
      </c>
      <c r="O1149">
        <f t="shared" si="106"/>
        <v>-7.481919370508404E-4</v>
      </c>
      <c r="P1149" s="22">
        <f t="shared" si="107"/>
        <v>-748191.93705084035</v>
      </c>
      <c r="R1149" t="b">
        <f t="shared" si="102"/>
        <v>0</v>
      </c>
      <c r="S1149" t="b">
        <f t="shared" si="103"/>
        <v>0</v>
      </c>
      <c r="T1149" t="b">
        <f t="shared" si="104"/>
        <v>0</v>
      </c>
      <c r="AA1149" s="31"/>
      <c r="AB1149" s="31"/>
      <c r="AC1149" s="31"/>
    </row>
    <row r="1150" spans="2:29" x14ac:dyDescent="0.35">
      <c r="B1150" s="1">
        <v>45553</v>
      </c>
      <c r="C1150" s="4">
        <v>1457.30480957031</v>
      </c>
      <c r="D1150" s="4">
        <v>4190.2919921875</v>
      </c>
      <c r="F1150" s="1">
        <v>45553</v>
      </c>
      <c r="G1150" s="5">
        <f t="shared" si="105"/>
        <v>-6.2512768108932415E-3</v>
      </c>
      <c r="H1150" s="5">
        <f t="shared" si="105"/>
        <v>-3.5494364996083688E-2</v>
      </c>
      <c r="N1150" s="1">
        <v>45553</v>
      </c>
      <c r="O1150">
        <f t="shared" si="106"/>
        <v>-2.0872820903488465E-2</v>
      </c>
      <c r="P1150" s="22">
        <f t="shared" si="107"/>
        <v>-20872820.903488465</v>
      </c>
      <c r="R1150" t="b">
        <f t="shared" si="102"/>
        <v>0</v>
      </c>
      <c r="S1150" t="b">
        <f t="shared" si="103"/>
        <v>0</v>
      </c>
      <c r="T1150" t="b">
        <f t="shared" si="104"/>
        <v>0</v>
      </c>
      <c r="AA1150" s="31"/>
      <c r="AB1150" s="31"/>
      <c r="AC1150" s="31"/>
    </row>
    <row r="1151" spans="2:29" x14ac:dyDescent="0.35">
      <c r="B1151" s="1">
        <v>45554</v>
      </c>
      <c r="C1151" s="4">
        <v>1463.82885742188</v>
      </c>
      <c r="D1151" s="4">
        <v>4142.33154296875</v>
      </c>
      <c r="F1151" s="1">
        <v>45554</v>
      </c>
      <c r="G1151" s="5">
        <f t="shared" si="105"/>
        <v>4.4667991559326293E-3</v>
      </c>
      <c r="H1151" s="5">
        <f t="shared" si="105"/>
        <v>-1.1511615434832412E-2</v>
      </c>
      <c r="N1151" s="1">
        <v>45554</v>
      </c>
      <c r="O1151">
        <f t="shared" si="106"/>
        <v>-3.5224081394498916E-3</v>
      </c>
      <c r="P1151" s="22">
        <f t="shared" si="107"/>
        <v>-3522408.1394498916</v>
      </c>
      <c r="R1151" t="b">
        <f t="shared" si="102"/>
        <v>0</v>
      </c>
      <c r="S1151" t="b">
        <f t="shared" si="103"/>
        <v>0</v>
      </c>
      <c r="T1151" t="b">
        <f t="shared" si="104"/>
        <v>0</v>
      </c>
      <c r="AA1151" s="31"/>
      <c r="AB1151" s="31"/>
      <c r="AC1151" s="31"/>
    </row>
    <row r="1152" spans="2:29" x14ac:dyDescent="0.35">
      <c r="B1152" s="1">
        <v>45555</v>
      </c>
      <c r="C1152" s="4">
        <v>1480.63671875</v>
      </c>
      <c r="D1152" s="4">
        <v>4131.1962890625</v>
      </c>
      <c r="F1152" s="1">
        <v>45555</v>
      </c>
      <c r="G1152" s="5">
        <f t="shared" si="105"/>
        <v>1.1416702593956513E-2</v>
      </c>
      <c r="H1152" s="5">
        <f t="shared" si="105"/>
        <v>-2.6917805453392451E-3</v>
      </c>
      <c r="N1152" s="1">
        <v>45555</v>
      </c>
      <c r="O1152">
        <f t="shared" si="106"/>
        <v>4.3624610243086339E-3</v>
      </c>
      <c r="P1152" s="22">
        <f t="shared" si="107"/>
        <v>4362461.024308634</v>
      </c>
      <c r="R1152" t="b">
        <f t="shared" si="102"/>
        <v>0</v>
      </c>
      <c r="S1152" t="b">
        <f t="shared" si="103"/>
        <v>0</v>
      </c>
      <c r="T1152" t="b">
        <f t="shared" si="104"/>
        <v>0</v>
      </c>
      <c r="AA1152" s="31"/>
      <c r="AB1152" s="31"/>
      <c r="AC1152" s="31"/>
    </row>
    <row r="1153" spans="2:29" x14ac:dyDescent="0.35">
      <c r="B1153" s="1">
        <v>45558</v>
      </c>
      <c r="C1153" s="4">
        <v>1488.25622558594</v>
      </c>
      <c r="D1153" s="4">
        <v>4114.08447265625</v>
      </c>
      <c r="F1153" s="1">
        <v>45558</v>
      </c>
      <c r="G1153" s="5">
        <f t="shared" si="105"/>
        <v>5.1329055697703282E-3</v>
      </c>
      <c r="H1153" s="5">
        <f t="shared" si="105"/>
        <v>-4.1506994044375033E-3</v>
      </c>
      <c r="N1153" s="1">
        <v>45558</v>
      </c>
      <c r="O1153">
        <f t="shared" si="106"/>
        <v>4.9110308266641246E-4</v>
      </c>
      <c r="P1153" s="22">
        <f t="shared" si="107"/>
        <v>491103.08266641246</v>
      </c>
      <c r="R1153" t="b">
        <f t="shared" si="102"/>
        <v>0</v>
      </c>
      <c r="S1153" t="b">
        <f t="shared" si="103"/>
        <v>0</v>
      </c>
      <c r="T1153" t="b">
        <f t="shared" si="104"/>
        <v>0</v>
      </c>
      <c r="AA1153" s="31"/>
      <c r="AB1153" s="31"/>
      <c r="AC1153" s="31"/>
    </row>
    <row r="1154" spans="2:29" x14ac:dyDescent="0.35">
      <c r="B1154" s="1">
        <v>45559</v>
      </c>
      <c r="C1154" s="4">
        <v>1483.69946289062</v>
      </c>
      <c r="D1154" s="4">
        <v>4118.76025390625</v>
      </c>
      <c r="F1154" s="1">
        <v>45559</v>
      </c>
      <c r="G1154" s="5">
        <f t="shared" si="105"/>
        <v>-3.0665102334972907E-3</v>
      </c>
      <c r="H1154" s="5">
        <f t="shared" si="105"/>
        <v>1.1358848388459842E-3</v>
      </c>
      <c r="N1154" s="1">
        <v>45559</v>
      </c>
      <c r="O1154">
        <f t="shared" si="106"/>
        <v>-9.6531269732565324E-4</v>
      </c>
      <c r="P1154" s="22">
        <f t="shared" si="107"/>
        <v>-965312.69732565328</v>
      </c>
      <c r="R1154" t="b">
        <f t="shared" si="102"/>
        <v>0</v>
      </c>
      <c r="S1154" t="b">
        <f t="shared" si="103"/>
        <v>0</v>
      </c>
      <c r="T1154" t="b">
        <f t="shared" si="104"/>
        <v>0</v>
      </c>
      <c r="AA1154" s="31"/>
      <c r="AB1154" s="31"/>
      <c r="AC1154" s="31"/>
    </row>
    <row r="1155" spans="2:29" x14ac:dyDescent="0.35">
      <c r="B1155" s="1">
        <v>45560</v>
      </c>
      <c r="C1155" s="4">
        <v>1487.78308105469</v>
      </c>
      <c r="D1155" s="4">
        <v>4122.1826171875</v>
      </c>
      <c r="F1155" s="1">
        <v>45560</v>
      </c>
      <c r="G1155" s="5">
        <f t="shared" si="105"/>
        <v>2.7485409552147444E-3</v>
      </c>
      <c r="H1155" s="5">
        <f t="shared" si="105"/>
        <v>8.3057570754419105E-4</v>
      </c>
      <c r="N1155" s="1">
        <v>45560</v>
      </c>
      <c r="O1155">
        <f t="shared" si="106"/>
        <v>1.7895583313794678E-3</v>
      </c>
      <c r="P1155" s="22">
        <f t="shared" si="107"/>
        <v>1789558.3313794679</v>
      </c>
      <c r="R1155" t="b">
        <f t="shared" si="102"/>
        <v>0</v>
      </c>
      <c r="S1155" t="b">
        <f t="shared" si="103"/>
        <v>0</v>
      </c>
      <c r="T1155" t="b">
        <f t="shared" si="104"/>
        <v>0</v>
      </c>
      <c r="AA1155" s="31"/>
      <c r="AB1155" s="31"/>
      <c r="AC1155" s="31"/>
    </row>
    <row r="1156" spans="2:29" x14ac:dyDescent="0.35">
      <c r="B1156" s="1">
        <v>45561</v>
      </c>
      <c r="C1156" s="4">
        <v>1494.38171386719</v>
      </c>
      <c r="D1156" s="4">
        <v>4136.9326171875</v>
      </c>
      <c r="F1156" s="1">
        <v>45561</v>
      </c>
      <c r="G1156" s="5">
        <f t="shared" si="105"/>
        <v>4.4254050566334023E-3</v>
      </c>
      <c r="H1156" s="5">
        <f t="shared" si="105"/>
        <v>3.5718149615215494E-3</v>
      </c>
      <c r="N1156" s="1">
        <v>45561</v>
      </c>
      <c r="O1156">
        <f t="shared" si="106"/>
        <v>3.9986100090774763E-3</v>
      </c>
      <c r="P1156" s="22">
        <f t="shared" si="107"/>
        <v>3998610.0090774763</v>
      </c>
      <c r="R1156" t="b">
        <f t="shared" si="102"/>
        <v>0</v>
      </c>
      <c r="S1156" t="b">
        <f t="shared" si="103"/>
        <v>0</v>
      </c>
      <c r="T1156" t="b">
        <f t="shared" si="104"/>
        <v>0</v>
      </c>
      <c r="AA1156" s="31"/>
      <c r="AB1156" s="31"/>
      <c r="AC1156" s="31"/>
    </row>
    <row r="1157" spans="2:29" x14ac:dyDescent="0.35">
      <c r="B1157" s="1">
        <v>45562</v>
      </c>
      <c r="C1157" s="4">
        <v>1520.12890625</v>
      </c>
      <c r="D1157" s="4">
        <v>4154.091796875</v>
      </c>
      <c r="F1157" s="1">
        <v>45562</v>
      </c>
      <c r="G1157" s="5">
        <f t="shared" si="105"/>
        <v>1.7082586026050308E-2</v>
      </c>
      <c r="H1157" s="5">
        <f t="shared" si="105"/>
        <v>4.1392241368050954E-3</v>
      </c>
      <c r="N1157" s="1">
        <v>45562</v>
      </c>
      <c r="O1157">
        <f t="shared" si="106"/>
        <v>1.0610905081427702E-2</v>
      </c>
      <c r="P1157" s="22">
        <f t="shared" si="107"/>
        <v>10610905.081427701</v>
      </c>
      <c r="R1157" t="b">
        <f t="shared" ref="R1157:R1220" si="108">$Y$4&gt;P1157</f>
        <v>0</v>
      </c>
      <c r="S1157" t="b">
        <f t="shared" ref="S1157:S1220" si="109">$Y$5&gt;P1157</f>
        <v>0</v>
      </c>
      <c r="T1157" t="b">
        <f t="shared" ref="T1157:T1220" si="110">$Y$6&gt;P1157</f>
        <v>0</v>
      </c>
      <c r="AA1157" s="31"/>
      <c r="AB1157" s="31"/>
      <c r="AC1157" s="31"/>
    </row>
    <row r="1158" spans="2:29" x14ac:dyDescent="0.35">
      <c r="B1158" s="1">
        <v>45565</v>
      </c>
      <c r="C1158" s="4">
        <v>1471.02502441406</v>
      </c>
      <c r="D1158" s="4">
        <v>4114.904296875</v>
      </c>
      <c r="F1158" s="1">
        <v>45565</v>
      </c>
      <c r="G1158" s="5">
        <f t="shared" ref="G1158:H1221" si="111">LN(C1158/C1157)</f>
        <v>-3.2835684692870681E-2</v>
      </c>
      <c r="H1158" s="5">
        <f t="shared" si="111"/>
        <v>-9.4782469189145999E-3</v>
      </c>
      <c r="N1158" s="1">
        <v>45565</v>
      </c>
      <c r="O1158">
        <f t="shared" ref="O1158:O1221" si="112">SUMPRODUCT($J$4:$K$4,G1158:H1158)</f>
        <v>-2.1156965805892641E-2</v>
      </c>
      <c r="P1158" s="22">
        <f t="shared" ref="P1158:P1221" si="113">O1158*$L$7</f>
        <v>-21156965.805892639</v>
      </c>
      <c r="R1158" t="b">
        <f t="shared" si="108"/>
        <v>0</v>
      </c>
      <c r="S1158" t="b">
        <f t="shared" si="109"/>
        <v>0</v>
      </c>
      <c r="T1158" t="b">
        <f t="shared" si="110"/>
        <v>0</v>
      </c>
      <c r="AA1158" s="31"/>
      <c r="AB1158" s="31"/>
      <c r="AC1158" s="31"/>
    </row>
    <row r="1159" spans="2:29" x14ac:dyDescent="0.35">
      <c r="B1159" s="1">
        <v>45566</v>
      </c>
      <c r="C1159" s="4">
        <v>1459.07275390625</v>
      </c>
      <c r="D1159" s="4">
        <v>4132.16064453125</v>
      </c>
      <c r="F1159" s="1">
        <v>45566</v>
      </c>
      <c r="G1159" s="5">
        <f t="shared" si="111"/>
        <v>-8.158319418290259E-3</v>
      </c>
      <c r="H1159" s="5">
        <f t="shared" si="111"/>
        <v>4.1848519353312923E-3</v>
      </c>
      <c r="N1159" s="1">
        <v>45566</v>
      </c>
      <c r="O1159">
        <f t="shared" si="112"/>
        <v>-1.9867337414794834E-3</v>
      </c>
      <c r="P1159" s="22">
        <f t="shared" si="113"/>
        <v>-1986733.7414794834</v>
      </c>
      <c r="R1159" t="b">
        <f t="shared" si="108"/>
        <v>0</v>
      </c>
      <c r="S1159" t="b">
        <f t="shared" si="109"/>
        <v>0</v>
      </c>
      <c r="T1159" t="b">
        <f t="shared" si="110"/>
        <v>0</v>
      </c>
      <c r="AA1159" s="31"/>
      <c r="AB1159" s="31"/>
      <c r="AC1159" s="31"/>
    </row>
    <row r="1160" spans="2:29" x14ac:dyDescent="0.35">
      <c r="B1160" s="1">
        <v>45568</v>
      </c>
      <c r="C1160" s="4">
        <v>1402.02563476562</v>
      </c>
      <c r="D1160" s="4">
        <v>4080.19897460938</v>
      </c>
      <c r="F1160" s="1">
        <v>45568</v>
      </c>
      <c r="G1160" s="5">
        <f t="shared" si="111"/>
        <v>-3.9883061023053827E-2</v>
      </c>
      <c r="H1160" s="5">
        <f t="shared" si="111"/>
        <v>-1.2654673141846547E-2</v>
      </c>
      <c r="N1160" s="1">
        <v>45568</v>
      </c>
      <c r="O1160">
        <f t="shared" si="112"/>
        <v>-2.6268867082450187E-2</v>
      </c>
      <c r="P1160" s="22">
        <f t="shared" si="113"/>
        <v>-26268867.082450189</v>
      </c>
      <c r="R1160" t="b">
        <f t="shared" si="108"/>
        <v>0</v>
      </c>
      <c r="S1160" t="b">
        <f t="shared" si="109"/>
        <v>0</v>
      </c>
      <c r="T1160" t="b">
        <f t="shared" si="110"/>
        <v>0</v>
      </c>
      <c r="AA1160" s="31"/>
      <c r="AB1160" s="31"/>
      <c r="AC1160" s="31"/>
    </row>
    <row r="1161" spans="2:29" x14ac:dyDescent="0.35">
      <c r="B1161" s="1">
        <v>45569</v>
      </c>
      <c r="C1161" s="4">
        <v>1381.38305664062</v>
      </c>
      <c r="D1161" s="4">
        <v>4096.29833984375</v>
      </c>
      <c r="F1161" s="1">
        <v>45569</v>
      </c>
      <c r="G1161" s="5">
        <f t="shared" si="111"/>
        <v>-1.4832860627527204E-2</v>
      </c>
      <c r="H1161" s="5">
        <f t="shared" si="111"/>
        <v>3.9379664470968589E-3</v>
      </c>
      <c r="N1161" s="1">
        <v>45569</v>
      </c>
      <c r="O1161">
        <f t="shared" si="112"/>
        <v>-5.4474470902151724E-3</v>
      </c>
      <c r="P1161" s="22">
        <f t="shared" si="113"/>
        <v>-5447447.0902151726</v>
      </c>
      <c r="R1161" t="b">
        <f t="shared" si="108"/>
        <v>0</v>
      </c>
      <c r="S1161" t="b">
        <f t="shared" si="109"/>
        <v>0</v>
      </c>
      <c r="T1161" t="b">
        <f t="shared" si="110"/>
        <v>0</v>
      </c>
      <c r="AA1161" s="31"/>
      <c r="AB1161" s="31"/>
      <c r="AC1161" s="31"/>
    </row>
    <row r="1162" spans="2:29" x14ac:dyDescent="0.35">
      <c r="B1162" s="1">
        <v>45572</v>
      </c>
      <c r="C1162" s="4">
        <v>1365.02331542969</v>
      </c>
      <c r="D1162" s="4">
        <v>4118.61572265625</v>
      </c>
      <c r="F1162" s="1">
        <v>45572</v>
      </c>
      <c r="G1162" s="5">
        <f t="shared" si="111"/>
        <v>-1.1913702852057631E-2</v>
      </c>
      <c r="H1162" s="5">
        <f t="shared" si="111"/>
        <v>5.4333952970803687E-3</v>
      </c>
      <c r="N1162" s="1">
        <v>45572</v>
      </c>
      <c r="O1162">
        <f t="shared" si="112"/>
        <v>-3.2401537774886312E-3</v>
      </c>
      <c r="P1162" s="22">
        <f t="shared" si="113"/>
        <v>-3240153.7774886312</v>
      </c>
      <c r="R1162" t="b">
        <f t="shared" si="108"/>
        <v>0</v>
      </c>
      <c r="S1162" t="b">
        <f t="shared" si="109"/>
        <v>0</v>
      </c>
      <c r="T1162" t="b">
        <f t="shared" si="110"/>
        <v>0</v>
      </c>
      <c r="AA1162" s="31"/>
      <c r="AB1162" s="31"/>
      <c r="AC1162" s="31"/>
    </row>
    <row r="1163" spans="2:29" x14ac:dyDescent="0.35">
      <c r="B1163" s="1">
        <v>45573</v>
      </c>
      <c r="C1163" s="4">
        <v>1392.4638671875</v>
      </c>
      <c r="D1163" s="4">
        <v>4098.41845703125</v>
      </c>
      <c r="F1163" s="1">
        <v>45573</v>
      </c>
      <c r="G1163" s="5">
        <f t="shared" si="111"/>
        <v>1.990323493094031E-2</v>
      </c>
      <c r="H1163" s="5">
        <f t="shared" si="111"/>
        <v>-4.9159601526195572E-3</v>
      </c>
      <c r="N1163" s="1">
        <v>45573</v>
      </c>
      <c r="O1163">
        <f t="shared" si="112"/>
        <v>7.4936373891603767E-3</v>
      </c>
      <c r="P1163" s="22">
        <f t="shared" si="113"/>
        <v>7493637.389160377</v>
      </c>
      <c r="R1163" t="b">
        <f t="shared" si="108"/>
        <v>0</v>
      </c>
      <c r="S1163" t="b">
        <f t="shared" si="109"/>
        <v>0</v>
      </c>
      <c r="T1163" t="b">
        <f t="shared" si="110"/>
        <v>0</v>
      </c>
      <c r="AA1163" s="31"/>
      <c r="AB1163" s="31"/>
      <c r="AC1163" s="31"/>
    </row>
    <row r="1164" spans="2:29" x14ac:dyDescent="0.35">
      <c r="B1164" s="1">
        <v>45574</v>
      </c>
      <c r="C1164" s="4">
        <v>1369.58020019531</v>
      </c>
      <c r="D1164" s="4">
        <v>4099.3828125</v>
      </c>
      <c r="F1164" s="1">
        <v>45574</v>
      </c>
      <c r="G1164" s="5">
        <f t="shared" si="111"/>
        <v>-1.6570474655112973E-2</v>
      </c>
      <c r="H1164" s="5">
        <f t="shared" si="111"/>
        <v>2.352717372603223E-4</v>
      </c>
      <c r="N1164" s="1">
        <v>45574</v>
      </c>
      <c r="O1164">
        <f t="shared" si="112"/>
        <v>-8.1676014589263258E-3</v>
      </c>
      <c r="P1164" s="22">
        <f t="shared" si="113"/>
        <v>-8167601.4589263257</v>
      </c>
      <c r="R1164" t="b">
        <f t="shared" si="108"/>
        <v>0</v>
      </c>
      <c r="S1164" t="b">
        <f t="shared" si="109"/>
        <v>0</v>
      </c>
      <c r="T1164" t="b">
        <f t="shared" si="110"/>
        <v>0</v>
      </c>
      <c r="AA1164" s="31"/>
      <c r="AB1164" s="31"/>
      <c r="AC1164" s="31"/>
    </row>
    <row r="1165" spans="2:29" x14ac:dyDescent="0.35">
      <c r="B1165" s="1">
        <v>45575</v>
      </c>
      <c r="C1165" s="4">
        <v>1365.5712890625</v>
      </c>
      <c r="D1165" s="4">
        <v>4076.3427734375</v>
      </c>
      <c r="F1165" s="1">
        <v>45575</v>
      </c>
      <c r="G1165" s="5">
        <f t="shared" si="111"/>
        <v>-2.9314018030137151E-3</v>
      </c>
      <c r="H1165" s="5">
        <f t="shared" si="111"/>
        <v>-5.6362214736821658E-3</v>
      </c>
      <c r="N1165" s="1">
        <v>45575</v>
      </c>
      <c r="O1165">
        <f t="shared" si="112"/>
        <v>-4.2838116383479407E-3</v>
      </c>
      <c r="P1165" s="22">
        <f t="shared" si="113"/>
        <v>-4283811.6383479405</v>
      </c>
      <c r="R1165" t="b">
        <f t="shared" si="108"/>
        <v>0</v>
      </c>
      <c r="S1165" t="b">
        <f t="shared" si="109"/>
        <v>0</v>
      </c>
      <c r="T1165" t="b">
        <f t="shared" si="110"/>
        <v>0</v>
      </c>
      <c r="AA1165" s="31"/>
      <c r="AB1165" s="31"/>
      <c r="AC1165" s="31"/>
    </row>
    <row r="1166" spans="2:29" x14ac:dyDescent="0.35">
      <c r="B1166" s="1">
        <v>45576</v>
      </c>
      <c r="C1166" s="4">
        <v>1365.64587402344</v>
      </c>
      <c r="D1166" s="4">
        <v>4001.3408203125</v>
      </c>
      <c r="F1166" s="1">
        <v>45576</v>
      </c>
      <c r="G1166" s="5">
        <f t="shared" si="111"/>
        <v>5.4616646355814547E-5</v>
      </c>
      <c r="H1166" s="5">
        <f t="shared" si="111"/>
        <v>-1.8570697339339578E-2</v>
      </c>
      <c r="N1166" s="1">
        <v>45576</v>
      </c>
      <c r="O1166">
        <f t="shared" si="112"/>
        <v>-9.2580403464918824E-3</v>
      </c>
      <c r="P1166" s="22">
        <f t="shared" si="113"/>
        <v>-9258040.3464918826</v>
      </c>
      <c r="R1166" t="b">
        <f t="shared" si="108"/>
        <v>0</v>
      </c>
      <c r="S1166" t="b">
        <f t="shared" si="109"/>
        <v>0</v>
      </c>
      <c r="T1166" t="b">
        <f t="shared" si="110"/>
        <v>0</v>
      </c>
      <c r="AA1166" s="31"/>
      <c r="AB1166" s="31"/>
      <c r="AC1166" s="31"/>
    </row>
    <row r="1167" spans="2:29" x14ac:dyDescent="0.35">
      <c r="B1167" s="1">
        <v>45579</v>
      </c>
      <c r="C1167" s="4">
        <v>1367.13989257812</v>
      </c>
      <c r="D1167" s="4">
        <v>3987.89184570312</v>
      </c>
      <c r="F1167" s="1">
        <v>45579</v>
      </c>
      <c r="G1167" s="5">
        <f t="shared" si="111"/>
        <v>1.0934034579545282E-3</v>
      </c>
      <c r="H1167" s="5">
        <f t="shared" si="111"/>
        <v>-3.3667782315273632E-3</v>
      </c>
      <c r="N1167" s="1">
        <v>45579</v>
      </c>
      <c r="O1167">
        <f t="shared" si="112"/>
        <v>-1.1366873867864175E-3</v>
      </c>
      <c r="P1167" s="22">
        <f t="shared" si="113"/>
        <v>-1136687.3867864176</v>
      </c>
      <c r="R1167" t="b">
        <f t="shared" si="108"/>
        <v>0</v>
      </c>
      <c r="S1167" t="b">
        <f t="shared" si="109"/>
        <v>0</v>
      </c>
      <c r="T1167" t="b">
        <f t="shared" si="110"/>
        <v>0</v>
      </c>
      <c r="AA1167" s="31"/>
      <c r="AB1167" s="31"/>
      <c r="AC1167" s="31"/>
    </row>
    <row r="1168" spans="2:29" x14ac:dyDescent="0.35">
      <c r="B1168" s="1">
        <v>45580</v>
      </c>
      <c r="C1168" s="4">
        <v>1338.60388183594</v>
      </c>
      <c r="D1168" s="4">
        <v>3969.43090820312</v>
      </c>
      <c r="F1168" s="1">
        <v>45580</v>
      </c>
      <c r="G1168" s="5">
        <f t="shared" si="111"/>
        <v>-2.1093696366579741E-2</v>
      </c>
      <c r="H1168" s="5">
        <f t="shared" si="111"/>
        <v>-4.6399954337013197E-3</v>
      </c>
      <c r="N1168" s="1">
        <v>45580</v>
      </c>
      <c r="O1168">
        <f t="shared" si="112"/>
        <v>-1.286684590014053E-2</v>
      </c>
      <c r="P1168" s="22">
        <f t="shared" si="113"/>
        <v>-12866845.900140529</v>
      </c>
      <c r="R1168" t="b">
        <f t="shared" si="108"/>
        <v>0</v>
      </c>
      <c r="S1168" t="b">
        <f t="shared" si="109"/>
        <v>0</v>
      </c>
      <c r="T1168" t="b">
        <f t="shared" si="110"/>
        <v>0</v>
      </c>
      <c r="AA1168" s="31"/>
      <c r="AB1168" s="31"/>
      <c r="AC1168" s="31"/>
    </row>
    <row r="1169" spans="2:29" x14ac:dyDescent="0.35">
      <c r="B1169" s="1">
        <v>45581</v>
      </c>
      <c r="C1169" s="4">
        <v>1348.61389160156</v>
      </c>
      <c r="D1169" s="4">
        <v>3947.54711914062</v>
      </c>
      <c r="F1169" s="1">
        <v>45581</v>
      </c>
      <c r="G1169" s="5">
        <f t="shared" si="111"/>
        <v>7.4501264203266152E-3</v>
      </c>
      <c r="H1169" s="5">
        <f t="shared" si="111"/>
        <v>-5.5283328366198944E-3</v>
      </c>
      <c r="N1169" s="1">
        <v>45581</v>
      </c>
      <c r="O1169">
        <f t="shared" si="112"/>
        <v>9.6089679185336037E-4</v>
      </c>
      <c r="P1169" s="22">
        <f t="shared" si="113"/>
        <v>960896.79185336037</v>
      </c>
      <c r="R1169" t="b">
        <f t="shared" si="108"/>
        <v>0</v>
      </c>
      <c r="S1169" t="b">
        <f t="shared" si="109"/>
        <v>0</v>
      </c>
      <c r="T1169" t="b">
        <f t="shared" si="110"/>
        <v>0</v>
      </c>
      <c r="AA1169" s="31"/>
      <c r="AB1169" s="31"/>
      <c r="AC1169" s="31"/>
    </row>
    <row r="1170" spans="2:29" x14ac:dyDescent="0.35">
      <c r="B1170" s="1">
        <v>45582</v>
      </c>
      <c r="C1170" s="4">
        <v>1351.328125</v>
      </c>
      <c r="D1170" s="4">
        <v>3958.53735351562</v>
      </c>
      <c r="F1170" s="1">
        <v>45582</v>
      </c>
      <c r="G1170" s="5">
        <f t="shared" si="111"/>
        <v>2.0105871134260623E-3</v>
      </c>
      <c r="H1170" s="5">
        <f t="shared" si="111"/>
        <v>2.7801983376466834E-3</v>
      </c>
      <c r="N1170" s="1">
        <v>45582</v>
      </c>
      <c r="O1170">
        <f t="shared" si="112"/>
        <v>2.3953927255363728E-3</v>
      </c>
      <c r="P1170" s="22">
        <f t="shared" si="113"/>
        <v>2395392.725536373</v>
      </c>
      <c r="R1170" t="b">
        <f t="shared" si="108"/>
        <v>0</v>
      </c>
      <c r="S1170" t="b">
        <f t="shared" si="109"/>
        <v>0</v>
      </c>
      <c r="T1170" t="b">
        <f t="shared" si="110"/>
        <v>0</v>
      </c>
      <c r="AA1170" s="31"/>
      <c r="AB1170" s="31"/>
      <c r="AC1170" s="31"/>
    </row>
    <row r="1171" spans="2:29" x14ac:dyDescent="0.35">
      <c r="B1171" s="1">
        <v>45583</v>
      </c>
      <c r="C1171" s="4">
        <v>1353.36999511719</v>
      </c>
      <c r="D1171" s="4">
        <v>3983.3251953125</v>
      </c>
      <c r="F1171" s="1">
        <v>45583</v>
      </c>
      <c r="G1171" s="5">
        <f t="shared" si="111"/>
        <v>1.5098694304609742E-3</v>
      </c>
      <c r="H1171" s="5">
        <f t="shared" si="111"/>
        <v>6.2423448243973468E-3</v>
      </c>
      <c r="N1171" s="1">
        <v>45583</v>
      </c>
      <c r="O1171">
        <f t="shared" si="112"/>
        <v>3.8761071274291603E-3</v>
      </c>
      <c r="P1171" s="22">
        <f t="shared" si="113"/>
        <v>3876107.1274291603</v>
      </c>
      <c r="R1171" t="b">
        <f t="shared" si="108"/>
        <v>0</v>
      </c>
      <c r="S1171" t="b">
        <f t="shared" si="109"/>
        <v>0</v>
      </c>
      <c r="T1171" t="b">
        <f t="shared" si="110"/>
        <v>0</v>
      </c>
      <c r="AA1171" s="31"/>
      <c r="AB1171" s="31"/>
      <c r="AC1171" s="31"/>
    </row>
    <row r="1172" spans="2:29" x14ac:dyDescent="0.35">
      <c r="B1172" s="1">
        <v>45586</v>
      </c>
      <c r="C1172" s="4">
        <v>1363.6787109375</v>
      </c>
      <c r="D1172" s="4">
        <v>3941.23852539062</v>
      </c>
      <c r="F1172" s="1">
        <v>45586</v>
      </c>
      <c r="G1172" s="5">
        <f t="shared" si="111"/>
        <v>7.5882079424767481E-3</v>
      </c>
      <c r="H1172" s="5">
        <f t="shared" si="111"/>
        <v>-1.0621926230379485E-2</v>
      </c>
      <c r="N1172" s="1">
        <v>45586</v>
      </c>
      <c r="O1172">
        <f t="shared" si="112"/>
        <v>-1.5168591439513684E-3</v>
      </c>
      <c r="P1172" s="22">
        <f t="shared" si="113"/>
        <v>-1516859.1439513683</v>
      </c>
      <c r="R1172" t="b">
        <f t="shared" si="108"/>
        <v>0</v>
      </c>
      <c r="S1172" t="b">
        <f t="shared" si="109"/>
        <v>0</v>
      </c>
      <c r="T1172" t="b">
        <f t="shared" si="110"/>
        <v>0</v>
      </c>
      <c r="AA1172" s="31"/>
      <c r="AB1172" s="31"/>
      <c r="AC1172" s="31"/>
    </row>
    <row r="1173" spans="2:29" x14ac:dyDescent="0.35">
      <c r="B1173" s="1">
        <v>45587</v>
      </c>
      <c r="C1173" s="4">
        <v>1338.30517578125</v>
      </c>
      <c r="D1173" s="4">
        <v>3880.83935546875</v>
      </c>
      <c r="F1173" s="1">
        <v>45587</v>
      </c>
      <c r="G1173" s="5">
        <f t="shared" si="111"/>
        <v>-1.8781963266677863E-2</v>
      </c>
      <c r="H1173" s="5">
        <f t="shared" si="111"/>
        <v>-1.5443561490605287E-2</v>
      </c>
      <c r="N1173" s="1">
        <v>45587</v>
      </c>
      <c r="O1173">
        <f t="shared" si="112"/>
        <v>-1.7112762378641573E-2</v>
      </c>
      <c r="P1173" s="22">
        <f t="shared" si="113"/>
        <v>-17112762.378641572</v>
      </c>
      <c r="R1173" t="b">
        <f t="shared" si="108"/>
        <v>0</v>
      </c>
      <c r="S1173" t="b">
        <f t="shared" si="109"/>
        <v>0</v>
      </c>
      <c r="T1173" t="b">
        <f t="shared" si="110"/>
        <v>0</v>
      </c>
      <c r="AA1173" s="31"/>
      <c r="AB1173" s="31"/>
      <c r="AC1173" s="31"/>
    </row>
    <row r="1174" spans="2:29" x14ac:dyDescent="0.35">
      <c r="B1174" s="1">
        <v>45588</v>
      </c>
      <c r="C1174" s="4">
        <v>1333.52416992188</v>
      </c>
      <c r="D1174" s="4">
        <v>3930.0771484375</v>
      </c>
      <c r="F1174" s="1">
        <v>45588</v>
      </c>
      <c r="G1174" s="5">
        <f t="shared" si="111"/>
        <v>-3.5788295910389391E-3</v>
      </c>
      <c r="H1174" s="5">
        <f t="shared" si="111"/>
        <v>1.2607597365609739E-2</v>
      </c>
      <c r="N1174" s="1">
        <v>45588</v>
      </c>
      <c r="O1174">
        <f t="shared" si="112"/>
        <v>4.5143838872854E-3</v>
      </c>
      <c r="P1174" s="22">
        <f t="shared" si="113"/>
        <v>4514383.8872854002</v>
      </c>
      <c r="R1174" t="b">
        <f t="shared" si="108"/>
        <v>0</v>
      </c>
      <c r="S1174" t="b">
        <f t="shared" si="109"/>
        <v>0</v>
      </c>
      <c r="T1174" t="b">
        <f t="shared" si="110"/>
        <v>0</v>
      </c>
      <c r="AA1174" s="31"/>
      <c r="AB1174" s="31"/>
      <c r="AC1174" s="31"/>
    </row>
    <row r="1175" spans="2:29" x14ac:dyDescent="0.35">
      <c r="B1175" s="1">
        <v>45589</v>
      </c>
      <c r="C1175" s="4">
        <v>1334.64465332031</v>
      </c>
      <c r="D1175" s="4">
        <v>3912.1015625</v>
      </c>
      <c r="F1175" s="1">
        <v>45589</v>
      </c>
      <c r="G1175" s="5">
        <f t="shared" si="111"/>
        <v>8.3988948115764229E-4</v>
      </c>
      <c r="H1175" s="5">
        <f t="shared" si="111"/>
        <v>-4.5843427143423352E-3</v>
      </c>
      <c r="N1175" s="1">
        <v>45589</v>
      </c>
      <c r="O1175">
        <f t="shared" si="112"/>
        <v>-1.8722266165923465E-3</v>
      </c>
      <c r="P1175" s="22">
        <f t="shared" si="113"/>
        <v>-1872226.6165923465</v>
      </c>
      <c r="R1175" t="b">
        <f t="shared" si="108"/>
        <v>0</v>
      </c>
      <c r="S1175" t="b">
        <f t="shared" si="109"/>
        <v>0</v>
      </c>
      <c r="T1175" t="b">
        <f t="shared" si="110"/>
        <v>0</v>
      </c>
      <c r="AA1175" s="31"/>
      <c r="AB1175" s="31"/>
      <c r="AC1175" s="31"/>
    </row>
    <row r="1176" spans="2:29" x14ac:dyDescent="0.35">
      <c r="B1176" s="1">
        <v>45590</v>
      </c>
      <c r="C1176" s="4">
        <v>1322.44348144531</v>
      </c>
      <c r="D1176" s="4">
        <v>3921.52416992188</v>
      </c>
      <c r="F1176" s="1">
        <v>45590</v>
      </c>
      <c r="G1176" s="5">
        <f t="shared" si="111"/>
        <v>-9.1839314427050282E-3</v>
      </c>
      <c r="H1176" s="5">
        <f t="shared" si="111"/>
        <v>2.4056834697066157E-3</v>
      </c>
      <c r="N1176" s="1">
        <v>45590</v>
      </c>
      <c r="O1176">
        <f t="shared" si="112"/>
        <v>-3.3891239864992061E-3</v>
      </c>
      <c r="P1176" s="22">
        <f t="shared" si="113"/>
        <v>-3389123.9864992062</v>
      </c>
      <c r="R1176" t="b">
        <f t="shared" si="108"/>
        <v>0</v>
      </c>
      <c r="S1176" t="b">
        <f t="shared" si="109"/>
        <v>0</v>
      </c>
      <c r="T1176" t="b">
        <f t="shared" si="110"/>
        <v>0</v>
      </c>
      <c r="AA1176" s="31"/>
      <c r="AB1176" s="31"/>
      <c r="AC1176" s="31"/>
    </row>
    <row r="1177" spans="2:29" x14ac:dyDescent="0.35">
      <c r="B1177" s="1">
        <v>45593</v>
      </c>
      <c r="C1177" s="4">
        <v>1328.99230957031</v>
      </c>
      <c r="D1177" s="4">
        <v>3955.49291992188</v>
      </c>
      <c r="F1177" s="1">
        <v>45593</v>
      </c>
      <c r="G1177" s="5">
        <f t="shared" si="111"/>
        <v>4.9398453956658291E-3</v>
      </c>
      <c r="H1177" s="5">
        <f t="shared" si="111"/>
        <v>8.624828455652999E-3</v>
      </c>
      <c r="N1177" s="1">
        <v>45593</v>
      </c>
      <c r="O1177">
        <f t="shared" si="112"/>
        <v>6.7823369256594136E-3</v>
      </c>
      <c r="P1177" s="22">
        <f t="shared" si="113"/>
        <v>6782336.9256594134</v>
      </c>
      <c r="R1177" t="b">
        <f t="shared" si="108"/>
        <v>0</v>
      </c>
      <c r="S1177" t="b">
        <f t="shared" si="109"/>
        <v>0</v>
      </c>
      <c r="T1177" t="b">
        <f t="shared" si="110"/>
        <v>0</v>
      </c>
      <c r="AA1177" s="31"/>
      <c r="AB1177" s="31"/>
      <c r="AC1177" s="31"/>
    </row>
    <row r="1178" spans="2:29" x14ac:dyDescent="0.35">
      <c r="B1178" s="1">
        <v>45594</v>
      </c>
      <c r="C1178" s="4">
        <v>1333.62377929688</v>
      </c>
      <c r="D1178" s="4">
        <v>3940.12719726562</v>
      </c>
      <c r="F1178" s="1">
        <v>45594</v>
      </c>
      <c r="G1178" s="5">
        <f t="shared" si="111"/>
        <v>3.4788901164026489E-3</v>
      </c>
      <c r="H1178" s="5">
        <f t="shared" si="111"/>
        <v>-3.8922191864891285E-3</v>
      </c>
      <c r="N1178" s="1">
        <v>45594</v>
      </c>
      <c r="O1178">
        <f t="shared" si="112"/>
        <v>-2.0666453504323981E-4</v>
      </c>
      <c r="P1178" s="22">
        <f t="shared" si="113"/>
        <v>-206664.53504323983</v>
      </c>
      <c r="R1178" t="b">
        <f t="shared" si="108"/>
        <v>0</v>
      </c>
      <c r="S1178" t="b">
        <f t="shared" si="109"/>
        <v>0</v>
      </c>
      <c r="T1178" t="b">
        <f t="shared" si="110"/>
        <v>0</v>
      </c>
      <c r="AA1178" s="31"/>
      <c r="AB1178" s="31"/>
      <c r="AC1178" s="31"/>
    </row>
    <row r="1179" spans="2:29" x14ac:dyDescent="0.35">
      <c r="B1179" s="1">
        <v>45596</v>
      </c>
      <c r="C1179" s="4">
        <v>1327.29907226562</v>
      </c>
      <c r="D1179" s="4">
        <v>3837.78637695312</v>
      </c>
      <c r="F1179" s="1">
        <v>45596</v>
      </c>
      <c r="G1179" s="5">
        <f t="shared" si="111"/>
        <v>-4.7537785157771304E-3</v>
      </c>
      <c r="H1179" s="5">
        <f t="shared" si="111"/>
        <v>-2.6317270313630719E-2</v>
      </c>
      <c r="N1179" s="1">
        <v>45596</v>
      </c>
      <c r="O1179">
        <f t="shared" si="112"/>
        <v>-1.5535524414703924E-2</v>
      </c>
      <c r="P1179" s="22">
        <f t="shared" si="113"/>
        <v>-15535524.414703924</v>
      </c>
      <c r="R1179" t="b">
        <f t="shared" si="108"/>
        <v>0</v>
      </c>
      <c r="S1179" t="b">
        <f t="shared" si="109"/>
        <v>0</v>
      </c>
      <c r="T1179" t="b">
        <f t="shared" si="110"/>
        <v>0</v>
      </c>
      <c r="AA1179" s="31"/>
      <c r="AB1179" s="31"/>
      <c r="AC1179" s="31"/>
    </row>
    <row r="1180" spans="2:29" x14ac:dyDescent="0.35">
      <c r="B1180" s="1">
        <v>45597</v>
      </c>
      <c r="C1180" s="4">
        <v>1333.77319335938</v>
      </c>
      <c r="D1180" s="4">
        <v>3851.46069335938</v>
      </c>
      <c r="F1180" s="1">
        <v>45597</v>
      </c>
      <c r="G1180" s="5">
        <f t="shared" si="111"/>
        <v>4.8658083817386339E-3</v>
      </c>
      <c r="H1180" s="5">
        <f t="shared" si="111"/>
        <v>3.5567411728841965E-3</v>
      </c>
      <c r="N1180" s="1">
        <v>45597</v>
      </c>
      <c r="O1180">
        <f t="shared" si="112"/>
        <v>4.211274777311415E-3</v>
      </c>
      <c r="P1180" s="22">
        <f t="shared" si="113"/>
        <v>4211274.7773114154</v>
      </c>
      <c r="R1180" t="b">
        <f t="shared" si="108"/>
        <v>0</v>
      </c>
      <c r="S1180" t="b">
        <f t="shared" si="109"/>
        <v>0</v>
      </c>
      <c r="T1180" t="b">
        <f t="shared" si="110"/>
        <v>0</v>
      </c>
      <c r="AA1180" s="31"/>
      <c r="AB1180" s="31"/>
      <c r="AC1180" s="31"/>
    </row>
    <row r="1181" spans="2:29" x14ac:dyDescent="0.35">
      <c r="B1181" s="1">
        <v>45600</v>
      </c>
      <c r="C1181" s="4">
        <v>1296.82080078125</v>
      </c>
      <c r="D1181" s="4">
        <v>3829.23364257812</v>
      </c>
      <c r="F1181" s="1">
        <v>45600</v>
      </c>
      <c r="G1181" s="5">
        <f t="shared" si="111"/>
        <v>-2.8096181672984194E-2</v>
      </c>
      <c r="H1181" s="5">
        <f t="shared" si="111"/>
        <v>-5.7877873683716552E-3</v>
      </c>
      <c r="N1181" s="1">
        <v>45600</v>
      </c>
      <c r="O1181">
        <f t="shared" si="112"/>
        <v>-1.6941984520677925E-2</v>
      </c>
      <c r="P1181" s="22">
        <f t="shared" si="113"/>
        <v>-16941984.520677924</v>
      </c>
      <c r="R1181" t="b">
        <f t="shared" si="108"/>
        <v>0</v>
      </c>
      <c r="S1181" t="b">
        <f t="shared" si="109"/>
        <v>0</v>
      </c>
      <c r="T1181" t="b">
        <f t="shared" si="110"/>
        <v>0</v>
      </c>
      <c r="AA1181" s="31"/>
      <c r="AB1181" s="31"/>
      <c r="AC1181" s="31"/>
    </row>
    <row r="1182" spans="2:29" x14ac:dyDescent="0.35">
      <c r="B1182" s="1">
        <v>45602</v>
      </c>
      <c r="C1182" s="4">
        <v>1320.27709960938</v>
      </c>
      <c r="D1182" s="4">
        <v>3999.70556640625</v>
      </c>
      <c r="F1182" s="1">
        <v>45602</v>
      </c>
      <c r="G1182" s="5">
        <f t="shared" si="111"/>
        <v>1.7925907118896578E-2</v>
      </c>
      <c r="H1182" s="5">
        <f t="shared" si="111"/>
        <v>4.3556060162646487E-2</v>
      </c>
      <c r="N1182" s="1">
        <v>45602</v>
      </c>
      <c r="O1182">
        <f t="shared" si="112"/>
        <v>3.0740983640771533E-2</v>
      </c>
      <c r="P1182" s="22">
        <f t="shared" si="113"/>
        <v>30740983.640771534</v>
      </c>
      <c r="R1182" t="b">
        <f t="shared" si="108"/>
        <v>0</v>
      </c>
      <c r="S1182" t="b">
        <f t="shared" si="109"/>
        <v>0</v>
      </c>
      <c r="T1182" t="b">
        <f t="shared" si="110"/>
        <v>0</v>
      </c>
      <c r="AA1182" s="31"/>
      <c r="AB1182" s="31"/>
      <c r="AC1182" s="31"/>
    </row>
    <row r="1183" spans="2:29" x14ac:dyDescent="0.35">
      <c r="B1183" s="1">
        <v>45603</v>
      </c>
      <c r="C1183" s="4">
        <v>1300.45629882812</v>
      </c>
      <c r="D1183" s="4">
        <v>4009.94897460938</v>
      </c>
      <c r="F1183" s="1">
        <v>45603</v>
      </c>
      <c r="G1183" s="5">
        <f t="shared" si="111"/>
        <v>-1.5126436533559048E-2</v>
      </c>
      <c r="H1183" s="5">
        <f t="shared" si="111"/>
        <v>2.5577666889840069E-3</v>
      </c>
      <c r="N1183" s="1">
        <v>45603</v>
      </c>
      <c r="O1183">
        <f t="shared" si="112"/>
        <v>-6.2843349222875206E-3</v>
      </c>
      <c r="P1183" s="22">
        <f t="shared" si="113"/>
        <v>-6284334.922287521</v>
      </c>
      <c r="R1183" t="b">
        <f t="shared" si="108"/>
        <v>0</v>
      </c>
      <c r="S1183" t="b">
        <f t="shared" si="109"/>
        <v>0</v>
      </c>
      <c r="T1183" t="b">
        <f t="shared" si="110"/>
        <v>0</v>
      </c>
      <c r="AA1183" s="31"/>
      <c r="AB1183" s="31"/>
      <c r="AC1183" s="31"/>
    </row>
    <row r="1184" spans="2:29" x14ac:dyDescent="0.35">
      <c r="B1184" s="1">
        <v>45604</v>
      </c>
      <c r="C1184" s="4">
        <v>1278.89233398438</v>
      </c>
      <c r="D1184" s="4">
        <v>4005.69750976562</v>
      </c>
      <c r="F1184" s="1">
        <v>45604</v>
      </c>
      <c r="G1184" s="5">
        <f t="shared" si="111"/>
        <v>-1.6720862767091168E-2</v>
      </c>
      <c r="H1184" s="5">
        <f t="shared" si="111"/>
        <v>-1.0607916032028518E-3</v>
      </c>
      <c r="N1184" s="1">
        <v>45604</v>
      </c>
      <c r="O1184">
        <f t="shared" si="112"/>
        <v>-8.8908271851470093E-3</v>
      </c>
      <c r="P1184" s="22">
        <f t="shared" si="113"/>
        <v>-8890827.1851470098</v>
      </c>
      <c r="R1184" t="b">
        <f t="shared" si="108"/>
        <v>0</v>
      </c>
      <c r="S1184" t="b">
        <f t="shared" si="109"/>
        <v>0</v>
      </c>
      <c r="T1184" t="b">
        <f t="shared" si="110"/>
        <v>0</v>
      </c>
      <c r="AA1184" s="31"/>
      <c r="AB1184" s="31"/>
      <c r="AC1184" s="31"/>
    </row>
    <row r="1185" spans="2:29" x14ac:dyDescent="0.35">
      <c r="B1185" s="1">
        <v>45607</v>
      </c>
      <c r="C1185" s="4">
        <v>1267.98596191406</v>
      </c>
      <c r="D1185" s="4">
        <v>4054.06469726562</v>
      </c>
      <c r="F1185" s="1">
        <v>45607</v>
      </c>
      <c r="G1185" s="5">
        <f t="shared" si="111"/>
        <v>-8.5645543051250488E-3</v>
      </c>
      <c r="H1185" s="5">
        <f t="shared" si="111"/>
        <v>1.2002281676101463E-2</v>
      </c>
      <c r="N1185" s="1">
        <v>45607</v>
      </c>
      <c r="O1185">
        <f t="shared" si="112"/>
        <v>1.7188636854882072E-3</v>
      </c>
      <c r="P1185" s="22">
        <f t="shared" si="113"/>
        <v>1718863.6854882073</v>
      </c>
      <c r="R1185" t="b">
        <f t="shared" si="108"/>
        <v>0</v>
      </c>
      <c r="S1185" t="b">
        <f t="shared" si="109"/>
        <v>0</v>
      </c>
      <c r="T1185" t="b">
        <f t="shared" si="110"/>
        <v>0</v>
      </c>
      <c r="AA1185" s="31"/>
      <c r="AB1185" s="31"/>
      <c r="AC1185" s="31"/>
    </row>
    <row r="1186" spans="2:29" x14ac:dyDescent="0.35">
      <c r="B1186" s="1">
        <v>45608</v>
      </c>
      <c r="C1186" s="4">
        <v>1268.03576660156</v>
      </c>
      <c r="D1186" s="4">
        <v>4054.93481445312</v>
      </c>
      <c r="F1186" s="1">
        <v>45608</v>
      </c>
      <c r="G1186" s="5">
        <f t="shared" si="111"/>
        <v>3.9277808187881863E-5</v>
      </c>
      <c r="H1186" s="5">
        <f t="shared" si="111"/>
        <v>2.1460531341298039E-4</v>
      </c>
      <c r="N1186" s="1">
        <v>45608</v>
      </c>
      <c r="O1186">
        <f t="shared" si="112"/>
        <v>1.2694156080043112E-4</v>
      </c>
      <c r="P1186" s="22">
        <f t="shared" si="113"/>
        <v>126941.56080043112</v>
      </c>
      <c r="R1186" t="b">
        <f t="shared" si="108"/>
        <v>0</v>
      </c>
      <c r="S1186" t="b">
        <f t="shared" si="109"/>
        <v>0</v>
      </c>
      <c r="T1186" t="b">
        <f t="shared" si="110"/>
        <v>0</v>
      </c>
      <c r="AA1186" s="31"/>
      <c r="AB1186" s="31"/>
      <c r="AC1186" s="31"/>
    </row>
    <row r="1187" spans="2:29" x14ac:dyDescent="0.35">
      <c r="B1187" s="1">
        <v>45609</v>
      </c>
      <c r="C1187" s="4">
        <v>1247.26867675781</v>
      </c>
      <c r="D1187" s="4">
        <v>4009.61083984375</v>
      </c>
      <c r="F1187" s="1">
        <v>45609</v>
      </c>
      <c r="G1187" s="5">
        <f t="shared" si="111"/>
        <v>-1.6512960719530657E-2</v>
      </c>
      <c r="H1187" s="5">
        <f t="shared" si="111"/>
        <v>-1.1240422898956869E-2</v>
      </c>
      <c r="N1187" s="1">
        <v>45609</v>
      </c>
      <c r="O1187">
        <f t="shared" si="112"/>
        <v>-1.3876691809243762E-2</v>
      </c>
      <c r="P1187" s="22">
        <f t="shared" si="113"/>
        <v>-13876691.809243763</v>
      </c>
      <c r="R1187" t="b">
        <f t="shared" si="108"/>
        <v>0</v>
      </c>
      <c r="S1187" t="b">
        <f t="shared" si="109"/>
        <v>0</v>
      </c>
      <c r="T1187" t="b">
        <f t="shared" si="110"/>
        <v>0</v>
      </c>
      <c r="AA1187" s="31"/>
      <c r="AB1187" s="31"/>
      <c r="AC1187" s="31"/>
    </row>
    <row r="1188" spans="2:29" x14ac:dyDescent="0.35">
      <c r="B1188" s="1">
        <v>45610</v>
      </c>
      <c r="C1188" s="4">
        <v>1262.6572265625</v>
      </c>
      <c r="D1188" s="4">
        <v>4006.80834960938</v>
      </c>
      <c r="F1188" s="1">
        <v>45610</v>
      </c>
      <c r="G1188" s="5">
        <f t="shared" si="111"/>
        <v>1.226230830780369E-2</v>
      </c>
      <c r="H1188" s="5">
        <f t="shared" si="111"/>
        <v>-6.9918757547672485E-4</v>
      </c>
      <c r="N1188" s="1">
        <v>45610</v>
      </c>
      <c r="O1188">
        <f t="shared" si="112"/>
        <v>5.781560366163483E-3</v>
      </c>
      <c r="P1188" s="22">
        <f t="shared" si="113"/>
        <v>5781560.3661634829</v>
      </c>
      <c r="R1188" t="b">
        <f t="shared" si="108"/>
        <v>0</v>
      </c>
      <c r="S1188" t="b">
        <f t="shared" si="109"/>
        <v>0</v>
      </c>
      <c r="T1188" t="b">
        <f t="shared" si="110"/>
        <v>0</v>
      </c>
      <c r="AA1188" s="31"/>
      <c r="AB1188" s="31"/>
      <c r="AC1188" s="31"/>
    </row>
    <row r="1189" spans="2:29" x14ac:dyDescent="0.35">
      <c r="B1189" s="1">
        <v>45614</v>
      </c>
      <c r="C1189" s="4">
        <v>1255.63525390625</v>
      </c>
      <c r="D1189" s="4">
        <v>3884.41479492188</v>
      </c>
      <c r="F1189" s="1">
        <v>45614</v>
      </c>
      <c r="G1189" s="5">
        <f t="shared" si="111"/>
        <v>-5.5767873744928132E-3</v>
      </c>
      <c r="H1189" s="5">
        <f t="shared" si="111"/>
        <v>-3.1022661077343215E-2</v>
      </c>
      <c r="N1189" s="1">
        <v>45614</v>
      </c>
      <c r="O1189">
        <f t="shared" si="112"/>
        <v>-1.8299724225918013E-2</v>
      </c>
      <c r="P1189" s="22">
        <f t="shared" si="113"/>
        <v>-18299724.225918014</v>
      </c>
      <c r="R1189" t="b">
        <f t="shared" si="108"/>
        <v>0</v>
      </c>
      <c r="S1189" t="b">
        <f t="shared" si="109"/>
        <v>0</v>
      </c>
      <c r="T1189" t="b">
        <f t="shared" si="110"/>
        <v>0</v>
      </c>
      <c r="AA1189" s="31"/>
      <c r="AB1189" s="31"/>
      <c r="AC1189" s="31"/>
    </row>
    <row r="1190" spans="2:29" x14ac:dyDescent="0.35">
      <c r="B1190" s="1">
        <v>45615</v>
      </c>
      <c r="C1190" s="4">
        <v>1236.3623046875</v>
      </c>
      <c r="D1190" s="4">
        <v>3903.54956054688</v>
      </c>
      <c r="F1190" s="1">
        <v>45615</v>
      </c>
      <c r="G1190" s="5">
        <f t="shared" si="111"/>
        <v>-1.5468180077960657E-2</v>
      </c>
      <c r="H1190" s="5">
        <f t="shared" si="111"/>
        <v>4.9139424001623903E-3</v>
      </c>
      <c r="N1190" s="1">
        <v>45615</v>
      </c>
      <c r="O1190">
        <f t="shared" si="112"/>
        <v>-5.2771188388991332E-3</v>
      </c>
      <c r="P1190" s="22">
        <f t="shared" si="113"/>
        <v>-5277118.8388991328</v>
      </c>
      <c r="R1190" t="b">
        <f t="shared" si="108"/>
        <v>0</v>
      </c>
      <c r="S1190" t="b">
        <f t="shared" si="109"/>
        <v>0</v>
      </c>
      <c r="T1190" t="b">
        <f t="shared" si="110"/>
        <v>0</v>
      </c>
      <c r="AA1190" s="31"/>
      <c r="AB1190" s="31"/>
      <c r="AC1190" s="31"/>
    </row>
    <row r="1191" spans="2:29" x14ac:dyDescent="0.35">
      <c r="B1191" s="1">
        <v>45617</v>
      </c>
      <c r="C1191" s="4">
        <v>1218.33422851562</v>
      </c>
      <c r="D1191" s="4">
        <v>3940.22412109375</v>
      </c>
      <c r="F1191" s="1">
        <v>45617</v>
      </c>
      <c r="G1191" s="5">
        <f t="shared" si="111"/>
        <v>-1.4688903558958001E-2</v>
      </c>
      <c r="H1191" s="5">
        <f t="shared" si="111"/>
        <v>9.3513222824652166E-3</v>
      </c>
      <c r="N1191" s="1">
        <v>45617</v>
      </c>
      <c r="O1191">
        <f t="shared" si="112"/>
        <v>-2.6687906382463922E-3</v>
      </c>
      <c r="P1191" s="22">
        <f t="shared" si="113"/>
        <v>-2668790.6382463924</v>
      </c>
      <c r="R1191" t="b">
        <f t="shared" si="108"/>
        <v>0</v>
      </c>
      <c r="S1191" t="b">
        <f t="shared" si="109"/>
        <v>0</v>
      </c>
      <c r="T1191" t="b">
        <f t="shared" si="110"/>
        <v>0</v>
      </c>
      <c r="AA1191" s="31"/>
      <c r="AB1191" s="31"/>
      <c r="AC1191" s="31"/>
    </row>
    <row r="1192" spans="2:29" x14ac:dyDescent="0.35">
      <c r="B1192" s="1">
        <v>45618</v>
      </c>
      <c r="C1192" s="4">
        <v>1260.91418457031</v>
      </c>
      <c r="D1192" s="4">
        <v>4103.0615234375</v>
      </c>
      <c r="F1192" s="1">
        <v>45618</v>
      </c>
      <c r="G1192" s="5">
        <f t="shared" si="111"/>
        <v>3.4352461900746839E-2</v>
      </c>
      <c r="H1192" s="5">
        <f t="shared" si="111"/>
        <v>4.0495802873959534E-2</v>
      </c>
      <c r="N1192" s="1">
        <v>45618</v>
      </c>
      <c r="O1192">
        <f t="shared" si="112"/>
        <v>3.742413238735319E-2</v>
      </c>
      <c r="P1192" s="22">
        <f t="shared" si="113"/>
        <v>37424132.387353189</v>
      </c>
      <c r="R1192" t="b">
        <f t="shared" si="108"/>
        <v>0</v>
      </c>
      <c r="S1192" t="b">
        <f t="shared" si="109"/>
        <v>0</v>
      </c>
      <c r="T1192" t="b">
        <f t="shared" si="110"/>
        <v>0</v>
      </c>
      <c r="AA1192" s="31"/>
      <c r="AB1192" s="31"/>
      <c r="AC1192" s="31"/>
    </row>
    <row r="1193" spans="2:29" x14ac:dyDescent="0.35">
      <c r="B1193" s="1">
        <v>45621</v>
      </c>
      <c r="C1193" s="4">
        <v>1282.67736816406</v>
      </c>
      <c r="D1193" s="4">
        <v>4170.08056640625</v>
      </c>
      <c r="F1193" s="1">
        <v>45621</v>
      </c>
      <c r="G1193" s="5">
        <f t="shared" si="111"/>
        <v>1.7112586069942898E-2</v>
      </c>
      <c r="H1193" s="5">
        <f t="shared" si="111"/>
        <v>1.6201948012859162E-2</v>
      </c>
      <c r="N1193" s="1">
        <v>45621</v>
      </c>
      <c r="O1193">
        <f t="shared" si="112"/>
        <v>1.6657267041401032E-2</v>
      </c>
      <c r="P1193" s="22">
        <f t="shared" si="113"/>
        <v>16657267.041401032</v>
      </c>
      <c r="R1193" t="b">
        <f t="shared" si="108"/>
        <v>0</v>
      </c>
      <c r="S1193" t="b">
        <f t="shared" si="109"/>
        <v>0</v>
      </c>
      <c r="T1193" t="b">
        <f t="shared" si="110"/>
        <v>0</v>
      </c>
      <c r="AA1193" s="31"/>
      <c r="AB1193" s="31"/>
      <c r="AC1193" s="31"/>
    </row>
    <row r="1194" spans="2:29" x14ac:dyDescent="0.35">
      <c r="B1194" s="1">
        <v>45622</v>
      </c>
      <c r="C1194" s="4">
        <v>1290.396484375</v>
      </c>
      <c r="D1194" s="4">
        <v>4205.59521484375</v>
      </c>
      <c r="F1194" s="1">
        <v>45622</v>
      </c>
      <c r="G1194" s="5">
        <f t="shared" si="111"/>
        <v>5.9999361154476532E-3</v>
      </c>
      <c r="H1194" s="5">
        <f t="shared" si="111"/>
        <v>8.4804766114246338E-3</v>
      </c>
      <c r="N1194" s="1">
        <v>45622</v>
      </c>
      <c r="O1194">
        <f t="shared" si="112"/>
        <v>7.2402063634361431E-3</v>
      </c>
      <c r="P1194" s="22">
        <f t="shared" si="113"/>
        <v>7240206.3634361429</v>
      </c>
      <c r="R1194" t="b">
        <f t="shared" si="108"/>
        <v>0</v>
      </c>
      <c r="S1194" t="b">
        <f t="shared" si="109"/>
        <v>0</v>
      </c>
      <c r="T1194" t="b">
        <f t="shared" si="110"/>
        <v>0</v>
      </c>
      <c r="AA1194" s="31"/>
      <c r="AB1194" s="31"/>
      <c r="AC1194" s="31"/>
    </row>
    <row r="1195" spans="2:29" x14ac:dyDescent="0.35">
      <c r="B1195" s="1">
        <v>45623</v>
      </c>
      <c r="C1195" s="4">
        <v>1287.75695800781</v>
      </c>
      <c r="D1195" s="4">
        <v>4186.50927734375</v>
      </c>
      <c r="F1195" s="1">
        <v>45623</v>
      </c>
      <c r="G1195" s="5">
        <f t="shared" si="111"/>
        <v>-2.0476107015422597E-3</v>
      </c>
      <c r="H1195" s="5">
        <f t="shared" si="111"/>
        <v>-4.5485540424455425E-3</v>
      </c>
      <c r="N1195" s="1">
        <v>45623</v>
      </c>
      <c r="O1195">
        <f t="shared" si="112"/>
        <v>-3.2980823719939009E-3</v>
      </c>
      <c r="P1195" s="22">
        <f t="shared" si="113"/>
        <v>-3298082.3719939007</v>
      </c>
      <c r="R1195" t="b">
        <f t="shared" si="108"/>
        <v>0</v>
      </c>
      <c r="S1195" t="b">
        <f t="shared" si="109"/>
        <v>0</v>
      </c>
      <c r="T1195" t="b">
        <f t="shared" si="110"/>
        <v>0</v>
      </c>
      <c r="AA1195" s="31"/>
      <c r="AB1195" s="31"/>
      <c r="AC1195" s="31"/>
    </row>
    <row r="1196" spans="2:29" x14ac:dyDescent="0.35">
      <c r="B1196" s="1">
        <v>45624</v>
      </c>
      <c r="C1196" s="4">
        <v>1266.29272460938</v>
      </c>
      <c r="D1196" s="4">
        <v>4105.283203125</v>
      </c>
      <c r="F1196" s="1">
        <v>45624</v>
      </c>
      <c r="G1196" s="5">
        <f t="shared" si="111"/>
        <v>-1.6808395612356163E-2</v>
      </c>
      <c r="H1196" s="5">
        <f t="shared" si="111"/>
        <v>-1.9592548350435817E-2</v>
      </c>
      <c r="N1196" s="1">
        <v>45624</v>
      </c>
      <c r="O1196">
        <f t="shared" si="112"/>
        <v>-1.8200471981395988E-2</v>
      </c>
      <c r="P1196" s="22">
        <f t="shared" si="113"/>
        <v>-18200471.98139599</v>
      </c>
      <c r="R1196" t="b">
        <f t="shared" si="108"/>
        <v>0</v>
      </c>
      <c r="S1196" t="b">
        <f t="shared" si="109"/>
        <v>0</v>
      </c>
      <c r="T1196" t="b">
        <f t="shared" si="110"/>
        <v>0</v>
      </c>
      <c r="AA1196" s="31"/>
      <c r="AB1196" s="31"/>
      <c r="AC1196" s="31"/>
    </row>
    <row r="1197" spans="2:29" x14ac:dyDescent="0.35">
      <c r="B1197" s="1">
        <v>45625</v>
      </c>
      <c r="C1197" s="4">
        <v>1287.30871582031</v>
      </c>
      <c r="D1197" s="4">
        <v>4129.9267578125</v>
      </c>
      <c r="F1197" s="1">
        <v>45625</v>
      </c>
      <c r="G1197" s="5">
        <f t="shared" si="111"/>
        <v>1.6460255216106872E-2</v>
      </c>
      <c r="H1197" s="5">
        <f t="shared" si="111"/>
        <v>5.9849423061231971E-3</v>
      </c>
      <c r="N1197" s="1">
        <v>45625</v>
      </c>
      <c r="O1197">
        <f t="shared" si="112"/>
        <v>1.1222598761115034E-2</v>
      </c>
      <c r="P1197" s="22">
        <f t="shared" si="113"/>
        <v>11222598.761115035</v>
      </c>
      <c r="R1197" t="b">
        <f t="shared" si="108"/>
        <v>0</v>
      </c>
      <c r="S1197" t="b">
        <f t="shared" si="109"/>
        <v>0</v>
      </c>
      <c r="T1197" t="b">
        <f t="shared" si="110"/>
        <v>0</v>
      </c>
      <c r="AA1197" s="31"/>
      <c r="AB1197" s="31"/>
      <c r="AC1197" s="31"/>
    </row>
    <row r="1198" spans="2:29" x14ac:dyDescent="0.35">
      <c r="B1198" s="1">
        <v>45628</v>
      </c>
      <c r="C1198" s="4">
        <v>1303.8427734375</v>
      </c>
      <c r="D1198" s="4">
        <v>4129.34716796875</v>
      </c>
      <c r="F1198" s="1">
        <v>45628</v>
      </c>
      <c r="G1198" s="5">
        <f t="shared" si="111"/>
        <v>1.276211143630551E-2</v>
      </c>
      <c r="H1198" s="5">
        <f t="shared" si="111"/>
        <v>-1.4034886114915865E-4</v>
      </c>
      <c r="N1198" s="1">
        <v>45628</v>
      </c>
      <c r="O1198">
        <f t="shared" si="112"/>
        <v>6.3108812875781756E-3</v>
      </c>
      <c r="P1198" s="22">
        <f t="shared" si="113"/>
        <v>6310881.2875781758</v>
      </c>
      <c r="R1198" t="b">
        <f t="shared" si="108"/>
        <v>0</v>
      </c>
      <c r="S1198" t="b">
        <f t="shared" si="109"/>
        <v>0</v>
      </c>
      <c r="T1198" t="b">
        <f t="shared" si="110"/>
        <v>0</v>
      </c>
      <c r="AA1198" s="31"/>
      <c r="AB1198" s="31"/>
      <c r="AC1198" s="31"/>
    </row>
    <row r="1199" spans="2:29" x14ac:dyDescent="0.35">
      <c r="B1199" s="1">
        <v>45629</v>
      </c>
      <c r="C1199" s="4">
        <v>1318.08581542969</v>
      </c>
      <c r="D1199" s="4">
        <v>4156.8896484375</v>
      </c>
      <c r="F1199" s="1">
        <v>45629</v>
      </c>
      <c r="G1199" s="5">
        <f t="shared" si="111"/>
        <v>1.0864660584164097E-2</v>
      </c>
      <c r="H1199" s="5">
        <f t="shared" si="111"/>
        <v>6.6477901878148763E-3</v>
      </c>
      <c r="N1199" s="1">
        <v>45629</v>
      </c>
      <c r="O1199">
        <f t="shared" si="112"/>
        <v>8.7562253859894863E-3</v>
      </c>
      <c r="P1199" s="22">
        <f t="shared" si="113"/>
        <v>8756225.3859894872</v>
      </c>
      <c r="R1199" t="b">
        <f t="shared" si="108"/>
        <v>0</v>
      </c>
      <c r="S1199" t="b">
        <f t="shared" si="109"/>
        <v>0</v>
      </c>
      <c r="T1199" t="b">
        <f t="shared" si="110"/>
        <v>0</v>
      </c>
      <c r="AA1199" s="31"/>
      <c r="AB1199" s="31"/>
      <c r="AC1199" s="31"/>
    </row>
    <row r="1200" spans="2:29" x14ac:dyDescent="0.35">
      <c r="B1200" s="1">
        <v>45630</v>
      </c>
      <c r="C1200" s="4">
        <v>1303.79296875</v>
      </c>
      <c r="D1200" s="4">
        <v>4208.736328125</v>
      </c>
      <c r="F1200" s="1">
        <v>45630</v>
      </c>
      <c r="G1200" s="5">
        <f t="shared" si="111"/>
        <v>-1.090285969817403E-2</v>
      </c>
      <c r="H1200" s="5">
        <f t="shared" si="111"/>
        <v>1.2395329090603474E-2</v>
      </c>
      <c r="N1200" s="1">
        <v>45630</v>
      </c>
      <c r="O1200">
        <f t="shared" si="112"/>
        <v>7.4623469621472229E-4</v>
      </c>
      <c r="P1200" s="22">
        <f t="shared" si="113"/>
        <v>746234.69621472224</v>
      </c>
      <c r="R1200" t="b">
        <f t="shared" si="108"/>
        <v>0</v>
      </c>
      <c r="S1200" t="b">
        <f t="shared" si="109"/>
        <v>0</v>
      </c>
      <c r="T1200" t="b">
        <f t="shared" si="110"/>
        <v>0</v>
      </c>
      <c r="AA1200" s="31"/>
      <c r="AB1200" s="31"/>
      <c r="AC1200" s="31"/>
    </row>
    <row r="1201" spans="2:29" x14ac:dyDescent="0.35">
      <c r="B1201" s="1">
        <v>45631</v>
      </c>
      <c r="C1201" s="4">
        <v>1315.9443359375</v>
      </c>
      <c r="D1201" s="4">
        <v>4309.38623046875</v>
      </c>
      <c r="F1201" s="1">
        <v>45631</v>
      </c>
      <c r="G1201" s="5">
        <f t="shared" si="111"/>
        <v>9.2768494849639876E-3</v>
      </c>
      <c r="H1201" s="5">
        <f t="shared" si="111"/>
        <v>2.3633045004123648E-2</v>
      </c>
      <c r="N1201" s="1">
        <v>45631</v>
      </c>
      <c r="O1201">
        <f t="shared" si="112"/>
        <v>1.6454947244543817E-2</v>
      </c>
      <c r="P1201" s="22">
        <f t="shared" si="113"/>
        <v>16454947.244543817</v>
      </c>
      <c r="R1201" t="b">
        <f t="shared" si="108"/>
        <v>0</v>
      </c>
      <c r="S1201" t="b">
        <f t="shared" si="109"/>
        <v>0</v>
      </c>
      <c r="T1201" t="b">
        <f t="shared" si="110"/>
        <v>0</v>
      </c>
      <c r="AA1201" s="31"/>
      <c r="AB1201" s="31"/>
      <c r="AC1201" s="31"/>
    </row>
    <row r="1202" spans="2:29" x14ac:dyDescent="0.35">
      <c r="B1202" s="1">
        <v>45632</v>
      </c>
      <c r="C1202" s="4">
        <v>1306.58178710938</v>
      </c>
      <c r="D1202" s="4">
        <v>4297.06396484375</v>
      </c>
      <c r="F1202" s="1">
        <v>45632</v>
      </c>
      <c r="G1202" s="5">
        <f t="shared" si="111"/>
        <v>-7.1401299092282659E-3</v>
      </c>
      <c r="H1202" s="5">
        <f t="shared" si="111"/>
        <v>-2.8634974385914266E-3</v>
      </c>
      <c r="N1202" s="1">
        <v>45632</v>
      </c>
      <c r="O1202">
        <f t="shared" si="112"/>
        <v>-5.0018136739098462E-3</v>
      </c>
      <c r="P1202" s="22">
        <f t="shared" si="113"/>
        <v>-5001813.6739098467</v>
      </c>
      <c r="R1202" t="b">
        <f t="shared" si="108"/>
        <v>0</v>
      </c>
      <c r="S1202" t="b">
        <f t="shared" si="109"/>
        <v>0</v>
      </c>
      <c r="T1202" t="b">
        <f t="shared" si="110"/>
        <v>0</v>
      </c>
      <c r="AA1202" s="31"/>
      <c r="AB1202" s="31"/>
      <c r="AC1202" s="31"/>
    </row>
    <row r="1203" spans="2:29" x14ac:dyDescent="0.35">
      <c r="B1203" s="1">
        <v>45635</v>
      </c>
      <c r="C1203" s="4">
        <v>1289.998046875</v>
      </c>
      <c r="D1203" s="4">
        <v>4302.427734375</v>
      </c>
      <c r="F1203" s="1">
        <v>45635</v>
      </c>
      <c r="G1203" s="5">
        <f t="shared" si="111"/>
        <v>-1.2773699857435157E-2</v>
      </c>
      <c r="H1203" s="5">
        <f t="shared" si="111"/>
        <v>1.2474621557716609E-3</v>
      </c>
      <c r="N1203" s="1">
        <v>45635</v>
      </c>
      <c r="O1203">
        <f t="shared" si="112"/>
        <v>-5.7631188508317482E-3</v>
      </c>
      <c r="P1203" s="22">
        <f t="shared" si="113"/>
        <v>-5763118.850831748</v>
      </c>
      <c r="R1203" t="b">
        <f t="shared" si="108"/>
        <v>0</v>
      </c>
      <c r="S1203" t="b">
        <f t="shared" si="109"/>
        <v>0</v>
      </c>
      <c r="T1203" t="b">
        <f t="shared" si="110"/>
        <v>0</v>
      </c>
      <c r="AA1203" s="31"/>
      <c r="AB1203" s="31"/>
      <c r="AC1203" s="31"/>
    </row>
    <row r="1204" spans="2:29" x14ac:dyDescent="0.35">
      <c r="B1204" s="1">
        <v>45636</v>
      </c>
      <c r="C1204" s="4">
        <v>1279.83850097656</v>
      </c>
      <c r="D1204" s="4">
        <v>4283.00390625</v>
      </c>
      <c r="F1204" s="1">
        <v>45636</v>
      </c>
      <c r="G1204" s="5">
        <f t="shared" si="111"/>
        <v>-7.9068054628280305E-3</v>
      </c>
      <c r="H1204" s="5">
        <f t="shared" si="111"/>
        <v>-4.5248420996524246E-3</v>
      </c>
      <c r="N1204" s="1">
        <v>45636</v>
      </c>
      <c r="O1204">
        <f t="shared" si="112"/>
        <v>-6.2158237812402276E-3</v>
      </c>
      <c r="P1204" s="22">
        <f t="shared" si="113"/>
        <v>-6215823.7812402276</v>
      </c>
      <c r="R1204" t="b">
        <f t="shared" si="108"/>
        <v>0</v>
      </c>
      <c r="S1204" t="b">
        <f t="shared" si="109"/>
        <v>0</v>
      </c>
      <c r="T1204" t="b">
        <f t="shared" si="110"/>
        <v>0</v>
      </c>
      <c r="AA1204" s="31"/>
      <c r="AB1204" s="31"/>
      <c r="AC1204" s="31"/>
    </row>
    <row r="1205" spans="2:29" x14ac:dyDescent="0.35">
      <c r="B1205" s="1">
        <v>45637</v>
      </c>
      <c r="C1205" s="4">
        <v>1273.01586914062</v>
      </c>
      <c r="D1205" s="4">
        <v>4278.7509765625</v>
      </c>
      <c r="F1205" s="1">
        <v>45637</v>
      </c>
      <c r="G1205" s="5">
        <f t="shared" si="111"/>
        <v>-5.3451134224341808E-3</v>
      </c>
      <c r="H1205" s="5">
        <f t="shared" si="111"/>
        <v>-9.9347157107620206E-4</v>
      </c>
      <c r="N1205" s="1">
        <v>45637</v>
      </c>
      <c r="O1205">
        <f t="shared" si="112"/>
        <v>-3.1692924967551914E-3</v>
      </c>
      <c r="P1205" s="22">
        <f t="shared" si="113"/>
        <v>-3169292.4967551916</v>
      </c>
      <c r="R1205" t="b">
        <f t="shared" si="108"/>
        <v>0</v>
      </c>
      <c r="S1205" t="b">
        <f t="shared" si="109"/>
        <v>0</v>
      </c>
      <c r="T1205" t="b">
        <f t="shared" si="110"/>
        <v>0</v>
      </c>
      <c r="AA1205" s="31"/>
      <c r="AB1205" s="31"/>
      <c r="AC1205" s="31"/>
    </row>
    <row r="1206" spans="2:29" x14ac:dyDescent="0.35">
      <c r="B1206" s="1">
        <v>45638</v>
      </c>
      <c r="C1206" s="4">
        <v>1258.82250976562</v>
      </c>
      <c r="D1206" s="4">
        <v>4307.1630859375</v>
      </c>
      <c r="F1206" s="1">
        <v>45638</v>
      </c>
      <c r="G1206" s="5">
        <f t="shared" si="111"/>
        <v>-1.1212017464796949E-2</v>
      </c>
      <c r="H1206" s="5">
        <f t="shared" si="111"/>
        <v>6.6183315783914648E-3</v>
      </c>
      <c r="N1206" s="1">
        <v>45638</v>
      </c>
      <c r="O1206">
        <f t="shared" si="112"/>
        <v>-2.2968429432027419E-3</v>
      </c>
      <c r="P1206" s="22">
        <f t="shared" si="113"/>
        <v>-2296842.9432027419</v>
      </c>
      <c r="R1206" t="b">
        <f t="shared" si="108"/>
        <v>0</v>
      </c>
      <c r="S1206" t="b">
        <f t="shared" si="109"/>
        <v>0</v>
      </c>
      <c r="T1206" t="b">
        <f t="shared" si="110"/>
        <v>0</v>
      </c>
      <c r="AA1206" s="31"/>
      <c r="AB1206" s="31"/>
      <c r="AC1206" s="31"/>
    </row>
    <row r="1207" spans="2:29" x14ac:dyDescent="0.35">
      <c r="B1207" s="1">
        <v>45639</v>
      </c>
      <c r="C1207" s="4">
        <v>1268.28466796875</v>
      </c>
      <c r="D1207" s="4">
        <v>4323.25390625</v>
      </c>
      <c r="F1207" s="1">
        <v>45639</v>
      </c>
      <c r="G1207" s="5">
        <f t="shared" si="111"/>
        <v>7.4885643989858414E-3</v>
      </c>
      <c r="H1207" s="5">
        <f t="shared" si="111"/>
        <v>3.7288670921838446E-3</v>
      </c>
      <c r="N1207" s="1">
        <v>45639</v>
      </c>
      <c r="O1207">
        <f t="shared" si="112"/>
        <v>5.6087157455848432E-3</v>
      </c>
      <c r="P1207" s="22">
        <f t="shared" si="113"/>
        <v>5608715.7455848437</v>
      </c>
      <c r="R1207" t="b">
        <f t="shared" si="108"/>
        <v>0</v>
      </c>
      <c r="S1207" t="b">
        <f t="shared" si="109"/>
        <v>0</v>
      </c>
      <c r="T1207" t="b">
        <f t="shared" si="110"/>
        <v>0</v>
      </c>
      <c r="AA1207" s="31"/>
      <c r="AB1207" s="31"/>
      <c r="AC1207" s="31"/>
    </row>
    <row r="1208" spans="2:29" x14ac:dyDescent="0.35">
      <c r="B1208" s="1">
        <v>45642</v>
      </c>
      <c r="C1208" s="4">
        <v>1263.005859375</v>
      </c>
      <c r="D1208" s="4">
        <v>4267.49267578125</v>
      </c>
      <c r="F1208" s="1">
        <v>45642</v>
      </c>
      <c r="G1208" s="5">
        <f t="shared" si="111"/>
        <v>-4.1708497615993599E-3</v>
      </c>
      <c r="H1208" s="5">
        <f t="shared" si="111"/>
        <v>-1.2981878361846288E-2</v>
      </c>
      <c r="N1208" s="1">
        <v>45642</v>
      </c>
      <c r="O1208">
        <f t="shared" si="112"/>
        <v>-8.5763640617228243E-3</v>
      </c>
      <c r="P1208" s="22">
        <f t="shared" si="113"/>
        <v>-8576364.0617228243</v>
      </c>
      <c r="R1208" t="b">
        <f t="shared" si="108"/>
        <v>0</v>
      </c>
      <c r="S1208" t="b">
        <f t="shared" si="109"/>
        <v>0</v>
      </c>
      <c r="T1208" t="b">
        <f t="shared" si="110"/>
        <v>0</v>
      </c>
      <c r="AA1208" s="31"/>
      <c r="AB1208" s="31"/>
      <c r="AC1208" s="31"/>
    </row>
    <row r="1209" spans="2:29" x14ac:dyDescent="0.35">
      <c r="B1209" s="1">
        <v>45643</v>
      </c>
      <c r="C1209" s="4">
        <v>1240.14709472656</v>
      </c>
      <c r="D1209" s="4">
        <v>4179.0673828125</v>
      </c>
      <c r="F1209" s="1">
        <v>45643</v>
      </c>
      <c r="G1209" s="5">
        <f t="shared" si="111"/>
        <v>-1.8264485248307684E-2</v>
      </c>
      <c r="H1209" s="5">
        <f t="shared" si="111"/>
        <v>-2.0938351923117989E-2</v>
      </c>
      <c r="N1209" s="1">
        <v>45643</v>
      </c>
      <c r="O1209">
        <f t="shared" si="112"/>
        <v>-1.9601418585712835E-2</v>
      </c>
      <c r="P1209" s="22">
        <f t="shared" si="113"/>
        <v>-19601418.585712835</v>
      </c>
      <c r="R1209" t="b">
        <f t="shared" si="108"/>
        <v>0</v>
      </c>
      <c r="S1209" t="b">
        <f t="shared" si="109"/>
        <v>0</v>
      </c>
      <c r="T1209" t="b">
        <f t="shared" si="110"/>
        <v>0</v>
      </c>
      <c r="AA1209" s="31"/>
      <c r="AB1209" s="31"/>
      <c r="AC1209" s="31"/>
    </row>
    <row r="1210" spans="2:29" x14ac:dyDescent="0.35">
      <c r="B1210" s="1">
        <v>45644</v>
      </c>
      <c r="C1210" s="4">
        <v>1248.06555175781</v>
      </c>
      <c r="D1210" s="4">
        <v>4202.068359375</v>
      </c>
      <c r="F1210" s="1">
        <v>45644</v>
      </c>
      <c r="G1210" s="5">
        <f t="shared" si="111"/>
        <v>6.364796653719541E-3</v>
      </c>
      <c r="H1210" s="5">
        <f t="shared" si="111"/>
        <v>5.4887631020320397E-3</v>
      </c>
      <c r="N1210" s="1">
        <v>45644</v>
      </c>
      <c r="O1210">
        <f t="shared" si="112"/>
        <v>5.9267798778757904E-3</v>
      </c>
      <c r="P1210" s="22">
        <f t="shared" si="113"/>
        <v>5926779.87787579</v>
      </c>
      <c r="R1210" t="b">
        <f t="shared" si="108"/>
        <v>0</v>
      </c>
      <c r="S1210" t="b">
        <f t="shared" si="109"/>
        <v>0</v>
      </c>
      <c r="T1210" t="b">
        <f t="shared" si="110"/>
        <v>0</v>
      </c>
      <c r="AA1210" s="31"/>
      <c r="AB1210" s="31"/>
      <c r="AC1210" s="31"/>
    </row>
    <row r="1211" spans="2:29" x14ac:dyDescent="0.35">
      <c r="B1211" s="1">
        <v>45645</v>
      </c>
      <c r="C1211" s="4">
        <v>1225.70483398438</v>
      </c>
      <c r="D1211" s="4">
        <v>4127.94580078125</v>
      </c>
      <c r="F1211" s="1">
        <v>45645</v>
      </c>
      <c r="G1211" s="5">
        <f t="shared" si="111"/>
        <v>-1.8078740801514673E-2</v>
      </c>
      <c r="H1211" s="5">
        <f t="shared" si="111"/>
        <v>-1.7796972147979043E-2</v>
      </c>
      <c r="N1211" s="1">
        <v>45645</v>
      </c>
      <c r="O1211">
        <f t="shared" si="112"/>
        <v>-1.7937856474746858E-2</v>
      </c>
      <c r="P1211" s="22">
        <f t="shared" si="113"/>
        <v>-17937856.474746857</v>
      </c>
      <c r="R1211" t="b">
        <f t="shared" si="108"/>
        <v>0</v>
      </c>
      <c r="S1211" t="b">
        <f t="shared" si="109"/>
        <v>0</v>
      </c>
      <c r="T1211" t="b">
        <f t="shared" si="110"/>
        <v>0</v>
      </c>
      <c r="AA1211" s="31"/>
      <c r="AB1211" s="31"/>
      <c r="AC1211" s="31"/>
    </row>
    <row r="1212" spans="2:29" x14ac:dyDescent="0.35">
      <c r="B1212" s="1">
        <v>45646</v>
      </c>
      <c r="C1212" s="4">
        <v>1201.20263671875</v>
      </c>
      <c r="D1212" s="4">
        <v>4027.97216796875</v>
      </c>
      <c r="F1212" s="1">
        <v>45646</v>
      </c>
      <c r="G1212" s="5">
        <f t="shared" si="111"/>
        <v>-2.0192801018087906E-2</v>
      </c>
      <c r="H1212" s="5">
        <f t="shared" si="111"/>
        <v>-2.451683324524797E-2</v>
      </c>
      <c r="N1212" s="1">
        <v>45646</v>
      </c>
      <c r="O1212">
        <f t="shared" si="112"/>
        <v>-2.2354817131667939E-2</v>
      </c>
      <c r="P1212" s="22">
        <f t="shared" si="113"/>
        <v>-22354817.131667938</v>
      </c>
      <c r="R1212" t="b">
        <f t="shared" si="108"/>
        <v>0</v>
      </c>
      <c r="S1212" t="b">
        <f t="shared" si="109"/>
        <v>0</v>
      </c>
      <c r="T1212" t="b">
        <f t="shared" si="110"/>
        <v>0</v>
      </c>
      <c r="AA1212" s="31"/>
      <c r="AB1212" s="31"/>
      <c r="AC1212" s="31"/>
    </row>
    <row r="1213" spans="2:29" x14ac:dyDescent="0.35">
      <c r="B1213" s="1">
        <v>45649</v>
      </c>
      <c r="C1213" s="4">
        <v>1217.23864746094</v>
      </c>
      <c r="D1213" s="4">
        <v>4017.10034179688</v>
      </c>
      <c r="F1213" s="1">
        <v>45649</v>
      </c>
      <c r="G1213" s="5">
        <f t="shared" si="111"/>
        <v>1.3261637459530122E-2</v>
      </c>
      <c r="H1213" s="5">
        <f t="shared" si="111"/>
        <v>-2.7027308396968511E-3</v>
      </c>
      <c r="N1213" s="1">
        <v>45649</v>
      </c>
      <c r="O1213">
        <f t="shared" si="112"/>
        <v>5.2794533099166357E-3</v>
      </c>
      <c r="P1213" s="22">
        <f t="shared" si="113"/>
        <v>5279453.309916636</v>
      </c>
      <c r="R1213" t="b">
        <f t="shared" si="108"/>
        <v>0</v>
      </c>
      <c r="S1213" t="b">
        <f t="shared" si="109"/>
        <v>0</v>
      </c>
      <c r="T1213" t="b">
        <f t="shared" si="110"/>
        <v>0</v>
      </c>
      <c r="AA1213" s="31"/>
      <c r="AB1213" s="31"/>
      <c r="AC1213" s="31"/>
    </row>
    <row r="1214" spans="2:29" x14ac:dyDescent="0.35">
      <c r="B1214" s="1">
        <v>45650</v>
      </c>
      <c r="C1214" s="4">
        <v>1218.63305664062</v>
      </c>
      <c r="D1214" s="4">
        <v>4040.14868164062</v>
      </c>
      <c r="F1214" s="1">
        <v>45650</v>
      </c>
      <c r="G1214" s="5">
        <f t="shared" si="111"/>
        <v>1.1448955457270325E-3</v>
      </c>
      <c r="H1214" s="5">
        <f t="shared" si="111"/>
        <v>5.7211593297423549E-3</v>
      </c>
      <c r="N1214" s="1">
        <v>45650</v>
      </c>
      <c r="O1214">
        <f t="shared" si="112"/>
        <v>3.4330274377346939E-3</v>
      </c>
      <c r="P1214" s="22">
        <f t="shared" si="113"/>
        <v>3433027.4377346938</v>
      </c>
      <c r="R1214" t="b">
        <f t="shared" si="108"/>
        <v>0</v>
      </c>
      <c r="S1214" t="b">
        <f t="shared" si="109"/>
        <v>0</v>
      </c>
      <c r="T1214" t="b">
        <f t="shared" si="110"/>
        <v>0</v>
      </c>
      <c r="AA1214" s="31"/>
      <c r="AB1214" s="31"/>
      <c r="AC1214" s="31"/>
    </row>
    <row r="1215" spans="2:29" x14ac:dyDescent="0.35">
      <c r="B1215" s="1">
        <v>45652</v>
      </c>
      <c r="C1215" s="4">
        <v>1211.76049804688</v>
      </c>
      <c r="D1215" s="4">
        <v>4028.50415039062</v>
      </c>
      <c r="F1215" s="1">
        <v>45652</v>
      </c>
      <c r="G1215" s="5">
        <f t="shared" si="111"/>
        <v>-5.6555259527349931E-3</v>
      </c>
      <c r="H1215" s="5">
        <f t="shared" si="111"/>
        <v>-2.886365190503332E-3</v>
      </c>
      <c r="N1215" s="1">
        <v>45652</v>
      </c>
      <c r="O1215">
        <f t="shared" si="112"/>
        <v>-4.2709455716191625E-3</v>
      </c>
      <c r="P1215" s="22">
        <f t="shared" si="113"/>
        <v>-4270945.5716191623</v>
      </c>
      <c r="R1215" t="b">
        <f t="shared" si="108"/>
        <v>0</v>
      </c>
      <c r="S1215" t="b">
        <f t="shared" si="109"/>
        <v>0</v>
      </c>
      <c r="T1215" t="b">
        <f t="shared" si="110"/>
        <v>0</v>
      </c>
      <c r="AA1215" s="31"/>
      <c r="AB1215" s="31"/>
      <c r="AC1215" s="31"/>
    </row>
    <row r="1216" spans="2:29" x14ac:dyDescent="0.35">
      <c r="B1216" s="1">
        <v>45653</v>
      </c>
      <c r="C1216" s="4">
        <v>1216.09313964844</v>
      </c>
      <c r="D1216" s="4">
        <v>4027.8759765625</v>
      </c>
      <c r="F1216" s="1">
        <v>45653</v>
      </c>
      <c r="G1216" s="5">
        <f t="shared" si="111"/>
        <v>3.5691164686392544E-3</v>
      </c>
      <c r="H1216" s="5">
        <f t="shared" si="111"/>
        <v>-1.5594443645760569E-4</v>
      </c>
      <c r="N1216" s="1">
        <v>45653</v>
      </c>
      <c r="O1216">
        <f t="shared" si="112"/>
        <v>1.7065860160908244E-3</v>
      </c>
      <c r="P1216" s="22">
        <f t="shared" si="113"/>
        <v>1706586.0160908243</v>
      </c>
      <c r="R1216" t="b">
        <f t="shared" si="108"/>
        <v>0</v>
      </c>
      <c r="S1216" t="b">
        <f t="shared" si="109"/>
        <v>0</v>
      </c>
      <c r="T1216" t="b">
        <f t="shared" si="110"/>
        <v>0</v>
      </c>
      <c r="AA1216" s="31"/>
      <c r="AB1216" s="31"/>
      <c r="AC1216" s="31"/>
    </row>
    <row r="1217" spans="2:29" x14ac:dyDescent="0.35">
      <c r="B1217" s="1">
        <v>45656</v>
      </c>
      <c r="C1217" s="4">
        <v>1206.08325195312</v>
      </c>
      <c r="D1217" s="4">
        <v>4019.17822265625</v>
      </c>
      <c r="F1217" s="1">
        <v>45656</v>
      </c>
      <c r="G1217" s="5">
        <f t="shared" si="111"/>
        <v>-8.2652483236648373E-3</v>
      </c>
      <c r="H1217" s="5">
        <f t="shared" si="111"/>
        <v>-2.1617245461532635E-3</v>
      </c>
      <c r="N1217" s="1">
        <v>45656</v>
      </c>
      <c r="O1217">
        <f t="shared" si="112"/>
        <v>-5.2134864349090504E-3</v>
      </c>
      <c r="P1217" s="22">
        <f t="shared" si="113"/>
        <v>-5213486.4349090504</v>
      </c>
      <c r="R1217" t="b">
        <f t="shared" si="108"/>
        <v>0</v>
      </c>
      <c r="S1217" t="b">
        <f t="shared" si="109"/>
        <v>0</v>
      </c>
      <c r="T1217" t="b">
        <f t="shared" si="110"/>
        <v>0</v>
      </c>
      <c r="AA1217" s="31"/>
      <c r="AB1217" s="31"/>
      <c r="AC1217" s="31"/>
    </row>
    <row r="1218" spans="2:29" x14ac:dyDescent="0.35">
      <c r="B1218" s="1">
        <v>45657</v>
      </c>
      <c r="C1218" s="4">
        <v>1210.61499023438</v>
      </c>
      <c r="D1218" s="4">
        <v>3959.50390625</v>
      </c>
      <c r="F1218" s="1">
        <v>45657</v>
      </c>
      <c r="G1218" s="5">
        <f t="shared" si="111"/>
        <v>3.7503594894875347E-3</v>
      </c>
      <c r="H1218" s="5">
        <f t="shared" si="111"/>
        <v>-1.4958718289869631E-2</v>
      </c>
      <c r="N1218" s="1">
        <v>45657</v>
      </c>
      <c r="O1218">
        <f t="shared" si="112"/>
        <v>-5.6041794001910478E-3</v>
      </c>
      <c r="P1218" s="22">
        <f t="shared" si="113"/>
        <v>-5604179.4001910482</v>
      </c>
      <c r="R1218" t="b">
        <f t="shared" si="108"/>
        <v>0</v>
      </c>
      <c r="S1218" t="b">
        <f t="shared" si="109"/>
        <v>0</v>
      </c>
      <c r="T1218" t="b">
        <f t="shared" si="110"/>
        <v>0</v>
      </c>
      <c r="AA1218" s="31"/>
      <c r="AB1218" s="31"/>
      <c r="AC1218" s="31"/>
    </row>
    <row r="1219" spans="2:29" x14ac:dyDescent="0.35">
      <c r="B1219" s="1">
        <v>45658</v>
      </c>
      <c r="C1219" s="4">
        <v>1216.79040527344</v>
      </c>
      <c r="D1219" s="4">
        <v>3974.57934570312</v>
      </c>
      <c r="F1219" s="1">
        <v>45658</v>
      </c>
      <c r="G1219" s="5">
        <f t="shared" si="111"/>
        <v>5.0880898371982392E-3</v>
      </c>
      <c r="H1219" s="5">
        <f t="shared" si="111"/>
        <v>3.8001763069140005E-3</v>
      </c>
      <c r="N1219" s="1">
        <v>45658</v>
      </c>
      <c r="O1219">
        <f t="shared" si="112"/>
        <v>4.44413307205612E-3</v>
      </c>
      <c r="P1219" s="22">
        <f t="shared" si="113"/>
        <v>4444133.0720561203</v>
      </c>
      <c r="R1219" t="b">
        <f t="shared" si="108"/>
        <v>0</v>
      </c>
      <c r="S1219" t="b">
        <f t="shared" si="109"/>
        <v>0</v>
      </c>
      <c r="T1219" t="b">
        <f t="shared" si="110"/>
        <v>0</v>
      </c>
      <c r="AA1219" s="31"/>
      <c r="AB1219" s="31"/>
      <c r="AC1219" s="31"/>
    </row>
    <row r="1220" spans="2:29" x14ac:dyDescent="0.35">
      <c r="B1220" s="1">
        <v>45659</v>
      </c>
      <c r="C1220" s="4">
        <v>1236.71081542969</v>
      </c>
      <c r="D1220" s="4">
        <v>4043.6279296875</v>
      </c>
      <c r="F1220" s="1">
        <v>45659</v>
      </c>
      <c r="G1220" s="5">
        <f t="shared" si="111"/>
        <v>1.6238710403019989E-2</v>
      </c>
      <c r="H1220" s="5">
        <f t="shared" si="111"/>
        <v>1.7223373881934817E-2</v>
      </c>
      <c r="N1220" s="1">
        <v>45659</v>
      </c>
      <c r="O1220">
        <f t="shared" si="112"/>
        <v>1.6731042142477403E-2</v>
      </c>
      <c r="P1220" s="22">
        <f t="shared" si="113"/>
        <v>16731042.142477402</v>
      </c>
      <c r="R1220" t="b">
        <f t="shared" si="108"/>
        <v>0</v>
      </c>
      <c r="S1220" t="b">
        <f t="shared" si="109"/>
        <v>0</v>
      </c>
      <c r="T1220" t="b">
        <f t="shared" si="110"/>
        <v>0</v>
      </c>
      <c r="AA1220" s="31"/>
      <c r="AB1220" s="31"/>
      <c r="AC1220" s="31"/>
    </row>
    <row r="1221" spans="2:29" x14ac:dyDescent="0.35">
      <c r="B1221" s="1">
        <v>45660</v>
      </c>
      <c r="C1221" s="4">
        <v>1246.37219238281</v>
      </c>
      <c r="D1221" s="4">
        <v>3961.48461914062</v>
      </c>
      <c r="F1221" s="1">
        <v>45660</v>
      </c>
      <c r="G1221" s="5">
        <f t="shared" si="111"/>
        <v>7.7817984155285347E-3</v>
      </c>
      <c r="H1221" s="5">
        <f t="shared" si="111"/>
        <v>-2.0523432577125189E-2</v>
      </c>
      <c r="N1221" s="1">
        <v>45660</v>
      </c>
      <c r="O1221">
        <f t="shared" si="112"/>
        <v>-6.3708170807983272E-3</v>
      </c>
      <c r="P1221" s="22">
        <f t="shared" si="113"/>
        <v>-6370817.080798327</v>
      </c>
      <c r="R1221" t="b">
        <f t="shared" ref="R1221:R1280" si="114">$Y$4&gt;P1221</f>
        <v>0</v>
      </c>
      <c r="S1221" t="b">
        <f t="shared" ref="S1221:S1280" si="115">$Y$5&gt;P1221</f>
        <v>0</v>
      </c>
      <c r="T1221" t="b">
        <f t="shared" ref="T1221:T1280" si="116">$Y$6&gt;P1221</f>
        <v>0</v>
      </c>
      <c r="AA1221" s="31"/>
      <c r="AB1221" s="31"/>
      <c r="AC1221" s="31"/>
    </row>
    <row r="1222" spans="2:29" x14ac:dyDescent="0.35">
      <c r="B1222" s="1">
        <v>45663</v>
      </c>
      <c r="C1222" s="4">
        <v>1213.35412597656</v>
      </c>
      <c r="D1222" s="4">
        <v>3957.08764648438</v>
      </c>
      <c r="F1222" s="1">
        <v>45663</v>
      </c>
      <c r="G1222" s="5">
        <f t="shared" ref="G1222:H1280" si="117">LN(C1222/C1221)</f>
        <v>-2.6848555910339758E-2</v>
      </c>
      <c r="H1222" s="5">
        <f t="shared" si="117"/>
        <v>-1.1105469422137268E-3</v>
      </c>
      <c r="N1222" s="1">
        <v>45663</v>
      </c>
      <c r="O1222">
        <f t="shared" ref="O1222:O1280" si="118">SUMPRODUCT($J$4:$K$4,G1222:H1222)</f>
        <v>-1.3979551426276743E-2</v>
      </c>
      <c r="P1222" s="22">
        <f t="shared" ref="P1222:P1280" si="119">O1222*$L$7</f>
        <v>-13979551.426276743</v>
      </c>
      <c r="R1222" t="b">
        <f t="shared" si="114"/>
        <v>0</v>
      </c>
      <c r="S1222" t="b">
        <f t="shared" si="115"/>
        <v>0</v>
      </c>
      <c r="T1222" t="b">
        <f t="shared" si="116"/>
        <v>0</v>
      </c>
      <c r="AA1222" s="31"/>
      <c r="AB1222" s="31"/>
      <c r="AC1222" s="31"/>
    </row>
    <row r="1223" spans="2:29" x14ac:dyDescent="0.35">
      <c r="B1223" s="1">
        <v>45664</v>
      </c>
      <c r="C1223" s="4">
        <v>1235.9638671875</v>
      </c>
      <c r="D1223" s="4">
        <v>3892.82250976562</v>
      </c>
      <c r="F1223" s="1">
        <v>45664</v>
      </c>
      <c r="G1223" s="5">
        <f t="shared" si="117"/>
        <v>1.8462595313541264E-2</v>
      </c>
      <c r="H1223" s="5">
        <f t="shared" si="117"/>
        <v>-1.6373836448289762E-2</v>
      </c>
      <c r="N1223" s="1">
        <v>45664</v>
      </c>
      <c r="O1223">
        <f t="shared" si="118"/>
        <v>1.044379432625751E-3</v>
      </c>
      <c r="P1223" s="22">
        <f t="shared" si="119"/>
        <v>1044379.432625751</v>
      </c>
      <c r="R1223" t="b">
        <f t="shared" si="114"/>
        <v>0</v>
      </c>
      <c r="S1223" t="b">
        <f t="shared" si="115"/>
        <v>0</v>
      </c>
      <c r="T1223" t="b">
        <f t="shared" si="116"/>
        <v>0</v>
      </c>
      <c r="AA1223" s="31"/>
      <c r="AB1223" s="31"/>
      <c r="AC1223" s="31"/>
    </row>
    <row r="1224" spans="2:29" x14ac:dyDescent="0.35">
      <c r="B1224" s="1">
        <v>45665</v>
      </c>
      <c r="C1224" s="4">
        <v>1259.66906738281</v>
      </c>
      <c r="D1224" s="4">
        <v>3969.45727539062</v>
      </c>
      <c r="F1224" s="1">
        <v>45665</v>
      </c>
      <c r="G1224" s="5">
        <f t="shared" si="117"/>
        <v>1.8997916590771845E-2</v>
      </c>
      <c r="H1224" s="5">
        <f t="shared" si="117"/>
        <v>1.9494903462799314E-2</v>
      </c>
      <c r="N1224" s="1">
        <v>45665</v>
      </c>
      <c r="O1224">
        <f t="shared" si="118"/>
        <v>1.9246410026785579E-2</v>
      </c>
      <c r="P1224" s="22">
        <f t="shared" si="119"/>
        <v>19246410.026785579</v>
      </c>
      <c r="R1224" t="b">
        <f t="shared" si="114"/>
        <v>0</v>
      </c>
      <c r="S1224" t="b">
        <f t="shared" si="115"/>
        <v>0</v>
      </c>
      <c r="T1224" t="b">
        <f t="shared" si="116"/>
        <v>0</v>
      </c>
      <c r="AA1224" s="31"/>
      <c r="AB1224" s="31"/>
      <c r="AC1224" s="31"/>
    </row>
    <row r="1225" spans="2:29" x14ac:dyDescent="0.35">
      <c r="B1225" s="1">
        <v>45666</v>
      </c>
      <c r="C1225" s="4">
        <v>1250.00769042969</v>
      </c>
      <c r="D1225" s="4">
        <v>3900.98828125</v>
      </c>
      <c r="F1225" s="1">
        <v>45666</v>
      </c>
      <c r="G1225" s="5">
        <f t="shared" si="117"/>
        <v>-7.6993378928514409E-3</v>
      </c>
      <c r="H1225" s="5">
        <f t="shared" si="117"/>
        <v>-1.7399452420614078E-2</v>
      </c>
      <c r="N1225" s="1">
        <v>45666</v>
      </c>
      <c r="O1225">
        <f t="shared" si="118"/>
        <v>-1.254939515673276E-2</v>
      </c>
      <c r="P1225" s="22">
        <f t="shared" si="119"/>
        <v>-12549395.15673276</v>
      </c>
      <c r="R1225" t="b">
        <f t="shared" si="114"/>
        <v>0</v>
      </c>
      <c r="S1225" t="b">
        <f t="shared" si="115"/>
        <v>0</v>
      </c>
      <c r="T1225" t="b">
        <f t="shared" si="116"/>
        <v>0</v>
      </c>
      <c r="AA1225" s="31"/>
      <c r="AB1225" s="31"/>
      <c r="AC1225" s="31"/>
    </row>
    <row r="1226" spans="2:29" x14ac:dyDescent="0.35">
      <c r="B1226" s="1">
        <v>45667</v>
      </c>
      <c r="C1226" s="4">
        <v>1237.40808105469</v>
      </c>
      <c r="D1226" s="4">
        <v>4122.19580078125</v>
      </c>
      <c r="F1226" s="1">
        <v>45667</v>
      </c>
      <c r="G1226" s="5">
        <f t="shared" si="117"/>
        <v>-1.0130768872674313E-2</v>
      </c>
      <c r="H1226" s="5">
        <f t="shared" si="117"/>
        <v>5.5156056260065492E-2</v>
      </c>
      <c r="N1226" s="1">
        <v>45667</v>
      </c>
      <c r="O1226">
        <f t="shared" si="118"/>
        <v>2.2512643693695589E-2</v>
      </c>
      <c r="P1226" s="22">
        <f t="shared" si="119"/>
        <v>22512643.69369559</v>
      </c>
      <c r="R1226" t="b">
        <f t="shared" si="114"/>
        <v>0</v>
      </c>
      <c r="S1226" t="b">
        <f t="shared" si="115"/>
        <v>0</v>
      </c>
      <c r="T1226" t="b">
        <f t="shared" si="116"/>
        <v>0</v>
      </c>
      <c r="AA1226" s="31"/>
      <c r="AB1226" s="31"/>
      <c r="AC1226" s="31"/>
    </row>
    <row r="1227" spans="2:29" x14ac:dyDescent="0.35">
      <c r="B1227" s="1">
        <v>45670</v>
      </c>
      <c r="C1227" s="4">
        <v>1235.11730957031</v>
      </c>
      <c r="D1227" s="4">
        <v>4147.56298828125</v>
      </c>
      <c r="F1227" s="1">
        <v>45670</v>
      </c>
      <c r="G1227" s="5">
        <f t="shared" si="117"/>
        <v>-1.8529816911248731E-3</v>
      </c>
      <c r="H1227" s="5">
        <f t="shared" si="117"/>
        <v>6.1349472724142682E-3</v>
      </c>
      <c r="N1227" s="1">
        <v>45670</v>
      </c>
      <c r="O1227">
        <f t="shared" si="118"/>
        <v>2.1409827906446978E-3</v>
      </c>
      <c r="P1227" s="22">
        <f t="shared" si="119"/>
        <v>2140982.7906446978</v>
      </c>
      <c r="R1227" t="b">
        <f t="shared" si="114"/>
        <v>0</v>
      </c>
      <c r="S1227" t="b">
        <f t="shared" si="115"/>
        <v>0</v>
      </c>
      <c r="T1227" t="b">
        <f t="shared" si="116"/>
        <v>0</v>
      </c>
      <c r="AA1227" s="31"/>
      <c r="AB1227" s="31"/>
      <c r="AC1227" s="31"/>
    </row>
    <row r="1228" spans="2:29" x14ac:dyDescent="0.35">
      <c r="B1228" s="1">
        <v>45671</v>
      </c>
      <c r="C1228" s="4">
        <v>1233.62316894531</v>
      </c>
      <c r="D1228" s="4">
        <v>4091.46411132812</v>
      </c>
      <c r="F1228" s="1">
        <v>45671</v>
      </c>
      <c r="G1228" s="5">
        <f t="shared" si="117"/>
        <v>-1.2104478542280578E-3</v>
      </c>
      <c r="H1228" s="5">
        <f t="shared" si="117"/>
        <v>-1.3618050587693879E-2</v>
      </c>
      <c r="N1228" s="1">
        <v>45671</v>
      </c>
      <c r="O1228">
        <f t="shared" si="118"/>
        <v>-7.4142492209609686E-3</v>
      </c>
      <c r="P1228" s="22">
        <f t="shared" si="119"/>
        <v>-7414249.2209609682</v>
      </c>
      <c r="R1228" t="b">
        <f t="shared" si="114"/>
        <v>0</v>
      </c>
      <c r="S1228" t="b">
        <f t="shared" si="115"/>
        <v>0</v>
      </c>
      <c r="T1228" t="b">
        <f t="shared" si="116"/>
        <v>0</v>
      </c>
      <c r="AA1228" s="31"/>
      <c r="AB1228" s="31"/>
      <c r="AC1228" s="31"/>
    </row>
    <row r="1229" spans="2:29" x14ac:dyDescent="0.35">
      <c r="B1229" s="1">
        <v>45672</v>
      </c>
      <c r="C1229" s="4">
        <v>1247.31848144531</v>
      </c>
      <c r="D1229" s="4">
        <v>4105.76708984375</v>
      </c>
      <c r="F1229" s="1">
        <v>45672</v>
      </c>
      <c r="G1229" s="5">
        <f t="shared" si="117"/>
        <v>1.1040526980060915E-2</v>
      </c>
      <c r="H1229" s="5">
        <f t="shared" si="117"/>
        <v>3.4897132165405327E-3</v>
      </c>
      <c r="N1229" s="1">
        <v>45672</v>
      </c>
      <c r="O1229">
        <f t="shared" si="118"/>
        <v>7.2651200983007234E-3</v>
      </c>
      <c r="P1229" s="22">
        <f t="shared" si="119"/>
        <v>7265120.0983007234</v>
      </c>
      <c r="R1229" t="b">
        <f t="shared" si="114"/>
        <v>0</v>
      </c>
      <c r="S1229" t="b">
        <f t="shared" si="115"/>
        <v>0</v>
      </c>
      <c r="T1229" t="b">
        <f t="shared" si="116"/>
        <v>0</v>
      </c>
      <c r="AA1229" s="31"/>
      <c r="AB1229" s="31"/>
      <c r="AC1229" s="31"/>
    </row>
    <row r="1230" spans="2:29" x14ac:dyDescent="0.35">
      <c r="B1230" s="1">
        <v>45673</v>
      </c>
      <c r="C1230" s="4">
        <v>1263.65319824219</v>
      </c>
      <c r="D1230" s="4">
        <v>4066.67651367188</v>
      </c>
      <c r="F1230" s="1">
        <v>45673</v>
      </c>
      <c r="G1230" s="5">
        <f t="shared" si="117"/>
        <v>1.3010857398398679E-2</v>
      </c>
      <c r="H1230" s="5">
        <f t="shared" si="117"/>
        <v>-9.5665081810132873E-3</v>
      </c>
      <c r="N1230" s="1">
        <v>45673</v>
      </c>
      <c r="O1230">
        <f t="shared" si="118"/>
        <v>1.722174608692696E-3</v>
      </c>
      <c r="P1230" s="22">
        <f t="shared" si="119"/>
        <v>1722174.6086926961</v>
      </c>
      <c r="R1230" t="b">
        <f t="shared" si="114"/>
        <v>0</v>
      </c>
      <c r="S1230" t="b">
        <f t="shared" si="115"/>
        <v>0</v>
      </c>
      <c r="T1230" t="b">
        <f t="shared" si="116"/>
        <v>0</v>
      </c>
      <c r="AA1230" s="31"/>
      <c r="AB1230" s="31"/>
      <c r="AC1230" s="31"/>
    </row>
    <row r="1231" spans="2:29" x14ac:dyDescent="0.35">
      <c r="B1231" s="1">
        <v>45674</v>
      </c>
      <c r="C1231" s="4">
        <v>1296.12365722656</v>
      </c>
      <c r="D1231" s="4">
        <v>4060.37768554688</v>
      </c>
      <c r="F1231" s="1">
        <v>45674</v>
      </c>
      <c r="G1231" s="5">
        <f t="shared" si="117"/>
        <v>2.5371118305604849E-2</v>
      </c>
      <c r="H1231" s="5">
        <f t="shared" si="117"/>
        <v>-1.5500891791341332E-3</v>
      </c>
      <c r="N1231" s="1">
        <v>45674</v>
      </c>
      <c r="O1231">
        <f t="shared" si="118"/>
        <v>1.1910514563235358E-2</v>
      </c>
      <c r="P1231" s="22">
        <f t="shared" si="119"/>
        <v>11910514.563235357</v>
      </c>
      <c r="R1231" t="b">
        <f t="shared" si="114"/>
        <v>0</v>
      </c>
      <c r="S1231" t="b">
        <f t="shared" si="115"/>
        <v>0</v>
      </c>
      <c r="T1231" t="b">
        <f t="shared" si="116"/>
        <v>0</v>
      </c>
      <c r="AA1231" s="31"/>
      <c r="AB1231" s="31"/>
      <c r="AC1231" s="31"/>
    </row>
    <row r="1232" spans="2:29" x14ac:dyDescent="0.35">
      <c r="B1232" s="1">
        <v>45677</v>
      </c>
      <c r="C1232" s="4">
        <v>1299.80883789062</v>
      </c>
      <c r="D1232" s="4">
        <v>4012.3994140625</v>
      </c>
      <c r="F1232" s="1">
        <v>45677</v>
      </c>
      <c r="G1232" s="5">
        <f t="shared" si="117"/>
        <v>2.839197973387492E-3</v>
      </c>
      <c r="H1232" s="5">
        <f t="shared" si="117"/>
        <v>-1.1886575288254448E-2</v>
      </c>
      <c r="N1232" s="1">
        <v>45677</v>
      </c>
      <c r="O1232">
        <f t="shared" si="118"/>
        <v>-4.523688657433478E-3</v>
      </c>
      <c r="P1232" s="22">
        <f t="shared" si="119"/>
        <v>-4523688.6574334782</v>
      </c>
      <c r="R1232" t="b">
        <f t="shared" si="114"/>
        <v>0</v>
      </c>
      <c r="S1232" t="b">
        <f t="shared" si="115"/>
        <v>0</v>
      </c>
      <c r="T1232" t="b">
        <f t="shared" si="116"/>
        <v>0</v>
      </c>
      <c r="AA1232" s="31"/>
      <c r="AB1232" s="31"/>
      <c r="AC1232" s="31"/>
    </row>
    <row r="1233" spans="2:29" x14ac:dyDescent="0.35">
      <c r="B1233" s="1">
        <v>45678</v>
      </c>
      <c r="C1233" s="4">
        <v>1267.88623046875</v>
      </c>
      <c r="D1233" s="4">
        <v>3970.47412109375</v>
      </c>
      <c r="F1233" s="1">
        <v>45678</v>
      </c>
      <c r="G1233" s="5">
        <f t="shared" si="117"/>
        <v>-2.4866077493916686E-2</v>
      </c>
      <c r="H1233" s="5">
        <f t="shared" si="117"/>
        <v>-1.0503906458920773E-2</v>
      </c>
      <c r="N1233" s="1">
        <v>45678</v>
      </c>
      <c r="O1233">
        <f t="shared" si="118"/>
        <v>-1.7684991976418728E-2</v>
      </c>
      <c r="P1233" s="22">
        <f t="shared" si="119"/>
        <v>-17684991.976418726</v>
      </c>
      <c r="R1233" t="b">
        <f t="shared" si="114"/>
        <v>0</v>
      </c>
      <c r="S1233" t="b">
        <f t="shared" si="115"/>
        <v>0</v>
      </c>
      <c r="T1233" t="b">
        <f t="shared" si="116"/>
        <v>0</v>
      </c>
      <c r="AA1233" s="31"/>
      <c r="AB1233" s="31"/>
      <c r="AC1233" s="31"/>
    </row>
    <row r="1234" spans="2:29" x14ac:dyDescent="0.35">
      <c r="B1234" s="1">
        <v>45679</v>
      </c>
      <c r="C1234" s="4">
        <v>1272.21911621094</v>
      </c>
      <c r="D1234" s="4">
        <v>4088.22924804688</v>
      </c>
      <c r="F1234" s="1">
        <v>45679</v>
      </c>
      <c r="G1234" s="5">
        <f t="shared" si="117"/>
        <v>3.4115828702570802E-3</v>
      </c>
      <c r="H1234" s="5">
        <f t="shared" si="117"/>
        <v>2.9226416081844148E-2</v>
      </c>
      <c r="N1234" s="1">
        <v>45679</v>
      </c>
      <c r="O1234">
        <f t="shared" si="118"/>
        <v>1.6318999476050613E-2</v>
      </c>
      <c r="P1234" s="22">
        <f t="shared" si="119"/>
        <v>16318999.476050613</v>
      </c>
      <c r="R1234" t="b">
        <f t="shared" si="114"/>
        <v>0</v>
      </c>
      <c r="S1234" t="b">
        <f t="shared" si="115"/>
        <v>0</v>
      </c>
      <c r="T1234" t="b">
        <f t="shared" si="116"/>
        <v>0</v>
      </c>
      <c r="AA1234" s="31"/>
      <c r="AB1234" s="31"/>
      <c r="AC1234" s="31"/>
    </row>
    <row r="1235" spans="2:29" x14ac:dyDescent="0.35">
      <c r="B1235" s="1">
        <v>45680</v>
      </c>
      <c r="C1235" s="4">
        <v>1258.82250976562</v>
      </c>
      <c r="D1235" s="4">
        <v>4080.06103515625</v>
      </c>
      <c r="F1235" s="1">
        <v>45680</v>
      </c>
      <c r="G1235" s="5">
        <f t="shared" si="117"/>
        <v>-1.0585943282813174E-2</v>
      </c>
      <c r="H1235" s="5">
        <f t="shared" si="117"/>
        <v>-1.9999817171322985E-3</v>
      </c>
      <c r="N1235" s="1">
        <v>45680</v>
      </c>
      <c r="O1235">
        <f t="shared" si="118"/>
        <v>-6.292962499972736E-3</v>
      </c>
      <c r="P1235" s="22">
        <f t="shared" si="119"/>
        <v>-6292962.4999727355</v>
      </c>
      <c r="R1235" t="b">
        <f t="shared" si="114"/>
        <v>0</v>
      </c>
      <c r="S1235" t="b">
        <f t="shared" si="115"/>
        <v>0</v>
      </c>
      <c r="T1235" t="b">
        <f t="shared" si="116"/>
        <v>0</v>
      </c>
      <c r="AA1235" s="31"/>
      <c r="AB1235" s="31"/>
      <c r="AC1235" s="31"/>
    </row>
    <row r="1236" spans="2:29" x14ac:dyDescent="0.35">
      <c r="B1236" s="1">
        <v>45681</v>
      </c>
      <c r="C1236" s="4">
        <v>1240.94396972656</v>
      </c>
      <c r="D1236" s="4">
        <v>4085.572265625</v>
      </c>
      <c r="F1236" s="1">
        <v>45681</v>
      </c>
      <c r="G1236" s="5">
        <f t="shared" si="117"/>
        <v>-1.430441206244415E-2</v>
      </c>
      <c r="H1236" s="5">
        <f t="shared" si="117"/>
        <v>1.3498601033350667E-3</v>
      </c>
      <c r="N1236" s="1">
        <v>45681</v>
      </c>
      <c r="O1236">
        <f t="shared" si="118"/>
        <v>-6.477275979554541E-3</v>
      </c>
      <c r="P1236" s="22">
        <f t="shared" si="119"/>
        <v>-6477275.9795545414</v>
      </c>
      <c r="R1236" t="b">
        <f t="shared" si="114"/>
        <v>0</v>
      </c>
      <c r="S1236" t="b">
        <f t="shared" si="115"/>
        <v>0</v>
      </c>
      <c r="T1236" t="b">
        <f t="shared" si="116"/>
        <v>0</v>
      </c>
      <c r="AA1236" s="31"/>
      <c r="AB1236" s="31"/>
      <c r="AC1236" s="31"/>
    </row>
    <row r="1237" spans="2:29" x14ac:dyDescent="0.35">
      <c r="B1237" s="1">
        <v>45684</v>
      </c>
      <c r="C1237" s="4">
        <v>1224.41003417969</v>
      </c>
      <c r="D1237" s="4">
        <v>4001.81982421875</v>
      </c>
      <c r="F1237" s="1">
        <v>45684</v>
      </c>
      <c r="G1237" s="5">
        <f t="shared" si="117"/>
        <v>-1.3413232672943568E-2</v>
      </c>
      <c r="H1237" s="5">
        <f t="shared" si="117"/>
        <v>-2.0712594291180671E-2</v>
      </c>
      <c r="N1237" s="1">
        <v>45684</v>
      </c>
      <c r="O1237">
        <f t="shared" si="118"/>
        <v>-1.7062913482062118E-2</v>
      </c>
      <c r="P1237" s="22">
        <f t="shared" si="119"/>
        <v>-17062913.48206212</v>
      </c>
      <c r="R1237" t="b">
        <f t="shared" si="114"/>
        <v>0</v>
      </c>
      <c r="S1237" t="b">
        <f t="shared" si="115"/>
        <v>0</v>
      </c>
      <c r="T1237" t="b">
        <f t="shared" si="116"/>
        <v>0</v>
      </c>
      <c r="AA1237" s="31"/>
      <c r="AB1237" s="31"/>
      <c r="AC1237" s="31"/>
    </row>
    <row r="1238" spans="2:29" x14ac:dyDescent="0.35">
      <c r="B1238" s="1">
        <v>45685</v>
      </c>
      <c r="C1238" s="4">
        <v>1228.89208984375</v>
      </c>
      <c r="D1238" s="4">
        <v>3972.54052734375</v>
      </c>
      <c r="F1238" s="1">
        <v>45685</v>
      </c>
      <c r="G1238" s="5">
        <f t="shared" si="117"/>
        <v>3.6539002732886832E-3</v>
      </c>
      <c r="H1238" s="5">
        <f t="shared" si="117"/>
        <v>-7.3433923622448355E-3</v>
      </c>
      <c r="N1238" s="1">
        <v>45685</v>
      </c>
      <c r="O1238">
        <f t="shared" si="118"/>
        <v>-1.8447460444780761E-3</v>
      </c>
      <c r="P1238" s="22">
        <f t="shared" si="119"/>
        <v>-1844746.044478076</v>
      </c>
      <c r="R1238" t="b">
        <f t="shared" si="114"/>
        <v>0</v>
      </c>
      <c r="S1238" t="b">
        <f t="shared" si="115"/>
        <v>0</v>
      </c>
      <c r="T1238" t="b">
        <f t="shared" si="116"/>
        <v>0</v>
      </c>
      <c r="AA1238" s="31"/>
      <c r="AB1238" s="31"/>
      <c r="AC1238" s="31"/>
    </row>
    <row r="1239" spans="2:29" x14ac:dyDescent="0.35">
      <c r="B1239" s="1">
        <v>45686</v>
      </c>
      <c r="C1239" s="4">
        <v>1230.88415527344</v>
      </c>
      <c r="D1239" s="4">
        <v>4031.49267578125</v>
      </c>
      <c r="F1239" s="1">
        <v>45686</v>
      </c>
      <c r="G1239" s="5">
        <f t="shared" si="117"/>
        <v>1.6197130687432917E-3</v>
      </c>
      <c r="H1239" s="5">
        <f t="shared" si="117"/>
        <v>1.4730877042284245E-2</v>
      </c>
      <c r="N1239" s="1">
        <v>45686</v>
      </c>
      <c r="O1239">
        <f t="shared" si="118"/>
        <v>8.175295055513768E-3</v>
      </c>
      <c r="P1239" s="22">
        <f t="shared" si="119"/>
        <v>8175295.0555137685</v>
      </c>
      <c r="R1239" t="b">
        <f t="shared" si="114"/>
        <v>0</v>
      </c>
      <c r="S1239" t="b">
        <f t="shared" si="115"/>
        <v>0</v>
      </c>
      <c r="T1239" t="b">
        <f t="shared" si="116"/>
        <v>0</v>
      </c>
      <c r="AA1239" s="31"/>
      <c r="AB1239" s="31"/>
      <c r="AC1239" s="31"/>
    </row>
    <row r="1240" spans="2:29" x14ac:dyDescent="0.35">
      <c r="B1240" s="1">
        <v>45687</v>
      </c>
      <c r="C1240" s="4">
        <v>1248.61328125</v>
      </c>
      <c r="D1240" s="4">
        <v>4037.49609375</v>
      </c>
      <c r="F1240" s="1">
        <v>45687</v>
      </c>
      <c r="G1240" s="5">
        <f t="shared" si="117"/>
        <v>1.4300823923645891E-2</v>
      </c>
      <c r="H1240" s="5">
        <f t="shared" si="117"/>
        <v>1.4880226625559342E-3</v>
      </c>
      <c r="N1240" s="1">
        <v>45687</v>
      </c>
      <c r="O1240">
        <f t="shared" si="118"/>
        <v>7.8944232931009127E-3</v>
      </c>
      <c r="P1240" s="22">
        <f t="shared" si="119"/>
        <v>7894423.2931009131</v>
      </c>
      <c r="R1240" t="b">
        <f t="shared" si="114"/>
        <v>0</v>
      </c>
      <c r="S1240" t="b">
        <f t="shared" si="115"/>
        <v>0</v>
      </c>
      <c r="T1240" t="b">
        <f t="shared" si="116"/>
        <v>0</v>
      </c>
      <c r="AA1240" s="31"/>
      <c r="AB1240" s="31"/>
      <c r="AC1240" s="31"/>
    </row>
    <row r="1241" spans="2:29" x14ac:dyDescent="0.35">
      <c r="B1241" s="1">
        <v>45688</v>
      </c>
      <c r="C1241" s="4">
        <v>1259.86840820312</v>
      </c>
      <c r="D1241" s="4">
        <v>4043.94213867188</v>
      </c>
      <c r="F1241" s="1">
        <v>45688</v>
      </c>
      <c r="G1241" s="5">
        <f t="shared" si="117"/>
        <v>8.9737170730561349E-3</v>
      </c>
      <c r="H1241" s="5">
        <f t="shared" si="117"/>
        <v>1.595272055179628E-3</v>
      </c>
      <c r="N1241" s="1">
        <v>45688</v>
      </c>
      <c r="O1241">
        <f t="shared" si="118"/>
        <v>5.2844945641178816E-3</v>
      </c>
      <c r="P1241" s="22">
        <f t="shared" si="119"/>
        <v>5284494.5641178815</v>
      </c>
      <c r="R1241" t="b">
        <f t="shared" si="114"/>
        <v>0</v>
      </c>
      <c r="S1241" t="b">
        <f t="shared" si="115"/>
        <v>0</v>
      </c>
      <c r="T1241" t="b">
        <f t="shared" si="116"/>
        <v>0</v>
      </c>
      <c r="AA1241" s="31"/>
      <c r="AB1241" s="31"/>
      <c r="AC1241" s="31"/>
    </row>
    <row r="1242" spans="2:29" x14ac:dyDescent="0.35">
      <c r="B1242" s="1">
        <v>45689</v>
      </c>
      <c r="C1242" s="4">
        <v>1259.61938476562</v>
      </c>
      <c r="D1242" s="4">
        <v>4009.25024414062</v>
      </c>
      <c r="F1242" s="1">
        <v>45689</v>
      </c>
      <c r="G1242" s="5">
        <f t="shared" si="117"/>
        <v>-1.9767782880779583E-4</v>
      </c>
      <c r="H1242" s="5">
        <f t="shared" si="117"/>
        <v>-8.6157408101102586E-3</v>
      </c>
      <c r="N1242" s="1">
        <v>45689</v>
      </c>
      <c r="O1242">
        <f t="shared" si="118"/>
        <v>-4.4067093194590269E-3</v>
      </c>
      <c r="P1242" s="22">
        <f t="shared" si="119"/>
        <v>-4406709.3194590267</v>
      </c>
      <c r="R1242" t="b">
        <f t="shared" si="114"/>
        <v>0</v>
      </c>
      <c r="S1242" t="b">
        <f t="shared" si="115"/>
        <v>0</v>
      </c>
      <c r="T1242" t="b">
        <f t="shared" si="116"/>
        <v>0</v>
      </c>
      <c r="AA1242" s="31"/>
      <c r="AB1242" s="31"/>
      <c r="AC1242" s="31"/>
    </row>
    <row r="1243" spans="2:29" x14ac:dyDescent="0.35">
      <c r="B1243" s="1">
        <v>45691</v>
      </c>
      <c r="C1243" s="4">
        <v>1240.19689941406</v>
      </c>
      <c r="D1243" s="4">
        <v>4002.90234375</v>
      </c>
      <c r="F1243" s="1">
        <v>45691</v>
      </c>
      <c r="G1243" s="5">
        <f t="shared" si="117"/>
        <v>-1.5539442885306265E-2</v>
      </c>
      <c r="H1243" s="5">
        <f t="shared" si="117"/>
        <v>-1.5845683539368752E-3</v>
      </c>
      <c r="N1243" s="1">
        <v>45691</v>
      </c>
      <c r="O1243">
        <f t="shared" si="118"/>
        <v>-8.5620056196215703E-3</v>
      </c>
      <c r="P1243" s="22">
        <f t="shared" si="119"/>
        <v>-8562005.6196215712</v>
      </c>
      <c r="R1243" t="b">
        <f t="shared" si="114"/>
        <v>0</v>
      </c>
      <c r="S1243" t="b">
        <f t="shared" si="115"/>
        <v>0</v>
      </c>
      <c r="T1243" t="b">
        <f t="shared" si="116"/>
        <v>0</v>
      </c>
      <c r="AA1243" s="31"/>
      <c r="AB1243" s="31"/>
      <c r="AC1243" s="31"/>
    </row>
    <row r="1244" spans="2:29" x14ac:dyDescent="0.35">
      <c r="B1244" s="1">
        <v>45692</v>
      </c>
      <c r="C1244" s="4">
        <v>1280.88439941406</v>
      </c>
      <c r="D1244" s="4">
        <v>4048.56811523438</v>
      </c>
      <c r="F1244" s="1">
        <v>45692</v>
      </c>
      <c r="G1244" s="5">
        <f t="shared" si="117"/>
        <v>3.2280619525434748E-2</v>
      </c>
      <c r="H1244" s="5">
        <f t="shared" si="117"/>
        <v>1.1343582863117662E-2</v>
      </c>
      <c r="N1244" s="1">
        <v>45692</v>
      </c>
      <c r="O1244">
        <f t="shared" si="118"/>
        <v>2.1812101194276207E-2</v>
      </c>
      <c r="P1244" s="22">
        <f t="shared" si="119"/>
        <v>21812101.194276206</v>
      </c>
      <c r="R1244" t="b">
        <f t="shared" si="114"/>
        <v>0</v>
      </c>
      <c r="S1244" t="b">
        <f t="shared" si="115"/>
        <v>0</v>
      </c>
      <c r="T1244" t="b">
        <f t="shared" si="116"/>
        <v>0</v>
      </c>
      <c r="AA1244" s="31"/>
      <c r="AB1244" s="31"/>
      <c r="AC1244" s="31"/>
    </row>
    <row r="1245" spans="2:29" x14ac:dyDescent="0.35">
      <c r="B1245" s="1">
        <v>45693</v>
      </c>
      <c r="C1245" s="4">
        <v>1272.96606445312</v>
      </c>
      <c r="D1245" s="4">
        <v>4025.98120117188</v>
      </c>
      <c r="F1245" s="1">
        <v>45693</v>
      </c>
      <c r="G1245" s="5">
        <f t="shared" si="117"/>
        <v>-6.2011150982775268E-3</v>
      </c>
      <c r="H1245" s="5">
        <f t="shared" si="117"/>
        <v>-5.5946089598132992E-3</v>
      </c>
      <c r="N1245" s="1">
        <v>45693</v>
      </c>
      <c r="O1245">
        <f t="shared" si="118"/>
        <v>-5.897862029045413E-3</v>
      </c>
      <c r="P1245" s="22">
        <f t="shared" si="119"/>
        <v>-5897862.0290454132</v>
      </c>
      <c r="R1245" t="b">
        <f t="shared" si="114"/>
        <v>0</v>
      </c>
      <c r="S1245" t="b">
        <f t="shared" si="115"/>
        <v>0</v>
      </c>
      <c r="T1245" t="b">
        <f t="shared" si="116"/>
        <v>0</v>
      </c>
      <c r="AA1245" s="31"/>
      <c r="AB1245" s="31"/>
      <c r="AC1245" s="31"/>
    </row>
    <row r="1246" spans="2:29" x14ac:dyDescent="0.35">
      <c r="B1246" s="1">
        <v>45694</v>
      </c>
      <c r="C1246" s="4">
        <v>1276.4521484375</v>
      </c>
      <c r="D1246" s="4">
        <v>4018.05834960938</v>
      </c>
      <c r="F1246" s="1">
        <v>45694</v>
      </c>
      <c r="G1246" s="5">
        <f t="shared" si="117"/>
        <v>2.7348091729379235E-3</v>
      </c>
      <c r="H1246" s="5">
        <f t="shared" si="117"/>
        <v>-1.96986951007893E-3</v>
      </c>
      <c r="N1246" s="1">
        <v>45694</v>
      </c>
      <c r="O1246">
        <f t="shared" si="118"/>
        <v>3.8246983142949673E-4</v>
      </c>
      <c r="P1246" s="22">
        <f t="shared" si="119"/>
        <v>382469.83142949676</v>
      </c>
      <c r="R1246" t="b">
        <f t="shared" si="114"/>
        <v>0</v>
      </c>
      <c r="S1246" t="b">
        <f t="shared" si="115"/>
        <v>0</v>
      </c>
      <c r="T1246" t="b">
        <f t="shared" si="116"/>
        <v>0</v>
      </c>
      <c r="AA1246" s="31"/>
      <c r="AB1246" s="31"/>
      <c r="AC1246" s="31"/>
    </row>
    <row r="1247" spans="2:29" x14ac:dyDescent="0.35">
      <c r="B1247" s="1">
        <v>45695</v>
      </c>
      <c r="C1247" s="4">
        <v>1261.810546875</v>
      </c>
      <c r="D1247" s="4">
        <v>3965.55346679688</v>
      </c>
      <c r="F1247" s="1">
        <v>45695</v>
      </c>
      <c r="G1247" s="5">
        <f t="shared" si="117"/>
        <v>-1.1536838946811562E-2</v>
      </c>
      <c r="H1247" s="5">
        <f t="shared" si="117"/>
        <v>-1.3153354900053288E-2</v>
      </c>
      <c r="N1247" s="1">
        <v>45695</v>
      </c>
      <c r="O1247">
        <f t="shared" si="118"/>
        <v>-1.2345096923432424E-2</v>
      </c>
      <c r="P1247" s="22">
        <f t="shared" si="119"/>
        <v>-12345096.923432425</v>
      </c>
      <c r="R1247" t="b">
        <f t="shared" si="114"/>
        <v>0</v>
      </c>
      <c r="S1247" t="b">
        <f t="shared" si="115"/>
        <v>0</v>
      </c>
      <c r="T1247" t="b">
        <f t="shared" si="116"/>
        <v>0</v>
      </c>
      <c r="AA1247" s="31"/>
      <c r="AB1247" s="31"/>
      <c r="AC1247" s="31"/>
    </row>
    <row r="1248" spans="2:29" x14ac:dyDescent="0.35">
      <c r="B1248" s="1">
        <v>45698</v>
      </c>
      <c r="C1248" s="4">
        <v>1248.41418457031</v>
      </c>
      <c r="D1248" s="4">
        <v>3971.60571289062</v>
      </c>
      <c r="F1248" s="1">
        <v>45698</v>
      </c>
      <c r="G1248" s="5">
        <f t="shared" si="117"/>
        <v>-1.0673537964701853E-2</v>
      </c>
      <c r="H1248" s="5">
        <f t="shared" si="117"/>
        <v>1.5250411714633574E-3</v>
      </c>
      <c r="N1248" s="1">
        <v>45698</v>
      </c>
      <c r="O1248">
        <f t="shared" si="118"/>
        <v>-4.5742483966192482E-3</v>
      </c>
      <c r="P1248" s="22">
        <f t="shared" si="119"/>
        <v>-4574248.3966192482</v>
      </c>
      <c r="R1248" t="b">
        <f t="shared" si="114"/>
        <v>0</v>
      </c>
      <c r="S1248" t="b">
        <f t="shared" si="115"/>
        <v>0</v>
      </c>
      <c r="T1248" t="b">
        <f t="shared" si="116"/>
        <v>0</v>
      </c>
      <c r="AA1248" s="31"/>
      <c r="AB1248" s="31"/>
      <c r="AC1248" s="31"/>
    </row>
    <row r="1249" spans="2:29" x14ac:dyDescent="0.35">
      <c r="B1249" s="1">
        <v>45699</v>
      </c>
      <c r="C1249" s="4">
        <v>1229.68884277344</v>
      </c>
      <c r="D1249" s="4">
        <v>3901.63159179688</v>
      </c>
      <c r="F1249" s="1">
        <v>45699</v>
      </c>
      <c r="G1249" s="5">
        <f t="shared" si="117"/>
        <v>-1.5112929523559101E-2</v>
      </c>
      <c r="H1249" s="5">
        <f t="shared" si="117"/>
        <v>-1.7775652092055373E-2</v>
      </c>
      <c r="N1249" s="1">
        <v>45699</v>
      </c>
      <c r="O1249">
        <f t="shared" si="118"/>
        <v>-1.6444290807807238E-2</v>
      </c>
      <c r="P1249" s="22">
        <f t="shared" si="119"/>
        <v>-16444290.807807239</v>
      </c>
      <c r="R1249" t="b">
        <f t="shared" si="114"/>
        <v>0</v>
      </c>
      <c r="S1249" t="b">
        <f t="shared" si="115"/>
        <v>0</v>
      </c>
      <c r="T1249" t="b">
        <f t="shared" si="116"/>
        <v>0</v>
      </c>
      <c r="AA1249" s="31"/>
      <c r="AB1249" s="31"/>
      <c r="AC1249" s="31"/>
    </row>
    <row r="1250" spans="2:29" x14ac:dyDescent="0.35">
      <c r="B1250" s="1">
        <v>45700</v>
      </c>
      <c r="C1250" s="4">
        <v>1210.86401367188</v>
      </c>
      <c r="D1250" s="4">
        <v>3887.65625</v>
      </c>
      <c r="F1250" s="1">
        <v>45700</v>
      </c>
      <c r="G1250" s="5">
        <f t="shared" si="117"/>
        <v>-1.5426998351918575E-2</v>
      </c>
      <c r="H1250" s="5">
        <f t="shared" si="117"/>
        <v>-3.5883528960760002E-3</v>
      </c>
      <c r="N1250" s="1">
        <v>45700</v>
      </c>
      <c r="O1250">
        <f t="shared" si="118"/>
        <v>-9.507675623997288E-3</v>
      </c>
      <c r="P1250" s="22">
        <f t="shared" si="119"/>
        <v>-9507675.6239972878</v>
      </c>
      <c r="R1250" t="b">
        <f t="shared" si="114"/>
        <v>0</v>
      </c>
      <c r="S1250" t="b">
        <f t="shared" si="115"/>
        <v>0</v>
      </c>
      <c r="T1250" t="b">
        <f t="shared" si="116"/>
        <v>0</v>
      </c>
      <c r="AA1250" s="31"/>
      <c r="AB1250" s="31"/>
      <c r="AC1250" s="31"/>
    </row>
    <row r="1251" spans="2:29" x14ac:dyDescent="0.35">
      <c r="B1251" s="1">
        <v>45701</v>
      </c>
      <c r="C1251" s="4">
        <v>1211.36206054688</v>
      </c>
      <c r="D1251" s="4">
        <v>3847.20727539062</v>
      </c>
      <c r="F1251" s="1">
        <v>45701</v>
      </c>
      <c r="G1251" s="5">
        <f t="shared" si="117"/>
        <v>4.1123071650485681E-4</v>
      </c>
      <c r="H1251" s="5">
        <f t="shared" si="117"/>
        <v>-1.0458967556970258E-2</v>
      </c>
      <c r="N1251" s="1">
        <v>45701</v>
      </c>
      <c r="O1251">
        <f t="shared" si="118"/>
        <v>-5.0238684202327001E-3</v>
      </c>
      <c r="P1251" s="22">
        <f t="shared" si="119"/>
        <v>-5023868.4202327002</v>
      </c>
      <c r="R1251" t="b">
        <f t="shared" si="114"/>
        <v>0</v>
      </c>
      <c r="S1251" t="b">
        <f t="shared" si="115"/>
        <v>0</v>
      </c>
      <c r="T1251" t="b">
        <f t="shared" si="116"/>
        <v>0</v>
      </c>
      <c r="AA1251" s="31"/>
      <c r="AB1251" s="31"/>
      <c r="AC1251" s="31"/>
    </row>
    <row r="1252" spans="2:29" x14ac:dyDescent="0.35">
      <c r="B1252" s="1">
        <v>45702</v>
      </c>
      <c r="C1252" s="4">
        <v>1212.10900878906</v>
      </c>
      <c r="D1252" s="4">
        <v>3870.48291015625</v>
      </c>
      <c r="F1252" s="1">
        <v>45702</v>
      </c>
      <c r="G1252" s="5">
        <f t="shared" si="117"/>
        <v>6.1642845692156572E-4</v>
      </c>
      <c r="H1252" s="5">
        <f t="shared" si="117"/>
        <v>6.0317801763391798E-3</v>
      </c>
      <c r="N1252" s="1">
        <v>45702</v>
      </c>
      <c r="O1252">
        <f t="shared" si="118"/>
        <v>3.3241043166303726E-3</v>
      </c>
      <c r="P1252" s="22">
        <f t="shared" si="119"/>
        <v>3324104.3166303728</v>
      </c>
      <c r="R1252" t="b">
        <f t="shared" si="114"/>
        <v>0</v>
      </c>
      <c r="S1252" t="b">
        <f t="shared" si="115"/>
        <v>0</v>
      </c>
      <c r="T1252" t="b">
        <f t="shared" si="116"/>
        <v>0</v>
      </c>
      <c r="AA1252" s="31"/>
      <c r="AB1252" s="31"/>
      <c r="AC1252" s="31"/>
    </row>
    <row r="1253" spans="2:29" x14ac:dyDescent="0.35">
      <c r="B1253" s="1">
        <v>45705</v>
      </c>
      <c r="C1253" s="4">
        <v>1219.87805175781</v>
      </c>
      <c r="D1253" s="4">
        <v>3841.59716796875</v>
      </c>
      <c r="F1253" s="1">
        <v>45705</v>
      </c>
      <c r="G1253" s="5">
        <f t="shared" si="117"/>
        <v>6.38907132575768E-3</v>
      </c>
      <c r="H1253" s="5">
        <f t="shared" si="117"/>
        <v>-7.4910729594432641E-3</v>
      </c>
      <c r="N1253" s="1">
        <v>45705</v>
      </c>
      <c r="O1253">
        <f t="shared" si="118"/>
        <v>-5.5100081684279203E-4</v>
      </c>
      <c r="P1253" s="22">
        <f t="shared" si="119"/>
        <v>-551000.81684279197</v>
      </c>
      <c r="R1253" t="b">
        <f t="shared" si="114"/>
        <v>0</v>
      </c>
      <c r="S1253" t="b">
        <f t="shared" si="115"/>
        <v>0</v>
      </c>
      <c r="T1253" t="b">
        <f t="shared" si="116"/>
        <v>0</v>
      </c>
      <c r="AA1253" s="31"/>
      <c r="AB1253" s="31"/>
      <c r="AC1253" s="31"/>
    </row>
    <row r="1254" spans="2:29" x14ac:dyDescent="0.35">
      <c r="B1254" s="1">
        <v>45706</v>
      </c>
      <c r="C1254" s="4">
        <v>1220.07727050781</v>
      </c>
      <c r="D1254" s="4">
        <v>3808.18505859375</v>
      </c>
      <c r="F1254" s="1">
        <v>45706</v>
      </c>
      <c r="G1254" s="5">
        <f t="shared" si="117"/>
        <v>1.6329704779818578E-4</v>
      </c>
      <c r="H1254" s="5">
        <f t="shared" si="117"/>
        <v>-8.7354962155143101E-3</v>
      </c>
      <c r="N1254" s="1">
        <v>45706</v>
      </c>
      <c r="O1254">
        <f t="shared" si="118"/>
        <v>-4.2860995838580624E-3</v>
      </c>
      <c r="P1254" s="22">
        <f t="shared" si="119"/>
        <v>-4286099.5838580625</v>
      </c>
      <c r="R1254" t="b">
        <f t="shared" si="114"/>
        <v>0</v>
      </c>
      <c r="S1254" t="b">
        <f t="shared" si="115"/>
        <v>0</v>
      </c>
      <c r="T1254" t="b">
        <f t="shared" si="116"/>
        <v>0</v>
      </c>
      <c r="AA1254" s="31"/>
      <c r="AB1254" s="31"/>
      <c r="AC1254" s="31"/>
    </row>
    <row r="1255" spans="2:29" x14ac:dyDescent="0.35">
      <c r="B1255" s="1">
        <v>45707</v>
      </c>
      <c r="C1255" s="4">
        <v>1222.06921386719</v>
      </c>
      <c r="D1255" s="4">
        <v>3721.47998046875</v>
      </c>
      <c r="F1255" s="1">
        <v>45707</v>
      </c>
      <c r="G1255" s="5">
        <f t="shared" si="117"/>
        <v>1.6313057499737812E-3</v>
      </c>
      <c r="H1255" s="5">
        <f t="shared" si="117"/>
        <v>-2.3031279690034476E-2</v>
      </c>
      <c r="N1255" s="1">
        <v>45707</v>
      </c>
      <c r="O1255">
        <f t="shared" si="118"/>
        <v>-1.0699986970030348E-2</v>
      </c>
      <c r="P1255" s="22">
        <f t="shared" si="119"/>
        <v>-10699986.970030347</v>
      </c>
      <c r="R1255" t="b">
        <f t="shared" si="114"/>
        <v>0</v>
      </c>
      <c r="S1255" t="b">
        <f t="shared" si="115"/>
        <v>0</v>
      </c>
      <c r="T1255" t="b">
        <f t="shared" si="116"/>
        <v>0</v>
      </c>
      <c r="AA1255" s="31"/>
      <c r="AB1255" s="31"/>
      <c r="AC1255" s="31"/>
    </row>
    <row r="1256" spans="2:29" x14ac:dyDescent="0.35">
      <c r="B1256" s="1">
        <v>45708</v>
      </c>
      <c r="C1256" s="4">
        <v>1228.14514160156</v>
      </c>
      <c r="D1256" s="4">
        <v>3718.13354492188</v>
      </c>
      <c r="F1256" s="1">
        <v>45708</v>
      </c>
      <c r="G1256" s="5">
        <f t="shared" si="117"/>
        <v>4.9595172559829589E-3</v>
      </c>
      <c r="H1256" s="5">
        <f t="shared" si="117"/>
        <v>-8.9962624030015255E-4</v>
      </c>
      <c r="N1256" s="1">
        <v>45708</v>
      </c>
      <c r="O1256">
        <f t="shared" si="118"/>
        <v>2.0299455078414031E-3</v>
      </c>
      <c r="P1256" s="22">
        <f t="shared" si="119"/>
        <v>2029945.5078414031</v>
      </c>
      <c r="R1256" t="b">
        <f t="shared" si="114"/>
        <v>0</v>
      </c>
      <c r="S1256" t="b">
        <f t="shared" si="115"/>
        <v>0</v>
      </c>
      <c r="T1256" t="b">
        <f t="shared" si="116"/>
        <v>0</v>
      </c>
      <c r="AA1256" s="31"/>
      <c r="AB1256" s="31"/>
      <c r="AC1256" s="31"/>
    </row>
    <row r="1257" spans="2:29" x14ac:dyDescent="0.35">
      <c r="B1257" s="1">
        <v>45709</v>
      </c>
      <c r="C1257" s="4">
        <v>1222.81628417969</v>
      </c>
      <c r="D1257" s="4">
        <v>3725.81030273438</v>
      </c>
      <c r="F1257" s="1">
        <v>45709</v>
      </c>
      <c r="G1257" s="5">
        <f t="shared" si="117"/>
        <v>-4.3483881570145592E-3</v>
      </c>
      <c r="H1257" s="5">
        <f t="shared" si="117"/>
        <v>2.0625519727434523E-3</v>
      </c>
      <c r="N1257" s="1">
        <v>45709</v>
      </c>
      <c r="O1257">
        <f t="shared" si="118"/>
        <v>-1.1429180921355535E-3</v>
      </c>
      <c r="P1257" s="22">
        <f t="shared" si="119"/>
        <v>-1142918.0921355535</v>
      </c>
      <c r="R1257" t="b">
        <f t="shared" si="114"/>
        <v>0</v>
      </c>
      <c r="S1257" t="b">
        <f t="shared" si="115"/>
        <v>0</v>
      </c>
      <c r="T1257" t="b">
        <f t="shared" si="116"/>
        <v>0</v>
      </c>
      <c r="AA1257" s="31"/>
      <c r="AB1257" s="31"/>
      <c r="AC1257" s="31"/>
    </row>
    <row r="1258" spans="2:29" x14ac:dyDescent="0.35">
      <c r="B1258" s="1">
        <v>45712</v>
      </c>
      <c r="C1258" s="4">
        <v>1209.91784667969</v>
      </c>
      <c r="D1258" s="4">
        <v>3616.71508789062</v>
      </c>
      <c r="F1258" s="1">
        <v>45712</v>
      </c>
      <c r="G1258" s="5">
        <f t="shared" si="117"/>
        <v>-1.0604166072631017E-2</v>
      </c>
      <c r="H1258" s="5">
        <f t="shared" si="117"/>
        <v>-2.9718179524914463E-2</v>
      </c>
      <c r="N1258" s="1">
        <v>45712</v>
      </c>
      <c r="O1258">
        <f t="shared" si="118"/>
        <v>-2.016117279877274E-2</v>
      </c>
      <c r="P1258" s="22">
        <f t="shared" si="119"/>
        <v>-20161172.798772741</v>
      </c>
      <c r="R1258" t="b">
        <f t="shared" si="114"/>
        <v>0</v>
      </c>
      <c r="S1258" t="b">
        <f t="shared" si="115"/>
        <v>0</v>
      </c>
      <c r="T1258" t="b">
        <f t="shared" si="116"/>
        <v>0</v>
      </c>
      <c r="AA1258" s="31"/>
      <c r="AB1258" s="31"/>
      <c r="AC1258" s="31"/>
    </row>
    <row r="1259" spans="2:29" x14ac:dyDescent="0.35">
      <c r="B1259" s="1">
        <v>45713</v>
      </c>
      <c r="C1259" s="4">
        <v>1199.11108398438</v>
      </c>
      <c r="D1259" s="4">
        <v>3573.60888671875</v>
      </c>
      <c r="F1259" s="1">
        <v>45713</v>
      </c>
      <c r="G1259" s="5">
        <f t="shared" si="117"/>
        <v>-8.9719430507492169E-3</v>
      </c>
      <c r="H1259" s="5">
        <f t="shared" si="117"/>
        <v>-1.1990201763614906E-2</v>
      </c>
      <c r="N1259" s="1">
        <v>45713</v>
      </c>
      <c r="O1259">
        <f t="shared" si="118"/>
        <v>-1.0481072407182062E-2</v>
      </c>
      <c r="P1259" s="22">
        <f t="shared" si="119"/>
        <v>-10481072.407182062</v>
      </c>
      <c r="R1259" t="b">
        <f t="shared" si="114"/>
        <v>0</v>
      </c>
      <c r="S1259" t="b">
        <f t="shared" si="115"/>
        <v>0</v>
      </c>
      <c r="T1259" t="b">
        <f t="shared" si="116"/>
        <v>0</v>
      </c>
      <c r="AA1259" s="31"/>
      <c r="AB1259" s="31"/>
      <c r="AC1259" s="31"/>
    </row>
    <row r="1260" spans="2:29" x14ac:dyDescent="0.35">
      <c r="B1260" s="1">
        <v>45715</v>
      </c>
      <c r="C1260" s="4">
        <v>1202.24853515625</v>
      </c>
      <c r="D1260" s="4">
        <v>3555.15551757812</v>
      </c>
      <c r="F1260" s="1">
        <v>45715</v>
      </c>
      <c r="G1260" s="5">
        <f t="shared" si="117"/>
        <v>2.6130638094339609E-3</v>
      </c>
      <c r="H1260" s="5">
        <f t="shared" si="117"/>
        <v>-5.1771693694221931E-3</v>
      </c>
      <c r="N1260" s="1">
        <v>45715</v>
      </c>
      <c r="O1260">
        <f t="shared" si="118"/>
        <v>-1.2820527799941161E-3</v>
      </c>
      <c r="P1260" s="22">
        <f t="shared" si="119"/>
        <v>-1282052.7799941162</v>
      </c>
      <c r="R1260" t="b">
        <f t="shared" si="114"/>
        <v>0</v>
      </c>
      <c r="S1260" t="b">
        <f t="shared" si="115"/>
        <v>0</v>
      </c>
      <c r="T1260" t="b">
        <f t="shared" si="116"/>
        <v>0</v>
      </c>
      <c r="AA1260" s="31"/>
      <c r="AB1260" s="31"/>
      <c r="AC1260" s="31"/>
    </row>
    <row r="1261" spans="2:29" x14ac:dyDescent="0.35">
      <c r="B1261" s="1">
        <v>45716</v>
      </c>
      <c r="C1261" s="4">
        <v>1194.828125</v>
      </c>
      <c r="D1261" s="4">
        <v>3428.73901367188</v>
      </c>
      <c r="F1261" s="1">
        <v>45716</v>
      </c>
      <c r="G1261" s="5">
        <f t="shared" si="117"/>
        <v>-6.1912361690151215E-3</v>
      </c>
      <c r="H1261" s="5">
        <f t="shared" si="117"/>
        <v>-3.6206249366826773E-2</v>
      </c>
      <c r="N1261" s="1">
        <v>45716</v>
      </c>
      <c r="O1261">
        <f t="shared" si="118"/>
        <v>-2.1198742767920949E-2</v>
      </c>
      <c r="P1261" s="22">
        <f t="shared" si="119"/>
        <v>-21198742.767920949</v>
      </c>
      <c r="R1261" t="b">
        <f t="shared" si="114"/>
        <v>0</v>
      </c>
      <c r="S1261" t="b">
        <f t="shared" si="115"/>
        <v>0</v>
      </c>
      <c r="T1261" t="b">
        <f t="shared" si="116"/>
        <v>0</v>
      </c>
      <c r="AA1261" s="31"/>
      <c r="AB1261" s="31"/>
      <c r="AC1261" s="31"/>
    </row>
    <row r="1262" spans="2:29" x14ac:dyDescent="0.35">
      <c r="B1262" s="1">
        <v>45719</v>
      </c>
      <c r="C1262" s="4">
        <v>1166.44140625</v>
      </c>
      <c r="D1262" s="4">
        <v>3441.18920898438</v>
      </c>
      <c r="F1262" s="1">
        <v>45719</v>
      </c>
      <c r="G1262" s="5">
        <f t="shared" si="117"/>
        <v>-2.4044765759583926E-2</v>
      </c>
      <c r="H1262" s="5">
        <f t="shared" si="117"/>
        <v>3.6245528451627263E-3</v>
      </c>
      <c r="N1262" s="1">
        <v>45719</v>
      </c>
      <c r="O1262">
        <f t="shared" si="118"/>
        <v>-1.0210106457210599E-2</v>
      </c>
      <c r="P1262" s="22">
        <f t="shared" si="119"/>
        <v>-10210106.457210599</v>
      </c>
      <c r="R1262" t="b">
        <f t="shared" si="114"/>
        <v>0</v>
      </c>
      <c r="S1262" t="b">
        <f t="shared" si="115"/>
        <v>0</v>
      </c>
      <c r="T1262" t="b">
        <f t="shared" si="116"/>
        <v>0</v>
      </c>
      <c r="AA1262" s="31"/>
      <c r="AB1262" s="31"/>
      <c r="AC1262" s="31"/>
    </row>
    <row r="1263" spans="2:29" x14ac:dyDescent="0.35">
      <c r="B1263" s="1">
        <v>45720</v>
      </c>
      <c r="C1263" s="4">
        <v>1157.07885742188</v>
      </c>
      <c r="D1263" s="4">
        <v>3476.71752929688</v>
      </c>
      <c r="F1263" s="1">
        <v>45720</v>
      </c>
      <c r="G1263" s="5">
        <f t="shared" si="117"/>
        <v>-8.0589781350343115E-3</v>
      </c>
      <c r="H1263" s="5">
        <f t="shared" si="117"/>
        <v>1.0271498018141039E-2</v>
      </c>
      <c r="N1263" s="1">
        <v>45720</v>
      </c>
      <c r="O1263">
        <f t="shared" si="118"/>
        <v>1.106259941553364E-3</v>
      </c>
      <c r="P1263" s="22">
        <f t="shared" si="119"/>
        <v>1106259.941553364</v>
      </c>
      <c r="R1263" t="b">
        <f t="shared" si="114"/>
        <v>0</v>
      </c>
      <c r="S1263" t="b">
        <f t="shared" si="115"/>
        <v>0</v>
      </c>
      <c r="T1263" t="b">
        <f t="shared" si="116"/>
        <v>0</v>
      </c>
      <c r="AA1263" s="31"/>
      <c r="AB1263" s="31"/>
      <c r="AC1263" s="31"/>
    </row>
    <row r="1264" spans="2:29" x14ac:dyDescent="0.35">
      <c r="B1264" s="1">
        <v>45721</v>
      </c>
      <c r="C1264" s="4">
        <v>1171.07299804688</v>
      </c>
      <c r="D1264" s="4">
        <v>3493.15307617188</v>
      </c>
      <c r="F1264" s="1">
        <v>45721</v>
      </c>
      <c r="G1264" s="5">
        <f t="shared" si="117"/>
        <v>1.202181819250155E-2</v>
      </c>
      <c r="H1264" s="5">
        <f t="shared" si="117"/>
        <v>4.7161786119373902E-3</v>
      </c>
      <c r="N1264" s="1">
        <v>45721</v>
      </c>
      <c r="O1264">
        <f t="shared" si="118"/>
        <v>8.3689984022194703E-3</v>
      </c>
      <c r="P1264" s="22">
        <f t="shared" si="119"/>
        <v>8368998.4022194706</v>
      </c>
      <c r="R1264" t="b">
        <f t="shared" si="114"/>
        <v>0</v>
      </c>
      <c r="S1264" t="b">
        <f t="shared" si="115"/>
        <v>0</v>
      </c>
      <c r="T1264" t="b">
        <f t="shared" si="116"/>
        <v>0</v>
      </c>
      <c r="AA1264" s="31"/>
      <c r="AB1264" s="31"/>
      <c r="AC1264" s="31"/>
    </row>
    <row r="1265" spans="2:29" x14ac:dyDescent="0.35">
      <c r="B1265" s="1">
        <v>45722</v>
      </c>
      <c r="C1265" s="4">
        <v>1205.73461914062</v>
      </c>
      <c r="D1265" s="4">
        <v>3542.70581054688</v>
      </c>
      <c r="F1265" s="1">
        <v>45722</v>
      </c>
      <c r="G1265" s="5">
        <f t="shared" si="117"/>
        <v>2.916860274133621E-2</v>
      </c>
      <c r="H1265" s="5">
        <f t="shared" si="117"/>
        <v>1.4085999877361815E-2</v>
      </c>
      <c r="N1265" s="1">
        <v>45722</v>
      </c>
      <c r="O1265">
        <f t="shared" si="118"/>
        <v>2.1627301309349013E-2</v>
      </c>
      <c r="P1265" s="22">
        <f t="shared" si="119"/>
        <v>21627301.309349012</v>
      </c>
      <c r="R1265" t="b">
        <f t="shared" si="114"/>
        <v>0</v>
      </c>
      <c r="S1265" t="b">
        <f t="shared" si="115"/>
        <v>0</v>
      </c>
      <c r="T1265" t="b">
        <f t="shared" si="116"/>
        <v>0</v>
      </c>
      <c r="AA1265" s="31"/>
      <c r="AB1265" s="31"/>
      <c r="AC1265" s="31"/>
    </row>
    <row r="1266" spans="2:29" x14ac:dyDescent="0.35">
      <c r="B1266" s="1">
        <v>45723</v>
      </c>
      <c r="C1266" s="4">
        <v>1244.13122558594</v>
      </c>
      <c r="D1266" s="4">
        <v>3554.12231445312</v>
      </c>
      <c r="F1266" s="1">
        <v>45723</v>
      </c>
      <c r="G1266" s="5">
        <f t="shared" si="117"/>
        <v>3.1348451932556726E-2</v>
      </c>
      <c r="H1266" s="5">
        <f t="shared" si="117"/>
        <v>3.2173566988532385E-3</v>
      </c>
      <c r="N1266" s="1">
        <v>45723</v>
      </c>
      <c r="O1266">
        <f t="shared" si="118"/>
        <v>1.7282904315704981E-2</v>
      </c>
      <c r="P1266" s="22">
        <f t="shared" si="119"/>
        <v>17282904.315704983</v>
      </c>
      <c r="R1266" t="b">
        <f t="shared" si="114"/>
        <v>0</v>
      </c>
      <c r="S1266" t="b">
        <f t="shared" si="115"/>
        <v>0</v>
      </c>
      <c r="T1266" t="b">
        <f t="shared" si="116"/>
        <v>0</v>
      </c>
      <c r="AA1266" s="31"/>
      <c r="AB1266" s="31"/>
      <c r="AC1266" s="31"/>
    </row>
    <row r="1267" spans="2:29" x14ac:dyDescent="0.35">
      <c r="B1267" s="1">
        <v>45726</v>
      </c>
      <c r="C1267" s="4">
        <v>1233.27453613281</v>
      </c>
      <c r="D1267" s="4">
        <v>3531.28955078125</v>
      </c>
      <c r="F1267" s="1">
        <v>45726</v>
      </c>
      <c r="G1267" s="5">
        <f t="shared" si="117"/>
        <v>-8.7646191192374857E-3</v>
      </c>
      <c r="H1267" s="5">
        <f t="shared" si="117"/>
        <v>-6.4450290660504582E-3</v>
      </c>
      <c r="N1267" s="1">
        <v>45726</v>
      </c>
      <c r="O1267">
        <f t="shared" si="118"/>
        <v>-7.604824092643972E-3</v>
      </c>
      <c r="P1267" s="22">
        <f t="shared" si="119"/>
        <v>-7604824.0926439716</v>
      </c>
      <c r="R1267" t="b">
        <f t="shared" si="114"/>
        <v>0</v>
      </c>
      <c r="S1267" t="b">
        <f t="shared" si="115"/>
        <v>0</v>
      </c>
      <c r="T1267" t="b">
        <f t="shared" si="116"/>
        <v>0</v>
      </c>
      <c r="AA1267" s="31"/>
      <c r="AB1267" s="31"/>
      <c r="AC1267" s="31"/>
    </row>
    <row r="1268" spans="2:29" x14ac:dyDescent="0.35">
      <c r="B1268" s="1">
        <v>45727</v>
      </c>
      <c r="C1268" s="4">
        <v>1242.43798828125</v>
      </c>
      <c r="D1268" s="4">
        <v>3518.29858398438</v>
      </c>
      <c r="F1268" s="1">
        <v>45727</v>
      </c>
      <c r="G1268" s="5">
        <f t="shared" si="117"/>
        <v>7.4027124753655539E-3</v>
      </c>
      <c r="H1268" s="5">
        <f t="shared" si="117"/>
        <v>-3.6856001383099822E-3</v>
      </c>
      <c r="N1268" s="1">
        <v>45727</v>
      </c>
      <c r="O1268">
        <f t="shared" si="118"/>
        <v>1.8585561685277858E-3</v>
      </c>
      <c r="P1268" s="22">
        <f t="shared" si="119"/>
        <v>1858556.1685277859</v>
      </c>
      <c r="R1268" t="b">
        <f t="shared" si="114"/>
        <v>0</v>
      </c>
      <c r="S1268" t="b">
        <f t="shared" si="115"/>
        <v>0</v>
      </c>
      <c r="T1268" t="b">
        <f t="shared" si="116"/>
        <v>0</v>
      </c>
      <c r="AA1268" s="31"/>
      <c r="AB1268" s="31"/>
      <c r="AC1268" s="31"/>
    </row>
    <row r="1269" spans="2:29" x14ac:dyDescent="0.35">
      <c r="B1269" s="1">
        <v>45728</v>
      </c>
      <c r="C1269" s="4">
        <v>1251.60131835938</v>
      </c>
      <c r="D1269" s="4">
        <v>3448.12744140625</v>
      </c>
      <c r="F1269" s="1">
        <v>45728</v>
      </c>
      <c r="G1269" s="5">
        <f t="shared" si="117"/>
        <v>7.3482172360730394E-3</v>
      </c>
      <c r="H1269" s="5">
        <f t="shared" si="117"/>
        <v>-2.0146202849724206E-2</v>
      </c>
      <c r="N1269" s="1">
        <v>45728</v>
      </c>
      <c r="O1269">
        <f t="shared" si="118"/>
        <v>-6.398992806825583E-3</v>
      </c>
      <c r="P1269" s="22">
        <f t="shared" si="119"/>
        <v>-6398992.8068255829</v>
      </c>
      <c r="R1269" t="b">
        <f t="shared" si="114"/>
        <v>0</v>
      </c>
      <c r="S1269" t="b">
        <f t="shared" si="115"/>
        <v>0</v>
      </c>
      <c r="T1269" t="b">
        <f t="shared" si="116"/>
        <v>0</v>
      </c>
      <c r="AA1269" s="31"/>
      <c r="AB1269" s="31"/>
      <c r="AC1269" s="31"/>
    </row>
    <row r="1270" spans="2:29" x14ac:dyDescent="0.35">
      <c r="B1270" s="1">
        <v>45729</v>
      </c>
      <c r="C1270" s="4">
        <v>1242.43798828125</v>
      </c>
      <c r="D1270" s="4">
        <v>3456.73901367188</v>
      </c>
      <c r="F1270" s="1">
        <v>45729</v>
      </c>
      <c r="G1270" s="5">
        <f t="shared" si="117"/>
        <v>-7.3482172360731235E-3</v>
      </c>
      <c r="H1270" s="5">
        <f t="shared" si="117"/>
        <v>2.4943499737754013E-3</v>
      </c>
      <c r="N1270" s="1">
        <v>45729</v>
      </c>
      <c r="O1270">
        <f t="shared" si="118"/>
        <v>-2.4269336311488611E-3</v>
      </c>
      <c r="P1270" s="22">
        <f t="shared" si="119"/>
        <v>-2426933.6311488613</v>
      </c>
      <c r="R1270" t="b">
        <f t="shared" si="114"/>
        <v>0</v>
      </c>
      <c r="S1270" t="b">
        <f t="shared" si="115"/>
        <v>0</v>
      </c>
      <c r="T1270" t="b">
        <f t="shared" si="116"/>
        <v>0</v>
      </c>
      <c r="AA1270" s="31"/>
      <c r="AB1270" s="31"/>
      <c r="AC1270" s="31"/>
    </row>
    <row r="1271" spans="2:29" x14ac:dyDescent="0.35">
      <c r="B1271" s="1">
        <v>45733</v>
      </c>
      <c r="C1271" s="4">
        <v>1235.4658203125</v>
      </c>
      <c r="D1271" s="4">
        <v>3441.8779296875</v>
      </c>
      <c r="F1271" s="1">
        <v>45733</v>
      </c>
      <c r="G1271" s="5">
        <f t="shared" si="117"/>
        <v>-5.6274875113946302E-3</v>
      </c>
      <c r="H1271" s="5">
        <f t="shared" si="117"/>
        <v>-4.3084308332301544E-3</v>
      </c>
      <c r="N1271" s="1">
        <v>45733</v>
      </c>
      <c r="O1271">
        <f t="shared" si="118"/>
        <v>-4.9679591723123927E-3</v>
      </c>
      <c r="P1271" s="22">
        <f t="shared" si="119"/>
        <v>-4967959.1723123929</v>
      </c>
      <c r="R1271" t="b">
        <f t="shared" si="114"/>
        <v>0</v>
      </c>
      <c r="S1271" t="b">
        <f t="shared" si="115"/>
        <v>0</v>
      </c>
      <c r="T1271" t="b">
        <f t="shared" si="116"/>
        <v>0</v>
      </c>
      <c r="AA1271" s="31"/>
      <c r="AB1271" s="31"/>
      <c r="AC1271" s="31"/>
    </row>
    <row r="1272" spans="2:29" x14ac:dyDescent="0.35">
      <c r="B1272" s="1">
        <v>45734</v>
      </c>
      <c r="C1272" s="4">
        <v>1233.87219238281</v>
      </c>
      <c r="D1272" s="4">
        <v>3496.40087890625</v>
      </c>
      <c r="F1272" s="1">
        <v>45734</v>
      </c>
      <c r="G1272" s="5">
        <f t="shared" si="117"/>
        <v>-1.2907330974896484E-3</v>
      </c>
      <c r="H1272" s="5">
        <f t="shared" si="117"/>
        <v>1.5716886875150542E-2</v>
      </c>
      <c r="N1272" s="1">
        <v>45734</v>
      </c>
      <c r="O1272">
        <f t="shared" si="118"/>
        <v>7.2130768888304464E-3</v>
      </c>
      <c r="P1272" s="22">
        <f t="shared" si="119"/>
        <v>7213076.8888304466</v>
      </c>
      <c r="R1272" t="b">
        <f t="shared" si="114"/>
        <v>0</v>
      </c>
      <c r="S1272" t="b">
        <f t="shared" si="115"/>
        <v>0</v>
      </c>
      <c r="T1272" t="b">
        <f t="shared" si="116"/>
        <v>0</v>
      </c>
      <c r="AA1272" s="31"/>
      <c r="AB1272" s="31"/>
      <c r="AC1272" s="31"/>
    </row>
    <row r="1273" spans="2:29" x14ac:dyDescent="0.35">
      <c r="B1273" s="1">
        <v>45735</v>
      </c>
      <c r="C1273" s="4">
        <v>1242.73669433594</v>
      </c>
      <c r="D1273" s="4">
        <v>3441.779296875</v>
      </c>
      <c r="F1273" s="1">
        <v>45735</v>
      </c>
      <c r="G1273" s="5">
        <f t="shared" si="117"/>
        <v>7.158610999320596E-3</v>
      </c>
      <c r="H1273" s="5">
        <f t="shared" si="117"/>
        <v>-1.5745543971011095E-2</v>
      </c>
      <c r="N1273" s="1">
        <v>45735</v>
      </c>
      <c r="O1273">
        <f t="shared" si="118"/>
        <v>-4.2934664858452496E-3</v>
      </c>
      <c r="P1273" s="22">
        <f t="shared" si="119"/>
        <v>-4293466.4858452491</v>
      </c>
      <c r="R1273" t="b">
        <f t="shared" si="114"/>
        <v>0</v>
      </c>
      <c r="S1273" t="b">
        <f t="shared" si="115"/>
        <v>0</v>
      </c>
      <c r="T1273" t="b">
        <f t="shared" si="116"/>
        <v>0</v>
      </c>
      <c r="AA1273" s="31"/>
      <c r="AB1273" s="31"/>
      <c r="AC1273" s="31"/>
    </row>
    <row r="1274" spans="2:29" x14ac:dyDescent="0.35">
      <c r="B1274" s="1">
        <v>45736</v>
      </c>
      <c r="C1274" s="4">
        <v>1263.50390625</v>
      </c>
      <c r="D1274" s="4">
        <v>3506.39013671875</v>
      </c>
      <c r="F1274" s="1">
        <v>45736</v>
      </c>
      <c r="G1274" s="5">
        <f t="shared" si="117"/>
        <v>1.6572780146309956E-2</v>
      </c>
      <c r="H1274" s="5">
        <f t="shared" si="117"/>
        <v>1.8598482054023389E-2</v>
      </c>
      <c r="N1274" s="1">
        <v>45736</v>
      </c>
      <c r="O1274">
        <f t="shared" si="118"/>
        <v>1.7585631100166671E-2</v>
      </c>
      <c r="P1274" s="22">
        <f t="shared" si="119"/>
        <v>17585631.100166671</v>
      </c>
      <c r="R1274" t="b">
        <f t="shared" si="114"/>
        <v>0</v>
      </c>
      <c r="S1274" t="b">
        <f t="shared" si="115"/>
        <v>0</v>
      </c>
      <c r="T1274" t="b">
        <f t="shared" si="116"/>
        <v>0</v>
      </c>
      <c r="AA1274" s="31"/>
      <c r="AB1274" s="31"/>
      <c r="AC1274" s="31"/>
    </row>
    <row r="1275" spans="2:29" x14ac:dyDescent="0.35">
      <c r="B1275" s="1">
        <v>45737</v>
      </c>
      <c r="C1275" s="4">
        <v>1271.37231445312</v>
      </c>
      <c r="D1275" s="4">
        <v>3522.72729492188</v>
      </c>
      <c r="F1275" s="1">
        <v>45737</v>
      </c>
      <c r="G1275" s="5">
        <f t="shared" si="117"/>
        <v>6.2081401925686997E-3</v>
      </c>
      <c r="H1275" s="5">
        <f t="shared" si="117"/>
        <v>4.648432119585438E-3</v>
      </c>
      <c r="N1275" s="1">
        <v>45737</v>
      </c>
      <c r="O1275">
        <f t="shared" si="118"/>
        <v>5.4282861560770689E-3</v>
      </c>
      <c r="P1275" s="22">
        <f t="shared" si="119"/>
        <v>5428286.1560770692</v>
      </c>
      <c r="R1275" t="b">
        <f t="shared" si="114"/>
        <v>0</v>
      </c>
      <c r="S1275" t="b">
        <f t="shared" si="115"/>
        <v>0</v>
      </c>
      <c r="T1275" t="b">
        <f t="shared" si="116"/>
        <v>0</v>
      </c>
      <c r="AA1275" s="31"/>
      <c r="AB1275" s="31"/>
      <c r="AC1275" s="31"/>
    </row>
    <row r="1276" spans="2:29" x14ac:dyDescent="0.35">
      <c r="B1276" s="1">
        <v>45740</v>
      </c>
      <c r="C1276" s="4">
        <v>1296.17333984375</v>
      </c>
      <c r="D1276" s="4">
        <v>3574.0517578125</v>
      </c>
      <c r="F1276" s="1">
        <v>45740</v>
      </c>
      <c r="G1276" s="5">
        <f t="shared" si="117"/>
        <v>1.9319459221294976E-2</v>
      </c>
      <c r="H1276" s="5">
        <f t="shared" si="117"/>
        <v>1.446440909161892E-2</v>
      </c>
      <c r="N1276" s="1">
        <v>45740</v>
      </c>
      <c r="O1276">
        <f t="shared" si="118"/>
        <v>1.6891934156456949E-2</v>
      </c>
      <c r="P1276" s="22">
        <f t="shared" si="119"/>
        <v>16891934.156456947</v>
      </c>
      <c r="R1276" t="b">
        <f t="shared" si="114"/>
        <v>0</v>
      </c>
      <c r="S1276" t="b">
        <f t="shared" si="115"/>
        <v>0</v>
      </c>
      <c r="T1276" t="b">
        <f t="shared" si="116"/>
        <v>0</v>
      </c>
      <c r="AA1276" s="31"/>
      <c r="AB1276" s="31"/>
      <c r="AC1276" s="31"/>
    </row>
    <row r="1277" spans="2:29" x14ac:dyDescent="0.35">
      <c r="B1277" s="1">
        <v>45741</v>
      </c>
      <c r="C1277" s="4">
        <v>1280.28686523438</v>
      </c>
      <c r="D1277" s="4">
        <v>3599.78759765625</v>
      </c>
      <c r="F1277" s="1">
        <v>45741</v>
      </c>
      <c r="G1277" s="5">
        <f t="shared" si="117"/>
        <v>-1.2332172579587771E-2</v>
      </c>
      <c r="H1277" s="5">
        <f t="shared" si="117"/>
        <v>7.1749446774067816E-3</v>
      </c>
      <c r="N1277" s="1">
        <v>45741</v>
      </c>
      <c r="O1277">
        <f t="shared" si="118"/>
        <v>-2.5786139510904946E-3</v>
      </c>
      <c r="P1277" s="22">
        <f t="shared" si="119"/>
        <v>-2578613.9510904946</v>
      </c>
      <c r="R1277" t="b">
        <f t="shared" si="114"/>
        <v>0</v>
      </c>
      <c r="S1277" t="b">
        <f t="shared" si="115"/>
        <v>0</v>
      </c>
      <c r="T1277" t="b">
        <f t="shared" si="116"/>
        <v>0</v>
      </c>
      <c r="AA1277" s="31"/>
      <c r="AB1277" s="31"/>
      <c r="AC1277" s="31"/>
    </row>
    <row r="1278" spans="2:29" x14ac:dyDescent="0.35">
      <c r="B1278" s="1">
        <v>45742</v>
      </c>
      <c r="C1278" s="4">
        <v>1267.48803710938</v>
      </c>
      <c r="D1278" s="4">
        <v>3577.93920898438</v>
      </c>
      <c r="F1278" s="1">
        <v>45742</v>
      </c>
      <c r="G1278" s="5">
        <f t="shared" si="117"/>
        <v>-1.0047148025556856E-2</v>
      </c>
      <c r="H1278" s="5">
        <f t="shared" si="117"/>
        <v>-6.0878483505882276E-3</v>
      </c>
      <c r="N1278" s="1">
        <v>45742</v>
      </c>
      <c r="O1278">
        <f t="shared" si="118"/>
        <v>-8.0674981880725413E-3</v>
      </c>
      <c r="P1278" s="22">
        <f t="shared" si="119"/>
        <v>-8067498.1880725408</v>
      </c>
      <c r="R1278" t="b">
        <f t="shared" si="114"/>
        <v>0</v>
      </c>
      <c r="S1278" t="b">
        <f t="shared" si="115"/>
        <v>0</v>
      </c>
      <c r="T1278" t="b">
        <f t="shared" si="116"/>
        <v>0</v>
      </c>
      <c r="AA1278" s="31"/>
      <c r="AB1278" s="31"/>
      <c r="AC1278" s="31"/>
    </row>
    <row r="1279" spans="2:29" x14ac:dyDescent="0.35">
      <c r="B1279" s="1">
        <v>45743</v>
      </c>
      <c r="C1279" s="4">
        <v>1273.31469726562</v>
      </c>
      <c r="D1279" s="4">
        <v>3593.83325195312</v>
      </c>
      <c r="F1279" s="1">
        <v>45743</v>
      </c>
      <c r="G1279" s="5">
        <f t="shared" si="117"/>
        <v>4.5864799273423011E-3</v>
      </c>
      <c r="H1279" s="5">
        <f t="shared" si="117"/>
        <v>4.4323963362421955E-3</v>
      </c>
      <c r="N1279" s="1">
        <v>45743</v>
      </c>
      <c r="O1279">
        <f t="shared" si="118"/>
        <v>4.5094381317922483E-3</v>
      </c>
      <c r="P1279" s="22">
        <f t="shared" si="119"/>
        <v>4509438.1317922482</v>
      </c>
      <c r="R1279" t="b">
        <f t="shared" si="114"/>
        <v>0</v>
      </c>
      <c r="S1279" t="b">
        <f t="shared" si="115"/>
        <v>0</v>
      </c>
      <c r="T1279" t="b">
        <f t="shared" si="116"/>
        <v>0</v>
      </c>
      <c r="AA1279" s="31"/>
      <c r="AB1279" s="31"/>
      <c r="AC1279" s="31"/>
    </row>
    <row r="1280" spans="2:29" x14ac:dyDescent="0.35">
      <c r="B1280" s="1">
        <v>45744</v>
      </c>
      <c r="C1280" s="4">
        <v>1269.92822265625</v>
      </c>
      <c r="D1280" s="4">
        <v>3547.38061523438</v>
      </c>
      <c r="F1280" s="1">
        <v>45744</v>
      </c>
      <c r="G1280" s="5">
        <f t="shared" si="117"/>
        <v>-2.663116908183064E-3</v>
      </c>
      <c r="H1280" s="5">
        <f t="shared" si="117"/>
        <v>-1.3009914781177431E-2</v>
      </c>
      <c r="N1280" s="1">
        <v>45744</v>
      </c>
      <c r="O1280">
        <f t="shared" si="118"/>
        <v>-7.8365158446802481E-3</v>
      </c>
      <c r="P1280" s="22">
        <f t="shared" si="119"/>
        <v>-7836515.8446802478</v>
      </c>
      <c r="R1280" t="b">
        <f t="shared" si="114"/>
        <v>0</v>
      </c>
      <c r="S1280" t="b">
        <f t="shared" si="115"/>
        <v>0</v>
      </c>
      <c r="T1280" t="b">
        <f t="shared" si="116"/>
        <v>0</v>
      </c>
      <c r="AA1280" s="31"/>
      <c r="AB1280" s="31"/>
      <c r="AC1280" s="31"/>
    </row>
  </sheetData>
  <mergeCells count="10">
    <mergeCell ref="AA2:AC2"/>
    <mergeCell ref="V35:Y35"/>
    <mergeCell ref="V36:Y39"/>
    <mergeCell ref="V8:Y8"/>
    <mergeCell ref="B2:D2"/>
    <mergeCell ref="F2:H2"/>
    <mergeCell ref="J2:K2"/>
    <mergeCell ref="N2:P2"/>
    <mergeCell ref="R2:T2"/>
    <mergeCell ref="V2:Y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vt:lpstr>
      <vt:lpstr>VaR (Variance Convariance)</vt:lpstr>
      <vt:lpstr>VaR (Historical Simulation)</vt:lpstr>
      <vt:lpstr>VaR (Monte Carlo Simulation)</vt:lpstr>
      <vt:lpstr>Backtesting (Traffic Light)</vt:lpstr>
      <vt:lpstr>Backtesting (Kupiec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Reza</dc:creator>
  <cp:lastModifiedBy>Ahmad Reza</cp:lastModifiedBy>
  <dcterms:created xsi:type="dcterms:W3CDTF">2025-10-27T13:31:56Z</dcterms:created>
  <dcterms:modified xsi:type="dcterms:W3CDTF">2025-10-28T13:12:13Z</dcterms:modified>
</cp:coreProperties>
</file>