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Adit\"/>
    </mc:Choice>
  </mc:AlternateContent>
  <xr:revisionPtr revIDLastSave="0" documentId="13_ncr:1_{45313F83-ED36-43FB-8C74-AB9EC1375AD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AB PUSDATIN" sheetId="1" r:id="rId1"/>
    <sheet name="Pembanding" sheetId="3" r:id="rId2"/>
    <sheet name="Penawaran dari Bu Eni" sheetId="2" r:id="rId3"/>
  </sheets>
  <definedNames>
    <definedName name="_xlnm.Print_Area" localSheetId="0">'RAB PUSDATIN'!$B$3:$G$28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3" l="1"/>
  <c r="G23" i="3"/>
  <c r="G22" i="3"/>
  <c r="G21" i="3"/>
  <c r="D20" i="3"/>
  <c r="G20" i="3" s="1"/>
  <c r="D19" i="3"/>
  <c r="G19" i="3" s="1"/>
  <c r="G18" i="3"/>
  <c r="G17" i="3"/>
  <c r="G16" i="3"/>
  <c r="G5" i="3"/>
  <c r="D20" i="1"/>
  <c r="D19" i="1"/>
  <c r="G25" i="3" l="1"/>
  <c r="I25" i="3" s="1"/>
  <c r="G17" i="1"/>
  <c r="G18" i="1"/>
  <c r="G19" i="1"/>
  <c r="G20" i="1"/>
  <c r="G21" i="1"/>
  <c r="G22" i="1"/>
  <c r="G23" i="1"/>
  <c r="G24" i="1"/>
  <c r="G16" i="1"/>
  <c r="G5" i="1"/>
  <c r="G25" i="1" l="1"/>
  <c r="I25" i="1" s="1"/>
</calcChain>
</file>

<file path=xl/sharedStrings.xml><?xml version="1.0" encoding="utf-8"?>
<sst xmlns="http://schemas.openxmlformats.org/spreadsheetml/2006/main" count="110" uniqueCount="36">
  <si>
    <t>No.</t>
  </si>
  <si>
    <t>Uraian/Lingkup Pekerjaan</t>
  </si>
  <si>
    <t>Satuan</t>
  </si>
  <si>
    <t>Harga Satuan (Rp.)</t>
  </si>
  <si>
    <t>Jumlah</t>
  </si>
  <si>
    <t>(Rp.)</t>
  </si>
  <si>
    <t xml:space="preserve">Penataan Arsi/Dokumen </t>
  </si>
  <si>
    <t xml:space="preserve">PUSDATIN Kementerian ESDM </t>
  </si>
  <si>
    <t>M’</t>
  </si>
  <si>
    <t>Ruang Lingkup Pekerjaan :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</si>
  <si>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Pendataan/Survei Lapangan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</si>
  <si>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Pemilahan dan Penilaian Fisik Arsip/Dokumen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</si>
  <si>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Pendeskripsian/Perekaman Informasi Arsip/Dokumen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</si>
  <si>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Penyusunan Fisik Arsip/Dokumen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</si>
  <si>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Penataan dan Penyimpanan Fisik Arsip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</si>
  <si>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Pemasukan Data dan Pembuatan Daftar Arsip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</si>
  <si>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Penggandaaan Laporan Hasil Kegiatan Pembenahan dan Penataan Arsip/Dokumen</t>
    </r>
  </si>
  <si>
    <t>lembar</t>
  </si>
  <si>
    <r>
      <t>h.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Flash Disk</t>
    </r>
  </si>
  <si>
    <t>buah</t>
  </si>
  <si>
    <t>Sarana dan Prasarana</t>
  </si>
  <si>
    <r>
      <t>a.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>Box Arsip Ukuran 19x28x37</t>
    </r>
  </si>
  <si>
    <t>b. Label Box Arsip</t>
  </si>
  <si>
    <t>c. Tali Plastik</t>
  </si>
  <si>
    <t>kg</t>
  </si>
  <si>
    <t>d. Spidol</t>
  </si>
  <si>
    <t>lusin</t>
  </si>
  <si>
    <t>e. Ballpoint</t>
  </si>
  <si>
    <t>f. Papper Clip Plastik</t>
  </si>
  <si>
    <t>TOTAL</t>
  </si>
  <si>
    <t>147 Meter Linier (M’)</t>
  </si>
  <si>
    <t>56.595.000</t>
  </si>
  <si>
    <t>14.700.000</t>
  </si>
  <si>
    <t>72.629.000</t>
  </si>
  <si>
    <t>Pagu</t>
  </si>
  <si>
    <t>165 Meter Linier (M’)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</si>
</sst>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1" fontId="0" fillId="0" borderId="0" xfId="1" applyFont="1"/>
    <xf numFmtId="41" fontId="2" fillId="0" borderId="4" xfId="1" applyFont="1" applyBorder="1" applyAlignment="1">
      <alignment horizontal="center" vertical="center" wrapText="1"/>
    </xf>
    <xf numFmtId="41" fontId="2" fillId="0" borderId="5" xfId="1" applyFont="1" applyBorder="1" applyAlignment="1">
      <alignment horizontal="center" vertical="center" wrapText="1"/>
    </xf>
    <xf numFmtId="41" fontId="3" fillId="0" borderId="5" xfId="1" applyFont="1" applyBorder="1" applyAlignment="1">
      <alignment horizontal="right" vertical="center" wrapText="1"/>
    </xf>
    <xf numFmtId="41" fontId="2" fillId="0" borderId="5" xfId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41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41" fontId="3" fillId="2" borderId="5" xfId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41" fontId="3" fillId="2" borderId="6" xfId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41" fontId="3" fillId="2" borderId="2" xfId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8"/>
  <sheetViews>
    <sheetView tabSelected="1" topLeftCell="A5" zoomScale="70" zoomScaleNormal="70" workbookViewId="0">
      <selection activeCell="D5" sqref="D5:D7"/>
    </sheetView>
  </sheetViews>
  <sheetFormatPr defaultRowHeight="15" x14ac:dyDescent="0.25"/>
  <cols>
    <col min="3" max="3" width="30.85546875" customWidth="1"/>
    <col min="6" max="6" width="11.28515625" style="9" bestFit="1" customWidth="1"/>
    <col min="7" max="7" width="24.7109375" style="9" customWidth="1"/>
    <col min="9" max="9" width="17" customWidth="1"/>
  </cols>
  <sheetData>
    <row r="2" spans="2:7" ht="15.75" thickBot="1" x14ac:dyDescent="0.3"/>
    <row r="3" spans="2:7" ht="46.5" customHeight="1" x14ac:dyDescent="0.25">
      <c r="B3" s="26" t="s">
        <v>0</v>
      </c>
      <c r="C3" s="26" t="s">
        <v>1</v>
      </c>
      <c r="D3" s="28" t="s">
        <v>2</v>
      </c>
      <c r="E3" s="29"/>
      <c r="F3" s="32" t="s">
        <v>3</v>
      </c>
      <c r="G3" s="10" t="s">
        <v>4</v>
      </c>
    </row>
    <row r="4" spans="2:7" ht="16.5" thickBot="1" x14ac:dyDescent="0.3">
      <c r="B4" s="27"/>
      <c r="C4" s="27"/>
      <c r="D4" s="30"/>
      <c r="E4" s="31"/>
      <c r="F4" s="33"/>
      <c r="G4" s="11" t="s">
        <v>5</v>
      </c>
    </row>
    <row r="5" spans="2:7" ht="15.75" x14ac:dyDescent="0.25">
      <c r="B5" s="26">
        <v>1</v>
      </c>
      <c r="C5" s="51" t="s">
        <v>6</v>
      </c>
      <c r="D5" s="45">
        <v>165</v>
      </c>
      <c r="E5" s="45" t="s">
        <v>8</v>
      </c>
      <c r="F5" s="46">
        <v>385000</v>
      </c>
      <c r="G5" s="46">
        <f>D5*F5</f>
        <v>63525000</v>
      </c>
    </row>
    <row r="6" spans="2:7" ht="31.5" x14ac:dyDescent="0.25">
      <c r="B6" s="34"/>
      <c r="C6" s="51" t="s">
        <v>7</v>
      </c>
      <c r="D6" s="47"/>
      <c r="E6" s="47"/>
      <c r="F6" s="48"/>
      <c r="G6" s="48"/>
    </row>
    <row r="7" spans="2:7" ht="16.5" thickBot="1" x14ac:dyDescent="0.3">
      <c r="B7" s="27"/>
      <c r="C7" s="52" t="s">
        <v>35</v>
      </c>
      <c r="D7" s="49"/>
      <c r="E7" s="49"/>
      <c r="F7" s="50"/>
      <c r="G7" s="50"/>
    </row>
    <row r="8" spans="2:7" ht="16.5" thickBot="1" x14ac:dyDescent="0.3">
      <c r="B8" s="3"/>
      <c r="C8" s="4"/>
      <c r="D8" s="5"/>
      <c r="E8" s="5"/>
      <c r="F8" s="12"/>
      <c r="G8" s="12"/>
    </row>
    <row r="9" spans="2:7" ht="16.5" thickBot="1" x14ac:dyDescent="0.3">
      <c r="B9" s="3"/>
      <c r="C9" s="4" t="s">
        <v>9</v>
      </c>
      <c r="D9" s="5"/>
      <c r="E9" s="5"/>
      <c r="F9" s="12"/>
      <c r="G9" s="12"/>
    </row>
    <row r="10" spans="2:7" ht="32.25" thickBot="1" x14ac:dyDescent="0.3">
      <c r="B10" s="3"/>
      <c r="C10" s="6" t="s">
        <v>10</v>
      </c>
      <c r="D10" s="5"/>
      <c r="E10" s="5"/>
      <c r="F10" s="12"/>
      <c r="G10" s="12"/>
    </row>
    <row r="11" spans="2:7" ht="32.25" thickBot="1" x14ac:dyDescent="0.3">
      <c r="B11" s="3"/>
      <c r="C11" s="6" t="s">
        <v>11</v>
      </c>
      <c r="D11" s="5"/>
      <c r="E11" s="5"/>
      <c r="F11" s="12"/>
      <c r="G11" s="12"/>
    </row>
    <row r="12" spans="2:7" ht="32.25" thickBot="1" x14ac:dyDescent="0.3">
      <c r="B12" s="3"/>
      <c r="C12" s="6" t="s">
        <v>12</v>
      </c>
      <c r="D12" s="5"/>
      <c r="E12" s="5"/>
      <c r="F12" s="12"/>
      <c r="G12" s="12"/>
    </row>
    <row r="13" spans="2:7" ht="32.25" thickBot="1" x14ac:dyDescent="0.3">
      <c r="B13" s="3"/>
      <c r="C13" s="6" t="s">
        <v>13</v>
      </c>
      <c r="D13" s="5"/>
      <c r="E13" s="5"/>
      <c r="F13" s="12"/>
      <c r="G13" s="12"/>
    </row>
    <row r="14" spans="2:7" ht="32.25" thickBot="1" x14ac:dyDescent="0.3">
      <c r="B14" s="3"/>
      <c r="C14" s="6" t="s">
        <v>14</v>
      </c>
      <c r="D14" s="5"/>
      <c r="E14" s="5"/>
      <c r="F14" s="12"/>
      <c r="G14" s="12"/>
    </row>
    <row r="15" spans="2:7" ht="32.25" thickBot="1" x14ac:dyDescent="0.3">
      <c r="B15" s="3"/>
      <c r="C15" s="6" t="s">
        <v>15</v>
      </c>
      <c r="D15" s="5"/>
      <c r="E15" s="5"/>
      <c r="F15" s="12"/>
      <c r="G15" s="12"/>
    </row>
    <row r="16" spans="2:7" ht="48" thickBot="1" x14ac:dyDescent="0.3">
      <c r="B16" s="3"/>
      <c r="C16" s="6" t="s">
        <v>16</v>
      </c>
      <c r="D16" s="5">
        <v>1500</v>
      </c>
      <c r="E16" s="5" t="s">
        <v>17</v>
      </c>
      <c r="F16" s="12">
        <v>140</v>
      </c>
      <c r="G16" s="12">
        <f>D16*F16</f>
        <v>210000</v>
      </c>
    </row>
    <row r="17" spans="2:9" ht="16.5" thickBot="1" x14ac:dyDescent="0.3">
      <c r="B17" s="3"/>
      <c r="C17" s="6" t="s">
        <v>18</v>
      </c>
      <c r="D17" s="5">
        <v>3</v>
      </c>
      <c r="E17" s="5" t="s">
        <v>19</v>
      </c>
      <c r="F17" s="12">
        <v>32000</v>
      </c>
      <c r="G17" s="12">
        <f t="shared" ref="G17:G24" si="0">D17*F17</f>
        <v>96000</v>
      </c>
    </row>
    <row r="18" spans="2:9" ht="16.5" thickBot="1" x14ac:dyDescent="0.3">
      <c r="B18" s="7">
        <v>2</v>
      </c>
      <c r="C18" s="2" t="s">
        <v>20</v>
      </c>
      <c r="D18" s="5"/>
      <c r="E18" s="5"/>
      <c r="F18" s="12"/>
      <c r="G18" s="12">
        <f t="shared" si="0"/>
        <v>0</v>
      </c>
    </row>
    <row r="19" spans="2:9" ht="32.25" thickBot="1" x14ac:dyDescent="0.3">
      <c r="B19" s="3"/>
      <c r="C19" s="44" t="s">
        <v>21</v>
      </c>
      <c r="D19" s="43">
        <f>AVERAGE(D5*5)</f>
        <v>825</v>
      </c>
      <c r="E19" s="43" t="s">
        <v>19</v>
      </c>
      <c r="F19" s="41">
        <v>20000</v>
      </c>
      <c r="G19" s="41">
        <f t="shared" si="0"/>
        <v>16500000</v>
      </c>
    </row>
    <row r="20" spans="2:9" ht="16.5" thickBot="1" x14ac:dyDescent="0.3">
      <c r="B20" s="3"/>
      <c r="C20" s="42" t="s">
        <v>22</v>
      </c>
      <c r="D20" s="43">
        <f>AVERAGE(D5*5)</f>
        <v>825</v>
      </c>
      <c r="E20" s="43" t="s">
        <v>19</v>
      </c>
      <c r="F20" s="41">
        <v>1500</v>
      </c>
      <c r="G20" s="41">
        <f t="shared" si="0"/>
        <v>1237500</v>
      </c>
    </row>
    <row r="21" spans="2:9" ht="16.5" thickBot="1" x14ac:dyDescent="0.3">
      <c r="B21" s="3"/>
      <c r="C21" s="4" t="s">
        <v>23</v>
      </c>
      <c r="D21" s="5">
        <v>5</v>
      </c>
      <c r="E21" s="5" t="s">
        <v>24</v>
      </c>
      <c r="F21" s="12">
        <v>50000</v>
      </c>
      <c r="G21" s="12">
        <f t="shared" si="0"/>
        <v>250000</v>
      </c>
    </row>
    <row r="22" spans="2:9" ht="16.5" thickBot="1" x14ac:dyDescent="0.3">
      <c r="B22" s="3"/>
      <c r="C22" s="4" t="s">
        <v>25</v>
      </c>
      <c r="D22" s="5">
        <v>1</v>
      </c>
      <c r="E22" s="5" t="s">
        <v>26</v>
      </c>
      <c r="F22" s="12">
        <v>150500</v>
      </c>
      <c r="G22" s="12">
        <f t="shared" si="0"/>
        <v>150500</v>
      </c>
    </row>
    <row r="23" spans="2:9" ht="16.5" thickBot="1" x14ac:dyDescent="0.3">
      <c r="B23" s="3"/>
      <c r="C23" s="42" t="s">
        <v>27</v>
      </c>
      <c r="D23" s="43">
        <v>1</v>
      </c>
      <c r="E23" s="43" t="s">
        <v>26</v>
      </c>
      <c r="F23" s="41">
        <v>90000</v>
      </c>
      <c r="G23" s="41">
        <f t="shared" si="0"/>
        <v>90000</v>
      </c>
    </row>
    <row r="24" spans="2:9" ht="16.5" thickBot="1" x14ac:dyDescent="0.3">
      <c r="B24" s="3"/>
      <c r="C24" s="4" t="s">
        <v>28</v>
      </c>
      <c r="D24" s="5">
        <v>2</v>
      </c>
      <c r="E24" s="5" t="s">
        <v>26</v>
      </c>
      <c r="F24" s="12">
        <v>100000</v>
      </c>
      <c r="G24" s="12">
        <f t="shared" si="0"/>
        <v>200000</v>
      </c>
    </row>
    <row r="25" spans="2:9" ht="16.5" thickBot="1" x14ac:dyDescent="0.3">
      <c r="B25" s="8"/>
      <c r="C25" s="23" t="s">
        <v>29</v>
      </c>
      <c r="D25" s="24"/>
      <c r="E25" s="24"/>
      <c r="F25" s="25"/>
      <c r="G25" s="13">
        <f>SUM(G5:G24)</f>
        <v>82259000</v>
      </c>
      <c r="I25" s="20">
        <f>G25-G28</f>
        <v>0</v>
      </c>
    </row>
    <row r="28" spans="2:9" x14ac:dyDescent="0.25">
      <c r="F28" s="9" t="s">
        <v>34</v>
      </c>
      <c r="G28" s="9">
        <v>82259000</v>
      </c>
    </row>
  </sheetData>
  <mergeCells count="10">
    <mergeCell ref="G5:G7"/>
    <mergeCell ref="C25:F25"/>
    <mergeCell ref="B3:B4"/>
    <mergeCell ref="C3:C4"/>
    <mergeCell ref="D3:E4"/>
    <mergeCell ref="F3:F4"/>
    <mergeCell ref="B5:B7"/>
    <mergeCell ref="D5:D7"/>
    <mergeCell ref="E5:E7"/>
    <mergeCell ref="F5:F7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2CBA-CCA9-4941-83E2-CCA3B1D9A289}">
  <dimension ref="B2:I28"/>
  <sheetViews>
    <sheetView topLeftCell="A7" zoomScale="70" zoomScaleNormal="70" workbookViewId="0">
      <selection activeCell="I25" sqref="I25"/>
    </sheetView>
  </sheetViews>
  <sheetFormatPr defaultRowHeight="15" x14ac:dyDescent="0.25"/>
  <cols>
    <col min="3" max="3" width="30.85546875" customWidth="1"/>
    <col min="6" max="6" width="11.28515625" style="9" bestFit="1" customWidth="1"/>
    <col min="7" max="7" width="24.7109375" style="9" customWidth="1"/>
    <col min="9" max="9" width="17" customWidth="1"/>
  </cols>
  <sheetData>
    <row r="2" spans="2:7" ht="15.75" thickBot="1" x14ac:dyDescent="0.3"/>
    <row r="3" spans="2:7" ht="46.5" customHeight="1" x14ac:dyDescent="0.25">
      <c r="B3" s="26" t="s">
        <v>0</v>
      </c>
      <c r="C3" s="26" t="s">
        <v>1</v>
      </c>
      <c r="D3" s="28" t="s">
        <v>2</v>
      </c>
      <c r="E3" s="29"/>
      <c r="F3" s="32" t="s">
        <v>3</v>
      </c>
      <c r="G3" s="10" t="s">
        <v>4</v>
      </c>
    </row>
    <row r="4" spans="2:7" ht="16.5" thickBot="1" x14ac:dyDescent="0.3">
      <c r="B4" s="27"/>
      <c r="C4" s="27"/>
      <c r="D4" s="30"/>
      <c r="E4" s="31"/>
      <c r="F4" s="33"/>
      <c r="G4" s="11" t="s">
        <v>5</v>
      </c>
    </row>
    <row r="5" spans="2:7" ht="15.75" x14ac:dyDescent="0.25">
      <c r="B5" s="26">
        <v>1</v>
      </c>
      <c r="C5" s="51" t="s">
        <v>6</v>
      </c>
      <c r="D5" s="45">
        <v>165</v>
      </c>
      <c r="E5" s="45" t="s">
        <v>8</v>
      </c>
      <c r="F5" s="46">
        <v>385500</v>
      </c>
      <c r="G5" s="46">
        <f>D5*F5</f>
        <v>63607500</v>
      </c>
    </row>
    <row r="6" spans="2:7" ht="31.5" x14ac:dyDescent="0.25">
      <c r="B6" s="34"/>
      <c r="C6" s="51" t="s">
        <v>7</v>
      </c>
      <c r="D6" s="47"/>
      <c r="E6" s="47"/>
      <c r="F6" s="48"/>
      <c r="G6" s="48"/>
    </row>
    <row r="7" spans="2:7" ht="16.5" thickBot="1" x14ac:dyDescent="0.3">
      <c r="B7" s="27"/>
      <c r="C7" s="52" t="s">
        <v>35</v>
      </c>
      <c r="D7" s="49"/>
      <c r="E7" s="49"/>
      <c r="F7" s="50"/>
      <c r="G7" s="50"/>
    </row>
    <row r="8" spans="2:7" ht="16.5" thickBot="1" x14ac:dyDescent="0.3">
      <c r="B8" s="22"/>
      <c r="C8" s="4"/>
      <c r="D8" s="5"/>
      <c r="E8" s="5"/>
      <c r="F8" s="12"/>
      <c r="G8" s="12"/>
    </row>
    <row r="9" spans="2:7" ht="16.5" thickBot="1" x14ac:dyDescent="0.3">
      <c r="B9" s="22"/>
      <c r="C9" s="4" t="s">
        <v>9</v>
      </c>
      <c r="D9" s="5"/>
      <c r="E9" s="5"/>
      <c r="F9" s="12"/>
      <c r="G9" s="12"/>
    </row>
    <row r="10" spans="2:7" ht="32.25" thickBot="1" x14ac:dyDescent="0.3">
      <c r="B10" s="22"/>
      <c r="C10" s="6" t="s">
        <v>10</v>
      </c>
      <c r="D10" s="5"/>
      <c r="E10" s="5"/>
      <c r="F10" s="12"/>
      <c r="G10" s="12"/>
    </row>
    <row r="11" spans="2:7" ht="32.25" thickBot="1" x14ac:dyDescent="0.3">
      <c r="B11" s="22"/>
      <c r="C11" s="6" t="s">
        <v>11</v>
      </c>
      <c r="D11" s="5"/>
      <c r="E11" s="5"/>
      <c r="F11" s="12"/>
      <c r="G11" s="12"/>
    </row>
    <row r="12" spans="2:7" ht="32.25" thickBot="1" x14ac:dyDescent="0.3">
      <c r="B12" s="22"/>
      <c r="C12" s="6" t="s">
        <v>12</v>
      </c>
      <c r="D12" s="5"/>
      <c r="E12" s="5"/>
      <c r="F12" s="12"/>
      <c r="G12" s="12"/>
    </row>
    <row r="13" spans="2:7" ht="32.25" thickBot="1" x14ac:dyDescent="0.3">
      <c r="B13" s="22"/>
      <c r="C13" s="6" t="s">
        <v>13</v>
      </c>
      <c r="D13" s="5"/>
      <c r="E13" s="5"/>
      <c r="F13" s="12"/>
      <c r="G13" s="12"/>
    </row>
    <row r="14" spans="2:7" ht="32.25" thickBot="1" x14ac:dyDescent="0.3">
      <c r="B14" s="22"/>
      <c r="C14" s="6" t="s">
        <v>14</v>
      </c>
      <c r="D14" s="5"/>
      <c r="E14" s="5"/>
      <c r="F14" s="12"/>
      <c r="G14" s="12"/>
    </row>
    <row r="15" spans="2:7" ht="32.25" thickBot="1" x14ac:dyDescent="0.3">
      <c r="B15" s="22"/>
      <c r="C15" s="6" t="s">
        <v>15</v>
      </c>
      <c r="D15" s="5"/>
      <c r="E15" s="5"/>
      <c r="F15" s="12"/>
      <c r="G15" s="12"/>
    </row>
    <row r="16" spans="2:7" ht="48" thickBot="1" x14ac:dyDescent="0.3">
      <c r="B16" s="22"/>
      <c r="C16" s="6" t="s">
        <v>16</v>
      </c>
      <c r="D16" s="5">
        <v>1500</v>
      </c>
      <c r="E16" s="5" t="s">
        <v>17</v>
      </c>
      <c r="F16" s="12">
        <v>140</v>
      </c>
      <c r="G16" s="12">
        <f>D16*F16</f>
        <v>210000</v>
      </c>
    </row>
    <row r="17" spans="2:9" ht="16.5" thickBot="1" x14ac:dyDescent="0.3">
      <c r="B17" s="22"/>
      <c r="C17" s="6" t="s">
        <v>18</v>
      </c>
      <c r="D17" s="5">
        <v>3</v>
      </c>
      <c r="E17" s="5" t="s">
        <v>19</v>
      </c>
      <c r="F17" s="12">
        <v>32000</v>
      </c>
      <c r="G17" s="12">
        <f t="shared" ref="G17:G24" si="0">D17*F17</f>
        <v>96000</v>
      </c>
    </row>
    <row r="18" spans="2:9" ht="16.5" thickBot="1" x14ac:dyDescent="0.3">
      <c r="B18" s="21">
        <v>2</v>
      </c>
      <c r="C18" s="2" t="s">
        <v>20</v>
      </c>
      <c r="D18" s="5"/>
      <c r="E18" s="5"/>
      <c r="F18" s="12"/>
      <c r="G18" s="12">
        <f t="shared" si="0"/>
        <v>0</v>
      </c>
    </row>
    <row r="19" spans="2:9" ht="32.25" thickBot="1" x14ac:dyDescent="0.3">
      <c r="B19" s="22"/>
      <c r="C19" s="44" t="s">
        <v>21</v>
      </c>
      <c r="D19" s="43">
        <f>AVERAGE(D5*5)</f>
        <v>825</v>
      </c>
      <c r="E19" s="43" t="s">
        <v>19</v>
      </c>
      <c r="F19" s="41">
        <v>21000</v>
      </c>
      <c r="G19" s="41">
        <f t="shared" si="0"/>
        <v>17325000</v>
      </c>
    </row>
    <row r="20" spans="2:9" ht="16.5" thickBot="1" x14ac:dyDescent="0.3">
      <c r="B20" s="22"/>
      <c r="C20" s="42" t="s">
        <v>22</v>
      </c>
      <c r="D20" s="43">
        <f>AVERAGE(D5*5)</f>
        <v>825</v>
      </c>
      <c r="E20" s="43" t="s">
        <v>19</v>
      </c>
      <c r="F20" s="41">
        <v>2000</v>
      </c>
      <c r="G20" s="41">
        <f t="shared" si="0"/>
        <v>1650000</v>
      </c>
    </row>
    <row r="21" spans="2:9" ht="16.5" thickBot="1" x14ac:dyDescent="0.3">
      <c r="B21" s="22"/>
      <c r="C21" s="4" t="s">
        <v>23</v>
      </c>
      <c r="D21" s="5">
        <v>5</v>
      </c>
      <c r="E21" s="5" t="s">
        <v>24</v>
      </c>
      <c r="F21" s="12">
        <v>50000</v>
      </c>
      <c r="G21" s="12">
        <f t="shared" si="0"/>
        <v>250000</v>
      </c>
    </row>
    <row r="22" spans="2:9" ht="16.5" thickBot="1" x14ac:dyDescent="0.3">
      <c r="B22" s="22"/>
      <c r="C22" s="4" t="s">
        <v>25</v>
      </c>
      <c r="D22" s="5">
        <v>1</v>
      </c>
      <c r="E22" s="5" t="s">
        <v>26</v>
      </c>
      <c r="F22" s="12">
        <v>150500</v>
      </c>
      <c r="G22" s="12">
        <f t="shared" si="0"/>
        <v>150500</v>
      </c>
    </row>
    <row r="23" spans="2:9" ht="16.5" thickBot="1" x14ac:dyDescent="0.3">
      <c r="B23" s="22"/>
      <c r="C23" s="42" t="s">
        <v>27</v>
      </c>
      <c r="D23" s="43">
        <v>1</v>
      </c>
      <c r="E23" s="43" t="s">
        <v>26</v>
      </c>
      <c r="F23" s="41">
        <v>90000</v>
      </c>
      <c r="G23" s="41">
        <f t="shared" si="0"/>
        <v>90000</v>
      </c>
    </row>
    <row r="24" spans="2:9" ht="16.5" thickBot="1" x14ac:dyDescent="0.3">
      <c r="B24" s="22"/>
      <c r="C24" s="4" t="s">
        <v>28</v>
      </c>
      <c r="D24" s="5">
        <v>2</v>
      </c>
      <c r="E24" s="5" t="s">
        <v>26</v>
      </c>
      <c r="F24" s="12">
        <v>100000</v>
      </c>
      <c r="G24" s="12">
        <f t="shared" si="0"/>
        <v>200000</v>
      </c>
    </row>
    <row r="25" spans="2:9" ht="16.5" thickBot="1" x14ac:dyDescent="0.3">
      <c r="B25" s="8"/>
      <c r="C25" s="23" t="s">
        <v>29</v>
      </c>
      <c r="D25" s="24"/>
      <c r="E25" s="24"/>
      <c r="F25" s="25"/>
      <c r="G25" s="13">
        <f>SUM(G5:G24)</f>
        <v>83579000</v>
      </c>
      <c r="I25" s="20">
        <f>G25-G28</f>
        <v>1320000</v>
      </c>
    </row>
    <row r="28" spans="2:9" x14ac:dyDescent="0.25">
      <c r="F28" s="9" t="s">
        <v>34</v>
      </c>
      <c r="G28" s="9">
        <v>82259000</v>
      </c>
    </row>
  </sheetData>
  <mergeCells count="10">
    <mergeCell ref="G5:G7"/>
    <mergeCell ref="C25:F25"/>
    <mergeCell ref="B3:B4"/>
    <mergeCell ref="C3:C4"/>
    <mergeCell ref="D3:E4"/>
    <mergeCell ref="F3:F4"/>
    <mergeCell ref="B5:B7"/>
    <mergeCell ref="D5:D7"/>
    <mergeCell ref="E5:E7"/>
    <mergeCell ref="F5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opLeftCell="A9" workbookViewId="0">
      <selection activeCell="J23" sqref="J23"/>
    </sheetView>
  </sheetViews>
  <sheetFormatPr defaultRowHeight="15" x14ac:dyDescent="0.25"/>
  <cols>
    <col min="2" max="2" width="43.28515625" customWidth="1"/>
    <col min="5" max="5" width="13.140625" bestFit="1" customWidth="1"/>
    <col min="6" max="6" width="19.42578125" customWidth="1"/>
  </cols>
  <sheetData>
    <row r="1" spans="1:6" ht="15.75" thickBot="1" x14ac:dyDescent="0.3"/>
    <row r="2" spans="1:6" ht="46.5" customHeight="1" x14ac:dyDescent="0.25">
      <c r="A2" s="26" t="s">
        <v>0</v>
      </c>
      <c r="B2" s="26" t="s">
        <v>1</v>
      </c>
      <c r="C2" s="28" t="s">
        <v>2</v>
      </c>
      <c r="D2" s="29"/>
      <c r="E2" s="26" t="s">
        <v>3</v>
      </c>
      <c r="F2" s="15" t="s">
        <v>4</v>
      </c>
    </row>
    <row r="3" spans="1:6" ht="16.5" thickBot="1" x14ac:dyDescent="0.3">
      <c r="A3" s="27"/>
      <c r="B3" s="27"/>
      <c r="C3" s="30"/>
      <c r="D3" s="31"/>
      <c r="E3" s="27"/>
      <c r="F3" s="16" t="s">
        <v>5</v>
      </c>
    </row>
    <row r="4" spans="1:6" ht="15.75" x14ac:dyDescent="0.25">
      <c r="A4" s="26">
        <v>1</v>
      </c>
      <c r="B4" s="1" t="s">
        <v>6</v>
      </c>
      <c r="C4" s="35">
        <v>147</v>
      </c>
      <c r="D4" s="35" t="s">
        <v>8</v>
      </c>
      <c r="E4" s="38">
        <v>385</v>
      </c>
      <c r="F4" s="38" t="s">
        <v>31</v>
      </c>
    </row>
    <row r="5" spans="1:6" ht="15.75" x14ac:dyDescent="0.25">
      <c r="A5" s="34"/>
      <c r="B5" s="1" t="s">
        <v>7</v>
      </c>
      <c r="C5" s="36"/>
      <c r="D5" s="36"/>
      <c r="E5" s="39"/>
      <c r="F5" s="39"/>
    </row>
    <row r="6" spans="1:6" ht="16.5" thickBot="1" x14ac:dyDescent="0.3">
      <c r="A6" s="27"/>
      <c r="B6" s="2" t="s">
        <v>30</v>
      </c>
      <c r="C6" s="37"/>
      <c r="D6" s="37"/>
      <c r="E6" s="40"/>
      <c r="F6" s="40"/>
    </row>
    <row r="7" spans="1:6" ht="16.5" thickBot="1" x14ac:dyDescent="0.3">
      <c r="A7" s="17"/>
      <c r="B7" s="4"/>
      <c r="C7" s="5"/>
      <c r="D7" s="5"/>
      <c r="E7" s="18"/>
      <c r="F7" s="18"/>
    </row>
    <row r="8" spans="1:6" ht="16.5" thickBot="1" x14ac:dyDescent="0.3">
      <c r="A8" s="17"/>
      <c r="B8" s="4" t="s">
        <v>9</v>
      </c>
      <c r="C8" s="5"/>
      <c r="D8" s="5"/>
      <c r="E8" s="18"/>
      <c r="F8" s="18"/>
    </row>
    <row r="9" spans="1:6" ht="16.5" thickBot="1" x14ac:dyDescent="0.3">
      <c r="A9" s="17"/>
      <c r="B9" s="6" t="s">
        <v>10</v>
      </c>
      <c r="C9" s="5"/>
      <c r="D9" s="5"/>
      <c r="E9" s="18"/>
      <c r="F9" s="18"/>
    </row>
    <row r="10" spans="1:6" ht="32.25" thickBot="1" x14ac:dyDescent="0.3">
      <c r="A10" s="17"/>
      <c r="B10" s="6" t="s">
        <v>11</v>
      </c>
      <c r="C10" s="5"/>
      <c r="D10" s="5"/>
      <c r="E10" s="18"/>
      <c r="F10" s="18"/>
    </row>
    <row r="11" spans="1:6" ht="32.25" thickBot="1" x14ac:dyDescent="0.3">
      <c r="A11" s="17"/>
      <c r="B11" s="6" t="s">
        <v>12</v>
      </c>
      <c r="C11" s="5"/>
      <c r="D11" s="5"/>
      <c r="E11" s="18"/>
      <c r="F11" s="18"/>
    </row>
    <row r="12" spans="1:6" ht="16.5" thickBot="1" x14ac:dyDescent="0.3">
      <c r="A12" s="17"/>
      <c r="B12" s="6" t="s">
        <v>13</v>
      </c>
      <c r="C12" s="5"/>
      <c r="D12" s="5"/>
      <c r="E12" s="18"/>
      <c r="F12" s="18"/>
    </row>
    <row r="13" spans="1:6" ht="16.5" thickBot="1" x14ac:dyDescent="0.3">
      <c r="A13" s="17"/>
      <c r="B13" s="6" t="s">
        <v>14</v>
      </c>
      <c r="C13" s="5"/>
      <c r="D13" s="5"/>
      <c r="E13" s="18"/>
      <c r="F13" s="18"/>
    </row>
    <row r="14" spans="1:6" ht="32.25" thickBot="1" x14ac:dyDescent="0.3">
      <c r="A14" s="17"/>
      <c r="B14" s="6" t="s">
        <v>15</v>
      </c>
      <c r="C14" s="5"/>
      <c r="D14" s="5"/>
      <c r="E14" s="18"/>
      <c r="F14" s="18"/>
    </row>
    <row r="15" spans="1:6" ht="32.25" thickBot="1" x14ac:dyDescent="0.3">
      <c r="A15" s="17"/>
      <c r="B15" s="6" t="s">
        <v>16</v>
      </c>
      <c r="C15" s="5">
        <v>1500</v>
      </c>
      <c r="D15" s="5" t="s">
        <v>17</v>
      </c>
      <c r="E15" s="18">
        <v>140</v>
      </c>
      <c r="F15" s="18">
        <v>210</v>
      </c>
    </row>
    <row r="16" spans="1:6" ht="16.5" thickBot="1" x14ac:dyDescent="0.3">
      <c r="A16" s="17"/>
      <c r="B16" s="6" t="s">
        <v>18</v>
      </c>
      <c r="C16" s="5">
        <v>2</v>
      </c>
      <c r="D16" s="5" t="s">
        <v>19</v>
      </c>
      <c r="E16" s="18">
        <v>32</v>
      </c>
      <c r="F16" s="18">
        <v>64</v>
      </c>
    </row>
    <row r="17" spans="1:6" ht="16.5" thickBot="1" x14ac:dyDescent="0.3">
      <c r="A17" s="14">
        <v>2</v>
      </c>
      <c r="B17" s="2" t="s">
        <v>20</v>
      </c>
      <c r="C17" s="5"/>
      <c r="D17" s="5"/>
      <c r="E17" s="18"/>
      <c r="F17" s="18"/>
    </row>
    <row r="18" spans="1:6" ht="16.5" thickBot="1" x14ac:dyDescent="0.3">
      <c r="A18" s="17"/>
      <c r="B18" s="6" t="s">
        <v>21</v>
      </c>
      <c r="C18" s="5">
        <v>735</v>
      </c>
      <c r="D18" s="5" t="s">
        <v>19</v>
      </c>
      <c r="E18" s="18">
        <v>20</v>
      </c>
      <c r="F18" s="18" t="s">
        <v>32</v>
      </c>
    </row>
    <row r="19" spans="1:6" ht="16.5" thickBot="1" x14ac:dyDescent="0.3">
      <c r="A19" s="17"/>
      <c r="B19" s="4" t="s">
        <v>22</v>
      </c>
      <c r="C19" s="5">
        <v>735</v>
      </c>
      <c r="D19" s="5" t="s">
        <v>19</v>
      </c>
      <c r="E19" s="18">
        <v>1</v>
      </c>
      <c r="F19" s="18">
        <v>735</v>
      </c>
    </row>
    <row r="20" spans="1:6" ht="16.5" thickBot="1" x14ac:dyDescent="0.3">
      <c r="A20" s="17"/>
      <c r="B20" s="4" t="s">
        <v>23</v>
      </c>
      <c r="C20" s="5">
        <v>5</v>
      </c>
      <c r="D20" s="5" t="s">
        <v>24</v>
      </c>
      <c r="E20" s="18">
        <v>17</v>
      </c>
      <c r="F20" s="18">
        <v>85</v>
      </c>
    </row>
    <row r="21" spans="1:6" ht="16.5" thickBot="1" x14ac:dyDescent="0.3">
      <c r="A21" s="17"/>
      <c r="B21" s="4" t="s">
        <v>25</v>
      </c>
      <c r="C21" s="5">
        <v>1</v>
      </c>
      <c r="D21" s="5" t="s">
        <v>26</v>
      </c>
      <c r="E21" s="18">
        <v>80</v>
      </c>
      <c r="F21" s="18">
        <v>80</v>
      </c>
    </row>
    <row r="22" spans="1:6" ht="16.5" thickBot="1" x14ac:dyDescent="0.3">
      <c r="A22" s="17"/>
      <c r="B22" s="4" t="s">
        <v>27</v>
      </c>
      <c r="C22" s="5">
        <v>1</v>
      </c>
      <c r="D22" s="5" t="s">
        <v>26</v>
      </c>
      <c r="E22" s="18">
        <v>30</v>
      </c>
      <c r="F22" s="18">
        <v>30</v>
      </c>
    </row>
    <row r="23" spans="1:6" ht="16.5" thickBot="1" x14ac:dyDescent="0.3">
      <c r="A23" s="17"/>
      <c r="B23" s="4" t="s">
        <v>28</v>
      </c>
      <c r="C23" s="5">
        <v>2</v>
      </c>
      <c r="D23" s="5" t="s">
        <v>26</v>
      </c>
      <c r="E23" s="18">
        <v>65</v>
      </c>
      <c r="F23" s="18">
        <v>130</v>
      </c>
    </row>
    <row r="24" spans="1:6" ht="16.5" thickBot="1" x14ac:dyDescent="0.3">
      <c r="A24" s="8"/>
      <c r="B24" s="23" t="s">
        <v>29</v>
      </c>
      <c r="C24" s="24"/>
      <c r="D24" s="24"/>
      <c r="E24" s="25"/>
      <c r="F24" s="19" t="s">
        <v>33</v>
      </c>
    </row>
  </sheetData>
  <mergeCells count="10">
    <mergeCell ref="F4:F6"/>
    <mergeCell ref="B24:E24"/>
    <mergeCell ref="A2:A3"/>
    <mergeCell ref="B2:B3"/>
    <mergeCell ref="C2:D3"/>
    <mergeCell ref="E2:E3"/>
    <mergeCell ref="A4:A6"/>
    <mergeCell ref="C4:C6"/>
    <mergeCell ref="D4:D6"/>
    <mergeCell ref="E4:E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RAB PUSDATIN</vt:lpstr>
      <vt:lpstr>Pembanding</vt:lpstr>
      <vt:lpstr>Penawaran dari Bu Eni</vt:lpstr>
      <vt:lpstr>'RAB PUSDATIN'!Print_Area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kusnadiawan_TU</dc:creator>
  <cp:lastModifiedBy>HP</cp:lastModifiedBy>
  <cp:lastPrinted>2019-08-01T11:52:21Z</cp:lastPrinted>
  <dcterms:created xsi:type="dcterms:W3CDTF">2019-08-01T01:17:53Z</dcterms:created>
  <dcterms:modified xsi:type="dcterms:W3CDTF">2019-08-06T04:15:54Z</dcterms:modified>
</cp:coreProperties>
</file>