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STEM PAKAR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C13" i="1" l="1"/>
  <c r="C12" i="1"/>
  <c r="C11" i="1"/>
  <c r="C10" i="1"/>
</calcChain>
</file>

<file path=xl/sharedStrings.xml><?xml version="1.0" encoding="utf-8"?>
<sst xmlns="http://schemas.openxmlformats.org/spreadsheetml/2006/main" count="80" uniqueCount="65">
  <si>
    <t>KODE</t>
  </si>
  <si>
    <t>PERMASALAHAN</t>
  </si>
  <si>
    <t>SOLUSI</t>
  </si>
  <si>
    <t>Tidak sukakeramaian</t>
  </si>
  <si>
    <t>Introvert</t>
  </si>
  <si>
    <t>Suka Berpendapat</t>
  </si>
  <si>
    <t>Extrovert</t>
  </si>
  <si>
    <t>Antusiasme tinggi</t>
  </si>
  <si>
    <t>Suka Memendam Masalah</t>
  </si>
  <si>
    <t>Susah menentukan pilihan</t>
  </si>
  <si>
    <t>Suka hal baru</t>
  </si>
  <si>
    <t>Susah Menentukan pilihan</t>
  </si>
  <si>
    <t>Memiliki Banyak teman</t>
  </si>
  <si>
    <t>Keterangan</t>
  </si>
  <si>
    <t>PENGUJIAN</t>
  </si>
  <si>
    <t>1</t>
  </si>
  <si>
    <t>2</t>
  </si>
  <si>
    <t>3</t>
  </si>
  <si>
    <t>4</t>
  </si>
  <si>
    <t>5</t>
  </si>
  <si>
    <t>6</t>
  </si>
  <si>
    <t>7</t>
  </si>
  <si>
    <t>8</t>
  </si>
  <si>
    <t>2,75</t>
  </si>
  <si>
    <t>IPK</t>
  </si>
  <si>
    <t>0,00</t>
  </si>
  <si>
    <t>-</t>
  </si>
  <si>
    <t>2,00</t>
  </si>
  <si>
    <t>2,01</t>
  </si>
  <si>
    <t>2,76</t>
  </si>
  <si>
    <t>3,00</t>
  </si>
  <si>
    <t>3,01</t>
  </si>
  <si>
    <t>3,50</t>
  </si>
  <si>
    <t>3,51</t>
  </si>
  <si>
    <t>3,75</t>
  </si>
  <si>
    <t>3,76</t>
  </si>
  <si>
    <t>4,00</t>
  </si>
  <si>
    <t>Tidak Lulus</t>
  </si>
  <si>
    <t>Cukup</t>
  </si>
  <si>
    <t>Memuaskan</t>
  </si>
  <si>
    <t>Dengan Pujian (Cumlaude)</t>
  </si>
  <si>
    <t>Dengan Pujian Tertinggi (Summa Cumlaude)</t>
  </si>
  <si>
    <t>Sangat Memuaskan</t>
  </si>
  <si>
    <t>NO</t>
  </si>
  <si>
    <t>Nama</t>
  </si>
  <si>
    <t>Indek Prestasi</t>
  </si>
  <si>
    <t>Predikat</t>
  </si>
  <si>
    <t>Ahmad Syahroni</t>
  </si>
  <si>
    <t>Bagus Fitrianto</t>
  </si>
  <si>
    <t>Bunga Azhari</t>
  </si>
  <si>
    <t>Dewi Utami</t>
  </si>
  <si>
    <t>Erika Susanti</t>
  </si>
  <si>
    <t>Faizal Imam</t>
  </si>
  <si>
    <t>Gabriela Maharani</t>
  </si>
  <si>
    <t>Hari Angela</t>
  </si>
  <si>
    <t>Ikhsan Setiawan</t>
  </si>
  <si>
    <t>Jasmine Ananda</t>
  </si>
  <si>
    <t>3,60</t>
  </si>
  <si>
    <t>3,89</t>
  </si>
  <si>
    <t>2,89</t>
  </si>
  <si>
    <t>3,80</t>
  </si>
  <si>
    <t>2,85</t>
  </si>
  <si>
    <t>3,45</t>
  </si>
  <si>
    <t>1,89</t>
  </si>
  <si>
    <t>2,60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</si>
</sst>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inden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2" borderId="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22" xfId="0" applyFill="1" applyBorder="1" applyAlignment="1">
      <alignment horizontal="left" indent="1"/>
    </xf>
    <xf numFmtId="0" fontId="0" fillId="4" borderId="23" xfId="0" applyFill="1" applyBorder="1" applyAlignment="1">
      <alignment horizontal="left" indent="1"/>
    </xf>
    <xf numFmtId="0" fontId="0" fillId="6" borderId="23" xfId="0" applyFill="1" applyBorder="1" applyAlignment="1">
      <alignment horizontal="left" indent="1"/>
    </xf>
    <xf numFmtId="0" fontId="0" fillId="7" borderId="23" xfId="0" applyFill="1" applyBorder="1" applyAlignment="1">
      <alignment horizontal="left" indent="1"/>
    </xf>
    <xf numFmtId="0" fontId="0" fillId="5" borderId="23" xfId="0" applyFill="1" applyBorder="1" applyAlignment="1">
      <alignment horizontal="left" indent="1"/>
    </xf>
    <xf numFmtId="0" fontId="0" fillId="8" borderId="24" xfId="0" applyFill="1" applyBorder="1" applyAlignment="1">
      <alignment horizontal="left" indent="1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J5" totalsRowShown="0" headerRowDxfId="21">
  <autoFilter ref="B3:J5"/>
  <tableColumns count="9">
    <tableColumn id="1" name="KOD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C13" totalsRowShown="0">
  <autoFilter ref="B9:C13"/>
  <tableColumns count="2">
    <tableColumn id="1" name="KODE"/>
    <tableColumn id="2" name="Keterangan">
      <calculatedColumnFormula>IF(B10=1,"Introvert",IF(B10=3,"Introvert",IF(B10=5,"Introvert",IF(B10=6,"Introvert","Extrovert"))))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E13" sqref="E13"/>
    </sheetView>
  </sheetViews>
  <sheetFormatPr defaultRowHeight="15" x14ac:dyDescent="0.25"/>
  <cols>
    <col min="2" max="2" width="18" customWidth="1"/>
    <col min="3" max="3" width="22.85546875" customWidth="1"/>
    <col min="4" max="5" width="25.28515625" customWidth="1"/>
    <col min="6" max="6" width="27.28515625" customWidth="1"/>
    <col min="7" max="7" width="24" customWidth="1"/>
    <col min="8" max="8" width="26.85546875" customWidth="1"/>
    <col min="9" max="9" width="18.28515625" customWidth="1"/>
    <col min="10" max="10" width="27.140625" customWidth="1"/>
    <col min="11" max="11" width="24.7109375" customWidth="1"/>
  </cols>
  <sheetData>
    <row r="3" spans="2:12" x14ac:dyDescent="0.25">
      <c r="B3" t="s">
        <v>0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/>
    </row>
    <row r="4" spans="2:12" x14ac:dyDescent="0.25">
      <c r="B4" t="s">
        <v>1</v>
      </c>
      <c r="C4" t="s">
        <v>3</v>
      </c>
      <c r="D4" t="s">
        <v>12</v>
      </c>
      <c r="E4" t="s">
        <v>8</v>
      </c>
      <c r="F4" t="s">
        <v>10</v>
      </c>
      <c r="G4" t="s">
        <v>9</v>
      </c>
      <c r="H4" t="s">
        <v>11</v>
      </c>
      <c r="I4" t="s">
        <v>5</v>
      </c>
      <c r="J4" t="s">
        <v>7</v>
      </c>
    </row>
    <row r="5" spans="2:12" x14ac:dyDescent="0.25">
      <c r="B5" t="s">
        <v>2</v>
      </c>
      <c r="C5" t="s">
        <v>4</v>
      </c>
      <c r="D5" t="s">
        <v>6</v>
      </c>
      <c r="E5" t="s">
        <v>4</v>
      </c>
      <c r="F5" t="s">
        <v>6</v>
      </c>
      <c r="G5" t="s">
        <v>4</v>
      </c>
      <c r="H5" t="s">
        <v>4</v>
      </c>
      <c r="I5" t="s">
        <v>6</v>
      </c>
      <c r="J5" t="s">
        <v>6</v>
      </c>
    </row>
    <row r="8" spans="2:12" x14ac:dyDescent="0.25">
      <c r="B8" t="s">
        <v>14</v>
      </c>
    </row>
    <row r="9" spans="2:12" x14ac:dyDescent="0.25">
      <c r="B9" t="s">
        <v>0</v>
      </c>
      <c r="C9" t="s">
        <v>13</v>
      </c>
    </row>
    <row r="10" spans="2:12" x14ac:dyDescent="0.25">
      <c r="B10">
        <v>2</v>
      </c>
      <c r="C10" t="str">
        <f>IF(B10=1,"Introvert",IF(B10=3,"Introvert",IF(B10=5,"Introvert",IF(B10=6,"Introvert","Extrovert"))))</f>
        <v>Extrovert</v>
      </c>
    </row>
    <row r="11" spans="2:12" x14ac:dyDescent="0.25">
      <c r="B11">
        <v>6</v>
      </c>
      <c r="C11" t="str">
        <f>IF(B11=1,"Introvert",IF(B11=3,"Introvert",IF(B11=5,"Introvert",IF(B11=6,"Introvert","Extrovert"))))</f>
        <v>Introvert</v>
      </c>
    </row>
    <row r="12" spans="2:12" x14ac:dyDescent="0.25">
      <c r="B12">
        <v>1</v>
      </c>
      <c r="C12" t="str">
        <f>IF(B12=1,"Introvert",IF(B12=3,"Introvert",IF(B12=5,"Introvert",IF(B12=6,"Introvert","Extrovert"))))</f>
        <v>Introvert</v>
      </c>
    </row>
    <row r="13" spans="2:12" x14ac:dyDescent="0.25">
      <c r="B13">
        <v>9</v>
      </c>
      <c r="C13" t="str">
        <f>IF(B13=1,"Introvert",IF(B13=3,"Introvert",IF(B13=5,"Introvert",IF(B13=6,"Introvert","Extrovert"))))</f>
        <v>Extrovert</v>
      </c>
      <c r="E13" s="1"/>
      <c r="F13" s="1"/>
      <c r="G13" s="1"/>
      <c r="H13" s="1"/>
      <c r="I13" s="1"/>
      <c r="J13" s="1"/>
      <c r="K13" s="1"/>
      <c r="L13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tabSelected="1" topLeftCell="A2" workbookViewId="0">
      <selection activeCell="C18" sqref="C18"/>
    </sheetView>
  </sheetViews>
  <sheetFormatPr defaultRowHeight="15" x14ac:dyDescent="0.25"/>
  <cols>
    <col min="2" max="2" width="6.85546875" customWidth="1"/>
    <col min="3" max="3" width="29.85546875" customWidth="1"/>
    <col min="4" max="4" width="17.28515625" customWidth="1"/>
    <col min="5" max="5" width="41.85546875" customWidth="1"/>
    <col min="9" max="9" width="2" customWidth="1"/>
    <col min="11" max="11" width="40.42578125" customWidth="1"/>
  </cols>
  <sheetData>
    <row r="3" spans="2:11" ht="15.75" thickBot="1" x14ac:dyDescent="0.3"/>
    <row r="4" spans="2:11" ht="15.75" thickBot="1" x14ac:dyDescent="0.3">
      <c r="B4" s="14" t="s">
        <v>43</v>
      </c>
      <c r="C4" s="10" t="s">
        <v>44</v>
      </c>
      <c r="D4" s="8" t="s">
        <v>45</v>
      </c>
      <c r="E4" s="9" t="s">
        <v>46</v>
      </c>
    </row>
    <row r="5" spans="2:11" x14ac:dyDescent="0.25">
      <c r="B5" s="15">
        <v>1</v>
      </c>
      <c r="C5" s="11" t="s">
        <v>47</v>
      </c>
      <c r="D5" s="6" t="s">
        <v>57</v>
      </c>
      <c r="E5" s="7" t="str">
        <f>IF(AND(D5&gt;=H13,D5&lt;=J13),K13,IF(AND(D5&gt;=H14,D5&lt;=J14),K14,IF(AND(D5&gt;=H15,D5&lt;=J15),K15,IF(AND(D5&gt;=H16,D5&lt;=J16),K16,IF(AND(D5&gt;=H17,D5&lt;=J17),K17,IF(AND(D5&gt;=H18,D5&lt;=J18),K18))))))</f>
        <v>Dengan Pujian (Cumlaude)</v>
      </c>
    </row>
    <row r="6" spans="2:11" x14ac:dyDescent="0.25">
      <c r="B6" s="16">
        <v>2</v>
      </c>
      <c r="C6" s="12" t="s">
        <v>48</v>
      </c>
      <c r="D6" s="2" t="s">
        <v>32</v>
      </c>
      <c r="E6" s="3" t="str">
        <f>IF(AND(D6&gt;=$H13,D6&lt;=$J13),$K13,IF(AND(D6&gt;=$H14,D6&lt;=$J14),$K14,IF(AND(D6&gt;=$H15,D6&lt;=$J15),$K15,IF(AND(D6&gt;=$H16,D6&lt;=$J16),$K16,IF(AND(D6&gt;=$H17,D6&lt;=$J17),$K17,IF(AND(D6&gt;=$H18,D6&lt;=$J18),$K18))))))</f>
        <v>Sangat Memuaskan</v>
      </c>
    </row>
    <row r="7" spans="2:11" x14ac:dyDescent="0.25">
      <c r="B7" s="16">
        <v>3</v>
      </c>
      <c r="C7" s="12" t="s">
        <v>49</v>
      </c>
      <c r="D7" s="2" t="s">
        <v>61</v>
      </c>
      <c r="E7" s="3" t="str">
        <f>IF(AND(D7&gt;=$H13,D7&lt;=$J13),$K13,IF(AND(D7&gt;=$H14,D7&lt;=$J14),$K14,IF(AND(D7&gt;=$H15,D7&lt;=$J15),$K15,IF(AND(D7&gt;=$H16,D7&lt;=$J16),$K16,IF(AND(D7&gt;=$H17,D7&lt;=$J17),$K17,IF(AND(D7&gt;=$H18,D7&lt;=$J18),$K18))))))</f>
        <v>Memuaskan</v>
      </c>
    </row>
    <row r="8" spans="2:11" x14ac:dyDescent="0.25">
      <c r="B8" s="16">
        <v>4</v>
      </c>
      <c r="C8" s="12" t="s">
        <v>50</v>
      </c>
      <c r="D8" s="2" t="s">
        <v>60</v>
      </c>
      <c r="E8" s="3" t="str">
        <f>IF(AND(D8&gt;=$H13,D8&lt;=$J13),$K13,IF(AND(D8&gt;=$H14,D8&lt;=$J14),$K14,IF(AND(D8&gt;=$H15,D8&lt;=$J15),$K15,IF(AND(D8&gt;=$H16,D8&lt;=$J16),$K16,IF(AND(D8&gt;=$H17,D8&lt;=$J17),$K17,IF(AND(D8&gt;=$H18,D8&lt;=$J18),$K18))))))</f>
        <v>Dengan Pujian Tertinggi (Summa Cumlaude)</v>
      </c>
    </row>
    <row r="9" spans="2:11" x14ac:dyDescent="0.25">
      <c r="B9" s="16">
        <v>5</v>
      </c>
      <c r="C9" s="12" t="s">
        <v>51</v>
      </c>
      <c r="D9" s="2" t="s">
        <v>62</v>
      </c>
      <c r="E9" s="3" t="str">
        <f>IF(AND(D9&gt;=$H13,D9&lt;=$J13),$K13,IF(AND(D9&gt;=$H14,D9&lt;=$J14),$K14,IF(AND(D9&gt;=$H15,D9&lt;=$J15),$K15,IF(AND(D9&gt;=$H16,D9&lt;=$J16),$K16,IF(AND(D9&gt;=$H17,D9&lt;=$J17),$K17,IF(AND(D9&gt;=$H18,D9&lt;=$J18),$K18))))))</f>
        <v>Sangat Memuaskan</v>
      </c>
    </row>
    <row r="10" spans="2:11" x14ac:dyDescent="0.25">
      <c r="B10" s="16">
        <v>6</v>
      </c>
      <c r="C10" s="12" t="s">
        <v>52</v>
      </c>
      <c r="D10" s="2" t="s">
        <v>63</v>
      </c>
      <c r="E10" s="3" t="str">
        <f>IF(AND(D10&gt;=$H13,D10&lt;=$J13),$K13,IF(AND(D10&gt;=$H14,D10&lt;=$J14),$K14,IF(AND(D10&gt;=$H15,D10&lt;=$J15),$K15,IF(AND(D10&gt;=$H16,D10&lt;=$J16),$K16,IF(AND(D10&gt;=$H17,D10&lt;=$J17),$K17,IF(AND(D10&gt;=$H18,D10&lt;=$J18),$K18))))))</f>
        <v>Tidak Lulus</v>
      </c>
    </row>
    <row r="11" spans="2:11" ht="15.75" thickBot="1" x14ac:dyDescent="0.3">
      <c r="B11" s="16">
        <v>7</v>
      </c>
      <c r="C11" s="12" t="s">
        <v>53</v>
      </c>
      <c r="D11" s="2" t="s">
        <v>64</v>
      </c>
      <c r="E11" s="3" t="str">
        <f>IF(AND(D11&gt;=$H13,D11&lt;=$J13),$K13,IF(AND(D11&gt;=$H14,D11&lt;=$J14),$K14,IF(AND(D11&gt;=$H15,D11&lt;=$J15),$K15,IF(AND(D11&gt;=$H16,D11&lt;=$J16),$K16,IF(AND(D11&gt;=$H17,D11&lt;=$J17),$K17,IF(AND(D11&gt;=$H18,D11&lt;=$J18),$K18))))))</f>
        <v>Cukup</v>
      </c>
    </row>
    <row r="12" spans="2:11" ht="15.75" thickBot="1" x14ac:dyDescent="0.3">
      <c r="B12" s="16">
        <v>8</v>
      </c>
      <c r="C12" s="12" t="s">
        <v>54</v>
      </c>
      <c r="D12" s="2" t="s">
        <v>58</v>
      </c>
      <c r="E12" s="3" t="str">
        <f>IF(AND(D12&gt;=$H13,D12&lt;=$J13),$K13,IF(AND(D12&gt;=$H14,D12&lt;=$J14),$K14,IF(AND(D12&gt;=$H15,D12&lt;=$J15),$K15,IF(AND(D12&gt;=$H16,D12&lt;=$J16),$K16,IF(AND(D12&gt;=$H17,D12&lt;=$J17),$K17,IF(AND(D12&gt;=$H18,D12&lt;=$J18),$K18))))))</f>
        <v>Dengan Pujian Tertinggi (Summa Cumlaude)</v>
      </c>
      <c r="H12" s="22" t="s">
        <v>24</v>
      </c>
      <c r="I12" s="23"/>
      <c r="J12" s="23"/>
      <c r="K12" s="24" t="s">
        <v>13</v>
      </c>
    </row>
    <row r="13" spans="2:11" x14ac:dyDescent="0.25">
      <c r="B13" s="16">
        <v>9</v>
      </c>
      <c r="C13" s="12" t="s">
        <v>55</v>
      </c>
      <c r="D13" s="2" t="s">
        <v>59</v>
      </c>
      <c r="E13" s="3" t="str">
        <f>IF(AND(D13&gt;=$H13,D13&lt;=$J13),$K13,IF(AND(D13&gt;=$H14,D13&lt;=$J14),$K14,IF(AND(D13&gt;=$H15,D13&lt;=$J15),$K15,IF(AND(D13&gt;=$H16,D13&lt;=$J16),$K16,IF(AND(D13&gt;=$H17,D13&lt;=$J17),$K17,IF(AND(D13&gt;=$H18,D13&lt;=$J18),$K18))))))</f>
        <v>Memuaskan</v>
      </c>
      <c r="H13" s="18" t="s">
        <v>25</v>
      </c>
      <c r="I13" s="19" t="s">
        <v>26</v>
      </c>
      <c r="J13" s="19" t="s">
        <v>27</v>
      </c>
      <c r="K13" s="25" t="s">
        <v>37</v>
      </c>
    </row>
    <row r="14" spans="2:11" ht="15.75" thickBot="1" x14ac:dyDescent="0.3">
      <c r="B14" s="17">
        <v>10</v>
      </c>
      <c r="C14" s="13" t="s">
        <v>56</v>
      </c>
      <c r="D14" s="4" t="s">
        <v>58</v>
      </c>
      <c r="E14" s="5" t="str">
        <f>IF(AND(D14&gt;=$H13,D14&lt;=$J13),$K13,IF(AND(D14&gt;=$H14,D14&lt;=$J14),$K14,IF(AND(D14&gt;=$H15,D14&lt;=$J15),$K15,IF(AND(D14&gt;=$H16,D14&lt;=$J16),$K16,IF(AND(D14&gt;=$H17,D14&lt;=$J17),$K17,IF(AND(D14&gt;=$H18,D14&lt;=$J18),$K18))))))</f>
        <v>Dengan Pujian Tertinggi (Summa Cumlaude)</v>
      </c>
      <c r="H14" s="18" t="s">
        <v>28</v>
      </c>
      <c r="I14" s="19" t="s">
        <v>26</v>
      </c>
      <c r="J14" s="19" t="s">
        <v>23</v>
      </c>
      <c r="K14" s="26" t="s">
        <v>38</v>
      </c>
    </row>
    <row r="15" spans="2:11" x14ac:dyDescent="0.25">
      <c r="H15" s="18" t="s">
        <v>29</v>
      </c>
      <c r="I15" s="19" t="s">
        <v>26</v>
      </c>
      <c r="J15" s="19" t="s">
        <v>30</v>
      </c>
      <c r="K15" s="29" t="s">
        <v>39</v>
      </c>
    </row>
    <row r="16" spans="2:11" x14ac:dyDescent="0.25">
      <c r="H16" s="18" t="s">
        <v>31</v>
      </c>
      <c r="I16" s="19" t="s">
        <v>26</v>
      </c>
      <c r="J16" s="19" t="s">
        <v>32</v>
      </c>
      <c r="K16" s="27" t="s">
        <v>42</v>
      </c>
    </row>
    <row r="17" spans="8:11" x14ac:dyDescent="0.25">
      <c r="H17" s="18" t="s">
        <v>33</v>
      </c>
      <c r="I17" s="19" t="s">
        <v>26</v>
      </c>
      <c r="J17" s="19" t="s">
        <v>34</v>
      </c>
      <c r="K17" s="28" t="s">
        <v>40</v>
      </c>
    </row>
    <row r="18" spans="8:11" ht="15.75" thickBot="1" x14ac:dyDescent="0.3">
      <c r="H18" s="20" t="s">
        <v>35</v>
      </c>
      <c r="I18" s="21" t="s">
        <v>26</v>
      </c>
      <c r="J18" s="21" t="s">
        <v>36</v>
      </c>
      <c r="K18" s="30" t="s">
        <v>41</v>
      </c>
    </row>
  </sheetData>
  <mergeCells count="1">
    <mergeCell ref="H12:J12"/>
  </mergeCells>
  <conditionalFormatting sqref="B4:E14">
    <cfRule type="containsText" dxfId="0" priority="6" operator="containsText" text="Tidak Lulus">
      <formula>NOT(ISERROR(SEARCH("Tidak Lulus",B4)))</formula>
    </cfRule>
    <cfRule type="containsText" dxfId="1" priority="5" operator="containsText" text="Cukup">
      <formula>NOT(ISERROR(SEARCH("Cukup",B4)))</formula>
    </cfRule>
    <cfRule type="containsText" dxfId="2" priority="4" operator="containsText" text="Memuaskan">
      <formula>NOT(ISERROR(SEARCH("Memuaskan",B4)))</formula>
    </cfRule>
    <cfRule type="containsText" dxfId="3" priority="3" operator="containsText" text="Sangat Memuaskan">
      <formula>NOT(ISERROR(SEARCH("Sangat Memuaskan",B4)))</formula>
    </cfRule>
    <cfRule type="containsText" dxfId="4" priority="2" operator="containsText" text="Dengan Pujian (Cumlaude)">
      <formula>NOT(ISERROR(SEARCH("Dengan Pujian (Cumlaude)",B4)))</formula>
    </cfRule>
    <cfRule type="containsText" dxfId="5" priority="1" operator="containsText" text="Dengan Pujian Tertinggi (Summa Cumlaude)">
      <formula>NOT(ISERROR(SEARCH("Dengan Pujian Tertinggi (Summa Cumlaude)",B4)))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Asus</cp:lastModifiedBy>
  <dcterms:created xsi:type="dcterms:W3CDTF">2022-03-24T04:04:40Z</dcterms:created>
  <dcterms:modified xsi:type="dcterms:W3CDTF">2022-04-12T16:12:18Z</dcterms:modified>
</cp:coreProperties>
</file>