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F:\-Downloads-\Study\BM\Staj\2 MaPos\Meyvalı Lokantası\meyvali-excel\public\"/>
    </mc:Choice>
  </mc:AlternateContent>
  <xr:revisionPtr revIDLastSave="0" documentId="13_ncr:1_{24D871AB-D72D-47D1-8CE6-C152F6D334E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ayfa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1" l="1"/>
  <c r="C82" i="1"/>
  <c r="C85" i="1" s="1"/>
  <c r="AD68" i="1"/>
  <c r="AC68" i="1"/>
  <c r="AA68" i="1"/>
  <c r="Z68" i="1"/>
  <c r="Y68" i="1"/>
  <c r="X68" i="1"/>
  <c r="W68" i="1"/>
  <c r="U68" i="1"/>
  <c r="S68" i="1"/>
  <c r="R68" i="1"/>
  <c r="N68" i="1"/>
  <c r="M68" i="1"/>
  <c r="K68" i="1"/>
  <c r="J68" i="1"/>
  <c r="I68" i="1"/>
  <c r="H68" i="1"/>
  <c r="G68" i="1"/>
  <c r="E68" i="1"/>
  <c r="D68" i="1"/>
  <c r="C68" i="1"/>
  <c r="V67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P33" i="1"/>
  <c r="P68" i="1" s="1"/>
  <c r="O33" i="1"/>
  <c r="O68" i="1" s="1"/>
  <c r="L33" i="1"/>
  <c r="L68" i="1" s="1"/>
  <c r="K33" i="1"/>
  <c r="I33" i="1"/>
  <c r="H33" i="1"/>
  <c r="E33" i="1"/>
  <c r="D33" i="1"/>
  <c r="C70" i="1" s="1"/>
  <c r="Q32" i="1"/>
  <c r="T32" i="1" s="1"/>
  <c r="V32" i="1" s="1"/>
  <c r="Q31" i="1"/>
  <c r="T31" i="1" s="1"/>
  <c r="V31" i="1" s="1"/>
  <c r="Q30" i="1"/>
  <c r="T30" i="1" s="1"/>
  <c r="V30" i="1" s="1"/>
  <c r="Q29" i="1"/>
  <c r="T29" i="1" s="1"/>
  <c r="V29" i="1" s="1"/>
  <c r="T28" i="1"/>
  <c r="V28" i="1" s="1"/>
  <c r="Q28" i="1"/>
  <c r="Q27" i="1"/>
  <c r="T27" i="1" s="1"/>
  <c r="V27" i="1" s="1"/>
  <c r="Q26" i="1"/>
  <c r="T26" i="1" s="1"/>
  <c r="V26" i="1" s="1"/>
  <c r="Q25" i="1"/>
  <c r="T25" i="1" s="1"/>
  <c r="V25" i="1" s="1"/>
  <c r="Q24" i="1"/>
  <c r="T24" i="1" s="1"/>
  <c r="V24" i="1" s="1"/>
  <c r="Q23" i="1"/>
  <c r="T23" i="1" s="1"/>
  <c r="V23" i="1" s="1"/>
  <c r="T22" i="1"/>
  <c r="V22" i="1" s="1"/>
  <c r="Q22" i="1"/>
  <c r="Q21" i="1"/>
  <c r="T21" i="1" s="1"/>
  <c r="V21" i="1" s="1"/>
  <c r="T20" i="1"/>
  <c r="V20" i="1" s="1"/>
  <c r="Q20" i="1"/>
  <c r="T19" i="1"/>
  <c r="V19" i="1" s="1"/>
  <c r="Q19" i="1"/>
  <c r="T18" i="1"/>
  <c r="V18" i="1" s="1"/>
  <c r="Q18" i="1"/>
  <c r="Q17" i="1"/>
  <c r="T17" i="1" s="1"/>
  <c r="V17" i="1" s="1"/>
  <c r="Q16" i="1"/>
  <c r="T16" i="1" s="1"/>
  <c r="V16" i="1" s="1"/>
  <c r="Q15" i="1"/>
  <c r="T15" i="1" s="1"/>
  <c r="V15" i="1" s="1"/>
  <c r="Q14" i="1"/>
  <c r="T14" i="1" s="1"/>
  <c r="V14" i="1" s="1"/>
  <c r="Q13" i="1"/>
  <c r="T13" i="1" s="1"/>
  <c r="V13" i="1" s="1"/>
  <c r="T12" i="1"/>
  <c r="V12" i="1" s="1"/>
  <c r="Q12" i="1"/>
  <c r="Q11" i="1"/>
  <c r="T11" i="1" s="1"/>
  <c r="V11" i="1" s="1"/>
  <c r="Q10" i="1"/>
  <c r="T10" i="1" s="1"/>
  <c r="V10" i="1" s="1"/>
  <c r="Q9" i="1"/>
  <c r="T9" i="1" s="1"/>
  <c r="V9" i="1" s="1"/>
  <c r="V8" i="1"/>
  <c r="T8" i="1"/>
  <c r="Q8" i="1"/>
  <c r="Q7" i="1"/>
  <c r="T7" i="1" s="1"/>
  <c r="V7" i="1" s="1"/>
  <c r="T6" i="1"/>
  <c r="V6" i="1" s="1"/>
  <c r="Q6" i="1"/>
  <c r="Q5" i="1"/>
  <c r="T5" i="1" s="1"/>
  <c r="V5" i="1" s="1"/>
  <c r="T4" i="1"/>
  <c r="V4" i="1" s="1"/>
  <c r="Q4" i="1"/>
  <c r="T3" i="1"/>
  <c r="V3" i="1" s="1"/>
  <c r="Q3" i="1"/>
  <c r="Q2" i="1"/>
  <c r="Q68" i="1" s="1"/>
  <c r="C87" i="1" l="1"/>
  <c r="C89" i="1" s="1"/>
  <c r="C91" i="1" s="1"/>
  <c r="T2" i="1"/>
  <c r="T68" i="1" l="1"/>
  <c r="V68" i="1" s="1"/>
  <c r="V2" i="1"/>
</calcChain>
</file>

<file path=xl/sharedStrings.xml><?xml version="1.0" encoding="utf-8"?>
<sst xmlns="http://schemas.openxmlformats.org/spreadsheetml/2006/main" count="198" uniqueCount="131">
  <si>
    <t>SUT</t>
  </si>
  <si>
    <t>ET-DANA</t>
  </si>
  <si>
    <t>ET-KUZU</t>
  </si>
  <si>
    <t>BEYAZ-ET</t>
  </si>
  <si>
    <t>EKMEK</t>
  </si>
  <si>
    <t>MARKET PAZAR RAMİ</t>
  </si>
  <si>
    <t>PACA</t>
  </si>
  <si>
    <t>İSKEMBE</t>
  </si>
  <si>
    <t>ambalaj malzemesi</t>
  </si>
  <si>
    <t>SU-SİSE</t>
  </si>
  <si>
    <t>MESRUBAT</t>
  </si>
  <si>
    <t>TUP</t>
  </si>
  <si>
    <t>mazot</t>
  </si>
  <si>
    <t>Ekstra Eleman</t>
  </si>
  <si>
    <t>MASRAF TOPLAM</t>
  </si>
  <si>
    <t>KALAN</t>
  </si>
  <si>
    <t>KREDİ KARTI</t>
  </si>
  <si>
    <t>CİRO</t>
  </si>
  <si>
    <t>sambapos</t>
  </si>
  <si>
    <t>Fark</t>
  </si>
  <si>
    <t>hesaba havale</t>
  </si>
  <si>
    <t>tahsilat eski bakiye</t>
  </si>
  <si>
    <t>paket adet</t>
  </si>
  <si>
    <t>paket ciro</t>
  </si>
  <si>
    <t>veresiye</t>
  </si>
  <si>
    <t>not / olay günlük</t>
  </si>
  <si>
    <t>gün başı saat</t>
  </si>
  <si>
    <t>gün sonu saat</t>
  </si>
  <si>
    <t>eski bakiye kart 4755</t>
  </si>
  <si>
    <t>eski bakiye 2500</t>
  </si>
  <si>
    <t>???</t>
  </si>
  <si>
    <t>eski bakiye 385</t>
  </si>
  <si>
    <t>Hesaptan Odenen</t>
  </si>
  <si>
    <t>al metal</t>
  </si>
  <si>
    <t>ozkardesler</t>
  </si>
  <si>
    <t>sultan su</t>
  </si>
  <si>
    <t>hal - market</t>
  </si>
  <si>
    <t>biryağ demirhan gıda</t>
  </si>
  <si>
    <t>istoc</t>
  </si>
  <si>
    <t>nadir ambalaj - metro</t>
  </si>
  <si>
    <t>Pazar</t>
  </si>
  <si>
    <t>piya</t>
  </si>
  <si>
    <t>market - hal</t>
  </si>
  <si>
    <t>gmt plastik kap</t>
  </si>
  <si>
    <t>piya gıda</t>
  </si>
  <si>
    <t>TOPLAM</t>
  </si>
  <si>
    <t>Hesaptan Toplam</t>
  </si>
  <si>
    <t>AYLIK SABİT GİDERLER</t>
  </si>
  <si>
    <t>Kira</t>
  </si>
  <si>
    <t>zamlı</t>
  </si>
  <si>
    <t>Elektrik</t>
  </si>
  <si>
    <t>muhasebe</t>
  </si>
  <si>
    <t>Su</t>
  </si>
  <si>
    <t>Dogalgaz</t>
  </si>
  <si>
    <t>mutfak</t>
  </si>
  <si>
    <t>haftalık aylık</t>
  </si>
  <si>
    <t>salon</t>
  </si>
  <si>
    <t xml:space="preserve">kurye </t>
  </si>
  <si>
    <t>4 x 500 kurye</t>
  </si>
  <si>
    <t>sosyal medya</t>
  </si>
  <si>
    <t>6000+sosyal-google</t>
  </si>
  <si>
    <t>genel maaş toplamı</t>
  </si>
  <si>
    <t>K</t>
  </si>
  <si>
    <t>Z</t>
  </si>
  <si>
    <t>2</t>
  </si>
  <si>
    <t>60</t>
  </si>
  <si>
    <t>Kredi Kartı</t>
  </si>
  <si>
    <t>-</t>
  </si>
  <si>
    <t>22.08.2024</t>
  </si>
  <si>
    <t>Test</t>
  </si>
  <si>
    <t>5</t>
  </si>
  <si>
    <t>55.5</t>
  </si>
  <si>
    <t>Havale</t>
  </si>
  <si>
    <t>ÜRÜN ADI GİRİNİZ</t>
  </si>
  <si>
    <t>gün başı</t>
  </si>
  <si>
    <t>saat</t>
  </si>
  <si>
    <t>ÜRÜN</t>
  </si>
  <si>
    <t>ADET / KG</t>
  </si>
  <si>
    <t>TUTAR</t>
  </si>
  <si>
    <t>ÖDEME TÜRÜ</t>
  </si>
  <si>
    <t>KATEGORİ</t>
  </si>
  <si>
    <t>BELGE /RESİM</t>
  </si>
  <si>
    <t>ONAYLA VE KAYDET</t>
  </si>
  <si>
    <t>DEĞİŞİKLİK YAP</t>
  </si>
  <si>
    <t>ONAY</t>
  </si>
  <si>
    <t>süt</t>
  </si>
  <si>
    <t>nakit</t>
  </si>
  <si>
    <t>ekmek</t>
  </si>
  <si>
    <t>hal - Pazar</t>
  </si>
  <si>
    <t>kasadan</t>
  </si>
  <si>
    <t>özkardeşler</t>
  </si>
  <si>
    <t>kredi kartı</t>
  </si>
  <si>
    <t xml:space="preserve">su </t>
  </si>
  <si>
    <t>havele</t>
  </si>
  <si>
    <t>adisyon ödeme ve tahsilat yöntemi</t>
  </si>
  <si>
    <t>x</t>
  </si>
  <si>
    <t>tutar</t>
  </si>
  <si>
    <t>adisyon no</t>
  </si>
  <si>
    <t>ödeme cinsi</t>
  </si>
  <si>
    <t>resim</t>
  </si>
  <si>
    <t>onay</t>
  </si>
  <si>
    <t>havale</t>
  </si>
  <si>
    <t>tahsilat eski bakiye nakit</t>
  </si>
  <si>
    <t>tahsilat eski bakiye havale</t>
  </si>
  <si>
    <t>tahislat eski bakiye kredi kartı</t>
  </si>
  <si>
    <t>kasa raporu</t>
  </si>
  <si>
    <t>açıklama</t>
  </si>
  <si>
    <t>b.para</t>
  </si>
  <si>
    <t>kasa</t>
  </si>
  <si>
    <t>toplam nakit</t>
  </si>
  <si>
    <t>not / olay günlük açıklama</t>
  </si>
  <si>
    <t>Günsonu - Gönder</t>
  </si>
  <si>
    <t>NOTLAR</t>
  </si>
  <si>
    <t>Aynı gün içerisinde aynı kategoride farklı ürünler alınmış olabilir. Bunların bizim özet tablomuzda kategori kısmında toplamı gözükmesi gerekir.</t>
  </si>
  <si>
    <t>İstediğimiz zaman kategori açabiliyor olmamız gerekiyor.</t>
  </si>
  <si>
    <t>Sambaposla entegrasyon; ana ekrandaki sambapos hücresine toplam ciro, paket adet ve toplam paket tutar kısımları gelmesi gerekiyor. Veresiye ve ikram satırları " adisyon ödeme yöntemi " yle senkron olamsı gerekiyor.</t>
  </si>
  <si>
    <t>Değişiklikler; yapılan her değişiklik ana özet tablomuzda " hayalet şeklinde gözüksün " fakat hesaplarda etkili olmasın, ( yapılan değişiklikleri görmek hem kalifiye işçiliğe hemde olay duygu durmuna etki eder. ) ( ana ekranda " bir tuş " değişiklik yapıolanları gostermemesi için</t>
  </si>
  <si>
    <t>günsonu - gönder kısmı; normal onay kısımları onaylanmadan gün sonu yapılamasın.</t>
  </si>
  <si>
    <t>Adisyon ve tahsilat yönetimi ; tahsilatlar veresiye hanesinden ( veya tahsil edilmiş adisyondan düşülecek )</t>
  </si>
  <si>
    <t>Test1</t>
  </si>
  <si>
    <t>Bimden ekmek</t>
  </si>
  <si>
    <t>6</t>
  </si>
  <si>
    <t>100.5</t>
  </si>
  <si>
    <t>Nakit</t>
  </si>
  <si>
    <t>Katagori</t>
  </si>
  <si>
    <t>Ürün Adı</t>
  </si>
  <si>
    <t>Adet/Kg</t>
  </si>
  <si>
    <t>Fiyat</t>
  </si>
  <si>
    <t>Ödeme Türü</t>
  </si>
  <si>
    <t>Ek Bilgi</t>
  </si>
  <si>
    <t>Tarih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</si>
</sst>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workbookViewId="0"/>
  </sheetViews>
  <sheetFormatPr defaultRowHeight="15" x14ac:dyDescent="0.25"/>
  <sheetData>
    <row r="1" spans="1:30" ht="15.7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ht="15.75" x14ac:dyDescent="0.25">
      <c r="A2">
        <v>45474</v>
      </c>
      <c r="C2">
        <v>5125</v>
      </c>
      <c r="G2">
        <v>1840</v>
      </c>
      <c r="H2">
        <v>105</v>
      </c>
      <c r="Q2">
        <f t="shared" ref="Q2:Q32" si="0">SUM(C2:P2)</f>
        <v>7070</v>
      </c>
      <c r="R2">
        <v>32270</v>
      </c>
      <c r="S2">
        <v>162680</v>
      </c>
      <c r="T2">
        <f t="shared" ref="T2:T32" si="1">SUM(Q2:S2)</f>
        <v>202020</v>
      </c>
      <c r="U2">
        <v>203975</v>
      </c>
      <c r="V2">
        <f t="shared" ref="V2:V48" si="2">T2-U2</f>
        <v>-1955</v>
      </c>
      <c r="W2">
        <v>4010</v>
      </c>
      <c r="X2">
        <v>4755</v>
      </c>
      <c r="Y2">
        <v>18</v>
      </c>
      <c r="Z2">
        <v>11540</v>
      </c>
      <c r="AA2">
        <v>3075</v>
      </c>
      <c r="AB2" t="s">
        <v>28</v>
      </c>
    </row>
    <row r="3" spans="1:30" ht="15.75" x14ac:dyDescent="0.25">
      <c r="A3">
        <v>45475</v>
      </c>
      <c r="C3">
        <v>3750</v>
      </c>
      <c r="G3">
        <v>1680</v>
      </c>
      <c r="H3">
        <v>5200</v>
      </c>
      <c r="Q3">
        <f t="shared" si="0"/>
        <v>10630</v>
      </c>
      <c r="R3">
        <v>17955</v>
      </c>
      <c r="S3">
        <v>150726</v>
      </c>
      <c r="T3">
        <f t="shared" si="1"/>
        <v>179311</v>
      </c>
      <c r="U3">
        <v>180740</v>
      </c>
      <c r="V3">
        <f t="shared" si="2"/>
        <v>-1429</v>
      </c>
      <c r="Y3">
        <v>19</v>
      </c>
      <c r="Z3">
        <v>9560</v>
      </c>
      <c r="AA3">
        <v>1320</v>
      </c>
    </row>
    <row r="4" spans="1:30" ht="15.75" x14ac:dyDescent="0.25">
      <c r="A4">
        <v>45476</v>
      </c>
      <c r="C4">
        <v>4500</v>
      </c>
      <c r="G4">
        <v>1344</v>
      </c>
      <c r="H4">
        <v>1759</v>
      </c>
      <c r="N4">
        <v>2325</v>
      </c>
      <c r="Q4">
        <f t="shared" si="0"/>
        <v>9928</v>
      </c>
      <c r="R4">
        <v>28825</v>
      </c>
      <c r="S4">
        <v>135360</v>
      </c>
      <c r="T4">
        <f t="shared" si="1"/>
        <v>174113</v>
      </c>
      <c r="U4">
        <v>174715</v>
      </c>
      <c r="V4">
        <f t="shared" si="2"/>
        <v>-602</v>
      </c>
      <c r="Y4">
        <v>13</v>
      </c>
      <c r="Z4">
        <v>6670</v>
      </c>
      <c r="AA4">
        <v>1260</v>
      </c>
    </row>
    <row r="5" spans="1:30" ht="15.75" x14ac:dyDescent="0.25">
      <c r="A5">
        <v>45477</v>
      </c>
      <c r="C5">
        <v>3450</v>
      </c>
      <c r="G5">
        <v>1800</v>
      </c>
      <c r="H5">
        <v>360</v>
      </c>
      <c r="Q5">
        <f t="shared" si="0"/>
        <v>5610</v>
      </c>
      <c r="R5">
        <v>29845</v>
      </c>
      <c r="S5">
        <v>151967</v>
      </c>
      <c r="T5">
        <f t="shared" si="1"/>
        <v>187422</v>
      </c>
      <c r="U5">
        <v>194100</v>
      </c>
      <c r="V5">
        <f t="shared" si="2"/>
        <v>-6678</v>
      </c>
      <c r="W5">
        <v>2755</v>
      </c>
      <c r="X5">
        <v>340</v>
      </c>
      <c r="Y5">
        <v>20</v>
      </c>
      <c r="Z5">
        <v>12335</v>
      </c>
      <c r="AA5">
        <v>4430</v>
      </c>
    </row>
    <row r="6" spans="1:30" ht="15.75" x14ac:dyDescent="0.25">
      <c r="A6">
        <v>45478</v>
      </c>
      <c r="C6">
        <v>4800</v>
      </c>
      <c r="G6">
        <v>1560</v>
      </c>
      <c r="H6">
        <v>220</v>
      </c>
      <c r="Q6">
        <f t="shared" si="0"/>
        <v>6580</v>
      </c>
      <c r="R6">
        <v>33290</v>
      </c>
      <c r="S6">
        <v>125045</v>
      </c>
      <c r="T6">
        <f t="shared" si="1"/>
        <v>164915</v>
      </c>
      <c r="U6">
        <v>208840</v>
      </c>
      <c r="V6">
        <f t="shared" si="2"/>
        <v>-43925</v>
      </c>
      <c r="X6">
        <v>5130</v>
      </c>
      <c r="Y6">
        <v>17</v>
      </c>
      <c r="Z6">
        <v>10415</v>
      </c>
      <c r="AA6">
        <v>3645</v>
      </c>
      <c r="AB6" t="s">
        <v>29</v>
      </c>
      <c r="AC6" t="s">
        <v>30</v>
      </c>
    </row>
    <row r="7" spans="1:30" ht="15.75" x14ac:dyDescent="0.25">
      <c r="A7">
        <v>45479</v>
      </c>
      <c r="G7">
        <v>1120</v>
      </c>
      <c r="H7">
        <v>50</v>
      </c>
      <c r="Q7">
        <f t="shared" si="0"/>
        <v>1170</v>
      </c>
      <c r="R7">
        <v>32040</v>
      </c>
      <c r="S7">
        <v>102465</v>
      </c>
      <c r="T7">
        <f t="shared" si="1"/>
        <v>135675</v>
      </c>
      <c r="U7">
        <v>136695</v>
      </c>
      <c r="V7">
        <f t="shared" si="2"/>
        <v>-1020</v>
      </c>
      <c r="W7">
        <v>445</v>
      </c>
      <c r="X7">
        <v>345</v>
      </c>
      <c r="Y7">
        <v>12</v>
      </c>
      <c r="Z7">
        <v>5335</v>
      </c>
      <c r="AA7">
        <v>900</v>
      </c>
    </row>
    <row r="8" spans="1:30" ht="15.75" x14ac:dyDescent="0.25">
      <c r="A8">
        <v>45480</v>
      </c>
      <c r="G8">
        <v>1065</v>
      </c>
      <c r="H8">
        <v>250</v>
      </c>
      <c r="Q8">
        <f t="shared" si="0"/>
        <v>1315</v>
      </c>
      <c r="R8">
        <v>26025</v>
      </c>
      <c r="S8">
        <v>81110</v>
      </c>
      <c r="T8">
        <f t="shared" si="1"/>
        <v>108450</v>
      </c>
      <c r="U8">
        <v>109945</v>
      </c>
      <c r="V8">
        <f t="shared" si="2"/>
        <v>-1495</v>
      </c>
      <c r="Y8">
        <v>14</v>
      </c>
      <c r="Z8">
        <v>5595</v>
      </c>
      <c r="AA8">
        <v>1640</v>
      </c>
    </row>
    <row r="9" spans="1:30" ht="15.75" x14ac:dyDescent="0.25">
      <c r="A9">
        <v>45481</v>
      </c>
      <c r="C9">
        <v>4755</v>
      </c>
      <c r="G9">
        <v>1224</v>
      </c>
      <c r="H9">
        <v>1634</v>
      </c>
      <c r="N9">
        <v>3180</v>
      </c>
      <c r="O9">
        <v>1280</v>
      </c>
      <c r="Q9">
        <f t="shared" si="0"/>
        <v>12073</v>
      </c>
      <c r="R9">
        <v>20315</v>
      </c>
      <c r="S9">
        <v>148225</v>
      </c>
      <c r="T9">
        <f t="shared" si="1"/>
        <v>180613</v>
      </c>
      <c r="U9">
        <v>177040</v>
      </c>
      <c r="V9">
        <f t="shared" si="2"/>
        <v>3573</v>
      </c>
      <c r="W9">
        <v>690</v>
      </c>
      <c r="X9">
        <v>4810</v>
      </c>
      <c r="Y9">
        <v>13</v>
      </c>
      <c r="Z9">
        <v>7185</v>
      </c>
      <c r="AA9">
        <v>2265</v>
      </c>
    </row>
    <row r="10" spans="1:30" ht="15.75" x14ac:dyDescent="0.25">
      <c r="A10">
        <v>45482</v>
      </c>
      <c r="C10">
        <v>3750</v>
      </c>
      <c r="G10">
        <v>1290</v>
      </c>
      <c r="H10">
        <v>50</v>
      </c>
      <c r="Q10">
        <f t="shared" si="0"/>
        <v>5090</v>
      </c>
      <c r="R10">
        <v>19225</v>
      </c>
      <c r="S10">
        <v>154275</v>
      </c>
      <c r="T10">
        <f t="shared" si="1"/>
        <v>178590</v>
      </c>
      <c r="U10">
        <v>183175</v>
      </c>
      <c r="V10">
        <f t="shared" si="2"/>
        <v>-4585</v>
      </c>
      <c r="W10">
        <v>3455</v>
      </c>
      <c r="X10">
        <v>885</v>
      </c>
      <c r="Y10">
        <v>22</v>
      </c>
      <c r="Z10">
        <v>10805</v>
      </c>
      <c r="AA10">
        <v>2160</v>
      </c>
      <c r="AB10" t="s">
        <v>31</v>
      </c>
    </row>
    <row r="11" spans="1:30" ht="15.75" x14ac:dyDescent="0.25">
      <c r="A11">
        <v>45483</v>
      </c>
      <c r="C11">
        <v>3875</v>
      </c>
      <c r="G11">
        <v>1800</v>
      </c>
      <c r="H11">
        <v>1078</v>
      </c>
      <c r="Q11">
        <f t="shared" si="0"/>
        <v>6753</v>
      </c>
      <c r="R11">
        <v>22575</v>
      </c>
      <c r="S11">
        <v>146895</v>
      </c>
      <c r="T11">
        <f t="shared" si="1"/>
        <v>176223</v>
      </c>
      <c r="U11">
        <v>180667</v>
      </c>
      <c r="V11">
        <f t="shared" si="2"/>
        <v>-4444</v>
      </c>
      <c r="W11">
        <v>770</v>
      </c>
      <c r="X11">
        <v>325</v>
      </c>
      <c r="Y11">
        <v>14</v>
      </c>
      <c r="Z11">
        <v>7280</v>
      </c>
      <c r="AA11">
        <v>4115</v>
      </c>
    </row>
    <row r="12" spans="1:30" ht="15.75" x14ac:dyDescent="0.25">
      <c r="A12">
        <v>45484</v>
      </c>
      <c r="Q12">
        <f t="shared" si="0"/>
        <v>0</v>
      </c>
      <c r="T12">
        <f t="shared" si="1"/>
        <v>0</v>
      </c>
      <c r="V12">
        <f t="shared" si="2"/>
        <v>0</v>
      </c>
    </row>
    <row r="13" spans="1:30" ht="15.75" x14ac:dyDescent="0.25">
      <c r="A13">
        <v>45485</v>
      </c>
      <c r="Q13">
        <f t="shared" si="0"/>
        <v>0</v>
      </c>
      <c r="T13">
        <f t="shared" si="1"/>
        <v>0</v>
      </c>
      <c r="V13">
        <f t="shared" si="2"/>
        <v>0</v>
      </c>
    </row>
    <row r="14" spans="1:30" ht="15.75" x14ac:dyDescent="0.25">
      <c r="A14">
        <v>45486</v>
      </c>
      <c r="Q14">
        <f t="shared" si="0"/>
        <v>0</v>
      </c>
      <c r="T14">
        <f t="shared" si="1"/>
        <v>0</v>
      </c>
      <c r="V14">
        <f t="shared" si="2"/>
        <v>0</v>
      </c>
    </row>
    <row r="15" spans="1:30" ht="15.75" x14ac:dyDescent="0.25">
      <c r="A15">
        <v>45487</v>
      </c>
      <c r="Q15">
        <f t="shared" si="0"/>
        <v>0</v>
      </c>
      <c r="T15">
        <f t="shared" si="1"/>
        <v>0</v>
      </c>
      <c r="V15">
        <f t="shared" si="2"/>
        <v>0</v>
      </c>
    </row>
    <row r="16" spans="1:30" ht="15.75" x14ac:dyDescent="0.25">
      <c r="A16">
        <v>45488</v>
      </c>
      <c r="Q16">
        <f t="shared" si="0"/>
        <v>0</v>
      </c>
      <c r="T16">
        <f t="shared" si="1"/>
        <v>0</v>
      </c>
      <c r="V16">
        <f t="shared" si="2"/>
        <v>0</v>
      </c>
    </row>
    <row r="17" spans="1:22" ht="15.75" x14ac:dyDescent="0.25">
      <c r="A17">
        <v>45489</v>
      </c>
      <c r="Q17">
        <f t="shared" si="0"/>
        <v>0</v>
      </c>
      <c r="T17">
        <f t="shared" si="1"/>
        <v>0</v>
      </c>
      <c r="V17">
        <f t="shared" si="2"/>
        <v>0</v>
      </c>
    </row>
    <row r="18" spans="1:22" ht="15.75" x14ac:dyDescent="0.25">
      <c r="A18">
        <v>45490</v>
      </c>
      <c r="Q18">
        <f t="shared" si="0"/>
        <v>0</v>
      </c>
      <c r="T18">
        <f t="shared" si="1"/>
        <v>0</v>
      </c>
      <c r="V18">
        <f t="shared" si="2"/>
        <v>0</v>
      </c>
    </row>
    <row r="19" spans="1:22" ht="15.75" x14ac:dyDescent="0.25">
      <c r="A19">
        <v>45491</v>
      </c>
      <c r="Q19">
        <f t="shared" si="0"/>
        <v>0</v>
      </c>
      <c r="T19">
        <f t="shared" si="1"/>
        <v>0</v>
      </c>
      <c r="V19">
        <f t="shared" si="2"/>
        <v>0</v>
      </c>
    </row>
    <row r="20" spans="1:22" ht="15.75" x14ac:dyDescent="0.25">
      <c r="A20">
        <v>45492</v>
      </c>
      <c r="Q20">
        <f t="shared" si="0"/>
        <v>0</v>
      </c>
      <c r="T20">
        <f t="shared" si="1"/>
        <v>0</v>
      </c>
      <c r="V20">
        <f t="shared" si="2"/>
        <v>0</v>
      </c>
    </row>
    <row r="21" spans="1:22" ht="15.75" x14ac:dyDescent="0.25">
      <c r="A21">
        <v>45493</v>
      </c>
      <c r="Q21">
        <f t="shared" si="0"/>
        <v>0</v>
      </c>
      <c r="T21">
        <f t="shared" si="1"/>
        <v>0</v>
      </c>
      <c r="V21">
        <f t="shared" si="2"/>
        <v>0</v>
      </c>
    </row>
    <row r="22" spans="1:22" ht="15.75" x14ac:dyDescent="0.25">
      <c r="A22">
        <v>45494</v>
      </c>
      <c r="Q22">
        <f t="shared" si="0"/>
        <v>0</v>
      </c>
      <c r="T22">
        <f t="shared" si="1"/>
        <v>0</v>
      </c>
      <c r="V22">
        <f t="shared" si="2"/>
        <v>0</v>
      </c>
    </row>
    <row r="23" spans="1:22" ht="15.75" x14ac:dyDescent="0.25">
      <c r="A23">
        <v>45495</v>
      </c>
      <c r="Q23">
        <f t="shared" si="0"/>
        <v>0</v>
      </c>
      <c r="T23">
        <f t="shared" si="1"/>
        <v>0</v>
      </c>
      <c r="V23">
        <f t="shared" si="2"/>
        <v>0</v>
      </c>
    </row>
    <row r="24" spans="1:22" ht="15.75" x14ac:dyDescent="0.25">
      <c r="A24">
        <v>45496</v>
      </c>
      <c r="Q24">
        <f t="shared" si="0"/>
        <v>0</v>
      </c>
      <c r="T24">
        <f t="shared" si="1"/>
        <v>0</v>
      </c>
      <c r="V24">
        <f t="shared" si="2"/>
        <v>0</v>
      </c>
    </row>
    <row r="25" spans="1:22" ht="15.75" x14ac:dyDescent="0.25">
      <c r="A25">
        <v>45497</v>
      </c>
      <c r="Q25">
        <f t="shared" si="0"/>
        <v>0</v>
      </c>
      <c r="T25">
        <f t="shared" si="1"/>
        <v>0</v>
      </c>
      <c r="V25">
        <f t="shared" si="2"/>
        <v>0</v>
      </c>
    </row>
    <row r="26" spans="1:22" ht="15.75" x14ac:dyDescent="0.25">
      <c r="A26">
        <v>45498</v>
      </c>
      <c r="Q26">
        <f t="shared" si="0"/>
        <v>0</v>
      </c>
      <c r="T26">
        <f t="shared" si="1"/>
        <v>0</v>
      </c>
      <c r="V26">
        <f t="shared" si="2"/>
        <v>0</v>
      </c>
    </row>
    <row r="27" spans="1:22" ht="15.75" x14ac:dyDescent="0.25">
      <c r="A27">
        <v>45499</v>
      </c>
      <c r="Q27">
        <f t="shared" si="0"/>
        <v>0</v>
      </c>
      <c r="T27">
        <f t="shared" si="1"/>
        <v>0</v>
      </c>
      <c r="V27">
        <f t="shared" si="2"/>
        <v>0</v>
      </c>
    </row>
    <row r="28" spans="1:22" ht="15.75" x14ac:dyDescent="0.25">
      <c r="A28">
        <v>45500</v>
      </c>
      <c r="Q28">
        <f t="shared" si="0"/>
        <v>0</v>
      </c>
      <c r="T28">
        <f t="shared" si="1"/>
        <v>0</v>
      </c>
      <c r="V28">
        <f t="shared" si="2"/>
        <v>0</v>
      </c>
    </row>
    <row r="29" spans="1:22" ht="15.75" x14ac:dyDescent="0.25">
      <c r="A29">
        <v>45501</v>
      </c>
      <c r="Q29">
        <f t="shared" si="0"/>
        <v>0</v>
      </c>
      <c r="T29">
        <f t="shared" si="1"/>
        <v>0</v>
      </c>
      <c r="V29">
        <f t="shared" si="2"/>
        <v>0</v>
      </c>
    </row>
    <row r="30" spans="1:22" ht="15.75" x14ac:dyDescent="0.25">
      <c r="A30">
        <v>45502</v>
      </c>
      <c r="Q30">
        <f t="shared" si="0"/>
        <v>0</v>
      </c>
      <c r="T30">
        <f t="shared" si="1"/>
        <v>0</v>
      </c>
      <c r="V30">
        <f t="shared" si="2"/>
        <v>0</v>
      </c>
    </row>
    <row r="31" spans="1:22" ht="15.75" x14ac:dyDescent="0.25">
      <c r="A31">
        <v>45503</v>
      </c>
      <c r="Q31">
        <f t="shared" si="0"/>
        <v>0</v>
      </c>
      <c r="T31">
        <f t="shared" si="1"/>
        <v>0</v>
      </c>
      <c r="V31">
        <f t="shared" si="2"/>
        <v>0</v>
      </c>
    </row>
    <row r="32" spans="1:22" ht="15.75" x14ac:dyDescent="0.25">
      <c r="A32">
        <v>45504</v>
      </c>
      <c r="Q32">
        <f t="shared" si="0"/>
        <v>0</v>
      </c>
      <c r="T32">
        <f t="shared" si="1"/>
        <v>0</v>
      </c>
      <c r="V32">
        <f t="shared" si="2"/>
        <v>0</v>
      </c>
    </row>
    <row r="33" spans="1:22" ht="15.75" x14ac:dyDescent="0.25">
      <c r="A33" t="s">
        <v>32</v>
      </c>
      <c r="D33">
        <f>SUM(D34:D40)</f>
        <v>562976</v>
      </c>
      <c r="E33">
        <f>SUM(E34:E66)</f>
        <v>671440</v>
      </c>
      <c r="H33">
        <f>SUM(H34:H67)</f>
        <v>363337</v>
      </c>
      <c r="I33">
        <f>SUM(I34:I67)</f>
        <v>118957</v>
      </c>
      <c r="K33">
        <f>SUM(K34:K67)</f>
        <v>0</v>
      </c>
      <c r="L33">
        <f>SUM(L34:L67)</f>
        <v>51264</v>
      </c>
      <c r="O33">
        <f>SUM(O34:O41)</f>
        <v>0</v>
      </c>
      <c r="P33">
        <f>SUM(P34:P67)</f>
        <v>31300</v>
      </c>
      <c r="V33">
        <f t="shared" si="2"/>
        <v>0</v>
      </c>
    </row>
    <row r="34" spans="1:22" ht="15.75" x14ac:dyDescent="0.25">
      <c r="D34">
        <v>282402</v>
      </c>
      <c r="E34">
        <v>368950</v>
      </c>
      <c r="G34" t="s">
        <v>33</v>
      </c>
      <c r="H34">
        <v>12000</v>
      </c>
      <c r="I34">
        <v>42935</v>
      </c>
      <c r="J34" t="s">
        <v>34</v>
      </c>
      <c r="L34">
        <v>31993</v>
      </c>
      <c r="M34" t="s">
        <v>35</v>
      </c>
      <c r="P34">
        <v>21300</v>
      </c>
      <c r="V34">
        <f t="shared" si="2"/>
        <v>0</v>
      </c>
    </row>
    <row r="35" spans="1:22" ht="15.75" x14ac:dyDescent="0.25">
      <c r="D35">
        <v>280574</v>
      </c>
      <c r="E35">
        <v>302490</v>
      </c>
      <c r="G35" t="s">
        <v>36</v>
      </c>
      <c r="H35">
        <v>22000</v>
      </c>
      <c r="I35">
        <v>76022</v>
      </c>
      <c r="J35" t="s">
        <v>34</v>
      </c>
      <c r="L35">
        <v>19271</v>
      </c>
      <c r="M35" t="s">
        <v>35</v>
      </c>
      <c r="P35">
        <v>10000</v>
      </c>
      <c r="V35">
        <f t="shared" si="2"/>
        <v>0</v>
      </c>
    </row>
    <row r="36" spans="1:22" ht="15.75" x14ac:dyDescent="0.25">
      <c r="G36" t="s">
        <v>37</v>
      </c>
      <c r="H36">
        <v>136850</v>
      </c>
      <c r="V36">
        <f t="shared" si="2"/>
        <v>0</v>
      </c>
    </row>
    <row r="37" spans="1:22" ht="15.75" x14ac:dyDescent="0.25">
      <c r="G37" t="s">
        <v>38</v>
      </c>
      <c r="H37">
        <v>16064</v>
      </c>
      <c r="V37">
        <f t="shared" si="2"/>
        <v>0</v>
      </c>
    </row>
    <row r="38" spans="1:22" ht="15.75" x14ac:dyDescent="0.25">
      <c r="G38" t="s">
        <v>36</v>
      </c>
      <c r="H38">
        <v>10338</v>
      </c>
      <c r="V38">
        <f t="shared" si="2"/>
        <v>0</v>
      </c>
    </row>
    <row r="39" spans="1:22" ht="15.75" x14ac:dyDescent="0.25">
      <c r="G39" t="s">
        <v>36</v>
      </c>
      <c r="H39">
        <v>15900</v>
      </c>
      <c r="V39">
        <f t="shared" si="2"/>
        <v>0</v>
      </c>
    </row>
    <row r="40" spans="1:22" ht="15.75" x14ac:dyDescent="0.25">
      <c r="G40" t="s">
        <v>39</v>
      </c>
      <c r="H40">
        <v>12377</v>
      </c>
      <c r="V40">
        <f t="shared" si="2"/>
        <v>0</v>
      </c>
    </row>
    <row r="41" spans="1:22" ht="15.75" x14ac:dyDescent="0.25">
      <c r="G41" t="s">
        <v>40</v>
      </c>
      <c r="H41">
        <v>4668</v>
      </c>
      <c r="V41">
        <f t="shared" si="2"/>
        <v>0</v>
      </c>
    </row>
    <row r="42" spans="1:22" ht="15.75" x14ac:dyDescent="0.25">
      <c r="G42" t="s">
        <v>41</v>
      </c>
      <c r="H42">
        <v>4284</v>
      </c>
      <c r="V42">
        <f t="shared" si="2"/>
        <v>0</v>
      </c>
    </row>
    <row r="43" spans="1:22" ht="15.75" x14ac:dyDescent="0.25">
      <c r="G43" t="s">
        <v>36</v>
      </c>
      <c r="H43">
        <v>7760</v>
      </c>
      <c r="V43">
        <f t="shared" si="2"/>
        <v>0</v>
      </c>
    </row>
    <row r="44" spans="1:22" ht="15.75" x14ac:dyDescent="0.25">
      <c r="G44" t="s">
        <v>42</v>
      </c>
      <c r="H44">
        <v>14450</v>
      </c>
      <c r="V44">
        <f t="shared" si="2"/>
        <v>0</v>
      </c>
    </row>
    <row r="45" spans="1:22" ht="15.75" x14ac:dyDescent="0.25">
      <c r="G45" t="s">
        <v>43</v>
      </c>
      <c r="H45">
        <v>96876</v>
      </c>
      <c r="V45">
        <f t="shared" si="2"/>
        <v>0</v>
      </c>
    </row>
    <row r="46" spans="1:22" ht="15.75" x14ac:dyDescent="0.25">
      <c r="G46" t="s">
        <v>44</v>
      </c>
      <c r="H46">
        <v>4070</v>
      </c>
      <c r="V46">
        <f t="shared" si="2"/>
        <v>0</v>
      </c>
    </row>
    <row r="47" spans="1:22" ht="15.75" x14ac:dyDescent="0.25">
      <c r="G47" t="s">
        <v>38</v>
      </c>
      <c r="H47">
        <v>5700</v>
      </c>
      <c r="V47">
        <f t="shared" si="2"/>
        <v>0</v>
      </c>
    </row>
    <row r="48" spans="1:22" ht="15.75" x14ac:dyDescent="0.25">
      <c r="V48">
        <f t="shared" si="2"/>
        <v>0</v>
      </c>
    </row>
    <row r="67" spans="1:30" ht="15.75" x14ac:dyDescent="0.25">
      <c r="V67">
        <f>T67-U67</f>
        <v>0</v>
      </c>
    </row>
    <row r="68" spans="1:30" ht="15.75" x14ac:dyDescent="0.25">
      <c r="A68" t="s">
        <v>45</v>
      </c>
      <c r="C68">
        <f>SUM(C2:C33)</f>
        <v>34005</v>
      </c>
      <c r="D68">
        <f>SUM(D2:D33)</f>
        <v>562976</v>
      </c>
      <c r="E68">
        <f>SUM(E2:E33)</f>
        <v>671440</v>
      </c>
      <c r="G68">
        <f t="shared" ref="G68:U68" si="3">SUM(G2:G33)</f>
        <v>14723</v>
      </c>
      <c r="H68">
        <f t="shared" si="3"/>
        <v>374043</v>
      </c>
      <c r="I68">
        <f t="shared" si="3"/>
        <v>118957</v>
      </c>
      <c r="J68">
        <f t="shared" si="3"/>
        <v>0</v>
      </c>
      <c r="K68">
        <f t="shared" si="3"/>
        <v>0</v>
      </c>
      <c r="L68">
        <f t="shared" si="3"/>
        <v>51264</v>
      </c>
      <c r="M68">
        <f t="shared" si="3"/>
        <v>0</v>
      </c>
      <c r="N68">
        <f t="shared" si="3"/>
        <v>5505</v>
      </c>
      <c r="O68">
        <f t="shared" si="3"/>
        <v>1280</v>
      </c>
      <c r="P68">
        <f t="shared" si="3"/>
        <v>31300</v>
      </c>
      <c r="Q68">
        <f t="shared" si="3"/>
        <v>66219</v>
      </c>
      <c r="R68">
        <f t="shared" si="3"/>
        <v>262365</v>
      </c>
      <c r="S68">
        <f t="shared" si="3"/>
        <v>1358748</v>
      </c>
      <c r="T68">
        <f t="shared" si="3"/>
        <v>1687332</v>
      </c>
      <c r="U68">
        <f t="shared" si="3"/>
        <v>1749892</v>
      </c>
      <c r="V68">
        <f>T68-U68</f>
        <v>-62560</v>
      </c>
      <c r="W68">
        <f>SUM(W2:W67)</f>
        <v>12125</v>
      </c>
      <c r="X68">
        <f>SUM(X2:X67)</f>
        <v>16590</v>
      </c>
      <c r="Y68">
        <f>SUM(Y2:Y67)</f>
        <v>162</v>
      </c>
      <c r="Z68">
        <f>SUM(Z2:Z67)</f>
        <v>86720</v>
      </c>
      <c r="AA68">
        <f>SUM(AA2:AA67)</f>
        <v>24810</v>
      </c>
      <c r="AC68">
        <f>SUM(AC2:AC40)</f>
        <v>0</v>
      </c>
      <c r="AD68">
        <f>SUM(AD2:AD67)</f>
        <v>0</v>
      </c>
    </row>
    <row r="70" spans="1:30" ht="15.75" x14ac:dyDescent="0.25">
      <c r="A70" t="s">
        <v>46</v>
      </c>
      <c r="C70">
        <f>SUM(C33:P33)</f>
        <v>1799274</v>
      </c>
    </row>
    <row r="71" spans="1:30" ht="15.75" x14ac:dyDescent="0.25">
      <c r="A71" t="s">
        <v>47</v>
      </c>
    </row>
    <row r="72" spans="1:30" ht="15.75" x14ac:dyDescent="0.25">
      <c r="A72" t="s">
        <v>48</v>
      </c>
      <c r="C72">
        <v>60000</v>
      </c>
      <c r="D72">
        <v>40000</v>
      </c>
      <c r="E72">
        <v>20000</v>
      </c>
      <c r="F72" t="s">
        <v>49</v>
      </c>
    </row>
    <row r="73" spans="1:30" ht="15.75" x14ac:dyDescent="0.25">
      <c r="A73" t="s">
        <v>50</v>
      </c>
      <c r="C73">
        <v>25000</v>
      </c>
    </row>
    <row r="74" spans="1:30" ht="15.75" x14ac:dyDescent="0.25">
      <c r="A74" t="s">
        <v>51</v>
      </c>
      <c r="C74">
        <v>250000</v>
      </c>
    </row>
    <row r="75" spans="1:30" ht="15.75" x14ac:dyDescent="0.25">
      <c r="A75" t="s">
        <v>52</v>
      </c>
      <c r="C75">
        <v>15000</v>
      </c>
    </row>
    <row r="76" spans="1:30" ht="15.75" x14ac:dyDescent="0.25">
      <c r="A76" t="s">
        <v>53</v>
      </c>
      <c r="C76">
        <v>15000</v>
      </c>
    </row>
    <row r="78" spans="1:30" ht="15.75" x14ac:dyDescent="0.25">
      <c r="A78" t="s">
        <v>54</v>
      </c>
      <c r="D78">
        <v>660000</v>
      </c>
      <c r="E78" t="s">
        <v>55</v>
      </c>
    </row>
    <row r="79" spans="1:30" ht="15.75" x14ac:dyDescent="0.25">
      <c r="A79" t="s">
        <v>56</v>
      </c>
      <c r="D79">
        <v>340000</v>
      </c>
      <c r="E79" t="s">
        <v>55</v>
      </c>
    </row>
    <row r="80" spans="1:30" ht="15.75" x14ac:dyDescent="0.25">
      <c r="A80" t="s">
        <v>57</v>
      </c>
      <c r="D80">
        <v>80000</v>
      </c>
      <c r="E80" t="s">
        <v>55</v>
      </c>
      <c r="F80" t="s">
        <v>58</v>
      </c>
    </row>
    <row r="81" spans="1:5" ht="15.75" x14ac:dyDescent="0.25">
      <c r="A81" t="s">
        <v>59</v>
      </c>
      <c r="D81">
        <v>60000</v>
      </c>
      <c r="E81" t="s">
        <v>60</v>
      </c>
    </row>
    <row r="82" spans="1:5" ht="15.75" x14ac:dyDescent="0.25">
      <c r="A82" t="s">
        <v>61</v>
      </c>
      <c r="C82">
        <f>SUM(D78:D81)</f>
        <v>1140000</v>
      </c>
      <c r="D82">
        <f>SUM(D78:D81)</f>
        <v>1140000</v>
      </c>
    </row>
    <row r="85" spans="1:5" ht="15.75" x14ac:dyDescent="0.25">
      <c r="A85" t="s">
        <v>45</v>
      </c>
      <c r="C85">
        <f>SUM(C72:C84)</f>
        <v>1505000</v>
      </c>
    </row>
    <row r="87" spans="1:5" ht="15.75" x14ac:dyDescent="0.25">
      <c r="A87" t="s">
        <v>62</v>
      </c>
      <c r="C87">
        <f>R68+S68-C85-C70</f>
        <v>-1683161</v>
      </c>
    </row>
    <row r="89" spans="1:5" ht="15.75" x14ac:dyDescent="0.25">
      <c r="C89">
        <f>SUM(C87:C88)</f>
        <v>-1683161</v>
      </c>
    </row>
    <row r="91" spans="1:5" ht="15.75" x14ac:dyDescent="0.25">
      <c r="C91">
        <f>SUM(C89:C90)</f>
        <v>-1683161</v>
      </c>
    </row>
    <row r="121" spans="1:7" ht="15.75" x14ac:dyDescent="0.25">
      <c r="D121">
        <v>0</v>
      </c>
    </row>
    <row r="122" spans="1:7" ht="15.75" x14ac:dyDescent="0.25">
      <c r="A122" t="s">
        <v>1</v>
      </c>
      <c r="B122" t="s">
        <v>63</v>
      </c>
      <c r="C122" t="s">
        <v>64</v>
      </c>
      <c r="D122" t="s">
        <v>65</v>
      </c>
      <c r="E122" t="s">
        <v>66</v>
      </c>
      <c r="F122" t="s">
        <v>67</v>
      </c>
      <c r="G122" t="s">
        <v>68</v>
      </c>
    </row>
    <row r="123" spans="1:7" ht="15.75" x14ac:dyDescent="0.25">
      <c r="A123" t="s">
        <v>6</v>
      </c>
      <c r="B123" t="s">
        <v>69</v>
      </c>
      <c r="C123" t="s">
        <v>70</v>
      </c>
      <c r="D123" t="s">
        <v>71</v>
      </c>
      <c r="E123" t="s">
        <v>72</v>
      </c>
      <c r="F123" t="s">
        <v>67</v>
      </c>
      <c r="G123" t="s">
        <v>68</v>
      </c>
    </row>
  </sheetData>
  <pageMargins left="0.7" right="0.7" top="0.75" bottom="0.75" header="0.3" footer="0.3"/>
  <ignoredErrors>
    <ignoredError sqref="A1:AD1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workbookViewId="0"/>
  </sheetViews>
  <sheetFormatPr defaultRowHeight="15" x14ac:dyDescent="0.25"/>
  <sheetData>
    <row r="1" spans="1:15" ht="15.75" x14ac:dyDescent="0.25">
      <c r="A1" s="1" t="s">
        <v>73</v>
      </c>
      <c r="B1" s="1"/>
      <c r="C1" s="1"/>
      <c r="D1" s="1"/>
      <c r="F1" t="s">
        <v>74</v>
      </c>
      <c r="G1">
        <v>45286</v>
      </c>
      <c r="H1" t="s">
        <v>75</v>
      </c>
      <c r="K1" s="1" t="s">
        <v>73</v>
      </c>
      <c r="L1" s="1"/>
      <c r="M1" s="1"/>
      <c r="N1" s="1"/>
    </row>
    <row r="2" spans="1:15" ht="15.75" x14ac:dyDescent="0.25">
      <c r="A2" t="s">
        <v>76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K2" t="s">
        <v>77</v>
      </c>
      <c r="L2" t="s">
        <v>78</v>
      </c>
      <c r="M2" t="s">
        <v>79</v>
      </c>
      <c r="N2" t="s">
        <v>80</v>
      </c>
      <c r="O2" t="s">
        <v>84</v>
      </c>
    </row>
    <row r="3" spans="1:15" ht="15.75" x14ac:dyDescent="0.25">
      <c r="A3" t="s">
        <v>85</v>
      </c>
      <c r="B3">
        <v>97</v>
      </c>
      <c r="C3">
        <v>2865</v>
      </c>
      <c r="D3" t="s">
        <v>86</v>
      </c>
      <c r="E3" t="s">
        <v>0</v>
      </c>
      <c r="K3">
        <v>97</v>
      </c>
      <c r="L3">
        <v>2865</v>
      </c>
      <c r="M3" t="s">
        <v>86</v>
      </c>
      <c r="N3" t="s">
        <v>0</v>
      </c>
    </row>
    <row r="4" spans="1:15" ht="15.75" x14ac:dyDescent="0.25">
      <c r="E4" t="s">
        <v>1</v>
      </c>
      <c r="N4" t="s">
        <v>1</v>
      </c>
    </row>
    <row r="5" spans="1:15" ht="15.75" x14ac:dyDescent="0.25">
      <c r="E5" t="s">
        <v>2</v>
      </c>
      <c r="N5" t="s">
        <v>2</v>
      </c>
    </row>
    <row r="6" spans="1:15" ht="15.75" x14ac:dyDescent="0.25">
      <c r="E6" t="s">
        <v>3</v>
      </c>
      <c r="N6" t="s">
        <v>3</v>
      </c>
    </row>
    <row r="7" spans="1:15" ht="15.75" x14ac:dyDescent="0.25">
      <c r="A7" t="s">
        <v>87</v>
      </c>
      <c r="B7">
        <v>200</v>
      </c>
      <c r="C7">
        <v>1850</v>
      </c>
      <c r="D7" t="s">
        <v>86</v>
      </c>
      <c r="E7" t="s">
        <v>4</v>
      </c>
      <c r="K7">
        <v>200</v>
      </c>
      <c r="L7">
        <v>1850</v>
      </c>
      <c r="M7" t="s">
        <v>86</v>
      </c>
      <c r="N7" t="s">
        <v>4</v>
      </c>
    </row>
    <row r="8" spans="1:15" ht="15.75" x14ac:dyDescent="0.25">
      <c r="A8" t="s">
        <v>88</v>
      </c>
      <c r="C8">
        <v>5285</v>
      </c>
      <c r="D8" t="s">
        <v>89</v>
      </c>
      <c r="E8" t="s">
        <v>5</v>
      </c>
      <c r="L8">
        <v>5285</v>
      </c>
      <c r="M8" t="s">
        <v>89</v>
      </c>
      <c r="N8" t="s">
        <v>5</v>
      </c>
    </row>
    <row r="9" spans="1:15" ht="15.75" x14ac:dyDescent="0.25">
      <c r="A9" t="s">
        <v>90</v>
      </c>
      <c r="B9">
        <v>137</v>
      </c>
      <c r="C9">
        <v>48415</v>
      </c>
      <c r="D9" t="s">
        <v>91</v>
      </c>
      <c r="E9" t="s">
        <v>6</v>
      </c>
      <c r="K9">
        <v>137</v>
      </c>
      <c r="L9">
        <v>48415</v>
      </c>
      <c r="M9" t="s">
        <v>91</v>
      </c>
      <c r="N9" t="s">
        <v>6</v>
      </c>
    </row>
    <row r="10" spans="1:15" ht="15.75" x14ac:dyDescent="0.25">
      <c r="E10" t="s">
        <v>7</v>
      </c>
      <c r="N10" t="s">
        <v>7</v>
      </c>
    </row>
    <row r="11" spans="1:15" ht="15.75" x14ac:dyDescent="0.25">
      <c r="E11" t="s">
        <v>8</v>
      </c>
      <c r="N11" t="s">
        <v>8</v>
      </c>
    </row>
    <row r="12" spans="1:15" ht="15.75" x14ac:dyDescent="0.25">
      <c r="A12" t="s">
        <v>92</v>
      </c>
      <c r="B12">
        <v>16</v>
      </c>
      <c r="C12">
        <v>4516</v>
      </c>
      <c r="D12" t="s">
        <v>93</v>
      </c>
      <c r="E12" t="s">
        <v>9</v>
      </c>
      <c r="K12">
        <v>16</v>
      </c>
      <c r="L12">
        <v>4516</v>
      </c>
      <c r="M12" t="s">
        <v>93</v>
      </c>
      <c r="N12" t="s">
        <v>9</v>
      </c>
    </row>
    <row r="13" spans="1:15" ht="15.75" x14ac:dyDescent="0.25">
      <c r="E13" t="s">
        <v>10</v>
      </c>
      <c r="N13" t="s">
        <v>10</v>
      </c>
    </row>
    <row r="14" spans="1:15" ht="15.75" x14ac:dyDescent="0.25">
      <c r="E14" t="s">
        <v>11</v>
      </c>
      <c r="N14" t="s">
        <v>11</v>
      </c>
    </row>
    <row r="15" spans="1:15" ht="15.75" x14ac:dyDescent="0.25">
      <c r="E15" t="s">
        <v>12</v>
      </c>
      <c r="N15" t="s">
        <v>12</v>
      </c>
    </row>
    <row r="16" spans="1:15" ht="15.75" x14ac:dyDescent="0.25">
      <c r="E16" t="s">
        <v>13</v>
      </c>
      <c r="N16" t="s">
        <v>13</v>
      </c>
    </row>
    <row r="18" spans="1:6" ht="15.75" x14ac:dyDescent="0.25">
      <c r="A18" t="s">
        <v>94</v>
      </c>
      <c r="F18" t="s">
        <v>95</v>
      </c>
    </row>
    <row r="19" spans="1:6" ht="15.75" x14ac:dyDescent="0.25">
      <c r="A19" t="s">
        <v>96</v>
      </c>
      <c r="B19" t="s">
        <v>97</v>
      </c>
      <c r="C19" t="s">
        <v>98</v>
      </c>
      <c r="D19" t="s">
        <v>99</v>
      </c>
      <c r="E19" t="s">
        <v>100</v>
      </c>
    </row>
    <row r="20" spans="1:6" ht="15.75" x14ac:dyDescent="0.25">
      <c r="A20">
        <v>300</v>
      </c>
      <c r="B20">
        <v>21256</v>
      </c>
      <c r="C20" t="s">
        <v>101</v>
      </c>
    </row>
    <row r="21" spans="1:6" ht="15.75" x14ac:dyDescent="0.25">
      <c r="A21">
        <v>700</v>
      </c>
      <c r="B21">
        <v>321516</v>
      </c>
      <c r="C21" t="s">
        <v>24</v>
      </c>
    </row>
    <row r="22" spans="1:6" ht="15.75" x14ac:dyDescent="0.25">
      <c r="A22">
        <v>10000</v>
      </c>
      <c r="B22">
        <v>54656</v>
      </c>
      <c r="C22" t="s">
        <v>102</v>
      </c>
    </row>
    <row r="23" spans="1:6" ht="15.75" x14ac:dyDescent="0.25">
      <c r="A23">
        <v>3800</v>
      </c>
      <c r="B23">
        <v>54566</v>
      </c>
      <c r="C23" t="s">
        <v>103</v>
      </c>
    </row>
    <row r="24" spans="1:6" ht="15.75" x14ac:dyDescent="0.25">
      <c r="A24">
        <v>6500</v>
      </c>
      <c r="C24" t="s">
        <v>104</v>
      </c>
    </row>
    <row r="25" spans="1:6" ht="15.75" x14ac:dyDescent="0.25">
      <c r="A25" t="s">
        <v>105</v>
      </c>
    </row>
    <row r="26" spans="1:6" ht="15.75" x14ac:dyDescent="0.25">
      <c r="A26" t="s">
        <v>96</v>
      </c>
      <c r="B26" t="s">
        <v>106</v>
      </c>
      <c r="C26" t="s">
        <v>100</v>
      </c>
    </row>
    <row r="27" spans="1:6" ht="15.75" x14ac:dyDescent="0.25">
      <c r="A27">
        <v>10000</v>
      </c>
      <c r="B27" t="s">
        <v>107</v>
      </c>
    </row>
    <row r="28" spans="1:6" ht="15.75" x14ac:dyDescent="0.25">
      <c r="A28">
        <v>5000</v>
      </c>
      <c r="B28" t="s">
        <v>107</v>
      </c>
    </row>
    <row r="29" spans="1:6" ht="15.75" x14ac:dyDescent="0.25">
      <c r="A29">
        <v>6000</v>
      </c>
      <c r="B29" t="s">
        <v>108</v>
      </c>
    </row>
    <row r="30" spans="1:6" ht="15.75" x14ac:dyDescent="0.25">
      <c r="A30">
        <v>21000</v>
      </c>
      <c r="B30" t="s">
        <v>109</v>
      </c>
    </row>
    <row r="31" spans="1:6" ht="15.75" x14ac:dyDescent="0.25">
      <c r="A31">
        <v>123000</v>
      </c>
      <c r="B31" t="s">
        <v>91</v>
      </c>
    </row>
    <row r="32" spans="1:6" ht="15.75" x14ac:dyDescent="0.25">
      <c r="A32" t="s">
        <v>99</v>
      </c>
    </row>
    <row r="33" spans="1:1" ht="15.75" x14ac:dyDescent="0.25">
      <c r="A33" t="s">
        <v>110</v>
      </c>
    </row>
    <row r="34" spans="1:1" ht="15.75" x14ac:dyDescent="0.25">
      <c r="A34" t="s">
        <v>111</v>
      </c>
    </row>
    <row r="37" spans="1:1" ht="15.75" x14ac:dyDescent="0.25">
      <c r="A37" t="s">
        <v>112</v>
      </c>
    </row>
    <row r="38" spans="1:1" ht="15.75" x14ac:dyDescent="0.25">
      <c r="A38" t="s">
        <v>113</v>
      </c>
    </row>
    <row r="39" spans="1:1" ht="15.75" x14ac:dyDescent="0.25">
      <c r="A39" t="s">
        <v>114</v>
      </c>
    </row>
    <row r="40" spans="1:1" ht="15.75" x14ac:dyDescent="0.25">
      <c r="A40" t="s">
        <v>115</v>
      </c>
    </row>
    <row r="41" spans="1:1" ht="15.75" x14ac:dyDescent="0.25">
      <c r="A41" t="s">
        <v>116</v>
      </c>
    </row>
    <row r="42" spans="1:1" ht="15.75" x14ac:dyDescent="0.25">
      <c r="A42" t="s">
        <v>117</v>
      </c>
    </row>
    <row r="43" spans="1:1" ht="15.75" x14ac:dyDescent="0.25">
      <c r="A43" t="s">
        <v>118</v>
      </c>
    </row>
  </sheetData>
  <mergeCells count="2">
    <mergeCell ref="K1:N1"/>
    <mergeCell ref="A1:D1"/>
  </mergeCells>
  <pageMargins left="0.7" right="0.7" top="0.75" bottom="0.75" header="0.3" footer="0.3"/>
  <ignoredErrors>
    <ignoredError sqref="A1:O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tabSelected="1" workbookViewId="0">
      <selection activeCell="H5" sqref="H5"/>
    </sheetView>
  </sheetViews>
  <sheetFormatPr defaultRowHeight="15" x14ac:dyDescent="0.25"/>
  <cols>
    <col min="1" max="1" width="10.5" customWidth="1"/>
    <col min="2" max="2" width="14.625" customWidth="1"/>
    <col min="5" max="5" width="11.125" customWidth="1"/>
    <col min="7" max="7" width="10.375" customWidth="1"/>
  </cols>
  <sheetData>
    <row r="1" spans="1:7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</row>
    <row r="2" spans="1:7" ht="15.75" x14ac:dyDescent="0.25">
      <c r="A2" t="s">
        <v>1</v>
      </c>
      <c r="B2" t="s">
        <v>119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</row>
    <row r="3" spans="1:7" ht="15.75" x14ac:dyDescent="0.25">
      <c r="A3" t="s">
        <v>4</v>
      </c>
      <c r="B3" t="s">
        <v>120</v>
      </c>
      <c r="C3" t="s">
        <v>121</v>
      </c>
      <c r="D3" t="s">
        <v>122</v>
      </c>
      <c r="E3" t="s">
        <v>123</v>
      </c>
      <c r="F3" t="s">
        <v>67</v>
      </c>
      <c r="G3" t="s">
        <v>68</v>
      </c>
    </row>
  </sheetData>
  <pageMargins left="0.7" right="0.7" top="0.75" bottom="0.75" header="0.3" footer="0.3"/>
  <ignoredErrors>
    <ignoredError sqref="A2:G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Ahmad Alhomsi</cp:lastModifiedBy>
  <cp:lastPrinted>2023-12-25T23:21:55Z</cp:lastPrinted>
  <dcterms:created xsi:type="dcterms:W3CDTF">2021-01-31T17:09:42Z</dcterms:created>
  <dcterms:modified xsi:type="dcterms:W3CDTF">2024-08-22T09:04:53Z</dcterms:modified>
</cp:coreProperties>
</file>