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FBF5917-CCF8-4C09-9EBD-04DC92880122}" xr6:coauthVersionLast="47" xr6:coauthVersionMax="47" xr10:uidLastSave="{00000000-0000-0000-0000-000000000000}"/>
  <bookViews>
    <workbookView xWindow="-108" yWindow="-108" windowWidth="23256" windowHeight="12576" xr2:uid="{2DBDFA71-0D5E-41CD-B2F0-5C48CFDDF749}"/>
  </bookViews>
  <sheets>
    <sheet name="Cement" sheetId="4" r:id="rId1"/>
    <sheet name="Steel" sheetId="5" r:id="rId2"/>
    <sheet name="Reinforcemen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1" i="6" l="1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</calcChain>
</file>

<file path=xl/sharedStrings.xml><?xml version="1.0" encoding="utf-8"?>
<sst xmlns="http://schemas.openxmlformats.org/spreadsheetml/2006/main" count="45" uniqueCount="17">
  <si>
    <t>CPI</t>
  </si>
  <si>
    <t>MS1</t>
  </si>
  <si>
    <t>MS2</t>
  </si>
  <si>
    <t>UR</t>
  </si>
  <si>
    <t>FDI</t>
  </si>
  <si>
    <t>IR</t>
  </si>
  <si>
    <t>DPP</t>
  </si>
  <si>
    <t>COP</t>
  </si>
  <si>
    <t>ER</t>
  </si>
  <si>
    <t>GDP</t>
  </si>
  <si>
    <t>MP</t>
  </si>
  <si>
    <t>Month</t>
  </si>
  <si>
    <t>CGPD</t>
  </si>
  <si>
    <t>Year</t>
  </si>
  <si>
    <t>Cement</t>
  </si>
  <si>
    <t>Steel</t>
  </si>
  <si>
    <t>Reinforcement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</si>
</sst>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EA81-C47D-4323-8B30-5CF408CAF5CA}">
  <dimension ref="A1:O121"/>
  <sheetViews>
    <sheetView tabSelected="1" workbookViewId="0">
      <selection activeCell="Q4" sqref="Q4"/>
    </sheetView>
  </sheetViews>
  <sheetFormatPr defaultRowHeight="14.4" x14ac:dyDescent="0.3"/>
  <cols>
    <col min="3" max="4" width="9.109375" bestFit="1" customWidth="1"/>
    <col min="5" max="5" width="7" bestFit="1" customWidth="1"/>
    <col min="6" max="6" width="20" bestFit="1" customWidth="1"/>
    <col min="7" max="7" width="9.109375" bestFit="1" customWidth="1"/>
    <col min="8" max="8" width="9.5546875" bestFit="1" customWidth="1"/>
    <col min="9" max="10" width="10.33203125" bestFit="1" customWidth="1"/>
    <col min="11" max="11" width="9" bestFit="1" customWidth="1"/>
    <col min="12" max="12" width="22.44140625" customWidth="1"/>
    <col min="13" max="13" width="9" bestFit="1" customWidth="1"/>
    <col min="14" max="14" width="11.5546875" bestFit="1" customWidth="1"/>
    <col min="15" max="15" width="9.33203125" bestFit="1" customWidth="1"/>
  </cols>
  <sheetData>
    <row r="1" spans="1:15" x14ac:dyDescent="0.3">
      <c r="A1" s="2" t="s">
        <v>13</v>
      </c>
      <c r="B1" s="2" t="s">
        <v>11</v>
      </c>
      <c r="C1" s="2" t="s">
        <v>5</v>
      </c>
      <c r="D1" s="2" t="s">
        <v>7</v>
      </c>
      <c r="E1" s="2" t="s">
        <v>10</v>
      </c>
      <c r="F1" s="2" t="s">
        <v>9</v>
      </c>
      <c r="G1" s="2" t="s">
        <v>0</v>
      </c>
      <c r="H1" s="2" t="s">
        <v>12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6</v>
      </c>
      <c r="N1" s="2" t="s">
        <v>8</v>
      </c>
      <c r="O1" s="2" t="s">
        <v>14</v>
      </c>
    </row>
    <row r="2" spans="1:15" x14ac:dyDescent="0.3">
      <c r="A2">
        <v>2012</v>
      </c>
      <c r="B2">
        <v>1</v>
      </c>
      <c r="C2" s="1">
        <v>12.6</v>
      </c>
      <c r="D2" s="1">
        <v>113.81</v>
      </c>
      <c r="E2" s="1">
        <v>12</v>
      </c>
      <c r="F2" s="1">
        <f>4701.88666666667*1000000000</f>
        <v>4701886666666.6699</v>
      </c>
      <c r="G2" s="1">
        <v>131.28319485994408</v>
      </c>
      <c r="H2" s="1">
        <v>2052.2659999999996</v>
      </c>
      <c r="I2" s="1">
        <v>7492.079999999999</v>
      </c>
      <c r="J2" s="1">
        <v>15821.983999999999</v>
      </c>
      <c r="K2" s="1">
        <v>28.195999999999998</v>
      </c>
      <c r="L2" s="1">
        <v>16788415576.066998</v>
      </c>
      <c r="M2" s="1">
        <v>65.454999999999998</v>
      </c>
      <c r="N2" s="1">
        <v>159.10599999999999</v>
      </c>
      <c r="O2" s="1">
        <v>1200</v>
      </c>
    </row>
    <row r="3" spans="1:15" x14ac:dyDescent="0.3">
      <c r="B3">
        <v>2</v>
      </c>
      <c r="C3" s="1">
        <v>11.9</v>
      </c>
      <c r="D3" s="1">
        <v>121.87</v>
      </c>
      <c r="E3" s="1">
        <v>12</v>
      </c>
      <c r="F3" s="1">
        <f>4701.88666666667*1000000000</f>
        <v>4701886666666.6699</v>
      </c>
      <c r="G3" s="1">
        <v>131.64908900101045</v>
      </c>
      <c r="H3" s="1">
        <v>2055.2869999999998</v>
      </c>
      <c r="I3" s="1">
        <v>7527.3249999999989</v>
      </c>
      <c r="J3" s="1">
        <v>15641.730999999998</v>
      </c>
      <c r="K3" s="1">
        <v>28.5</v>
      </c>
      <c r="L3" s="1">
        <v>16740736008.149998</v>
      </c>
      <c r="M3" s="1">
        <v>65.34</v>
      </c>
      <c r="N3" s="1">
        <v>160.11299999999997</v>
      </c>
      <c r="O3" s="1">
        <v>1200</v>
      </c>
    </row>
    <row r="4" spans="1:15" x14ac:dyDescent="0.3">
      <c r="B4">
        <v>3</v>
      </c>
      <c r="C4" s="1">
        <v>12.1</v>
      </c>
      <c r="D4" s="1">
        <v>128</v>
      </c>
      <c r="E4" s="1">
        <v>12</v>
      </c>
      <c r="F4" s="1">
        <f>4701.88666666667*1000000000</f>
        <v>4701886666666.6699</v>
      </c>
      <c r="G4" s="1">
        <v>134.4046259290875</v>
      </c>
      <c r="H4" s="1">
        <v>2052.2759999999998</v>
      </c>
      <c r="I4" s="1">
        <v>7524.3039999999992</v>
      </c>
      <c r="J4" s="1">
        <v>15697.115999999998</v>
      </c>
      <c r="K4" s="1">
        <v>28.6</v>
      </c>
      <c r="L4" s="1">
        <v>16900193267.875998</v>
      </c>
      <c r="M4" s="1">
        <v>65.73</v>
      </c>
      <c r="N4" s="1">
        <v>159.21</v>
      </c>
      <c r="O4" s="1">
        <v>1200</v>
      </c>
    </row>
    <row r="5" spans="1:15" x14ac:dyDescent="0.3">
      <c r="B5">
        <v>4</v>
      </c>
      <c r="C5" s="1">
        <v>12.9</v>
      </c>
      <c r="D5" s="1">
        <v>122.62</v>
      </c>
      <c r="E5" s="1">
        <v>12</v>
      </c>
      <c r="F5" s="1">
        <f>4834.81666666667*1000000000</f>
        <v>4834816666666.6699</v>
      </c>
      <c r="G5" s="1">
        <v>134.41215497468849</v>
      </c>
      <c r="H5" s="1">
        <v>2056.2939999999999</v>
      </c>
      <c r="I5" s="1">
        <v>7504.1639999999989</v>
      </c>
      <c r="J5" s="1">
        <v>15613.534999999998</v>
      </c>
      <c r="K5" s="1">
        <v>28.9</v>
      </c>
      <c r="L5" s="1">
        <v>16928205342.346998</v>
      </c>
      <c r="M5" s="1">
        <v>65.239999999999995</v>
      </c>
      <c r="N5" s="1">
        <v>159.72</v>
      </c>
      <c r="O5" s="1">
        <v>1200</v>
      </c>
    </row>
    <row r="6" spans="1:15" x14ac:dyDescent="0.3">
      <c r="B6">
        <v>5</v>
      </c>
      <c r="C6" s="1">
        <v>12.7</v>
      </c>
      <c r="D6" s="1">
        <v>113.08</v>
      </c>
      <c r="E6" s="1">
        <v>12</v>
      </c>
      <c r="F6" s="1">
        <f>4834.81666666667*1000000000</f>
        <v>4834816666666.6699</v>
      </c>
      <c r="G6" s="1">
        <v>135.40554168044198</v>
      </c>
      <c r="H6" s="1">
        <v>2030.1119999999999</v>
      </c>
      <c r="I6" s="1">
        <v>7496.1079999999993</v>
      </c>
      <c r="J6" s="1">
        <v>15716.248999999998</v>
      </c>
      <c r="K6" s="1">
        <v>27.8</v>
      </c>
      <c r="L6" s="1">
        <v>16975727353.029999</v>
      </c>
      <c r="M6" s="1">
        <v>65.88</v>
      </c>
      <c r="N6" s="1">
        <v>160.27000000000001</v>
      </c>
      <c r="O6" s="1">
        <v>1250</v>
      </c>
    </row>
    <row r="7" spans="1:15" x14ac:dyDescent="0.3">
      <c r="B7">
        <v>6</v>
      </c>
      <c r="C7" s="1">
        <v>12.9</v>
      </c>
      <c r="D7" s="1">
        <v>98.06</v>
      </c>
      <c r="E7" s="1">
        <v>12</v>
      </c>
      <c r="F7" s="1">
        <f>4834.81666666667*1000000000</f>
        <v>4834816666666.6699</v>
      </c>
      <c r="G7" s="1">
        <v>136.52607725615297</v>
      </c>
      <c r="H7" s="1">
        <v>2055.2869999999998</v>
      </c>
      <c r="I7" s="1">
        <v>7499.128999999999</v>
      </c>
      <c r="J7" s="1">
        <v>15683.017999999998</v>
      </c>
      <c r="K7" s="1">
        <v>27.4</v>
      </c>
      <c r="L7" s="1">
        <v>16902551677.987999</v>
      </c>
      <c r="M7" s="1">
        <v>65.53</v>
      </c>
      <c r="N7" s="1">
        <v>160.87</v>
      </c>
      <c r="O7" s="1">
        <v>1250</v>
      </c>
    </row>
    <row r="8" spans="1:15" x14ac:dyDescent="0.3">
      <c r="B8">
        <v>7</v>
      </c>
      <c r="C8" s="1">
        <v>12.8</v>
      </c>
      <c r="D8" s="1">
        <v>104.62</v>
      </c>
      <c r="E8" s="1">
        <v>12</v>
      </c>
      <c r="F8" s="1">
        <f>5275.33333333333*1000000000</f>
        <v>5275333333333.3301</v>
      </c>
      <c r="G8" s="1">
        <v>136.87368730383773</v>
      </c>
      <c r="H8" s="1">
        <v>2033.1329999999998</v>
      </c>
      <c r="I8" s="1">
        <v>7524.3039999999992</v>
      </c>
      <c r="J8" s="1">
        <v>15684.024999999998</v>
      </c>
      <c r="K8" s="1">
        <v>27.3</v>
      </c>
      <c r="L8" s="1">
        <v>16948291585.665998</v>
      </c>
      <c r="M8" s="1">
        <v>65.42</v>
      </c>
      <c r="N8" s="1">
        <v>159.65</v>
      </c>
      <c r="O8" s="1">
        <v>1250</v>
      </c>
    </row>
    <row r="9" spans="1:15" x14ac:dyDescent="0.3">
      <c r="B9">
        <v>8</v>
      </c>
      <c r="C9" s="1">
        <v>11.7</v>
      </c>
      <c r="D9" s="1">
        <v>113.76</v>
      </c>
      <c r="E9" s="1">
        <v>12</v>
      </c>
      <c r="F9" s="1">
        <f>5275.33333333333*1000000000</f>
        <v>5275333333333.3301</v>
      </c>
      <c r="G9" s="1">
        <v>137.76159363699492</v>
      </c>
      <c r="H9" s="1">
        <v>2021.0489999999998</v>
      </c>
      <c r="I9" s="1">
        <v>7580.695999999999</v>
      </c>
      <c r="J9" s="1">
        <v>15678.989999999998</v>
      </c>
      <c r="K9" s="1">
        <v>28.7</v>
      </c>
      <c r="L9" s="1">
        <v>16881585120.303999</v>
      </c>
      <c r="M9" s="1">
        <v>65.27</v>
      </c>
      <c r="N9" s="1">
        <v>160.21</v>
      </c>
      <c r="O9" s="1">
        <v>1250</v>
      </c>
    </row>
    <row r="10" spans="1:15" x14ac:dyDescent="0.3">
      <c r="B10">
        <v>9</v>
      </c>
      <c r="C10" s="1">
        <v>11.3</v>
      </c>
      <c r="D10" s="1">
        <v>114.36</v>
      </c>
      <c r="E10" s="1">
        <v>12</v>
      </c>
      <c r="F10" s="1">
        <f>5275.33333333333*1000000000</f>
        <v>5275333333333.3301</v>
      </c>
      <c r="G10" s="1">
        <v>138.99264653666009</v>
      </c>
      <c r="H10" s="1">
        <v>2056.2939999999999</v>
      </c>
      <c r="I10" s="1">
        <v>7528.3319999999994</v>
      </c>
      <c r="J10" s="1">
        <v>15769.619999999999</v>
      </c>
      <c r="K10" s="1">
        <v>28.5</v>
      </c>
      <c r="L10" s="1">
        <v>16873725896.159998</v>
      </c>
      <c r="M10" s="1">
        <v>65.33</v>
      </c>
      <c r="N10" s="1">
        <v>160.24</v>
      </c>
      <c r="O10" s="1">
        <v>1200</v>
      </c>
    </row>
    <row r="11" spans="1:15" x14ac:dyDescent="0.3">
      <c r="B11">
        <v>10</v>
      </c>
      <c r="C11" s="1">
        <v>11.7</v>
      </c>
      <c r="D11" s="1">
        <v>108.92</v>
      </c>
      <c r="E11" s="1">
        <v>12</v>
      </c>
      <c r="F11" s="1">
        <f>5411.31333333333*1000000000</f>
        <v>5411313333333.3301</v>
      </c>
      <c r="G11" s="1">
        <v>140.21459521470419</v>
      </c>
      <c r="H11" s="1">
        <v>2058.308</v>
      </c>
      <c r="I11" s="1">
        <v>7491.0729999999994</v>
      </c>
      <c r="J11" s="1">
        <v>15715.241999999998</v>
      </c>
      <c r="K11" s="1">
        <v>27.4</v>
      </c>
      <c r="L11" s="1">
        <v>16929188848.029999</v>
      </c>
      <c r="M11" s="1">
        <v>65.87</v>
      </c>
      <c r="N11" s="1">
        <v>159.65</v>
      </c>
      <c r="O11" s="1">
        <v>1200</v>
      </c>
    </row>
    <row r="12" spans="1:15" x14ac:dyDescent="0.3">
      <c r="B12">
        <v>11</v>
      </c>
      <c r="C12" s="1">
        <v>12.3</v>
      </c>
      <c r="D12" s="1">
        <v>111.05</v>
      </c>
      <c r="E12" s="1">
        <v>12</v>
      </c>
      <c r="F12" s="1">
        <f>5411.31333333333*1000000000</f>
        <v>5411313333333.3301</v>
      </c>
      <c r="G12" s="1">
        <v>141.0974233391961</v>
      </c>
      <c r="H12" s="1">
        <v>2020.0419999999997</v>
      </c>
      <c r="I12" s="1">
        <v>7565.5909999999994</v>
      </c>
      <c r="J12" s="1">
        <v>15592.387999999999</v>
      </c>
      <c r="K12" s="1">
        <v>27.8</v>
      </c>
      <c r="L12" s="1">
        <v>16756177050.091999</v>
      </c>
      <c r="M12" s="1">
        <v>65.98</v>
      </c>
      <c r="N12" s="1">
        <v>159.21</v>
      </c>
      <c r="O12" s="1">
        <v>1200</v>
      </c>
    </row>
    <row r="13" spans="1:15" x14ac:dyDescent="0.3">
      <c r="B13">
        <v>12</v>
      </c>
      <c r="C13" s="1">
        <v>12</v>
      </c>
      <c r="D13" s="1">
        <v>114.49</v>
      </c>
      <c r="E13" s="1">
        <v>12</v>
      </c>
      <c r="F13" s="1">
        <f>5411.31333333333*1000000000</f>
        <v>5411313333333.3301</v>
      </c>
      <c r="G13" s="1">
        <v>142.13359597002258</v>
      </c>
      <c r="H13" s="1">
        <v>2006.9509999999998</v>
      </c>
      <c r="I13" s="1">
        <v>7561.5629999999992</v>
      </c>
      <c r="J13" s="1">
        <v>15695.101999999999</v>
      </c>
      <c r="K13" s="1">
        <v>28.3</v>
      </c>
      <c r="L13" s="1">
        <v>16852918625.735998</v>
      </c>
      <c r="M13" s="1">
        <v>65.489999999999995</v>
      </c>
      <c r="N13" s="1">
        <v>160.71</v>
      </c>
      <c r="O13" s="1">
        <v>1200</v>
      </c>
    </row>
    <row r="14" spans="1:15" x14ac:dyDescent="0.3">
      <c r="A14">
        <v>2013</v>
      </c>
      <c r="B14">
        <v>1</v>
      </c>
      <c r="C14" s="1">
        <v>9</v>
      </c>
      <c r="D14" s="1">
        <v>115.24</v>
      </c>
      <c r="E14" s="1">
        <v>12</v>
      </c>
      <c r="F14" s="1">
        <f>4905.11*1000000000</f>
        <v>4905110000000</v>
      </c>
      <c r="G14" s="1">
        <v>143.16669669583317</v>
      </c>
      <c r="H14" s="1">
        <v>2299.9879999999998</v>
      </c>
      <c r="I14" s="1">
        <v>7181.9239999999991</v>
      </c>
      <c r="J14" s="1">
        <v>15994.180999999999</v>
      </c>
      <c r="K14" s="1">
        <v>25.8</v>
      </c>
      <c r="L14" s="1">
        <v>21762909308.390999</v>
      </c>
      <c r="M14" s="1">
        <v>142.99399999999997</v>
      </c>
      <c r="N14" s="1">
        <v>159.25</v>
      </c>
      <c r="O14" s="1">
        <v>1250</v>
      </c>
    </row>
    <row r="15" spans="1:15" x14ac:dyDescent="0.3">
      <c r="B15">
        <v>2</v>
      </c>
      <c r="C15" s="1">
        <v>9.5</v>
      </c>
      <c r="D15" s="1">
        <v>118.81</v>
      </c>
      <c r="E15" s="1">
        <v>12</v>
      </c>
      <c r="F15" s="1">
        <f>4905.11*1000000000</f>
        <v>4905110000000</v>
      </c>
      <c r="G15" s="1">
        <v>144.09972014045454</v>
      </c>
      <c r="H15" s="1">
        <v>2321.1349999999998</v>
      </c>
      <c r="I15" s="1">
        <v>7100.3569999999991</v>
      </c>
      <c r="J15" s="1">
        <v>15888.445999999998</v>
      </c>
      <c r="K15" s="1">
        <v>25.23</v>
      </c>
      <c r="L15" s="1">
        <v>21499642024.829998</v>
      </c>
      <c r="M15" s="1">
        <v>144.00099999999998</v>
      </c>
      <c r="N15" s="1">
        <v>159.97999999999999</v>
      </c>
      <c r="O15" s="1">
        <v>1250</v>
      </c>
    </row>
    <row r="16" spans="1:15" x14ac:dyDescent="0.3">
      <c r="B16">
        <v>3</v>
      </c>
      <c r="C16" s="1">
        <v>8.6</v>
      </c>
      <c r="D16" s="1">
        <v>112.79</v>
      </c>
      <c r="E16" s="1">
        <v>12</v>
      </c>
      <c r="F16" s="1">
        <f>4905.11*1000000000</f>
        <v>4905110000000</v>
      </c>
      <c r="G16" s="1">
        <v>145.279636598195</v>
      </c>
      <c r="H16" s="1">
        <v>2327.1769999999997</v>
      </c>
      <c r="I16" s="1">
        <v>7146.6789999999992</v>
      </c>
      <c r="J16" s="1">
        <v>15857.228999999998</v>
      </c>
      <c r="K16" s="1">
        <v>25.32</v>
      </c>
      <c r="L16" s="1">
        <v>21698193851.204998</v>
      </c>
      <c r="M16" s="1">
        <v>142.97999999999999</v>
      </c>
      <c r="N16" s="1">
        <v>159.22</v>
      </c>
      <c r="O16" s="1">
        <v>1250</v>
      </c>
    </row>
    <row r="17" spans="1:15" x14ac:dyDescent="0.3">
      <c r="B17">
        <v>4</v>
      </c>
      <c r="C17" s="1">
        <v>9.1</v>
      </c>
      <c r="D17" s="1">
        <v>105.55</v>
      </c>
      <c r="E17" s="1">
        <v>12</v>
      </c>
      <c r="F17" s="1">
        <f>5087.43666666667*1000000000</f>
        <v>5087436666666.6699</v>
      </c>
      <c r="G17" s="1">
        <v>146.38362929505436</v>
      </c>
      <c r="H17" s="1">
        <v>2308.0439999999999</v>
      </c>
      <c r="I17" s="1">
        <v>7168.8329999999996</v>
      </c>
      <c r="J17" s="1">
        <v>15859.242999999999</v>
      </c>
      <c r="K17" s="1">
        <v>25.18</v>
      </c>
      <c r="L17" s="1">
        <v>21516393820.265999</v>
      </c>
      <c r="M17" s="1">
        <v>141.98699999999999</v>
      </c>
      <c r="N17" s="1">
        <v>159.21</v>
      </c>
      <c r="O17" s="1">
        <v>1250</v>
      </c>
    </row>
    <row r="18" spans="1:15" x14ac:dyDescent="0.3">
      <c r="B18">
        <v>5</v>
      </c>
      <c r="C18" s="1">
        <v>9</v>
      </c>
      <c r="D18" s="1">
        <v>106</v>
      </c>
      <c r="E18" s="1">
        <v>12</v>
      </c>
      <c r="F18" s="1">
        <f>5087.43666666667*1000000000</f>
        <v>5087436666666.6699</v>
      </c>
      <c r="G18" s="1">
        <v>147.11342929754699</v>
      </c>
      <c r="H18" s="1">
        <v>2334.2259999999997</v>
      </c>
      <c r="I18" s="1">
        <v>7111.4339999999993</v>
      </c>
      <c r="J18" s="1">
        <v>16025.397999999999</v>
      </c>
      <c r="K18" s="1">
        <v>24.89</v>
      </c>
      <c r="L18" s="1">
        <v>21711246507.665997</v>
      </c>
      <c r="M18" s="1">
        <v>142.76</v>
      </c>
      <c r="N18" s="1">
        <v>159.37</v>
      </c>
      <c r="O18" s="1">
        <v>1250</v>
      </c>
    </row>
    <row r="19" spans="1:15" x14ac:dyDescent="0.3">
      <c r="B19">
        <v>6</v>
      </c>
      <c r="C19" s="1">
        <v>8.4</v>
      </c>
      <c r="D19" s="1">
        <v>106.06</v>
      </c>
      <c r="E19" s="1">
        <v>12</v>
      </c>
      <c r="F19" s="1">
        <f>5087.43666666667*1000000000</f>
        <v>5087436666666.6699</v>
      </c>
      <c r="G19" s="1">
        <v>147.90242202329648</v>
      </c>
      <c r="H19" s="1">
        <v>2310.0579999999995</v>
      </c>
      <c r="I19" s="1">
        <v>7159.7699999999995</v>
      </c>
      <c r="J19" s="1">
        <v>15903.550999999998</v>
      </c>
      <c r="K19" s="1">
        <v>25.53</v>
      </c>
      <c r="L19" s="1">
        <v>21489599270.221996</v>
      </c>
      <c r="M19" s="1">
        <v>142.88999999999999</v>
      </c>
      <c r="N19" s="1">
        <v>159.91</v>
      </c>
      <c r="O19" s="1">
        <v>1250</v>
      </c>
    </row>
    <row r="20" spans="1:15" x14ac:dyDescent="0.3">
      <c r="B20">
        <v>7</v>
      </c>
      <c r="C20" s="1">
        <v>8.6999999999999993</v>
      </c>
      <c r="D20" s="1">
        <v>109.78</v>
      </c>
      <c r="E20" s="1">
        <v>12</v>
      </c>
      <c r="F20" s="1">
        <f>5548.93333333333*1000000000</f>
        <v>5548933333333.3301</v>
      </c>
      <c r="G20" s="1">
        <v>148.64420100098644</v>
      </c>
      <c r="H20" s="1">
        <v>2341.2749999999996</v>
      </c>
      <c r="I20" s="1">
        <v>7152.7209999999995</v>
      </c>
      <c r="J20" s="1">
        <v>15960.949999999999</v>
      </c>
      <c r="K20" s="1">
        <v>25.61</v>
      </c>
      <c r="L20" s="1">
        <v>21507018844.616997</v>
      </c>
      <c r="M20" s="1">
        <v>142.72999999999999</v>
      </c>
      <c r="N20" s="1">
        <v>159.54</v>
      </c>
      <c r="O20" s="1">
        <v>1300</v>
      </c>
    </row>
    <row r="21" spans="1:15" x14ac:dyDescent="0.3">
      <c r="B21">
        <v>8</v>
      </c>
      <c r="C21" s="1">
        <v>8.1999999999999993</v>
      </c>
      <c r="D21" s="1">
        <v>107.84</v>
      </c>
      <c r="E21" s="1">
        <v>12</v>
      </c>
      <c r="F21" s="1">
        <f>5548.93333333333*1000000000</f>
        <v>5548933333333.3301</v>
      </c>
      <c r="G21" s="1">
        <v>148.94755311436236</v>
      </c>
      <c r="H21" s="1">
        <v>2300.9949999999999</v>
      </c>
      <c r="I21" s="1">
        <v>7130.5669999999991</v>
      </c>
      <c r="J21" s="1">
        <v>15992.166999999998</v>
      </c>
      <c r="K21" s="1">
        <v>25.82</v>
      </c>
      <c r="L21" s="1">
        <v>21710835361.649998</v>
      </c>
      <c r="M21" s="1">
        <v>144.1</v>
      </c>
      <c r="N21" s="1">
        <v>159.41999999999999</v>
      </c>
      <c r="O21" s="1">
        <v>1300</v>
      </c>
    </row>
    <row r="22" spans="1:15" x14ac:dyDescent="0.3">
      <c r="B22">
        <v>9</v>
      </c>
      <c r="C22" s="1">
        <v>8</v>
      </c>
      <c r="D22" s="1">
        <v>113.59</v>
      </c>
      <c r="E22" s="1">
        <v>12</v>
      </c>
      <c r="F22" s="1">
        <f>5548.93333333333*1000000000</f>
        <v>5548933333333.3301</v>
      </c>
      <c r="G22" s="1">
        <v>150.04317047955394</v>
      </c>
      <c r="H22" s="1">
        <v>2323.1489999999999</v>
      </c>
      <c r="I22" s="1">
        <v>7113.4479999999994</v>
      </c>
      <c r="J22" s="1">
        <v>15999.215999999999</v>
      </c>
      <c r="K22" s="1">
        <v>24.38</v>
      </c>
      <c r="L22" s="1">
        <v>21685773016.753998</v>
      </c>
      <c r="M22" s="1">
        <v>144.32</v>
      </c>
      <c r="N22" s="1">
        <v>160.43</v>
      </c>
      <c r="O22" s="1">
        <v>1300</v>
      </c>
    </row>
    <row r="23" spans="1:15" x14ac:dyDescent="0.3">
      <c r="B23">
        <v>10</v>
      </c>
      <c r="C23" s="1">
        <v>7.8</v>
      </c>
      <c r="D23" s="1">
        <v>112.29</v>
      </c>
      <c r="E23" s="1">
        <v>12</v>
      </c>
      <c r="F23" s="1">
        <f>5772.80333333333*1000000000</f>
        <v>5772803333333.3301</v>
      </c>
      <c r="G23" s="1">
        <v>151.13818195345146</v>
      </c>
      <c r="H23" s="1">
        <v>2304.0159999999996</v>
      </c>
      <c r="I23" s="1">
        <v>7183.9379999999992</v>
      </c>
      <c r="J23" s="1">
        <v>15978.068999999998</v>
      </c>
      <c r="K23" s="1">
        <v>25.59</v>
      </c>
      <c r="L23" s="1">
        <v>21501276627.509998</v>
      </c>
      <c r="M23" s="1">
        <v>142.99399999999997</v>
      </c>
      <c r="N23" s="1">
        <v>159.10599999999999</v>
      </c>
      <c r="O23" s="1">
        <v>1300</v>
      </c>
    </row>
    <row r="24" spans="1:15" x14ac:dyDescent="0.3">
      <c r="B24">
        <v>11</v>
      </c>
      <c r="C24" s="1">
        <v>7.9</v>
      </c>
      <c r="D24" s="1">
        <v>111.14</v>
      </c>
      <c r="E24" s="1">
        <v>12</v>
      </c>
      <c r="F24" s="1">
        <f>5772.80333333333*1000000000</f>
        <v>5772803333333.3301</v>
      </c>
      <c r="G24" s="1">
        <v>152.17161014741157</v>
      </c>
      <c r="H24" s="1">
        <v>2327.1769999999997</v>
      </c>
      <c r="I24" s="1">
        <v>7163.7979999999989</v>
      </c>
      <c r="J24" s="1">
        <v>15872.333999999999</v>
      </c>
      <c r="K24" s="1">
        <v>25.71</v>
      </c>
      <c r="L24" s="1">
        <v>21638744954.675999</v>
      </c>
      <c r="M24" s="1">
        <v>141.98699999999999</v>
      </c>
      <c r="N24" s="1">
        <v>160.11299999999997</v>
      </c>
      <c r="O24" s="1">
        <v>1300</v>
      </c>
    </row>
    <row r="25" spans="1:15" x14ac:dyDescent="0.3">
      <c r="B25">
        <v>12</v>
      </c>
      <c r="C25" s="1">
        <v>8</v>
      </c>
      <c r="D25" s="1">
        <v>112.75</v>
      </c>
      <c r="E25" s="1">
        <v>12</v>
      </c>
      <c r="F25" s="1">
        <f>5772.80333333333*1000000000</f>
        <v>5772803333333.3301</v>
      </c>
      <c r="G25" s="1">
        <v>153.33216416690723</v>
      </c>
      <c r="H25" s="1">
        <v>2309.0509999999999</v>
      </c>
      <c r="I25" s="1">
        <v>7149.6999999999989</v>
      </c>
      <c r="J25" s="1">
        <v>15816.948999999999</v>
      </c>
      <c r="K25" s="1">
        <v>25.16</v>
      </c>
      <c r="L25" s="1">
        <v>21653987284.300999</v>
      </c>
      <c r="M25" s="1">
        <v>144.63</v>
      </c>
      <c r="N25" s="1">
        <v>159.76</v>
      </c>
      <c r="O25" s="1">
        <v>1350</v>
      </c>
    </row>
    <row r="26" spans="1:15" x14ac:dyDescent="0.3">
      <c r="A26">
        <v>2014</v>
      </c>
      <c r="B26">
        <v>1</v>
      </c>
      <c r="C26" s="1">
        <v>8</v>
      </c>
      <c r="D26" s="1">
        <v>110.19</v>
      </c>
      <c r="E26" s="1">
        <v>12</v>
      </c>
      <c r="F26" s="1">
        <f>5200.35*1000000000</f>
        <v>5200350000000</v>
      </c>
      <c r="G26" s="1">
        <v>154.37881114624918</v>
      </c>
      <c r="H26" s="1">
        <v>2617.1929999999998</v>
      </c>
      <c r="I26" s="1">
        <v>6976.4959999999992</v>
      </c>
      <c r="J26" s="1">
        <v>19289.084999999999</v>
      </c>
      <c r="K26" s="1">
        <v>26.71</v>
      </c>
      <c r="L26" s="1">
        <v>3355751513610.7256</v>
      </c>
      <c r="M26" s="1">
        <v>98.96</v>
      </c>
      <c r="N26" s="1">
        <v>161.65</v>
      </c>
      <c r="O26" s="1">
        <v>1300</v>
      </c>
    </row>
    <row r="27" spans="1:15" x14ac:dyDescent="0.3">
      <c r="B27">
        <v>2</v>
      </c>
      <c r="C27" s="1">
        <v>7.7</v>
      </c>
      <c r="D27" s="1">
        <v>110.83</v>
      </c>
      <c r="E27" s="1">
        <v>12</v>
      </c>
      <c r="F27" s="1">
        <f>5200.35*1000000000</f>
        <v>5200350000000</v>
      </c>
      <c r="G27" s="1">
        <v>155.13339926309089</v>
      </c>
      <c r="H27" s="1">
        <v>2591.0109999999995</v>
      </c>
      <c r="I27" s="1">
        <v>6960.3839999999991</v>
      </c>
      <c r="J27" s="1">
        <v>19186.370999999999</v>
      </c>
      <c r="K27" s="1">
        <v>26.81</v>
      </c>
      <c r="L27" s="1">
        <v>3324070745638.5845</v>
      </c>
      <c r="M27" s="1">
        <v>98.685999999999993</v>
      </c>
      <c r="N27" s="1">
        <v>160.11299999999997</v>
      </c>
      <c r="O27" s="1">
        <v>1300</v>
      </c>
    </row>
    <row r="28" spans="1:15" x14ac:dyDescent="0.3">
      <c r="B28">
        <v>3</v>
      </c>
      <c r="C28" s="1">
        <v>7.8</v>
      </c>
      <c r="D28" s="1">
        <v>109.47</v>
      </c>
      <c r="E28" s="1">
        <v>12</v>
      </c>
      <c r="F28" s="1">
        <f>5200.35*1000000000</f>
        <v>5200350000000</v>
      </c>
      <c r="G28" s="1">
        <v>156.3931353785436</v>
      </c>
      <c r="H28" s="1">
        <v>2616.1859999999997</v>
      </c>
      <c r="I28" s="1">
        <v>6963.4049999999988</v>
      </c>
      <c r="J28" s="1">
        <v>19159.181999999997</v>
      </c>
      <c r="K28" s="1">
        <v>26.27</v>
      </c>
      <c r="L28" s="1">
        <v>3360197660300.7954</v>
      </c>
      <c r="M28" s="1">
        <v>98.76</v>
      </c>
      <c r="N28" s="1">
        <v>161.11999999999998</v>
      </c>
      <c r="O28" s="1">
        <v>1300</v>
      </c>
    </row>
    <row r="29" spans="1:15" x14ac:dyDescent="0.3">
      <c r="B29">
        <v>4</v>
      </c>
      <c r="C29" s="1">
        <v>7.9</v>
      </c>
      <c r="D29" s="1">
        <v>110.41</v>
      </c>
      <c r="E29" s="1">
        <v>12</v>
      </c>
      <c r="F29" s="1">
        <f>5416.45666666667*1000000000</f>
        <v>5416456666666.6699</v>
      </c>
      <c r="G29" s="1">
        <v>157.32252723947823</v>
      </c>
      <c r="H29" s="1">
        <v>2600.0739999999996</v>
      </c>
      <c r="I29" s="1">
        <v>6966.4259999999995</v>
      </c>
      <c r="J29" s="1">
        <v>19150.118999999999</v>
      </c>
      <c r="K29" s="1">
        <v>26.52</v>
      </c>
      <c r="L29" s="1">
        <v>3347818906327.5298</v>
      </c>
      <c r="M29" s="1">
        <v>98.73</v>
      </c>
      <c r="N29" s="1">
        <v>161.41999999999999</v>
      </c>
      <c r="O29" s="1">
        <v>1300</v>
      </c>
    </row>
    <row r="30" spans="1:15" x14ac:dyDescent="0.3">
      <c r="B30">
        <v>5</v>
      </c>
      <c r="C30" s="1">
        <v>8</v>
      </c>
      <c r="D30" s="1">
        <v>111.9</v>
      </c>
      <c r="E30" s="1">
        <v>12</v>
      </c>
      <c r="F30" s="1">
        <f>5416.45666666667*1000000000</f>
        <v>5416456666666.6699</v>
      </c>
      <c r="G30" s="1">
        <v>158.53118613259332</v>
      </c>
      <c r="H30" s="1">
        <v>2624.2419999999997</v>
      </c>
      <c r="I30" s="1">
        <v>6969.4469999999992</v>
      </c>
      <c r="J30" s="1">
        <v>19116.887999999999</v>
      </c>
      <c r="K30" s="1">
        <v>26.181999999999999</v>
      </c>
      <c r="L30" s="1">
        <v>3326349683409.2705</v>
      </c>
      <c r="M30" s="1">
        <v>98.64</v>
      </c>
      <c r="N30" s="1">
        <v>161.97</v>
      </c>
      <c r="O30" s="1">
        <v>1350</v>
      </c>
    </row>
    <row r="31" spans="1:15" x14ac:dyDescent="0.3">
      <c r="B31">
        <v>6</v>
      </c>
      <c r="C31" s="1">
        <v>8.1999999999999993</v>
      </c>
      <c r="D31" s="1">
        <v>114.6</v>
      </c>
      <c r="E31" s="1">
        <v>12</v>
      </c>
      <c r="F31" s="1">
        <f>5416.45666666667*1000000000</f>
        <v>5416456666666.6699</v>
      </c>
      <c r="G31" s="1">
        <v>159.7053040952199</v>
      </c>
      <c r="H31" s="1">
        <v>2599.0669999999996</v>
      </c>
      <c r="I31" s="1">
        <v>7010.7339999999995</v>
      </c>
      <c r="J31" s="1">
        <v>19166.231</v>
      </c>
      <c r="K31" s="1">
        <v>26.23</v>
      </c>
      <c r="L31" s="1">
        <v>3313581914007.2549</v>
      </c>
      <c r="M31" s="1">
        <v>98.92</v>
      </c>
      <c r="N31" s="1">
        <v>160.74</v>
      </c>
      <c r="O31" s="1">
        <v>1350</v>
      </c>
    </row>
    <row r="32" spans="1:15" x14ac:dyDescent="0.3">
      <c r="B32">
        <v>7</v>
      </c>
      <c r="C32" s="1">
        <v>8.3000000000000007</v>
      </c>
      <c r="D32" s="1">
        <v>109.63</v>
      </c>
      <c r="E32" s="1">
        <v>12</v>
      </c>
      <c r="F32" s="1">
        <f>5902.51*1000000000</f>
        <v>5902510000000</v>
      </c>
      <c r="G32" s="1">
        <v>160.66315331941746</v>
      </c>
      <c r="H32" s="1">
        <v>2588.9969999999998</v>
      </c>
      <c r="I32" s="1">
        <v>7054.0349999999989</v>
      </c>
      <c r="J32" s="1">
        <v>19291.098999999998</v>
      </c>
      <c r="K32" s="1">
        <v>26.87</v>
      </c>
      <c r="L32" s="1">
        <v>3351277432395.2549</v>
      </c>
      <c r="M32" s="1">
        <v>97.678999999999988</v>
      </c>
      <c r="N32" s="1">
        <v>160.55000000000001</v>
      </c>
      <c r="O32" s="1">
        <v>1350</v>
      </c>
    </row>
    <row r="33" spans="1:15" x14ac:dyDescent="0.3">
      <c r="B33">
        <v>8</v>
      </c>
      <c r="C33" s="1">
        <v>8.5</v>
      </c>
      <c r="D33" s="1">
        <v>102.33</v>
      </c>
      <c r="E33" s="1">
        <v>12</v>
      </c>
      <c r="F33" s="1">
        <f>5902.51*1000000000</f>
        <v>5902510000000</v>
      </c>
      <c r="G33" s="1">
        <v>161.41132955548227</v>
      </c>
      <c r="H33" s="1">
        <v>2592.0179999999996</v>
      </c>
      <c r="I33" s="1">
        <v>6983.5449999999992</v>
      </c>
      <c r="J33" s="1">
        <v>19181.335999999999</v>
      </c>
      <c r="K33" s="1">
        <v>26.72</v>
      </c>
      <c r="L33" s="1">
        <v>3354058654176.1816</v>
      </c>
      <c r="M33" s="1">
        <v>97.87</v>
      </c>
      <c r="N33" s="1">
        <v>160.74</v>
      </c>
      <c r="O33" s="1">
        <v>1350</v>
      </c>
    </row>
    <row r="34" spans="1:15" x14ac:dyDescent="0.3">
      <c r="B34">
        <v>9</v>
      </c>
      <c r="C34" s="1">
        <v>8.3000000000000007</v>
      </c>
      <c r="D34" s="1">
        <v>98.27</v>
      </c>
      <c r="E34" s="1">
        <v>12</v>
      </c>
      <c r="F34" s="1">
        <f>5902.51*1000000000</f>
        <v>5902510000000</v>
      </c>
      <c r="G34" s="1">
        <v>162.41251863817271</v>
      </c>
      <c r="H34" s="1">
        <v>2606.1159999999995</v>
      </c>
      <c r="I34" s="1">
        <v>7038.9299999999994</v>
      </c>
      <c r="J34" s="1">
        <v>19178.314999999999</v>
      </c>
      <c r="K34" s="1">
        <v>26.98</v>
      </c>
      <c r="L34" s="1">
        <v>3316186814289.3857</v>
      </c>
      <c r="M34" s="1">
        <v>98.685999999999993</v>
      </c>
      <c r="N34" s="1">
        <v>161.32</v>
      </c>
      <c r="O34" s="1">
        <v>1350</v>
      </c>
    </row>
    <row r="35" spans="1:15" x14ac:dyDescent="0.3">
      <c r="B35">
        <v>10</v>
      </c>
      <c r="C35" s="1">
        <v>8.1</v>
      </c>
      <c r="D35" s="1">
        <v>83.5</v>
      </c>
      <c r="E35" s="1">
        <v>12</v>
      </c>
      <c r="F35" s="1">
        <f>6139.83666666666*1000000000</f>
        <v>6139836666666.6602</v>
      </c>
      <c r="G35" s="1">
        <v>163.25858742892981</v>
      </c>
      <c r="H35" s="1">
        <v>2619.2069999999999</v>
      </c>
      <c r="I35" s="1">
        <v>6957.3629999999994</v>
      </c>
      <c r="J35" s="1">
        <v>19256.860999999997</v>
      </c>
      <c r="K35" s="1">
        <v>26.14</v>
      </c>
      <c r="L35" s="1">
        <v>3315984264750.5498</v>
      </c>
      <c r="M35" s="1">
        <v>98.76</v>
      </c>
      <c r="N35" s="1">
        <v>161.21</v>
      </c>
      <c r="O35" s="1">
        <v>1350</v>
      </c>
    </row>
    <row r="36" spans="1:15" x14ac:dyDescent="0.3">
      <c r="B36">
        <v>11</v>
      </c>
      <c r="C36" s="1">
        <v>7.9</v>
      </c>
      <c r="D36" s="1">
        <v>80.42</v>
      </c>
      <c r="E36" s="1">
        <v>13</v>
      </c>
      <c r="F36" s="1">
        <f>6139.83666666666*1000000000</f>
        <v>6139836666666.6602</v>
      </c>
      <c r="G36" s="1">
        <v>164.19000352925522</v>
      </c>
      <c r="H36" s="1">
        <v>2590.0039999999999</v>
      </c>
      <c r="I36" s="1">
        <v>6968.44</v>
      </c>
      <c r="J36" s="1">
        <v>19238.734999999997</v>
      </c>
      <c r="K36" s="1">
        <v>26.73</v>
      </c>
      <c r="L36" s="1">
        <v>3336211612464.2598</v>
      </c>
      <c r="M36" s="1">
        <v>97.678999999999988</v>
      </c>
      <c r="N36" s="1">
        <v>160.61000000000001</v>
      </c>
      <c r="O36" s="1">
        <v>1300</v>
      </c>
    </row>
    <row r="37" spans="1:15" x14ac:dyDescent="0.3">
      <c r="B37">
        <v>12</v>
      </c>
      <c r="C37" s="1">
        <v>8</v>
      </c>
      <c r="D37" s="1">
        <v>63.28</v>
      </c>
      <c r="E37" s="1">
        <v>13</v>
      </c>
      <c r="F37" s="1">
        <f>6139.83666666666*1000000000</f>
        <v>6139836666666.6602</v>
      </c>
      <c r="G37" s="1">
        <v>165.53034040443259</v>
      </c>
      <c r="H37" s="1">
        <v>2615.1789999999996</v>
      </c>
      <c r="I37" s="1">
        <v>7012.7479999999996</v>
      </c>
      <c r="J37" s="1">
        <v>19215.573999999997</v>
      </c>
      <c r="K37" s="1">
        <v>26.45</v>
      </c>
      <c r="L37" s="1">
        <v>3326964408127.1694</v>
      </c>
      <c r="M37" s="1">
        <v>98.685999999999993</v>
      </c>
      <c r="N37" s="1">
        <v>160.11299999999997</v>
      </c>
      <c r="O37" s="1">
        <v>1350</v>
      </c>
    </row>
    <row r="38" spans="1:15" x14ac:dyDescent="0.3">
      <c r="A38">
        <v>2015</v>
      </c>
      <c r="B38">
        <v>1</v>
      </c>
      <c r="C38" s="1">
        <v>8.1999999999999993</v>
      </c>
      <c r="D38" s="1">
        <v>48.81</v>
      </c>
      <c r="E38" s="1">
        <v>13</v>
      </c>
      <c r="F38" s="1">
        <f>5401.26666666667*1000000000</f>
        <v>5401266666666.6699</v>
      </c>
      <c r="G38" s="1">
        <v>166.8749642369722</v>
      </c>
      <c r="H38" s="1">
        <v>2722.9279999999999</v>
      </c>
      <c r="I38" s="1">
        <v>8753.8509999999987</v>
      </c>
      <c r="J38" s="1">
        <v>20276.951999999997</v>
      </c>
      <c r="K38" s="1">
        <v>29.82</v>
      </c>
      <c r="L38" s="1">
        <v>1889112806645.4548</v>
      </c>
      <c r="M38" s="1">
        <v>144.00099999999998</v>
      </c>
      <c r="N38" s="1">
        <v>197.37199999999999</v>
      </c>
      <c r="O38" s="1">
        <v>1400</v>
      </c>
    </row>
    <row r="39" spans="1:15" x14ac:dyDescent="0.3">
      <c r="B39">
        <v>2</v>
      </c>
      <c r="C39" s="1">
        <v>8.4</v>
      </c>
      <c r="D39" s="1">
        <v>58.09</v>
      </c>
      <c r="E39" s="1">
        <v>13</v>
      </c>
      <c r="F39" s="1">
        <f>5401.26666666667*1000000000</f>
        <v>5401266666666.6699</v>
      </c>
      <c r="G39" s="1">
        <v>167.99542490338337</v>
      </c>
      <c r="H39" s="1">
        <v>2721.9209999999998</v>
      </c>
      <c r="I39" s="1">
        <v>8702.4939999999988</v>
      </c>
      <c r="J39" s="1">
        <v>20287.021999999997</v>
      </c>
      <c r="K39" s="1">
        <v>30.12</v>
      </c>
      <c r="L39" s="1">
        <v>1878830671264.1628</v>
      </c>
      <c r="M39" s="1">
        <v>143.32</v>
      </c>
      <c r="N39" s="1">
        <v>196.36499999999998</v>
      </c>
      <c r="O39" s="1">
        <v>1400</v>
      </c>
    </row>
    <row r="40" spans="1:15" x14ac:dyDescent="0.3">
      <c r="B40">
        <v>3</v>
      </c>
      <c r="C40" s="1">
        <v>8.5</v>
      </c>
      <c r="D40" s="1">
        <v>56.69</v>
      </c>
      <c r="E40" s="1">
        <v>13</v>
      </c>
      <c r="F40" s="1">
        <f>5401.26666666667*1000000000</f>
        <v>5401266666666.6699</v>
      </c>
      <c r="G40" s="1">
        <v>169.52351340831891</v>
      </c>
      <c r="H40" s="1">
        <v>2728.97</v>
      </c>
      <c r="I40" s="1">
        <v>8724.6479999999992</v>
      </c>
      <c r="J40" s="1">
        <v>20237.678999999996</v>
      </c>
      <c r="K40" s="1">
        <v>30.17</v>
      </c>
      <c r="L40" s="1">
        <v>1878150784260.0168</v>
      </c>
      <c r="M40" s="1">
        <v>143.76</v>
      </c>
      <c r="N40" s="1">
        <v>197.22</v>
      </c>
      <c r="O40" s="1">
        <v>1400</v>
      </c>
    </row>
    <row r="41" spans="1:15" x14ac:dyDescent="0.3">
      <c r="B41">
        <v>4</v>
      </c>
      <c r="C41" s="1">
        <v>8.6999999999999993</v>
      </c>
      <c r="D41" s="1">
        <v>57.45</v>
      </c>
      <c r="E41" s="1">
        <v>13</v>
      </c>
      <c r="F41" s="1">
        <f>5541.01666666667*1000000000</f>
        <v>5541016666666.6699</v>
      </c>
      <c r="G41" s="1">
        <v>170.78342715939584</v>
      </c>
      <c r="H41" s="1">
        <v>2711.8509999999997</v>
      </c>
      <c r="I41" s="1">
        <v>8643.0809999999983</v>
      </c>
      <c r="J41" s="1">
        <v>20274.937999999998</v>
      </c>
      <c r="K41" s="1">
        <v>30.27</v>
      </c>
      <c r="L41" s="1">
        <v>1893893302655.5327</v>
      </c>
      <c r="M41" s="1">
        <v>143.97999999999999</v>
      </c>
      <c r="N41" s="1">
        <v>196.72</v>
      </c>
      <c r="O41" s="1">
        <v>1400</v>
      </c>
    </row>
    <row r="42" spans="1:15" x14ac:dyDescent="0.3">
      <c r="B42">
        <v>5</v>
      </c>
      <c r="C42" s="1">
        <v>9</v>
      </c>
      <c r="D42" s="1">
        <v>65.08</v>
      </c>
      <c r="E42" s="1">
        <v>13</v>
      </c>
      <c r="F42" s="1">
        <f>5541.01666666667*1000000000</f>
        <v>5541016666666.6699</v>
      </c>
      <c r="G42" s="1">
        <v>172.63373805783024</v>
      </c>
      <c r="H42" s="1">
        <v>2726.9559999999997</v>
      </c>
      <c r="I42" s="1">
        <v>8685.375</v>
      </c>
      <c r="J42" s="1">
        <v>20187.328999999998</v>
      </c>
      <c r="K42" s="1">
        <v>30.13</v>
      </c>
      <c r="L42" s="1">
        <v>1886940129521.7197</v>
      </c>
      <c r="M42" s="1">
        <v>144.62</v>
      </c>
      <c r="N42" s="1">
        <v>195.11</v>
      </c>
      <c r="O42" s="1">
        <v>1450</v>
      </c>
    </row>
    <row r="43" spans="1:15" x14ac:dyDescent="0.3">
      <c r="B43">
        <v>6</v>
      </c>
      <c r="C43" s="1">
        <v>9.1999999999999993</v>
      </c>
      <c r="D43" s="1">
        <v>62.06</v>
      </c>
      <c r="E43" s="1">
        <v>13</v>
      </c>
      <c r="F43" s="1">
        <f>5541.01666666667*1000000000</f>
        <v>5541016666666.6699</v>
      </c>
      <c r="G43" s="1">
        <v>174.23517617005689</v>
      </c>
      <c r="H43" s="1">
        <v>2738.0329999999999</v>
      </c>
      <c r="I43" s="1">
        <v>8657.1789999999983</v>
      </c>
      <c r="J43" s="1">
        <v>20202.433999999997</v>
      </c>
      <c r="K43" s="1">
        <v>30.32</v>
      </c>
      <c r="L43" s="1">
        <v>1888112234478.5117</v>
      </c>
      <c r="M43" s="1">
        <v>146.01499999999999</v>
      </c>
      <c r="N43" s="1">
        <v>195.98</v>
      </c>
      <c r="O43" s="1">
        <v>1450</v>
      </c>
    </row>
    <row r="44" spans="1:15" x14ac:dyDescent="0.3">
      <c r="B44">
        <v>7</v>
      </c>
      <c r="C44" s="1">
        <v>9.1999999999999993</v>
      </c>
      <c r="D44" s="1">
        <v>57.01</v>
      </c>
      <c r="E44" s="1">
        <v>13</v>
      </c>
      <c r="F44" s="1">
        <f>6069.49333333333*1000000000</f>
        <v>6069493333333.3301</v>
      </c>
      <c r="G44" s="1">
        <v>175.5047022621325</v>
      </c>
      <c r="H44" s="1">
        <v>2728.97</v>
      </c>
      <c r="I44" s="1">
        <v>8696.4519999999993</v>
      </c>
      <c r="J44" s="1">
        <v>20388.728999999999</v>
      </c>
      <c r="K44" s="1">
        <v>30.12</v>
      </c>
      <c r="L44" s="1">
        <v>1898716179379.3877</v>
      </c>
      <c r="M44" s="1">
        <v>146.72</v>
      </c>
      <c r="N44" s="1">
        <v>195.35799999999998</v>
      </c>
      <c r="O44" s="1">
        <v>1450</v>
      </c>
    </row>
    <row r="45" spans="1:15" x14ac:dyDescent="0.3">
      <c r="B45">
        <v>8</v>
      </c>
      <c r="C45" s="1">
        <v>9.3000000000000007</v>
      </c>
      <c r="D45" s="1">
        <v>47.09</v>
      </c>
      <c r="E45" s="1">
        <v>13</v>
      </c>
      <c r="F45" s="1">
        <f>6069.49333333333*1000000000</f>
        <v>6069493333333.3301</v>
      </c>
      <c r="G45" s="1">
        <v>176.55494271189571</v>
      </c>
      <c r="H45" s="1">
        <v>2734.0049999999997</v>
      </c>
      <c r="I45" s="1">
        <v>8650.1299999999992</v>
      </c>
      <c r="J45" s="1">
        <v>20379.665999999997</v>
      </c>
      <c r="K45" s="1">
        <v>30.34</v>
      </c>
      <c r="L45" s="1">
        <v>1877549549370.5098</v>
      </c>
      <c r="M45" s="1">
        <v>145.91999999999999</v>
      </c>
      <c r="N45" s="1">
        <v>196.65</v>
      </c>
      <c r="O45" s="1">
        <v>1450</v>
      </c>
    </row>
    <row r="46" spans="1:15" x14ac:dyDescent="0.3">
      <c r="B46">
        <v>9</v>
      </c>
      <c r="C46" s="1">
        <v>9.4</v>
      </c>
      <c r="D46" s="1">
        <v>48.08</v>
      </c>
      <c r="E46" s="1">
        <v>13</v>
      </c>
      <c r="F46" s="1">
        <f>6069.49333333333*1000000000</f>
        <v>6069493333333.3301</v>
      </c>
      <c r="G46" s="1">
        <v>177.51748783477146</v>
      </c>
      <c r="H46" s="1">
        <v>2713.8649999999998</v>
      </c>
      <c r="I46" s="1">
        <v>8697.4589999999989</v>
      </c>
      <c r="J46" s="1">
        <v>20255.804999999997</v>
      </c>
      <c r="K46" s="1">
        <v>30.13</v>
      </c>
      <c r="L46" s="1">
        <v>1893628950862.1748</v>
      </c>
      <c r="M46" s="1">
        <v>145.00799999999998</v>
      </c>
      <c r="N46" s="1">
        <v>196.36499999999998</v>
      </c>
      <c r="O46" s="1">
        <v>1450</v>
      </c>
    </row>
    <row r="47" spans="1:15" x14ac:dyDescent="0.3">
      <c r="B47">
        <v>10</v>
      </c>
      <c r="C47" s="1">
        <v>9.3000000000000007</v>
      </c>
      <c r="D47" s="1">
        <v>48.86</v>
      </c>
      <c r="E47" s="1">
        <v>13</v>
      </c>
      <c r="F47" s="1">
        <f>6248.45333333333*1000000000</f>
        <v>6248453333333.3301</v>
      </c>
      <c r="G47" s="1">
        <v>178.21684944458829</v>
      </c>
      <c r="H47" s="1">
        <v>2705.8089999999997</v>
      </c>
      <c r="I47" s="1">
        <v>8670.2699999999986</v>
      </c>
      <c r="J47" s="1">
        <v>20449.148999999998</v>
      </c>
      <c r="K47" s="1">
        <v>30.32</v>
      </c>
      <c r="L47" s="1">
        <v>1899947352472.9177</v>
      </c>
      <c r="M47" s="1">
        <v>145.97</v>
      </c>
      <c r="N47" s="1">
        <v>197.52</v>
      </c>
      <c r="O47" s="1">
        <v>1450</v>
      </c>
    </row>
    <row r="48" spans="1:15" x14ac:dyDescent="0.3">
      <c r="B48">
        <v>11</v>
      </c>
      <c r="C48" s="1">
        <v>9.3699999999999992</v>
      </c>
      <c r="D48" s="1">
        <v>44.82</v>
      </c>
      <c r="E48" s="1">
        <v>11</v>
      </c>
      <c r="F48" s="1">
        <f>6248.45333333333*1000000000</f>
        <v>6248453333333.3301</v>
      </c>
      <c r="G48" s="1">
        <v>179.39543947851911</v>
      </c>
      <c r="H48" s="1">
        <v>2714.8719999999998</v>
      </c>
      <c r="I48" s="1">
        <v>8663.2209999999995</v>
      </c>
      <c r="J48" s="1">
        <v>20319.245999999999</v>
      </c>
      <c r="K48" s="1">
        <v>30.43</v>
      </c>
      <c r="L48" s="1">
        <v>1902468706694.9277</v>
      </c>
      <c r="M48" s="1">
        <v>144.00099999999998</v>
      </c>
      <c r="N48" s="1">
        <v>196.209</v>
      </c>
      <c r="O48" s="1">
        <v>1450</v>
      </c>
    </row>
    <row r="49" spans="1:15" x14ac:dyDescent="0.3">
      <c r="B49">
        <v>12</v>
      </c>
      <c r="C49" s="1">
        <v>9.5500000000000007</v>
      </c>
      <c r="D49" s="1">
        <v>37.799999999999997</v>
      </c>
      <c r="E49" s="1">
        <v>11</v>
      </c>
      <c r="F49" s="1">
        <f>6248.45333333333*1000000000</f>
        <v>6248453333333.3301</v>
      </c>
      <c r="G49" s="1">
        <v>181.10650349911631</v>
      </c>
      <c r="H49" s="1">
        <v>2723.9349999999995</v>
      </c>
      <c r="I49" s="1">
        <v>8651.1369999999988</v>
      </c>
      <c r="J49" s="1">
        <v>20225.594999999998</v>
      </c>
      <c r="K49" s="1">
        <v>30.27</v>
      </c>
      <c r="L49" s="1">
        <v>1877941252074.4248</v>
      </c>
      <c r="M49" s="1">
        <v>147.77000000000001</v>
      </c>
      <c r="N49" s="1">
        <v>197.26</v>
      </c>
      <c r="O49" s="1">
        <v>1450</v>
      </c>
    </row>
    <row r="50" spans="1:15" x14ac:dyDescent="0.3">
      <c r="A50">
        <v>2016</v>
      </c>
      <c r="B50">
        <v>1</v>
      </c>
      <c r="C50" s="1">
        <v>9.6199999999999992</v>
      </c>
      <c r="D50" s="1">
        <v>30.66</v>
      </c>
      <c r="E50" s="1">
        <v>11</v>
      </c>
      <c r="F50" s="1">
        <f>5362.41*1000000000</f>
        <v>5362410000000</v>
      </c>
      <c r="G50" s="1">
        <v>182.69417423032138</v>
      </c>
      <c r="H50" s="1">
        <v>2546.7029999999995</v>
      </c>
      <c r="I50" s="1">
        <v>11180.721</v>
      </c>
      <c r="J50" s="1">
        <v>23829.647999999997</v>
      </c>
      <c r="K50" s="1">
        <v>36.252000000000002</v>
      </c>
      <c r="L50" s="1">
        <v>1316686912972.2917</v>
      </c>
      <c r="M50" s="1">
        <v>148.029</v>
      </c>
      <c r="N50" s="1">
        <v>256.76</v>
      </c>
      <c r="O50" s="1">
        <v>1450</v>
      </c>
    </row>
    <row r="51" spans="1:15" x14ac:dyDescent="0.3">
      <c r="B51">
        <v>2</v>
      </c>
      <c r="C51" s="1">
        <v>11.38</v>
      </c>
      <c r="D51" s="1">
        <v>31.7</v>
      </c>
      <c r="E51" s="1">
        <v>11</v>
      </c>
      <c r="F51" s="1">
        <f>5362.41*1000000000</f>
        <v>5362410000000</v>
      </c>
      <c r="G51" s="1">
        <v>185.95723440369082</v>
      </c>
      <c r="H51" s="1">
        <v>2548.7169999999996</v>
      </c>
      <c r="I51" s="1">
        <v>11193.811999999998</v>
      </c>
      <c r="J51" s="1">
        <v>23624.219999999998</v>
      </c>
      <c r="K51" s="1">
        <v>36.21</v>
      </c>
      <c r="L51" s="1">
        <v>1314251439151.2009</v>
      </c>
      <c r="M51" s="1">
        <v>148.21</v>
      </c>
      <c r="N51" s="1">
        <v>256.76</v>
      </c>
      <c r="O51" s="1">
        <v>1450</v>
      </c>
    </row>
    <row r="52" spans="1:15" x14ac:dyDescent="0.3">
      <c r="B52">
        <v>3</v>
      </c>
      <c r="C52" s="1">
        <v>12.77</v>
      </c>
      <c r="D52" s="1">
        <v>37.76</v>
      </c>
      <c r="E52" s="1">
        <v>12</v>
      </c>
      <c r="F52" s="1">
        <f>5362.41*1000000000</f>
        <v>5362410000000</v>
      </c>
      <c r="G52" s="1">
        <v>189.93139849251904</v>
      </c>
      <c r="H52" s="1">
        <v>2539.6539999999995</v>
      </c>
      <c r="I52" s="1">
        <v>11275.378999999999</v>
      </c>
      <c r="J52" s="1">
        <v>23572.862999999998</v>
      </c>
      <c r="K52" s="1">
        <v>36.11</v>
      </c>
      <c r="L52" s="1">
        <v>1317597191539.6689</v>
      </c>
      <c r="M52" s="1">
        <v>147.02199999999999</v>
      </c>
      <c r="N52" s="1">
        <v>256.27999999999997</v>
      </c>
      <c r="O52" s="1">
        <v>2200</v>
      </c>
    </row>
    <row r="53" spans="1:15" x14ac:dyDescent="0.3">
      <c r="B53">
        <v>4</v>
      </c>
      <c r="C53" s="1">
        <v>13.72</v>
      </c>
      <c r="D53" s="1">
        <v>41.59</v>
      </c>
      <c r="E53" s="1">
        <v>12</v>
      </c>
      <c r="F53" s="1">
        <f>5449.76333333333*1000000000</f>
        <v>5449763333333.3301</v>
      </c>
      <c r="G53" s="1">
        <v>192.58670268322797</v>
      </c>
      <c r="H53" s="1">
        <v>2544.6889999999999</v>
      </c>
      <c r="I53" s="1">
        <v>11299.546999999999</v>
      </c>
      <c r="J53" s="1">
        <v>23836.696999999996</v>
      </c>
      <c r="K53" s="1">
        <v>36.51</v>
      </c>
      <c r="L53" s="1">
        <v>1308344807002.2419</v>
      </c>
      <c r="M53" s="1">
        <v>147.97999999999999</v>
      </c>
      <c r="N53" s="1">
        <v>255.87</v>
      </c>
      <c r="O53" s="1">
        <v>1550</v>
      </c>
    </row>
    <row r="54" spans="1:15" x14ac:dyDescent="0.3">
      <c r="B54">
        <v>5</v>
      </c>
      <c r="C54" s="1">
        <v>15.58</v>
      </c>
      <c r="D54" s="1">
        <v>47.01</v>
      </c>
      <c r="E54" s="1">
        <v>12</v>
      </c>
      <c r="F54" s="1">
        <f>5449.76333333333*1000000000</f>
        <v>5449763333333.3301</v>
      </c>
      <c r="G54" s="1">
        <v>197.40520683092524</v>
      </c>
      <c r="H54" s="1">
        <v>2566.8429999999998</v>
      </c>
      <c r="I54" s="1">
        <v>11293.504999999999</v>
      </c>
      <c r="J54" s="1">
        <v>23686.653999999999</v>
      </c>
      <c r="K54" s="1">
        <v>36.32</v>
      </c>
      <c r="L54" s="1">
        <v>1310830622338.3508</v>
      </c>
      <c r="M54" s="1">
        <v>148.029</v>
      </c>
      <c r="N54" s="1">
        <v>257.17</v>
      </c>
      <c r="O54" s="1">
        <v>1550</v>
      </c>
    </row>
    <row r="55" spans="1:15" x14ac:dyDescent="0.3">
      <c r="B55">
        <v>6</v>
      </c>
      <c r="C55" s="1">
        <v>16.48</v>
      </c>
      <c r="D55" s="1">
        <v>48.46</v>
      </c>
      <c r="E55" s="1">
        <v>12</v>
      </c>
      <c r="F55" s="1">
        <f>5449.76333333333*1000000000</f>
        <v>5449763333333.3301</v>
      </c>
      <c r="G55" s="1">
        <v>200.52445946607801</v>
      </c>
      <c r="H55" s="1">
        <v>2550.7309999999998</v>
      </c>
      <c r="I55" s="1">
        <v>11163.601999999999</v>
      </c>
      <c r="J55" s="1">
        <v>23589.981999999996</v>
      </c>
      <c r="K55" s="1">
        <v>36.21</v>
      </c>
      <c r="L55" s="1">
        <v>1323350004367.1309</v>
      </c>
      <c r="M55" s="1">
        <v>148.22999999999999</v>
      </c>
      <c r="N55" s="1">
        <v>257.79199999999997</v>
      </c>
      <c r="O55" s="1">
        <v>1550</v>
      </c>
    </row>
    <row r="56" spans="1:15" x14ac:dyDescent="0.3">
      <c r="B56">
        <v>7</v>
      </c>
      <c r="C56" s="1">
        <v>17.13</v>
      </c>
      <c r="D56" s="1">
        <v>45.25</v>
      </c>
      <c r="E56" s="1">
        <v>14</v>
      </c>
      <c r="F56" s="1">
        <f>5925.32333333333*1000000000</f>
        <v>5925323333333.3301</v>
      </c>
      <c r="G56" s="1">
        <v>202.76628751870101</v>
      </c>
      <c r="H56" s="1">
        <v>2540.6609999999996</v>
      </c>
      <c r="I56" s="1">
        <v>11274.371999999999</v>
      </c>
      <c r="J56" s="1">
        <v>23872.948999999997</v>
      </c>
      <c r="K56" s="1">
        <v>36.340000000000003</v>
      </c>
      <c r="L56" s="1">
        <v>1324825923690.0659</v>
      </c>
      <c r="M56" s="1">
        <v>147.26</v>
      </c>
      <c r="N56" s="1">
        <v>257.98</v>
      </c>
      <c r="O56" s="1">
        <v>1500</v>
      </c>
    </row>
    <row r="57" spans="1:15" x14ac:dyDescent="0.3">
      <c r="B57">
        <v>8</v>
      </c>
      <c r="C57" s="1">
        <v>17.61</v>
      </c>
      <c r="D57" s="1">
        <v>46.15</v>
      </c>
      <c r="E57" s="1">
        <v>14</v>
      </c>
      <c r="F57" s="1">
        <f>5925.32333333333*1000000000</f>
        <v>5925323333333.3301</v>
      </c>
      <c r="G57" s="1">
        <v>204.9850034580098</v>
      </c>
      <c r="H57" s="1">
        <v>2561.8079999999995</v>
      </c>
      <c r="I57" s="1">
        <v>11278.4</v>
      </c>
      <c r="J57" s="1">
        <v>23694.71</v>
      </c>
      <c r="K57" s="1">
        <v>36.26</v>
      </c>
      <c r="L57" s="1">
        <v>1327438279612.8948</v>
      </c>
      <c r="M57" s="1">
        <v>147.83000000000001</v>
      </c>
      <c r="N57" s="1">
        <v>257.85000000000002</v>
      </c>
      <c r="O57" s="1">
        <v>1500</v>
      </c>
    </row>
    <row r="58" spans="1:15" x14ac:dyDescent="0.3">
      <c r="B58">
        <v>9</v>
      </c>
      <c r="C58" s="1">
        <v>17.850000000000001</v>
      </c>
      <c r="D58" s="1">
        <v>47.43</v>
      </c>
      <c r="E58" s="1">
        <v>14</v>
      </c>
      <c r="F58" s="1">
        <f>5925.32333333333*1000000000</f>
        <v>5925323333333.3301</v>
      </c>
      <c r="G58" s="1">
        <v>206.6795347558454</v>
      </c>
      <c r="H58" s="1">
        <v>2566.8429999999998</v>
      </c>
      <c r="I58" s="1">
        <v>11282.427999999998</v>
      </c>
      <c r="J58" s="1">
        <v>23821.591999999997</v>
      </c>
      <c r="K58" s="1">
        <v>36.72</v>
      </c>
      <c r="L58" s="1">
        <v>1314489732330.2549</v>
      </c>
      <c r="M58" s="1">
        <v>147.97999999999999</v>
      </c>
      <c r="N58" s="1">
        <v>258.79899999999998</v>
      </c>
      <c r="O58" s="1">
        <v>1450</v>
      </c>
    </row>
    <row r="59" spans="1:15" x14ac:dyDescent="0.3">
      <c r="B59">
        <v>10</v>
      </c>
      <c r="C59" s="1">
        <v>18.329999999999998</v>
      </c>
      <c r="D59" s="1">
        <v>50.94</v>
      </c>
      <c r="E59" s="1">
        <v>14</v>
      </c>
      <c r="F59" s="1">
        <f>6146.64666666667*1000000000</f>
        <v>6146646666666.6699</v>
      </c>
      <c r="G59" s="1">
        <v>208.41973092049761</v>
      </c>
      <c r="H59" s="1">
        <v>2544.6889999999999</v>
      </c>
      <c r="I59" s="1">
        <v>11205.895999999999</v>
      </c>
      <c r="J59" s="1">
        <v>23565.813999999998</v>
      </c>
      <c r="K59" s="1">
        <v>36.369999999999997</v>
      </c>
      <c r="L59" s="1">
        <v>1324487315677.4348</v>
      </c>
      <c r="M59" s="1">
        <v>148.029</v>
      </c>
      <c r="N59" s="1">
        <v>255.97</v>
      </c>
      <c r="O59" s="1">
        <v>1550</v>
      </c>
    </row>
    <row r="60" spans="1:15" x14ac:dyDescent="0.3">
      <c r="B60">
        <v>11</v>
      </c>
      <c r="C60" s="1">
        <v>18.48</v>
      </c>
      <c r="D60" s="1">
        <v>45.25</v>
      </c>
      <c r="E60" s="1">
        <v>14</v>
      </c>
      <c r="F60" s="1">
        <f>6146.64666666667*1000000000</f>
        <v>6146646666666.6699</v>
      </c>
      <c r="G60" s="1">
        <v>210.07080357332597</v>
      </c>
      <c r="H60" s="1">
        <v>2559.7939999999999</v>
      </c>
      <c r="I60" s="1">
        <v>11239.126999999999</v>
      </c>
      <c r="J60" s="1">
        <v>23670.541999999998</v>
      </c>
      <c r="K60" s="1">
        <v>36.26</v>
      </c>
      <c r="L60" s="1">
        <v>1308104954832.1099</v>
      </c>
      <c r="M60" s="1">
        <v>147.02199999999999</v>
      </c>
      <c r="N60" s="1">
        <v>255.77799999999996</v>
      </c>
      <c r="O60" s="1">
        <v>2200</v>
      </c>
    </row>
    <row r="61" spans="1:15" x14ac:dyDescent="0.3">
      <c r="B61">
        <v>12</v>
      </c>
      <c r="C61" s="1">
        <v>18.55</v>
      </c>
      <c r="D61" s="1">
        <v>53.48</v>
      </c>
      <c r="E61" s="1">
        <v>14</v>
      </c>
      <c r="F61" s="1">
        <f>6146.64666666667*1000000000</f>
        <v>6146646666666.6699</v>
      </c>
      <c r="G61" s="1">
        <v>212.2485163381813</v>
      </c>
      <c r="H61" s="1">
        <v>2568.8569999999995</v>
      </c>
      <c r="I61" s="1">
        <v>11212.945</v>
      </c>
      <c r="J61" s="1">
        <v>23764.192999999999</v>
      </c>
      <c r="K61" s="1">
        <v>36.130000000000003</v>
      </c>
      <c r="L61" s="1">
        <v>1324297498206.5398</v>
      </c>
      <c r="M61" s="1">
        <v>146.32</v>
      </c>
      <c r="N61" s="1">
        <v>255.87</v>
      </c>
      <c r="O61" s="1">
        <v>2166.67</v>
      </c>
    </row>
    <row r="62" spans="1:15" x14ac:dyDescent="0.3">
      <c r="A62">
        <v>2017</v>
      </c>
      <c r="B62">
        <v>1</v>
      </c>
      <c r="C62" s="1">
        <v>18.72</v>
      </c>
      <c r="D62" s="1">
        <v>55.01</v>
      </c>
      <c r="E62" s="1">
        <v>14</v>
      </c>
      <c r="F62" s="1">
        <f>5306.55333333333*1000000000</f>
        <v>5306553333333.3301</v>
      </c>
      <c r="G62" s="1">
        <v>214.37527115898453</v>
      </c>
      <c r="H62" s="1">
        <v>2588.9969999999998</v>
      </c>
      <c r="I62" s="1">
        <v>11181.727999999999</v>
      </c>
      <c r="J62" s="1">
        <v>23654.429999999997</v>
      </c>
      <c r="K62" s="1">
        <v>36.770000000000003</v>
      </c>
      <c r="L62" s="1">
        <v>1428144139099.1799</v>
      </c>
      <c r="M62" s="1">
        <v>147.02199999999999</v>
      </c>
      <c r="N62" s="1">
        <v>362.87</v>
      </c>
      <c r="O62" s="1">
        <v>2400</v>
      </c>
    </row>
    <row r="63" spans="1:15" x14ac:dyDescent="0.3">
      <c r="B63">
        <v>2</v>
      </c>
      <c r="C63" s="1">
        <v>17.78</v>
      </c>
      <c r="D63" s="1">
        <v>46.39</v>
      </c>
      <c r="E63" s="1">
        <v>14</v>
      </c>
      <c r="F63" s="1">
        <f>5306.55333333333*1000000000</f>
        <v>5306553333333.3301</v>
      </c>
      <c r="G63" s="1">
        <v>217.53644624226081</v>
      </c>
      <c r="H63" s="1">
        <v>2566.8429999999998</v>
      </c>
      <c r="I63" s="1">
        <v>11163.601999999999</v>
      </c>
      <c r="J63" s="1">
        <v>23855.829999999998</v>
      </c>
      <c r="K63" s="1">
        <v>38.200000000000003</v>
      </c>
      <c r="L63" s="1">
        <v>1423866783221.5398</v>
      </c>
      <c r="M63" s="1">
        <v>147.97999999999999</v>
      </c>
      <c r="N63" s="1">
        <v>365.54099999999994</v>
      </c>
      <c r="O63" s="1">
        <v>2450</v>
      </c>
    </row>
    <row r="64" spans="1:15" x14ac:dyDescent="0.3">
      <c r="B64">
        <v>3</v>
      </c>
      <c r="C64" s="1">
        <v>17.260000000000002</v>
      </c>
      <c r="D64" s="1">
        <v>52.13</v>
      </c>
      <c r="E64" s="1">
        <v>14</v>
      </c>
      <c r="F64" s="1">
        <f>5306.55333333333*1000000000</f>
        <v>5306553333333.3301</v>
      </c>
      <c r="G64" s="1">
        <v>221.20643574938336</v>
      </c>
      <c r="H64" s="1">
        <v>2565.8359999999998</v>
      </c>
      <c r="I64" s="1">
        <v>11233.084999999999</v>
      </c>
      <c r="J64" s="1">
        <v>23730.961999999996</v>
      </c>
      <c r="K64" s="1">
        <v>37.89</v>
      </c>
      <c r="L64" s="1">
        <v>1425606462826.033</v>
      </c>
      <c r="M64" s="1">
        <v>147.54</v>
      </c>
      <c r="N64" s="1">
        <v>363.89</v>
      </c>
      <c r="O64" s="1">
        <v>2600</v>
      </c>
    </row>
    <row r="65" spans="1:15" x14ac:dyDescent="0.3">
      <c r="B65">
        <v>4</v>
      </c>
      <c r="C65" s="1">
        <v>17.239999999999998</v>
      </c>
      <c r="D65" s="1">
        <v>52.94</v>
      </c>
      <c r="E65" s="1">
        <v>14</v>
      </c>
      <c r="F65" s="1">
        <f>5492.47333333333*1000000000</f>
        <v>5492473333333.3301</v>
      </c>
      <c r="G65" s="1">
        <v>224.7231130493679</v>
      </c>
      <c r="H65" s="1">
        <v>2601.0809999999997</v>
      </c>
      <c r="I65" s="1">
        <v>11161.588</v>
      </c>
      <c r="J65" s="1">
        <v>23731.968999999997</v>
      </c>
      <c r="K65" s="1">
        <v>38.130000000000003</v>
      </c>
      <c r="L65" s="1">
        <v>1427540153081.6448</v>
      </c>
      <c r="M65" s="1">
        <v>147.38999999999999</v>
      </c>
      <c r="N65" s="1">
        <v>367.55499999999995</v>
      </c>
      <c r="O65" s="1">
        <v>2650</v>
      </c>
    </row>
    <row r="66" spans="1:15" x14ac:dyDescent="0.3">
      <c r="B66">
        <v>5</v>
      </c>
      <c r="C66" s="1">
        <v>16.25</v>
      </c>
      <c r="D66" s="1">
        <v>50.57</v>
      </c>
      <c r="E66" s="1">
        <v>14</v>
      </c>
      <c r="F66" s="1">
        <f>5492.47333333333*1000000000</f>
        <v>5492473333333.3301</v>
      </c>
      <c r="G66" s="1">
        <v>229.03631661452815</v>
      </c>
      <c r="H66" s="1">
        <v>2585.9759999999997</v>
      </c>
      <c r="I66" s="1">
        <v>11296.525999999998</v>
      </c>
      <c r="J66" s="1">
        <v>23879.997999999996</v>
      </c>
      <c r="K66" s="1">
        <v>38.32</v>
      </c>
      <c r="L66" s="1">
        <v>1413662264061.0359</v>
      </c>
      <c r="M66" s="1">
        <v>147.29</v>
      </c>
      <c r="N66" s="1">
        <v>362.52</v>
      </c>
      <c r="O66" s="1">
        <v>2600</v>
      </c>
    </row>
    <row r="67" spans="1:15" x14ac:dyDescent="0.3">
      <c r="B67">
        <v>6</v>
      </c>
      <c r="C67" s="1">
        <v>16.100000000000001</v>
      </c>
      <c r="D67" s="1">
        <v>47.42</v>
      </c>
      <c r="E67" s="1">
        <v>14</v>
      </c>
      <c r="F67" s="1">
        <f>5492.47333333333*1000000000</f>
        <v>5492473333333.3301</v>
      </c>
      <c r="G67" s="1">
        <v>232.62251406805049</v>
      </c>
      <c r="H67" s="1">
        <v>2600.0739999999996</v>
      </c>
      <c r="I67" s="1">
        <v>11227.043</v>
      </c>
      <c r="J67" s="1">
        <v>23773.255999999998</v>
      </c>
      <c r="K67" s="1">
        <v>38.28</v>
      </c>
      <c r="L67" s="1">
        <v>1415376087012.1238</v>
      </c>
      <c r="M67" s="1">
        <v>148.029</v>
      </c>
      <c r="N67" s="1">
        <v>365.54099999999994</v>
      </c>
      <c r="O67" s="1">
        <v>2600</v>
      </c>
    </row>
    <row r="68" spans="1:15" x14ac:dyDescent="0.3">
      <c r="B68">
        <v>7</v>
      </c>
      <c r="C68" s="1">
        <v>16.05</v>
      </c>
      <c r="D68" s="1">
        <v>49.01</v>
      </c>
      <c r="E68" s="1">
        <v>14</v>
      </c>
      <c r="F68" s="1">
        <f>5996.31666666667*1000000000</f>
        <v>5996316666666.6699</v>
      </c>
      <c r="G68" s="1">
        <v>235.36624333704935</v>
      </c>
      <c r="H68" s="1">
        <v>2572.8849999999998</v>
      </c>
      <c r="I68" s="1">
        <v>11226.035999999998</v>
      </c>
      <c r="J68" s="1">
        <v>23862.878999999997</v>
      </c>
      <c r="K68" s="1">
        <v>38.26</v>
      </c>
      <c r="L68" s="1">
        <v>1421137026691.0989</v>
      </c>
      <c r="M68" s="1">
        <v>148.97999999999999</v>
      </c>
      <c r="N68" s="1">
        <v>362.52</v>
      </c>
      <c r="O68" s="1">
        <v>2600</v>
      </c>
    </row>
    <row r="69" spans="1:15" x14ac:dyDescent="0.3">
      <c r="B69">
        <v>8</v>
      </c>
      <c r="C69" s="1">
        <v>16.010000000000002</v>
      </c>
      <c r="D69" s="1">
        <v>51.64</v>
      </c>
      <c r="E69" s="1">
        <v>14</v>
      </c>
      <c r="F69" s="1">
        <f>5996.31666666667*1000000000</f>
        <v>5996316666666.6699</v>
      </c>
      <c r="G69" s="1">
        <v>237.60596528247632</v>
      </c>
      <c r="H69" s="1">
        <v>2567.85</v>
      </c>
      <c r="I69" s="1">
        <v>11287.462999999998</v>
      </c>
      <c r="J69" s="1">
        <v>23577.897999999997</v>
      </c>
      <c r="K69" s="1">
        <v>37.67</v>
      </c>
      <c r="L69" s="1">
        <v>1414313984332.6299</v>
      </c>
      <c r="M69" s="1">
        <v>147.97999999999999</v>
      </c>
      <c r="N69" s="1">
        <v>366.54799999999994</v>
      </c>
      <c r="O69" s="1">
        <v>2600</v>
      </c>
    </row>
    <row r="70" spans="1:15" x14ac:dyDescent="0.3">
      <c r="B70">
        <v>9</v>
      </c>
      <c r="C70" s="1">
        <v>15.98</v>
      </c>
      <c r="D70" s="1">
        <v>56.79</v>
      </c>
      <c r="E70" s="1">
        <v>14</v>
      </c>
      <c r="F70" s="1">
        <f>5996.31666666667*1000000000</f>
        <v>5996316666666.6699</v>
      </c>
      <c r="G70" s="1">
        <v>239.35981903376739</v>
      </c>
      <c r="H70" s="1">
        <v>2569.8639999999996</v>
      </c>
      <c r="I70" s="1">
        <v>11208.916999999999</v>
      </c>
      <c r="J70" s="1">
        <v>23565.813999999998</v>
      </c>
      <c r="K70" s="1">
        <v>37.840000000000003</v>
      </c>
      <c r="L70" s="1">
        <v>1413698670327.3938</v>
      </c>
      <c r="M70" s="1">
        <v>146.01499999999999</v>
      </c>
      <c r="N70" s="1">
        <v>367.55499999999995</v>
      </c>
      <c r="O70" s="1">
        <v>2550</v>
      </c>
    </row>
    <row r="71" spans="1:15" x14ac:dyDescent="0.3">
      <c r="B71">
        <v>10</v>
      </c>
      <c r="C71" s="1">
        <v>15.91</v>
      </c>
      <c r="D71" s="1">
        <v>58.46</v>
      </c>
      <c r="E71" s="1">
        <v>14</v>
      </c>
      <c r="F71" s="1">
        <f>6273.22*1000000000</f>
        <v>6273220000000</v>
      </c>
      <c r="G71" s="1">
        <v>241.07173554908405</v>
      </c>
      <c r="H71" s="1">
        <v>2572.8849999999998</v>
      </c>
      <c r="I71" s="1">
        <v>11239.126999999999</v>
      </c>
      <c r="J71" s="1">
        <v>23793.395999999997</v>
      </c>
      <c r="K71" s="1">
        <v>38.11</v>
      </c>
      <c r="L71" s="1">
        <v>1419369171708.9587</v>
      </c>
      <c r="M71" s="1">
        <v>147.02199999999999</v>
      </c>
      <c r="N71" s="1">
        <v>364.53399999999993</v>
      </c>
      <c r="O71" s="1">
        <v>2550</v>
      </c>
    </row>
    <row r="72" spans="1:15" x14ac:dyDescent="0.3">
      <c r="B72">
        <v>11</v>
      </c>
      <c r="C72" s="1">
        <v>15.9</v>
      </c>
      <c r="D72" s="1">
        <v>63.56</v>
      </c>
      <c r="E72" s="1">
        <v>14</v>
      </c>
      <c r="F72" s="1">
        <f>6273.22*1000000000</f>
        <v>6273220000000</v>
      </c>
      <c r="G72" s="1">
        <v>242.81529736056001</v>
      </c>
      <c r="H72" s="1">
        <v>2602.0879999999997</v>
      </c>
      <c r="I72" s="1">
        <v>11184.748999999998</v>
      </c>
      <c r="J72" s="1">
        <v>23780.304999999997</v>
      </c>
      <c r="K72" s="1">
        <v>38.31</v>
      </c>
      <c r="L72" s="1">
        <v>1420386007400.1987</v>
      </c>
      <c r="M72" s="1">
        <v>148.029</v>
      </c>
      <c r="N72" s="1">
        <v>364.88900000000001</v>
      </c>
      <c r="O72" s="1">
        <v>2550</v>
      </c>
    </row>
    <row r="73" spans="1:15" x14ac:dyDescent="0.3">
      <c r="B73">
        <v>12</v>
      </c>
      <c r="C73" s="1">
        <v>15.37</v>
      </c>
      <c r="D73" s="1">
        <v>65.11</v>
      </c>
      <c r="E73" s="1">
        <v>14</v>
      </c>
      <c r="F73" s="1">
        <f>6273.22*1000000000</f>
        <v>6273220000000</v>
      </c>
      <c r="G73" s="1">
        <v>244.12356714550879</v>
      </c>
      <c r="H73" s="1">
        <v>2568.8569999999995</v>
      </c>
      <c r="I73" s="1">
        <v>11229.056999999999</v>
      </c>
      <c r="J73" s="1">
        <v>23670.541999999998</v>
      </c>
      <c r="K73" s="1">
        <v>38.229999999999997</v>
      </c>
      <c r="L73" s="1">
        <v>1411021550805.7297</v>
      </c>
      <c r="M73" s="1">
        <v>148.333</v>
      </c>
      <c r="N73" s="1">
        <v>367.98700000000002</v>
      </c>
      <c r="O73" s="1">
        <v>2550</v>
      </c>
    </row>
    <row r="74" spans="1:15" x14ac:dyDescent="0.3">
      <c r="A74">
        <v>2018</v>
      </c>
      <c r="B74">
        <v>1</v>
      </c>
      <c r="C74" s="1">
        <v>15.13</v>
      </c>
      <c r="D74" s="1">
        <v>69.680000000000007</v>
      </c>
      <c r="E74" s="1">
        <v>14</v>
      </c>
      <c r="F74" s="1">
        <f>5411.65*1000000000</f>
        <v>5411650000000</v>
      </c>
      <c r="G74" s="1">
        <v>246.00827197567958</v>
      </c>
      <c r="H74" s="1">
        <v>3012.9439999999995</v>
      </c>
      <c r="I74" s="1">
        <v>11605.674999999999</v>
      </c>
      <c r="J74" s="1">
        <v>25980.6</v>
      </c>
      <c r="K74" s="1">
        <v>37.93</v>
      </c>
      <c r="L74" s="1">
        <v>1957838653795.0938</v>
      </c>
      <c r="M74" s="1">
        <v>151.04999999999998</v>
      </c>
      <c r="N74" s="1">
        <v>276.98</v>
      </c>
      <c r="O74" s="1">
        <v>2550</v>
      </c>
    </row>
    <row r="75" spans="1:15" x14ac:dyDescent="0.3">
      <c r="B75">
        <v>2</v>
      </c>
      <c r="C75" s="1">
        <v>14.33</v>
      </c>
      <c r="D75" s="1">
        <v>66.67</v>
      </c>
      <c r="E75" s="1">
        <v>14</v>
      </c>
      <c r="F75" s="1">
        <f>5411.65*1000000000</f>
        <v>5411650000000</v>
      </c>
      <c r="G75" s="1">
        <v>247.89762486953609</v>
      </c>
      <c r="H75" s="1">
        <v>3015.9649999999997</v>
      </c>
      <c r="I75" s="1">
        <v>11532.163999999999</v>
      </c>
      <c r="J75" s="1">
        <v>26060.152999999998</v>
      </c>
      <c r="K75" s="1">
        <v>37.880000000000003</v>
      </c>
      <c r="L75" s="1">
        <v>1959860957594.6328</v>
      </c>
      <c r="M75" s="1">
        <v>150.22</v>
      </c>
      <c r="N75" s="1">
        <v>275.98700000000002</v>
      </c>
      <c r="O75" s="1">
        <v>2550</v>
      </c>
    </row>
    <row r="76" spans="1:15" x14ac:dyDescent="0.3">
      <c r="B76">
        <v>3</v>
      </c>
      <c r="C76" s="1">
        <v>13.34</v>
      </c>
      <c r="D76" s="1">
        <v>74.72</v>
      </c>
      <c r="E76" s="1">
        <v>14</v>
      </c>
      <c r="F76" s="1">
        <f>5411.65*1000000000</f>
        <v>5411650000000</v>
      </c>
      <c r="G76" s="1">
        <v>249.93506963245284</v>
      </c>
      <c r="H76" s="1">
        <v>3007.9089999999997</v>
      </c>
      <c r="I76" s="1">
        <v>11551.296999999999</v>
      </c>
      <c r="J76" s="1">
        <v>26100.432999999997</v>
      </c>
      <c r="K76" s="1">
        <v>38.630000000000003</v>
      </c>
      <c r="L76" s="1">
        <v>1962954741567.8218</v>
      </c>
      <c r="M76" s="1">
        <v>151.97999999999999</v>
      </c>
      <c r="N76" s="1">
        <v>277.98700000000002</v>
      </c>
      <c r="O76" s="1">
        <v>2550</v>
      </c>
    </row>
    <row r="77" spans="1:15" x14ac:dyDescent="0.3">
      <c r="B77">
        <v>4</v>
      </c>
      <c r="C77" s="1">
        <v>12.48</v>
      </c>
      <c r="D77" s="1">
        <v>72.37</v>
      </c>
      <c r="E77" s="1">
        <v>14</v>
      </c>
      <c r="F77" s="1">
        <f>5572.87666666667*1000000000</f>
        <v>5572876666666.6699</v>
      </c>
      <c r="G77" s="1">
        <v>251.97236979307732</v>
      </c>
      <c r="H77" s="1">
        <v>3008.9159999999997</v>
      </c>
      <c r="I77" s="1">
        <v>11534.177999999998</v>
      </c>
      <c r="J77" s="1">
        <v>25958.445999999996</v>
      </c>
      <c r="K77" s="1">
        <v>38.17</v>
      </c>
      <c r="L77" s="1">
        <v>1963537941233.3438</v>
      </c>
      <c r="M77" s="1">
        <v>150.78</v>
      </c>
      <c r="N77" s="1">
        <v>278.154</v>
      </c>
      <c r="O77" s="1">
        <v>2550</v>
      </c>
    </row>
    <row r="78" spans="1:15" x14ac:dyDescent="0.3">
      <c r="B78">
        <v>5</v>
      </c>
      <c r="C78" s="1">
        <v>11.61</v>
      </c>
      <c r="D78" s="1">
        <v>77.64</v>
      </c>
      <c r="E78" s="1">
        <v>14</v>
      </c>
      <c r="F78" s="1">
        <f>5572.87666666667*1000000000</f>
        <v>5572876666666.6699</v>
      </c>
      <c r="G78" s="1">
        <v>254.685321489529</v>
      </c>
      <c r="H78" s="1">
        <v>3015.9649999999997</v>
      </c>
      <c r="I78" s="1">
        <v>11615.744999999999</v>
      </c>
      <c r="J78" s="1">
        <v>26026.921999999999</v>
      </c>
      <c r="K78" s="1">
        <v>38.229999999999997</v>
      </c>
      <c r="L78" s="1">
        <v>1981449754754.1719</v>
      </c>
      <c r="M78" s="1">
        <v>151.96</v>
      </c>
      <c r="N78" s="1">
        <v>277.93199999999996</v>
      </c>
      <c r="O78" s="1">
        <v>2550</v>
      </c>
    </row>
    <row r="79" spans="1:15" x14ac:dyDescent="0.3">
      <c r="B79">
        <v>6</v>
      </c>
      <c r="C79" s="1">
        <v>11.23</v>
      </c>
      <c r="D79" s="1">
        <v>75.38</v>
      </c>
      <c r="E79" s="1">
        <v>14</v>
      </c>
      <c r="F79" s="1">
        <f>5572.87666666667*1000000000</f>
        <v>5572876666666.6699</v>
      </c>
      <c r="G79" s="1">
        <v>257.81993356987203</v>
      </c>
      <c r="H79" s="1">
        <v>3039.1259999999997</v>
      </c>
      <c r="I79" s="1">
        <v>11615.744999999999</v>
      </c>
      <c r="J79" s="1">
        <v>25935.284999999996</v>
      </c>
      <c r="K79" s="1">
        <v>38.21</v>
      </c>
      <c r="L79" s="1">
        <v>1982154991763.8408</v>
      </c>
      <c r="M79" s="1">
        <v>151.04999999999998</v>
      </c>
      <c r="N79" s="1">
        <v>275.98700000000002</v>
      </c>
      <c r="O79" s="1">
        <v>2550</v>
      </c>
    </row>
    <row r="80" spans="1:15" x14ac:dyDescent="0.3">
      <c r="B80">
        <v>7</v>
      </c>
      <c r="C80" s="1">
        <v>11.14</v>
      </c>
      <c r="D80" s="1">
        <v>74.72</v>
      </c>
      <c r="E80" s="1">
        <v>14</v>
      </c>
      <c r="F80" s="1">
        <f>6101.71*1000000000</f>
        <v>6101710000000</v>
      </c>
      <c r="G80" s="1">
        <v>260.85797637675165</v>
      </c>
      <c r="H80" s="1">
        <v>3041.14</v>
      </c>
      <c r="I80" s="1">
        <v>11634.877999999999</v>
      </c>
      <c r="J80" s="1">
        <v>26141.719999999998</v>
      </c>
      <c r="K80" s="1">
        <v>38.32</v>
      </c>
      <c r="L80" s="1">
        <v>1981591269090.5259</v>
      </c>
      <c r="M80" s="1">
        <v>151.08000000000001</v>
      </c>
      <c r="N80" s="1">
        <v>278.93899999999996</v>
      </c>
      <c r="O80" s="1">
        <v>2516.66</v>
      </c>
    </row>
    <row r="81" spans="1:15" x14ac:dyDescent="0.3">
      <c r="B81">
        <v>8</v>
      </c>
      <c r="C81" s="1">
        <v>11.23</v>
      </c>
      <c r="D81" s="1">
        <v>73.349999999999994</v>
      </c>
      <c r="E81" s="1">
        <v>14</v>
      </c>
      <c r="F81" s="1">
        <f>6101.71*1000000000</f>
        <v>6101710000000</v>
      </c>
      <c r="G81" s="1">
        <v>263.35755617848275</v>
      </c>
      <c r="H81" s="1">
        <v>3038.1189999999997</v>
      </c>
      <c r="I81" s="1">
        <v>11476.778999999999</v>
      </c>
      <c r="J81" s="1">
        <v>26138.698999999997</v>
      </c>
      <c r="K81" s="1">
        <v>38.17</v>
      </c>
      <c r="L81" s="1">
        <v>1981046206154.3999</v>
      </c>
      <c r="M81" s="1">
        <v>151.03</v>
      </c>
      <c r="N81" s="1">
        <v>277.93199999999996</v>
      </c>
      <c r="O81" s="1">
        <v>2450</v>
      </c>
    </row>
    <row r="82" spans="1:15" x14ac:dyDescent="0.3">
      <c r="B82">
        <v>9</v>
      </c>
      <c r="C82" s="1">
        <v>11.28</v>
      </c>
      <c r="D82" s="1">
        <v>79.59</v>
      </c>
      <c r="E82" s="1">
        <v>14</v>
      </c>
      <c r="F82" s="1">
        <f>6101.71*1000000000</f>
        <v>6101710000000</v>
      </c>
      <c r="G82" s="1">
        <v>265.50700907659979</v>
      </c>
      <c r="H82" s="1">
        <v>3010.93</v>
      </c>
      <c r="I82" s="1">
        <v>11563.380999999999</v>
      </c>
      <c r="J82" s="1">
        <v>26249.468999999997</v>
      </c>
      <c r="K82" s="1">
        <v>38.229999999999997</v>
      </c>
      <c r="L82" s="1">
        <v>1984461986101.2788</v>
      </c>
      <c r="M82" s="1">
        <v>151.32</v>
      </c>
      <c r="N82" s="1">
        <v>276.98700000000002</v>
      </c>
      <c r="O82" s="1">
        <v>2450</v>
      </c>
    </row>
    <row r="83" spans="1:15" x14ac:dyDescent="0.3">
      <c r="B83">
        <v>10</v>
      </c>
      <c r="C83" s="1">
        <v>11.26</v>
      </c>
      <c r="D83" s="1">
        <v>79.180000000000007</v>
      </c>
      <c r="E83" s="1">
        <v>14</v>
      </c>
      <c r="F83" s="1">
        <f>6425.88*1000000000</f>
        <v>6425880000000</v>
      </c>
      <c r="G83" s="1">
        <v>267.41380323103192</v>
      </c>
      <c r="H83" s="1">
        <v>3009.9229999999998</v>
      </c>
      <c r="I83" s="1">
        <v>11581.507</v>
      </c>
      <c r="J83" s="1">
        <v>26176.964999999997</v>
      </c>
      <c r="K83" s="1">
        <v>38.22</v>
      </c>
      <c r="L83" s="1">
        <v>1976475626762.2339</v>
      </c>
      <c r="M83" s="1">
        <v>150.59</v>
      </c>
      <c r="N83" s="1">
        <v>278.98700000000002</v>
      </c>
      <c r="O83" s="1">
        <v>2450</v>
      </c>
    </row>
    <row r="84" spans="1:15" x14ac:dyDescent="0.3">
      <c r="B84">
        <v>11</v>
      </c>
      <c r="C84" s="1">
        <v>11.28</v>
      </c>
      <c r="D84" s="1">
        <v>66.59</v>
      </c>
      <c r="E84" s="1">
        <v>14</v>
      </c>
      <c r="F84" s="1">
        <f>6425.88*1000000000</f>
        <v>6425880000000</v>
      </c>
      <c r="G84" s="1">
        <v>269.49195327997955</v>
      </c>
      <c r="H84" s="1">
        <v>3041.14</v>
      </c>
      <c r="I84" s="1">
        <v>11485.841999999999</v>
      </c>
      <c r="J84" s="1">
        <v>26057.131999999998</v>
      </c>
      <c r="K84" s="1">
        <v>38.19</v>
      </c>
      <c r="L84" s="1">
        <v>1972483477931.9258</v>
      </c>
      <c r="M84" s="1">
        <v>151.04999999999998</v>
      </c>
      <c r="N84" s="1">
        <v>277.96499999999997</v>
      </c>
      <c r="O84" s="1">
        <v>2450</v>
      </c>
    </row>
    <row r="85" spans="1:15" x14ac:dyDescent="0.3">
      <c r="B85">
        <v>12</v>
      </c>
      <c r="C85" s="1">
        <v>11.44</v>
      </c>
      <c r="D85" s="1">
        <v>62</v>
      </c>
      <c r="E85" s="1">
        <v>14</v>
      </c>
      <c r="F85" s="1">
        <f>6425.88*1000000000</f>
        <v>6425880000000</v>
      </c>
      <c r="G85" s="1">
        <v>271.42375960344572</v>
      </c>
      <c r="H85" s="1">
        <v>3022.0069999999996</v>
      </c>
      <c r="I85" s="1">
        <v>11622.793999999998</v>
      </c>
      <c r="J85" s="1">
        <v>25899.032999999996</v>
      </c>
      <c r="K85" s="1">
        <v>38.265999999999998</v>
      </c>
      <c r="L85" s="1">
        <v>1963085914149.1138</v>
      </c>
      <c r="M85" s="1">
        <v>150.97999999999999</v>
      </c>
      <c r="N85" s="1">
        <v>276.98700000000002</v>
      </c>
      <c r="O85" s="1">
        <v>2450</v>
      </c>
    </row>
    <row r="86" spans="1:15" x14ac:dyDescent="0.3">
      <c r="A86">
        <v>2019</v>
      </c>
      <c r="B86">
        <v>1</v>
      </c>
      <c r="C86" s="1">
        <v>11.37</v>
      </c>
      <c r="D86" s="1">
        <v>60.39</v>
      </c>
      <c r="E86" s="1">
        <v>14</v>
      </c>
      <c r="F86" s="1">
        <f>5523.24333333333*1000000000</f>
        <v>5523243333333.3301</v>
      </c>
      <c r="G86" s="1">
        <v>273.35112203629302</v>
      </c>
      <c r="H86" s="1">
        <v>3193.1969999999997</v>
      </c>
      <c r="I86" s="1">
        <v>12315.609999999999</v>
      </c>
      <c r="J86" s="1">
        <v>27836.500999999997</v>
      </c>
      <c r="K86" s="1">
        <v>40.17</v>
      </c>
      <c r="L86" s="1">
        <v>2175038823772.3918</v>
      </c>
      <c r="M86" s="1">
        <v>158.09899999999999</v>
      </c>
      <c r="N86" s="1">
        <v>292.98700000000002</v>
      </c>
      <c r="O86" s="1">
        <v>2500</v>
      </c>
    </row>
    <row r="87" spans="1:15" x14ac:dyDescent="0.3">
      <c r="B87">
        <v>2</v>
      </c>
      <c r="C87" s="1">
        <v>11.31</v>
      </c>
      <c r="D87" s="1">
        <v>64.89</v>
      </c>
      <c r="E87" s="1">
        <v>14</v>
      </c>
      <c r="F87" s="1">
        <f>5523.24333333333*1000000000</f>
        <v>5523243333333.3301</v>
      </c>
      <c r="G87" s="1">
        <v>275.28487407003848</v>
      </c>
      <c r="H87" s="1">
        <v>3200.2459999999996</v>
      </c>
      <c r="I87" s="1">
        <v>12275.329999999998</v>
      </c>
      <c r="J87" s="1">
        <v>27811.325999999997</v>
      </c>
      <c r="K87" s="1">
        <v>40.279999999999994</v>
      </c>
      <c r="L87" s="1">
        <v>2177858544290.1519</v>
      </c>
      <c r="M87" s="1">
        <v>158.33000000000001</v>
      </c>
      <c r="N87" s="1">
        <v>294.04399999999998</v>
      </c>
      <c r="O87" s="1">
        <v>2450</v>
      </c>
    </row>
    <row r="88" spans="1:15" x14ac:dyDescent="0.3">
      <c r="B88">
        <v>3</v>
      </c>
      <c r="C88" s="1">
        <v>11.25</v>
      </c>
      <c r="D88" s="1">
        <v>67.67</v>
      </c>
      <c r="E88" s="1">
        <v>13.5</v>
      </c>
      <c r="F88" s="1">
        <f>5523.24333333333*1000000000</f>
        <v>5523243333333.3301</v>
      </c>
      <c r="G88" s="1">
        <v>277.40260157394181</v>
      </c>
      <c r="H88" s="1">
        <v>3215.3509999999997</v>
      </c>
      <c r="I88" s="1">
        <v>12272.308999999999</v>
      </c>
      <c r="J88" s="1">
        <v>27967.410999999996</v>
      </c>
      <c r="K88" s="1">
        <v>40.21</v>
      </c>
      <c r="L88" s="1">
        <v>2177387003564.9568</v>
      </c>
      <c r="M88" s="1">
        <v>158.09899999999999</v>
      </c>
      <c r="N88" s="1">
        <v>291.02299999999997</v>
      </c>
      <c r="O88" s="1">
        <v>2450</v>
      </c>
    </row>
    <row r="89" spans="1:15" x14ac:dyDescent="0.3">
      <c r="B89">
        <v>4</v>
      </c>
      <c r="C89" s="1">
        <v>11.37</v>
      </c>
      <c r="D89" s="1">
        <v>73.08</v>
      </c>
      <c r="E89" s="1">
        <v>13.5</v>
      </c>
      <c r="F89" s="1">
        <f>5692.03333333333*1000000000</f>
        <v>5692033333333.3301</v>
      </c>
      <c r="G89" s="1">
        <v>279.89206012652522</v>
      </c>
      <c r="H89" s="1">
        <v>3189.1689999999999</v>
      </c>
      <c r="I89" s="1">
        <v>12368.980999999998</v>
      </c>
      <c r="J89" s="1">
        <v>27857.647999999997</v>
      </c>
      <c r="K89" s="1">
        <v>40.31</v>
      </c>
      <c r="L89" s="1">
        <v>2185303209131.2317</v>
      </c>
      <c r="M89" s="1">
        <v>158.91</v>
      </c>
      <c r="N89" s="1">
        <v>292.02999999999997</v>
      </c>
      <c r="O89" s="1">
        <v>2600</v>
      </c>
    </row>
    <row r="90" spans="1:15" x14ac:dyDescent="0.3">
      <c r="B90">
        <v>5</v>
      </c>
      <c r="C90" s="1">
        <v>11.4</v>
      </c>
      <c r="D90" s="1">
        <v>73.650000000000006</v>
      </c>
      <c r="E90" s="1">
        <v>13.5</v>
      </c>
      <c r="F90" s="1">
        <f>5692.03333333333*1000000000</f>
        <v>5692033333333.3301</v>
      </c>
      <c r="G90" s="1">
        <v>282.89271100997695</v>
      </c>
      <c r="H90" s="1">
        <v>3201.2529999999997</v>
      </c>
      <c r="I90" s="1">
        <v>12215.916999999999</v>
      </c>
      <c r="J90" s="1">
        <v>27968.417999999998</v>
      </c>
      <c r="K90" s="1">
        <v>40.18</v>
      </c>
      <c r="L90" s="1">
        <v>2169940478503.8538</v>
      </c>
      <c r="M90" s="1">
        <v>160.11299999999997</v>
      </c>
      <c r="N90" s="1">
        <v>291.02299999999997</v>
      </c>
      <c r="O90" s="1">
        <v>2600</v>
      </c>
    </row>
    <row r="91" spans="1:15" x14ac:dyDescent="0.3">
      <c r="B91">
        <v>6</v>
      </c>
      <c r="C91" s="1">
        <v>11.22</v>
      </c>
      <c r="D91" s="1">
        <v>66.739999999999995</v>
      </c>
      <c r="E91" s="1">
        <v>13.5</v>
      </c>
      <c r="F91" s="1">
        <f>5692.03333333333*1000000000</f>
        <v>5692033333333.3301</v>
      </c>
      <c r="G91" s="1">
        <v>285.85504595365313</v>
      </c>
      <c r="H91" s="1">
        <v>3177.0849999999996</v>
      </c>
      <c r="I91" s="1">
        <v>12286.406999999999</v>
      </c>
      <c r="J91" s="1">
        <v>28071.131999999998</v>
      </c>
      <c r="K91" s="1">
        <v>40.26</v>
      </c>
      <c r="L91" s="1">
        <v>2183686902774.2048</v>
      </c>
      <c r="M91" s="1">
        <v>158.28</v>
      </c>
      <c r="N91" s="1">
        <v>291.98700000000002</v>
      </c>
      <c r="O91" s="1">
        <v>2550</v>
      </c>
    </row>
    <row r="92" spans="1:15" x14ac:dyDescent="0.3">
      <c r="B92">
        <v>7</v>
      </c>
      <c r="C92" s="1">
        <v>11.08</v>
      </c>
      <c r="D92" s="1">
        <v>66.239999999999995</v>
      </c>
      <c r="E92" s="1">
        <v>13.5</v>
      </c>
      <c r="F92" s="1">
        <f>6232.44*1000000000</f>
        <v>6232440000000</v>
      </c>
      <c r="G92" s="1">
        <v>288.60313956829873</v>
      </c>
      <c r="H92" s="1">
        <v>3204.2739999999999</v>
      </c>
      <c r="I92" s="1">
        <v>12322.658999999998</v>
      </c>
      <c r="J92" s="1">
        <v>28071.131999999998</v>
      </c>
      <c r="K92" s="1">
        <v>40.17</v>
      </c>
      <c r="L92" s="1">
        <v>2177786512008.2249</v>
      </c>
      <c r="M92" s="1">
        <v>160.11299999999997</v>
      </c>
      <c r="N92" s="1">
        <v>293.03699999999998</v>
      </c>
      <c r="O92" s="1">
        <v>2550</v>
      </c>
    </row>
    <row r="93" spans="1:15" x14ac:dyDescent="0.3">
      <c r="B93">
        <v>8</v>
      </c>
      <c r="C93" s="1">
        <v>11.02</v>
      </c>
      <c r="D93" s="1">
        <v>61.05</v>
      </c>
      <c r="E93" s="1">
        <v>13.5</v>
      </c>
      <c r="F93" s="1">
        <f>6232.44*1000000000</f>
        <v>6232440000000</v>
      </c>
      <c r="G93" s="1">
        <v>291.29663267373104</v>
      </c>
      <c r="H93" s="1">
        <v>3205.2809999999995</v>
      </c>
      <c r="I93" s="1">
        <v>12241.091999999999</v>
      </c>
      <c r="J93" s="1">
        <v>27771.045999999998</v>
      </c>
      <c r="K93" s="1">
        <v>40.279999999999994</v>
      </c>
      <c r="L93" s="1">
        <v>2156892095692.4478</v>
      </c>
      <c r="M93" s="1">
        <v>160.66999999999999</v>
      </c>
      <c r="N93" s="1">
        <v>294.98599999999999</v>
      </c>
      <c r="O93" s="1">
        <v>2400</v>
      </c>
    </row>
    <row r="94" spans="1:15" x14ac:dyDescent="0.3">
      <c r="B94">
        <v>9</v>
      </c>
      <c r="C94" s="1">
        <v>11.24</v>
      </c>
      <c r="D94" s="1">
        <v>65.27</v>
      </c>
      <c r="E94" s="1">
        <v>13.5</v>
      </c>
      <c r="F94" s="1">
        <f>6232.44*1000000000</f>
        <v>6232440000000</v>
      </c>
      <c r="G94" s="1">
        <v>294.10378728652137</v>
      </c>
      <c r="H94" s="1">
        <v>3179.0989999999997</v>
      </c>
      <c r="I94" s="1">
        <v>12288.420999999998</v>
      </c>
      <c r="J94" s="1">
        <v>28016.753999999997</v>
      </c>
      <c r="K94" s="1">
        <v>40.18</v>
      </c>
      <c r="L94" s="1">
        <v>2159662772955.8418</v>
      </c>
      <c r="M94" s="1">
        <v>159.88</v>
      </c>
      <c r="N94" s="1">
        <v>292.02999999999997</v>
      </c>
      <c r="O94" s="1">
        <v>2400</v>
      </c>
    </row>
    <row r="95" spans="1:15" x14ac:dyDescent="0.3">
      <c r="B95">
        <v>10</v>
      </c>
      <c r="C95" s="1">
        <v>11.61</v>
      </c>
      <c r="D95" s="1">
        <v>59.1</v>
      </c>
      <c r="E95" s="1">
        <v>13.5</v>
      </c>
      <c r="F95" s="1">
        <f>6583.64333333333*1000000000</f>
        <v>6583643333333.3301</v>
      </c>
      <c r="G95" s="1">
        <v>297.02813861274365</v>
      </c>
      <c r="H95" s="1">
        <v>3196.2179999999998</v>
      </c>
      <c r="I95" s="1">
        <v>12317.623999999998</v>
      </c>
      <c r="J95" s="1">
        <v>28021.788999999997</v>
      </c>
      <c r="K95" s="1">
        <v>40.21</v>
      </c>
      <c r="L95" s="1">
        <v>2164367327872.5127</v>
      </c>
      <c r="M95" s="1">
        <v>158.21</v>
      </c>
      <c r="N95" s="1">
        <v>291.02299999999997</v>
      </c>
      <c r="O95" s="1">
        <v>2400</v>
      </c>
    </row>
    <row r="96" spans="1:15" x14ac:dyDescent="0.3">
      <c r="B96">
        <v>11</v>
      </c>
      <c r="C96" s="1">
        <v>11.85</v>
      </c>
      <c r="D96" s="1">
        <v>63.56</v>
      </c>
      <c r="E96" s="1">
        <v>13.5</v>
      </c>
      <c r="F96" s="1">
        <f>6583.64333333333*1000000000</f>
        <v>6583643333333.3301</v>
      </c>
      <c r="G96" s="1">
        <v>299.9329362077774</v>
      </c>
      <c r="H96" s="1">
        <v>3176.0779999999995</v>
      </c>
      <c r="I96" s="1">
        <v>12240.084999999999</v>
      </c>
      <c r="J96" s="1">
        <v>27919.074999999997</v>
      </c>
      <c r="K96" s="1">
        <v>40.31</v>
      </c>
      <c r="L96" s="1">
        <v>2156531874576.7759</v>
      </c>
      <c r="M96" s="1">
        <v>160.08000000000001</v>
      </c>
      <c r="N96" s="1">
        <v>291.98700000000002</v>
      </c>
      <c r="O96" s="1">
        <v>2410</v>
      </c>
    </row>
    <row r="97" spans="1:15" x14ac:dyDescent="0.3">
      <c r="B97">
        <v>12</v>
      </c>
      <c r="C97" s="1">
        <v>11.98</v>
      </c>
      <c r="D97" s="1">
        <v>68.56</v>
      </c>
      <c r="E97" s="1">
        <v>13.5</v>
      </c>
      <c r="F97" s="1">
        <f>6583.64333333333*1000000000</f>
        <v>6583643333333.3301</v>
      </c>
      <c r="G97" s="1">
        <v>302.38162643025458</v>
      </c>
      <c r="H97" s="1">
        <v>3195.2109999999998</v>
      </c>
      <c r="I97" s="1">
        <v>12368.980999999998</v>
      </c>
      <c r="J97" s="1">
        <v>27975.466999999997</v>
      </c>
      <c r="K97" s="1">
        <v>40.19</v>
      </c>
      <c r="L97" s="1">
        <v>2156100232909.5227</v>
      </c>
      <c r="M97" s="1">
        <v>160.07</v>
      </c>
      <c r="N97" s="1">
        <v>293.03699999999998</v>
      </c>
      <c r="O97" s="1">
        <v>2410</v>
      </c>
    </row>
    <row r="98" spans="1:15" x14ac:dyDescent="0.3">
      <c r="A98">
        <v>2020</v>
      </c>
      <c r="B98">
        <v>1</v>
      </c>
      <c r="C98" s="1">
        <v>12.13</v>
      </c>
      <c r="D98" s="1">
        <v>66.680000000000007</v>
      </c>
      <c r="E98" s="1">
        <v>13.5</v>
      </c>
      <c r="F98" s="1">
        <f>5631.09*1000000000</f>
        <v>5631090000000</v>
      </c>
      <c r="G98" s="1">
        <v>304.90531666685553</v>
      </c>
      <c r="H98" s="1">
        <v>3355.3239999999996</v>
      </c>
      <c r="I98" s="1">
        <v>13051.726999999999</v>
      </c>
      <c r="J98" s="1">
        <v>29864.598999999998</v>
      </c>
      <c r="K98" s="1">
        <v>43.300999999999995</v>
      </c>
      <c r="L98" s="1">
        <v>2352883063031.0166</v>
      </c>
      <c r="M98" s="1">
        <v>168.16899999999998</v>
      </c>
      <c r="N98" s="1">
        <v>306.12799999999999</v>
      </c>
      <c r="O98" s="1">
        <v>2550</v>
      </c>
    </row>
    <row r="99" spans="1:15" x14ac:dyDescent="0.3">
      <c r="B99">
        <v>2</v>
      </c>
      <c r="C99" s="1">
        <v>12.2</v>
      </c>
      <c r="D99" s="1">
        <v>58.45</v>
      </c>
      <c r="E99" s="1">
        <v>13.5</v>
      </c>
      <c r="F99" s="1">
        <f>5631.09*1000000000</f>
        <v>5631090000000</v>
      </c>
      <c r="G99" s="1">
        <v>307.23448876035422</v>
      </c>
      <c r="H99" s="1">
        <v>3349.2819999999997</v>
      </c>
      <c r="I99" s="1">
        <v>13063.810999999998</v>
      </c>
      <c r="J99" s="1">
        <v>29497.043999999998</v>
      </c>
      <c r="K99" s="1">
        <v>43.52</v>
      </c>
      <c r="L99" s="1">
        <v>2356401825964.7148</v>
      </c>
      <c r="M99" s="1">
        <v>167.16199999999998</v>
      </c>
      <c r="N99" s="1">
        <v>308.142</v>
      </c>
      <c r="O99" s="1">
        <v>2550</v>
      </c>
    </row>
    <row r="100" spans="1:15" x14ac:dyDescent="0.3">
      <c r="B100">
        <v>3</v>
      </c>
      <c r="C100" s="1">
        <v>12.26</v>
      </c>
      <c r="D100" s="1">
        <v>32.29</v>
      </c>
      <c r="E100" s="1">
        <v>13.5</v>
      </c>
      <c r="F100" s="1">
        <f>5631.09*1000000000</f>
        <v>5631090000000</v>
      </c>
      <c r="G100" s="1">
        <v>309.68912989991151</v>
      </c>
      <c r="H100" s="1">
        <v>3384.5269999999996</v>
      </c>
      <c r="I100" s="1">
        <v>12961.096999999998</v>
      </c>
      <c r="J100" s="1">
        <v>29731.674999999996</v>
      </c>
      <c r="K100" s="1">
        <v>43.18</v>
      </c>
      <c r="L100" s="1">
        <v>2353500664022.876</v>
      </c>
      <c r="M100" s="1">
        <v>167.54</v>
      </c>
      <c r="N100" s="1">
        <v>307.13499999999999</v>
      </c>
      <c r="O100" s="1">
        <v>2650</v>
      </c>
    </row>
    <row r="101" spans="1:15" x14ac:dyDescent="0.3">
      <c r="B101">
        <v>4</v>
      </c>
      <c r="C101" s="1">
        <v>12.34</v>
      </c>
      <c r="D101" s="1">
        <v>14.28</v>
      </c>
      <c r="E101" s="1">
        <v>13.5</v>
      </c>
      <c r="F101" s="1">
        <f>5348.17*1000000000</f>
        <v>5348170000000</v>
      </c>
      <c r="G101" s="1">
        <v>312.71909176181055</v>
      </c>
      <c r="H101" s="1">
        <v>3386.5409999999997</v>
      </c>
      <c r="I101" s="1">
        <v>12952.033999999998</v>
      </c>
      <c r="J101" s="1">
        <v>29782.024999999998</v>
      </c>
      <c r="K101" s="1">
        <v>42.94</v>
      </c>
      <c r="L101" s="1">
        <v>2379969046832.3306</v>
      </c>
      <c r="M101" s="1">
        <v>167.99</v>
      </c>
      <c r="N101" s="1">
        <v>309.14899999999994</v>
      </c>
      <c r="O101" s="1">
        <v>2650</v>
      </c>
    </row>
    <row r="102" spans="1:15" x14ac:dyDescent="0.3">
      <c r="B102">
        <v>5</v>
      </c>
      <c r="C102" s="1">
        <v>12.4</v>
      </c>
      <c r="D102" s="1">
        <v>27.9</v>
      </c>
      <c r="E102" s="1">
        <v>12.5</v>
      </c>
      <c r="F102" s="1">
        <f>5348.17*1000000000</f>
        <v>5348170000000</v>
      </c>
      <c r="G102" s="1">
        <v>316.34705882010917</v>
      </c>
      <c r="H102" s="1">
        <v>3325.1139999999996</v>
      </c>
      <c r="I102" s="1">
        <v>13084.957999999999</v>
      </c>
      <c r="J102" s="1">
        <v>29432.595999999998</v>
      </c>
      <c r="K102" s="1">
        <v>42.84</v>
      </c>
      <c r="L102" s="1">
        <v>2362363042412.7285</v>
      </c>
      <c r="M102" s="1">
        <v>167.23</v>
      </c>
      <c r="N102" s="1">
        <v>308.142</v>
      </c>
      <c r="O102" s="1">
        <v>2650</v>
      </c>
    </row>
    <row r="103" spans="1:15" x14ac:dyDescent="0.3">
      <c r="B103">
        <v>6</v>
      </c>
      <c r="C103" s="1">
        <v>12.56</v>
      </c>
      <c r="D103" s="1">
        <v>40.299999999999997</v>
      </c>
      <c r="E103" s="1">
        <v>12.5</v>
      </c>
      <c r="F103" s="1">
        <f>5348.17*1000000000</f>
        <v>5348170000000</v>
      </c>
      <c r="G103" s="1">
        <v>320.12213896639361</v>
      </c>
      <c r="H103" s="1">
        <v>3318.0649999999996</v>
      </c>
      <c r="I103" s="1">
        <v>12944.984999999999</v>
      </c>
      <c r="J103" s="1">
        <v>29718.583999999995</v>
      </c>
      <c r="K103" s="1">
        <v>42.89</v>
      </c>
      <c r="L103" s="1">
        <v>2367221764367.9966</v>
      </c>
      <c r="M103" s="1">
        <v>167.99</v>
      </c>
      <c r="N103" s="1">
        <v>306.87599999999998</v>
      </c>
      <c r="O103" s="1">
        <v>2650</v>
      </c>
    </row>
    <row r="104" spans="1:15" x14ac:dyDescent="0.3">
      <c r="B104">
        <v>7</v>
      </c>
      <c r="C104" s="1">
        <v>12.82</v>
      </c>
      <c r="D104" s="1">
        <v>44.1</v>
      </c>
      <c r="E104" s="1">
        <v>12.5</v>
      </c>
      <c r="F104" s="1">
        <f>6036.53333333333*1000000000</f>
        <v>6036533333333.3301</v>
      </c>
      <c r="G104" s="1">
        <v>324.04412024560719</v>
      </c>
      <c r="H104" s="1">
        <v>3354.3169999999996</v>
      </c>
      <c r="I104" s="1">
        <v>13048.705999999998</v>
      </c>
      <c r="J104" s="1">
        <v>29460.791999999998</v>
      </c>
      <c r="K104" s="1">
        <v>43.18</v>
      </c>
      <c r="L104" s="1">
        <v>2369366777520.042</v>
      </c>
      <c r="M104" s="1">
        <v>168.33</v>
      </c>
      <c r="N104" s="1">
        <v>308.98700000000002</v>
      </c>
      <c r="O104" s="1">
        <v>2700</v>
      </c>
    </row>
    <row r="105" spans="1:15" x14ac:dyDescent="0.3">
      <c r="B105">
        <v>8</v>
      </c>
      <c r="C105" s="1">
        <v>13.22</v>
      </c>
      <c r="D105" s="1">
        <v>45.06</v>
      </c>
      <c r="E105" s="1">
        <v>12.5</v>
      </c>
      <c r="F105" s="1">
        <f>6036.53333333333*1000000000</f>
        <v>6036533333333.3301</v>
      </c>
      <c r="G105" s="1">
        <v>328.14956770722125</v>
      </c>
      <c r="H105" s="1">
        <v>3283.8269999999998</v>
      </c>
      <c r="I105" s="1">
        <v>12974.187999999998</v>
      </c>
      <c r="J105" s="1">
        <v>29844.458999999995</v>
      </c>
      <c r="K105" s="1">
        <v>43.98</v>
      </c>
      <c r="L105" s="1">
        <v>2380242152608.606</v>
      </c>
      <c r="M105" s="1">
        <v>167.16199999999998</v>
      </c>
      <c r="N105" s="1">
        <v>308.76499999999999</v>
      </c>
      <c r="O105" s="1">
        <v>2700</v>
      </c>
    </row>
    <row r="106" spans="1:15" x14ac:dyDescent="0.3">
      <c r="B106">
        <v>9</v>
      </c>
      <c r="C106" s="1">
        <v>13.71</v>
      </c>
      <c r="D106" s="1">
        <v>40.85</v>
      </c>
      <c r="E106" s="1">
        <v>11.5</v>
      </c>
      <c r="F106" s="1">
        <f>6036.53333333333*1000000000</f>
        <v>6036533333333.3301</v>
      </c>
      <c r="G106" s="1">
        <v>332.74959344402822</v>
      </c>
      <c r="H106" s="1">
        <v>3352.3029999999994</v>
      </c>
      <c r="I106" s="1">
        <v>13039.642999999998</v>
      </c>
      <c r="J106" s="1">
        <v>29656.149999999998</v>
      </c>
      <c r="K106" s="1">
        <v>43.28</v>
      </c>
      <c r="L106" s="1">
        <v>2387967370147.0459</v>
      </c>
      <c r="M106" s="1">
        <v>168.71</v>
      </c>
      <c r="N106" s="1">
        <v>308.87599999999998</v>
      </c>
      <c r="O106" s="1">
        <v>2550</v>
      </c>
    </row>
    <row r="107" spans="1:15" x14ac:dyDescent="0.3">
      <c r="B107">
        <v>10</v>
      </c>
      <c r="C107" s="1">
        <v>14.23</v>
      </c>
      <c r="D107" s="1">
        <v>39.74</v>
      </c>
      <c r="E107" s="1">
        <v>11.5</v>
      </c>
      <c r="F107" s="1">
        <f>6584.38666666667*1000000000</f>
        <v>6584386666666.6699</v>
      </c>
      <c r="G107" s="1">
        <v>337.66271148898772</v>
      </c>
      <c r="H107" s="1">
        <v>3243.5469999999996</v>
      </c>
      <c r="I107" s="1">
        <v>12933.907999999999</v>
      </c>
      <c r="J107" s="1">
        <v>29466.833999999995</v>
      </c>
      <c r="K107" s="1">
        <v>43.99</v>
      </c>
      <c r="L107" s="1">
        <v>2382974988178.4985</v>
      </c>
      <c r="M107" s="1">
        <v>168.54</v>
      </c>
      <c r="N107" s="1">
        <v>308.87599999999998</v>
      </c>
      <c r="O107" s="1">
        <v>2600</v>
      </c>
    </row>
    <row r="108" spans="1:15" x14ac:dyDescent="0.3">
      <c r="B108">
        <v>11</v>
      </c>
      <c r="C108" s="1">
        <v>14.89</v>
      </c>
      <c r="D108" s="1">
        <v>42.7</v>
      </c>
      <c r="E108" s="1">
        <v>11.5</v>
      </c>
      <c r="F108" s="1">
        <f>6584.38666666667*1000000000</f>
        <v>6584386666666.6699</v>
      </c>
      <c r="G108" s="1">
        <v>342.92832113139525</v>
      </c>
      <c r="H108" s="1">
        <v>3187.1549999999997</v>
      </c>
      <c r="I108" s="1">
        <v>13074.887999999999</v>
      </c>
      <c r="J108" s="1">
        <v>29482.945999999996</v>
      </c>
      <c r="K108" s="1">
        <v>42.89</v>
      </c>
      <c r="L108" s="1">
        <v>2379040535850.2285</v>
      </c>
      <c r="M108" s="1">
        <v>167.27</v>
      </c>
      <c r="N108" s="1">
        <v>307.45299999999997</v>
      </c>
      <c r="O108" s="1">
        <v>2800</v>
      </c>
    </row>
    <row r="109" spans="1:15" x14ac:dyDescent="0.3">
      <c r="B109">
        <v>12</v>
      </c>
      <c r="C109" s="1">
        <v>15.75</v>
      </c>
      <c r="D109" s="1">
        <v>50.33</v>
      </c>
      <c r="E109" s="1">
        <v>11.5</v>
      </c>
      <c r="F109" s="1">
        <f>6584.38666666667*1000000000</f>
        <v>6584386666666.6699</v>
      </c>
      <c r="G109" s="1">
        <v>348.34354009775438</v>
      </c>
      <c r="H109" s="1">
        <v>3233.4769999999999</v>
      </c>
      <c r="I109" s="1">
        <v>13011.446999999998</v>
      </c>
      <c r="J109" s="1">
        <v>29489.994999999995</v>
      </c>
      <c r="K109" s="1">
        <v>42.97</v>
      </c>
      <c r="L109" s="1">
        <v>2371854345813.5547</v>
      </c>
      <c r="M109" s="1">
        <v>167.09</v>
      </c>
      <c r="N109" s="1">
        <v>306.87599999999998</v>
      </c>
      <c r="O109" s="1">
        <v>2800</v>
      </c>
    </row>
    <row r="110" spans="1:15" x14ac:dyDescent="0.3">
      <c r="A110">
        <v>2021</v>
      </c>
      <c r="B110">
        <v>1</v>
      </c>
      <c r="C110" s="1">
        <v>16.47</v>
      </c>
      <c r="D110" s="1">
        <v>54.87</v>
      </c>
      <c r="E110" s="1">
        <v>11.5</v>
      </c>
      <c r="F110" s="1">
        <f t="shared" ref="F110:F121" si="0">5654.17*1000000000</f>
        <v>5654170000000</v>
      </c>
      <c r="G110" s="1">
        <v>353.44092934751598</v>
      </c>
      <c r="H110" s="1">
        <v>3546.6539999999995</v>
      </c>
      <c r="I110" s="1">
        <v>13726.416999999999</v>
      </c>
      <c r="J110" s="1">
        <v>31665.114999999998</v>
      </c>
      <c r="K110" s="1">
        <v>45.42</v>
      </c>
      <c r="L110" s="1">
        <v>2551652075533.7676</v>
      </c>
      <c r="M110" s="1">
        <v>176.22499999999999</v>
      </c>
      <c r="N110" s="1">
        <v>324.25399999999996</v>
      </c>
      <c r="O110" s="1">
        <v>3100</v>
      </c>
    </row>
    <row r="111" spans="1:15" x14ac:dyDescent="0.3">
      <c r="B111">
        <v>2</v>
      </c>
      <c r="C111" s="1">
        <v>17.329999999999998</v>
      </c>
      <c r="D111" s="1">
        <v>62.48</v>
      </c>
      <c r="E111" s="1">
        <v>11.5</v>
      </c>
      <c r="F111" s="1">
        <f t="shared" si="0"/>
        <v>5654170000000</v>
      </c>
      <c r="G111" s="1">
        <v>358.74486083565205</v>
      </c>
      <c r="H111" s="1">
        <v>3354.3169999999996</v>
      </c>
      <c r="I111" s="1">
        <v>13754.612999999999</v>
      </c>
      <c r="J111" s="1">
        <v>31491.910999999996</v>
      </c>
      <c r="K111" s="1">
        <v>45.37</v>
      </c>
      <c r="L111" s="1">
        <v>2584133851477.1528</v>
      </c>
      <c r="M111" s="1">
        <v>175.21799999999999</v>
      </c>
      <c r="N111" s="1">
        <v>321.23299999999995</v>
      </c>
      <c r="O111" s="1">
        <v>3100</v>
      </c>
    </row>
    <row r="112" spans="1:15" x14ac:dyDescent="0.3">
      <c r="B112">
        <v>3</v>
      </c>
      <c r="C112" s="1">
        <v>18.170000000000002</v>
      </c>
      <c r="D112" s="1">
        <v>65.62</v>
      </c>
      <c r="E112" s="1">
        <v>11.5</v>
      </c>
      <c r="F112" s="1">
        <f t="shared" si="0"/>
        <v>5654170000000</v>
      </c>
      <c r="G112" s="1">
        <v>364.18202515111381</v>
      </c>
      <c r="H112" s="1">
        <v>3521.4789999999998</v>
      </c>
      <c r="I112" s="1">
        <v>13714.332999999999</v>
      </c>
      <c r="J112" s="1">
        <v>31576.498999999996</v>
      </c>
      <c r="K112" s="1">
        <v>45.314999999999998</v>
      </c>
      <c r="L112" s="1">
        <v>2582808892473.8188</v>
      </c>
      <c r="M112" s="1">
        <v>176.22499999999999</v>
      </c>
      <c r="N112" s="1">
        <v>323.24699999999996</v>
      </c>
      <c r="O112" s="1">
        <v>3100</v>
      </c>
    </row>
    <row r="113" spans="2:15" x14ac:dyDescent="0.3">
      <c r="B113">
        <v>4</v>
      </c>
      <c r="C113" s="1">
        <v>18.12</v>
      </c>
      <c r="D113" s="1">
        <v>64.3</v>
      </c>
      <c r="E113" s="1">
        <v>11.5</v>
      </c>
      <c r="F113" s="1">
        <f t="shared" si="0"/>
        <v>5654170000000</v>
      </c>
      <c r="G113" s="1">
        <v>367.65205367730704</v>
      </c>
      <c r="H113" s="1">
        <v>3215.3509999999997</v>
      </c>
      <c r="I113" s="1">
        <v>13787.843999999999</v>
      </c>
      <c r="J113" s="1">
        <v>31539.239999999998</v>
      </c>
      <c r="K113" s="1">
        <v>45.29</v>
      </c>
      <c r="L113" s="1">
        <v>2589027158957.1836</v>
      </c>
      <c r="M113" s="1">
        <v>176.43</v>
      </c>
      <c r="N113" s="1">
        <v>321.98700000000002</v>
      </c>
      <c r="O113" s="1">
        <v>3200</v>
      </c>
    </row>
    <row r="114" spans="2:15" x14ac:dyDescent="0.3">
      <c r="B114">
        <v>5</v>
      </c>
      <c r="C114" s="1">
        <v>17.93</v>
      </c>
      <c r="D114" s="1">
        <v>67.83</v>
      </c>
      <c r="E114" s="1">
        <v>11.5</v>
      </c>
      <c r="F114" s="1">
        <f t="shared" si="0"/>
        <v>5654170000000</v>
      </c>
      <c r="G114" s="1">
        <v>371.25933801937833</v>
      </c>
      <c r="H114" s="1">
        <v>3551.6889999999999</v>
      </c>
      <c r="I114" s="1">
        <v>13752.598999999998</v>
      </c>
      <c r="J114" s="1">
        <v>31272.384999999998</v>
      </c>
      <c r="K114" s="1">
        <v>45.47</v>
      </c>
      <c r="L114" s="1">
        <v>2582251616492.6567</v>
      </c>
      <c r="M114" s="1">
        <v>176.22499999999999</v>
      </c>
      <c r="N114" s="1">
        <v>321.98700000000002</v>
      </c>
      <c r="O114" s="1">
        <v>3250</v>
      </c>
    </row>
    <row r="115" spans="2:15" x14ac:dyDescent="0.3">
      <c r="B115">
        <v>6</v>
      </c>
      <c r="C115" s="1">
        <v>17.75</v>
      </c>
      <c r="D115" s="1">
        <v>73.459999999999994</v>
      </c>
      <c r="E115" s="1">
        <v>11.5</v>
      </c>
      <c r="F115" s="1">
        <f t="shared" si="0"/>
        <v>5654170000000</v>
      </c>
      <c r="G115" s="1">
        <v>375.05283408280445</v>
      </c>
      <c r="H115" s="1">
        <v>3233.4769999999999</v>
      </c>
      <c r="I115" s="1">
        <v>13802.948999999999</v>
      </c>
      <c r="J115" s="1">
        <v>31561.393999999997</v>
      </c>
      <c r="K115" s="1">
        <v>45.39</v>
      </c>
      <c r="L115" s="1">
        <v>2570897711382.9209</v>
      </c>
      <c r="M115" s="1">
        <v>176.39</v>
      </c>
      <c r="N115" s="1">
        <v>323.24699999999996</v>
      </c>
      <c r="O115" s="1">
        <v>3295</v>
      </c>
    </row>
    <row r="116" spans="2:15" x14ac:dyDescent="0.3">
      <c r="B116">
        <v>7</v>
      </c>
      <c r="C116" s="1">
        <v>17.38</v>
      </c>
      <c r="D116" s="1">
        <v>75.930000000000007</v>
      </c>
      <c r="E116" s="1">
        <v>11.5</v>
      </c>
      <c r="F116" s="1">
        <f t="shared" si="0"/>
        <v>5654170000000</v>
      </c>
      <c r="G116" s="1">
        <v>378.33248662800287</v>
      </c>
      <c r="H116" s="1">
        <v>3334.1769999999997</v>
      </c>
      <c r="I116" s="1">
        <v>13814.025999999998</v>
      </c>
      <c r="J116" s="1">
        <v>31362.007999999998</v>
      </c>
      <c r="K116" s="1">
        <v>44.98</v>
      </c>
      <c r="L116" s="1">
        <v>2581623513196.7046</v>
      </c>
      <c r="M116" s="1">
        <v>175.38</v>
      </c>
      <c r="N116" s="1">
        <v>324.25399999999996</v>
      </c>
      <c r="O116" s="1">
        <v>3295</v>
      </c>
    </row>
    <row r="117" spans="2:15" x14ac:dyDescent="0.3">
      <c r="B117">
        <v>8</v>
      </c>
      <c r="C117" s="1">
        <v>17.010000000000002</v>
      </c>
      <c r="D117" s="1">
        <v>70.72</v>
      </c>
      <c r="E117" s="1">
        <v>11.5</v>
      </c>
      <c r="F117" s="1">
        <f t="shared" si="0"/>
        <v>5654170000000</v>
      </c>
      <c r="G117" s="1">
        <v>382.07345319172202</v>
      </c>
      <c r="H117" s="1">
        <v>3547.6609999999996</v>
      </c>
      <c r="I117" s="1">
        <v>13674.052999999998</v>
      </c>
      <c r="J117" s="1">
        <v>31391.210999999996</v>
      </c>
      <c r="K117" s="1">
        <v>44.95</v>
      </c>
      <c r="L117" s="1">
        <v>2558879808948.6138</v>
      </c>
      <c r="M117" s="1">
        <v>176.03</v>
      </c>
      <c r="N117" s="1">
        <v>323.76499999999999</v>
      </c>
      <c r="O117" s="1">
        <v>3220</v>
      </c>
    </row>
    <row r="118" spans="2:15" x14ac:dyDescent="0.3">
      <c r="B118">
        <v>9</v>
      </c>
      <c r="C118" s="1">
        <v>16.63</v>
      </c>
      <c r="D118" s="1">
        <v>74.55</v>
      </c>
      <c r="E118" s="1">
        <v>11.5</v>
      </c>
      <c r="F118" s="1">
        <f t="shared" si="0"/>
        <v>5654170000000</v>
      </c>
      <c r="G118" s="1">
        <v>386.26064258572399</v>
      </c>
      <c r="H118" s="1">
        <v>3395.6039999999998</v>
      </c>
      <c r="I118" s="1">
        <v>13845.242999999999</v>
      </c>
      <c r="J118" s="1">
        <v>31641.953999999998</v>
      </c>
      <c r="K118" s="1">
        <v>44.97</v>
      </c>
      <c r="L118" s="1">
        <v>2552081970219.1548</v>
      </c>
      <c r="M118" s="1">
        <v>175.21799999999999</v>
      </c>
      <c r="N118" s="1">
        <v>321.23299999999995</v>
      </c>
      <c r="O118" s="1">
        <v>3300</v>
      </c>
    </row>
    <row r="119" spans="2:15" x14ac:dyDescent="0.3">
      <c r="B119">
        <v>10</v>
      </c>
      <c r="C119" s="1">
        <v>15.99</v>
      </c>
      <c r="D119" s="1">
        <v>84.11</v>
      </c>
      <c r="E119" s="1">
        <v>11.5</v>
      </c>
      <c r="F119" s="1">
        <f t="shared" si="0"/>
        <v>5654170000000</v>
      </c>
      <c r="G119" s="1">
        <v>389.93265285761305</v>
      </c>
      <c r="H119" s="1">
        <v>3348.2749999999996</v>
      </c>
      <c r="I119" s="1">
        <v>13772.738999999998</v>
      </c>
      <c r="J119" s="1">
        <v>31222.034999999996</v>
      </c>
      <c r="K119" s="1">
        <v>45.33</v>
      </c>
      <c r="L119" s="1">
        <v>2568575375048.0327</v>
      </c>
      <c r="M119" s="1">
        <v>175.29</v>
      </c>
      <c r="N119" s="1">
        <v>321.87599999999998</v>
      </c>
      <c r="O119" s="1">
        <v>3300</v>
      </c>
    </row>
    <row r="120" spans="2:15" x14ac:dyDescent="0.3">
      <c r="B120">
        <v>11</v>
      </c>
      <c r="C120" s="1">
        <v>15.4</v>
      </c>
      <c r="D120" s="1">
        <v>82.16</v>
      </c>
      <c r="E120" s="1">
        <v>11.5</v>
      </c>
      <c r="F120" s="1">
        <f t="shared" si="0"/>
        <v>5654170000000</v>
      </c>
      <c r="G120" s="1">
        <v>393.99132917134904</v>
      </c>
      <c r="H120" s="1">
        <v>3408.6949999999997</v>
      </c>
      <c r="I120" s="1">
        <v>13835.172999999999</v>
      </c>
      <c r="J120" s="1">
        <v>31621.813999999998</v>
      </c>
      <c r="K120" s="1">
        <v>45.314999999999998</v>
      </c>
      <c r="L120" s="1">
        <v>2565276502290.8496</v>
      </c>
      <c r="M120" s="1">
        <v>176.22499999999999</v>
      </c>
      <c r="N120" s="1">
        <v>322.23999999999995</v>
      </c>
      <c r="O120" s="1">
        <v>3600</v>
      </c>
    </row>
    <row r="121" spans="2:15" x14ac:dyDescent="0.3">
      <c r="B121">
        <v>12</v>
      </c>
      <c r="C121" s="1">
        <v>15.63</v>
      </c>
      <c r="D121" s="1">
        <v>65.41</v>
      </c>
      <c r="E121" s="1">
        <v>11.5</v>
      </c>
      <c r="F121" s="1">
        <f t="shared" si="0"/>
        <v>5654170000000</v>
      </c>
      <c r="G121" s="1">
        <v>400.96275044257249</v>
      </c>
      <c r="H121" s="1">
        <v>3501.3389999999995</v>
      </c>
      <c r="I121" s="1">
        <v>13730.444999999998</v>
      </c>
      <c r="J121" s="1">
        <v>31314.678999999996</v>
      </c>
      <c r="K121" s="1">
        <v>45.314999999999998</v>
      </c>
      <c r="L121" s="1">
        <v>2587800785401.8789</v>
      </c>
      <c r="M121" s="1">
        <v>176.94300000000001</v>
      </c>
      <c r="N121" s="1">
        <v>324.25399999999996</v>
      </c>
      <c r="O121" s="1">
        <v>4200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F5E7-4686-4C34-9BA7-CDA6C4B08DAC}">
  <dimension ref="A1:O121"/>
  <sheetViews>
    <sheetView workbookViewId="0">
      <selection activeCell="Q1" activeCellId="1" sqref="O1:O1048576 Q1:Q1048576"/>
    </sheetView>
  </sheetViews>
  <sheetFormatPr defaultRowHeight="14.4" x14ac:dyDescent="0.3"/>
  <cols>
    <col min="3" max="4" width="9.109375" bestFit="1" customWidth="1"/>
    <col min="5" max="5" width="7" bestFit="1" customWidth="1"/>
    <col min="6" max="6" width="20" bestFit="1" customWidth="1"/>
    <col min="7" max="7" width="9.109375" bestFit="1" customWidth="1"/>
    <col min="8" max="8" width="9.5546875" bestFit="1" customWidth="1"/>
    <col min="9" max="10" width="10.33203125" bestFit="1" customWidth="1"/>
    <col min="11" max="11" width="9" bestFit="1" customWidth="1"/>
    <col min="12" max="12" width="22.44140625" customWidth="1"/>
    <col min="13" max="13" width="9" bestFit="1" customWidth="1"/>
    <col min="14" max="14" width="11.5546875" bestFit="1" customWidth="1"/>
    <col min="15" max="15" width="10.33203125" bestFit="1" customWidth="1"/>
  </cols>
  <sheetData>
    <row r="1" spans="1:15" x14ac:dyDescent="0.3">
      <c r="A1" s="2" t="s">
        <v>13</v>
      </c>
      <c r="B1" s="2" t="s">
        <v>11</v>
      </c>
      <c r="C1" s="2" t="s">
        <v>5</v>
      </c>
      <c r="D1" s="2" t="s">
        <v>7</v>
      </c>
      <c r="E1" s="2" t="s">
        <v>10</v>
      </c>
      <c r="F1" s="2" t="s">
        <v>9</v>
      </c>
      <c r="G1" s="2" t="s">
        <v>0</v>
      </c>
      <c r="H1" s="2" t="s">
        <v>12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6</v>
      </c>
      <c r="N1" s="2" t="s">
        <v>8</v>
      </c>
      <c r="O1" s="2" t="s">
        <v>15</v>
      </c>
    </row>
    <row r="2" spans="1:15" x14ac:dyDescent="0.3">
      <c r="A2">
        <v>2012</v>
      </c>
      <c r="B2">
        <v>1</v>
      </c>
      <c r="C2" s="1">
        <v>12.6</v>
      </c>
      <c r="D2" s="1">
        <v>113.81</v>
      </c>
      <c r="E2" s="1">
        <v>12</v>
      </c>
      <c r="F2" s="1">
        <f>4701.88666666667*1000000000</f>
        <v>4701886666666.6699</v>
      </c>
      <c r="G2" s="1">
        <v>131.28319485994408</v>
      </c>
      <c r="H2" s="1">
        <v>2052.2659999999996</v>
      </c>
      <c r="I2" s="1">
        <v>7492.079999999999</v>
      </c>
      <c r="J2" s="1">
        <v>15821.983999999999</v>
      </c>
      <c r="K2" s="1">
        <v>28.195999999999998</v>
      </c>
      <c r="L2" s="1">
        <v>16788415576.066998</v>
      </c>
      <c r="M2" s="1">
        <v>65.454999999999998</v>
      </c>
      <c r="N2" s="1">
        <v>159.10599999999999</v>
      </c>
      <c r="O2" s="1">
        <v>6800</v>
      </c>
    </row>
    <row r="3" spans="1:15" x14ac:dyDescent="0.3">
      <c r="B3">
        <v>2</v>
      </c>
      <c r="C3" s="1">
        <v>11.9</v>
      </c>
      <c r="D3" s="1">
        <v>121.87</v>
      </c>
      <c r="E3" s="1">
        <v>12</v>
      </c>
      <c r="F3" s="1">
        <f>4701.88666666667*1000000000</f>
        <v>4701886666666.6699</v>
      </c>
      <c r="G3" s="1">
        <v>131.64908900101045</v>
      </c>
      <c r="H3" s="1">
        <v>2055.2869999999998</v>
      </c>
      <c r="I3" s="1">
        <v>7527.3249999999989</v>
      </c>
      <c r="J3" s="1">
        <v>15641.730999999998</v>
      </c>
      <c r="K3" s="1">
        <v>28.5</v>
      </c>
      <c r="L3" s="1">
        <v>16740736008.149998</v>
      </c>
      <c r="M3" s="1">
        <v>65.34</v>
      </c>
      <c r="N3" s="1">
        <v>160.11299999999997</v>
      </c>
      <c r="O3" s="1">
        <v>6800</v>
      </c>
    </row>
    <row r="4" spans="1:15" x14ac:dyDescent="0.3">
      <c r="B4">
        <v>3</v>
      </c>
      <c r="C4" s="1">
        <v>12.1</v>
      </c>
      <c r="D4" s="1">
        <v>128</v>
      </c>
      <c r="E4" s="1">
        <v>12</v>
      </c>
      <c r="F4" s="1">
        <f>4701.88666666667*1000000000</f>
        <v>4701886666666.6699</v>
      </c>
      <c r="G4" s="1">
        <v>134.4046259290875</v>
      </c>
      <c r="H4" s="1">
        <v>2052.2759999999998</v>
      </c>
      <c r="I4" s="1">
        <v>7524.3039999999992</v>
      </c>
      <c r="J4" s="1">
        <v>15697.115999999998</v>
      </c>
      <c r="K4" s="1">
        <v>28.6</v>
      </c>
      <c r="L4" s="1">
        <v>16900193267.875998</v>
      </c>
      <c r="M4" s="1">
        <v>65.73</v>
      </c>
      <c r="N4" s="1">
        <v>159.21</v>
      </c>
      <c r="O4" s="1">
        <v>7000</v>
      </c>
    </row>
    <row r="5" spans="1:15" x14ac:dyDescent="0.3">
      <c r="B5">
        <v>4</v>
      </c>
      <c r="C5" s="1">
        <v>12.9</v>
      </c>
      <c r="D5" s="1">
        <v>122.62</v>
      </c>
      <c r="E5" s="1">
        <v>12</v>
      </c>
      <c r="F5" s="1">
        <f>4834.81666666667*1000000000</f>
        <v>4834816666666.6699</v>
      </c>
      <c r="G5" s="1">
        <v>134.41215497468849</v>
      </c>
      <c r="H5" s="1">
        <v>2056.2939999999999</v>
      </c>
      <c r="I5" s="1">
        <v>7504.1639999999989</v>
      </c>
      <c r="J5" s="1">
        <v>15613.534999999998</v>
      </c>
      <c r="K5" s="1">
        <v>28.9</v>
      </c>
      <c r="L5" s="1">
        <v>16928205342.346998</v>
      </c>
      <c r="M5" s="1">
        <v>65.239999999999995</v>
      </c>
      <c r="N5" s="1">
        <v>159.72</v>
      </c>
      <c r="O5" s="1">
        <v>6900</v>
      </c>
    </row>
    <row r="6" spans="1:15" x14ac:dyDescent="0.3">
      <c r="B6">
        <v>5</v>
      </c>
      <c r="C6" s="1">
        <v>12.7</v>
      </c>
      <c r="D6" s="1">
        <v>113.08</v>
      </c>
      <c r="E6" s="1">
        <v>12</v>
      </c>
      <c r="F6" s="1">
        <f>4834.81666666667*1000000000</f>
        <v>4834816666666.6699</v>
      </c>
      <c r="G6" s="1">
        <v>135.40554168044198</v>
      </c>
      <c r="H6" s="1">
        <v>2030.1119999999999</v>
      </c>
      <c r="I6" s="1">
        <v>7496.1079999999993</v>
      </c>
      <c r="J6" s="1">
        <v>15716.248999999998</v>
      </c>
      <c r="K6" s="1">
        <v>27.8</v>
      </c>
      <c r="L6" s="1">
        <v>16975727353.029999</v>
      </c>
      <c r="M6" s="1">
        <v>65.88</v>
      </c>
      <c r="N6" s="1">
        <v>160.27000000000001</v>
      </c>
      <c r="O6" s="1">
        <v>7000</v>
      </c>
    </row>
    <row r="7" spans="1:15" x14ac:dyDescent="0.3">
      <c r="B7">
        <v>6</v>
      </c>
      <c r="C7" s="1">
        <v>12.9</v>
      </c>
      <c r="D7" s="1">
        <v>98.06</v>
      </c>
      <c r="E7" s="1">
        <v>12</v>
      </c>
      <c r="F7" s="1">
        <f>4834.81666666667*1000000000</f>
        <v>4834816666666.6699</v>
      </c>
      <c r="G7" s="1">
        <v>136.52607725615297</v>
      </c>
      <c r="H7" s="1">
        <v>2055.2869999999998</v>
      </c>
      <c r="I7" s="1">
        <v>7499.128999999999</v>
      </c>
      <c r="J7" s="1">
        <v>15683.017999999998</v>
      </c>
      <c r="K7" s="1">
        <v>27.4</v>
      </c>
      <c r="L7" s="1">
        <v>16902551677.987999</v>
      </c>
      <c r="M7" s="1">
        <v>65.53</v>
      </c>
      <c r="N7" s="1">
        <v>160.87</v>
      </c>
      <c r="O7" s="1">
        <v>7150</v>
      </c>
    </row>
    <row r="8" spans="1:15" x14ac:dyDescent="0.3">
      <c r="B8">
        <v>7</v>
      </c>
      <c r="C8" s="1">
        <v>12.8</v>
      </c>
      <c r="D8" s="1">
        <v>104.62</v>
      </c>
      <c r="E8" s="1">
        <v>12</v>
      </c>
      <c r="F8" s="1">
        <f>5275.33333333333*1000000000</f>
        <v>5275333333333.3301</v>
      </c>
      <c r="G8" s="1">
        <v>136.87368730383773</v>
      </c>
      <c r="H8" s="1">
        <v>2033.1329999999998</v>
      </c>
      <c r="I8" s="1">
        <v>7524.3039999999992</v>
      </c>
      <c r="J8" s="1">
        <v>15684.024999999998</v>
      </c>
      <c r="K8" s="1">
        <v>27.3</v>
      </c>
      <c r="L8" s="1">
        <v>16948291585.665998</v>
      </c>
      <c r="M8" s="1">
        <v>65.42</v>
      </c>
      <c r="N8" s="1">
        <v>159.65</v>
      </c>
      <c r="O8" s="1">
        <v>7050</v>
      </c>
    </row>
    <row r="9" spans="1:15" x14ac:dyDescent="0.3">
      <c r="B9">
        <v>8</v>
      </c>
      <c r="C9" s="1">
        <v>11.7</v>
      </c>
      <c r="D9" s="1">
        <v>113.76</v>
      </c>
      <c r="E9" s="1">
        <v>12</v>
      </c>
      <c r="F9" s="1">
        <f>5275.33333333333*1000000000</f>
        <v>5275333333333.3301</v>
      </c>
      <c r="G9" s="1">
        <v>137.76159363699492</v>
      </c>
      <c r="H9" s="1">
        <v>2021.0489999999998</v>
      </c>
      <c r="I9" s="1">
        <v>7580.695999999999</v>
      </c>
      <c r="J9" s="1">
        <v>15678.989999999998</v>
      </c>
      <c r="K9" s="1">
        <v>28.7</v>
      </c>
      <c r="L9" s="1">
        <v>16881585120.303999</v>
      </c>
      <c r="M9" s="1">
        <v>65.27</v>
      </c>
      <c r="N9" s="1">
        <v>160.21</v>
      </c>
      <c r="O9" s="1">
        <v>7300</v>
      </c>
    </row>
    <row r="10" spans="1:15" x14ac:dyDescent="0.3">
      <c r="B10">
        <v>9</v>
      </c>
      <c r="C10" s="1">
        <v>11.3</v>
      </c>
      <c r="D10" s="1">
        <v>114.36</v>
      </c>
      <c r="E10" s="1">
        <v>12</v>
      </c>
      <c r="F10" s="1">
        <f>5275.33333333333*1000000000</f>
        <v>5275333333333.3301</v>
      </c>
      <c r="G10" s="1">
        <v>138.99264653666009</v>
      </c>
      <c r="H10" s="1">
        <v>2056.2939999999999</v>
      </c>
      <c r="I10" s="1">
        <v>7528.3319999999994</v>
      </c>
      <c r="J10" s="1">
        <v>15769.619999999999</v>
      </c>
      <c r="K10" s="1">
        <v>28.5</v>
      </c>
      <c r="L10" s="1">
        <v>16873725896.159998</v>
      </c>
      <c r="M10" s="1">
        <v>65.33</v>
      </c>
      <c r="N10" s="1">
        <v>160.24</v>
      </c>
      <c r="O10" s="1">
        <v>7400</v>
      </c>
    </row>
    <row r="11" spans="1:15" x14ac:dyDescent="0.3">
      <c r="B11">
        <v>10</v>
      </c>
      <c r="C11" s="1">
        <v>11.7</v>
      </c>
      <c r="D11" s="1">
        <v>108.92</v>
      </c>
      <c r="E11" s="1">
        <v>12</v>
      </c>
      <c r="F11" s="1">
        <f>5411.31333333333*1000000000</f>
        <v>5411313333333.3301</v>
      </c>
      <c r="G11" s="1">
        <v>140.21459521470419</v>
      </c>
      <c r="H11" s="1">
        <v>2058.308</v>
      </c>
      <c r="I11" s="1">
        <v>7491.0729999999994</v>
      </c>
      <c r="J11" s="1">
        <v>15715.241999999998</v>
      </c>
      <c r="K11" s="1">
        <v>27.4</v>
      </c>
      <c r="L11" s="1">
        <v>16929188848.029999</v>
      </c>
      <c r="M11" s="1">
        <v>65.87</v>
      </c>
      <c r="N11" s="1">
        <v>159.65</v>
      </c>
      <c r="O11" s="1">
        <v>7400</v>
      </c>
    </row>
    <row r="12" spans="1:15" x14ac:dyDescent="0.3">
      <c r="B12">
        <v>11</v>
      </c>
      <c r="C12" s="1">
        <v>12.3</v>
      </c>
      <c r="D12" s="1">
        <v>111.05</v>
      </c>
      <c r="E12" s="1">
        <v>12</v>
      </c>
      <c r="F12" s="1">
        <f>5411.31333333333*1000000000</f>
        <v>5411313333333.3301</v>
      </c>
      <c r="G12" s="1">
        <v>141.0974233391961</v>
      </c>
      <c r="H12" s="1">
        <v>2020.0419999999997</v>
      </c>
      <c r="I12" s="1">
        <v>7565.5909999999994</v>
      </c>
      <c r="J12" s="1">
        <v>15592.387999999999</v>
      </c>
      <c r="K12" s="1">
        <v>27.8</v>
      </c>
      <c r="L12" s="1">
        <v>16756177050.091999</v>
      </c>
      <c r="M12" s="1">
        <v>65.98</v>
      </c>
      <c r="N12" s="1">
        <v>159.21</v>
      </c>
      <c r="O12" s="1">
        <v>7400</v>
      </c>
    </row>
    <row r="13" spans="1:15" x14ac:dyDescent="0.3">
      <c r="B13">
        <v>12</v>
      </c>
      <c r="C13" s="1">
        <v>12</v>
      </c>
      <c r="D13" s="1">
        <v>114.49</v>
      </c>
      <c r="E13" s="1">
        <v>12</v>
      </c>
      <c r="F13" s="1">
        <f>5411.31333333333*1000000000</f>
        <v>5411313333333.3301</v>
      </c>
      <c r="G13" s="1">
        <v>142.13359597002258</v>
      </c>
      <c r="H13" s="1">
        <v>2006.9509999999998</v>
      </c>
      <c r="I13" s="1">
        <v>7561.5629999999992</v>
      </c>
      <c r="J13" s="1">
        <v>15695.101999999999</v>
      </c>
      <c r="K13" s="1">
        <v>28.3</v>
      </c>
      <c r="L13" s="1">
        <v>16852918625.735998</v>
      </c>
      <c r="M13" s="1">
        <v>65.489999999999995</v>
      </c>
      <c r="N13" s="1">
        <v>160.71</v>
      </c>
      <c r="O13" s="1">
        <v>7400</v>
      </c>
    </row>
    <row r="14" spans="1:15" x14ac:dyDescent="0.3">
      <c r="A14">
        <v>2013</v>
      </c>
      <c r="B14">
        <v>1</v>
      </c>
      <c r="C14" s="1">
        <v>9</v>
      </c>
      <c r="D14" s="1">
        <v>115.24</v>
      </c>
      <c r="E14" s="1">
        <v>12</v>
      </c>
      <c r="F14" s="1">
        <f>4905.11*1000000000</f>
        <v>4905110000000</v>
      </c>
      <c r="G14" s="1">
        <v>143.16669669583317</v>
      </c>
      <c r="H14" s="1">
        <v>2299.9879999999998</v>
      </c>
      <c r="I14" s="1">
        <v>7181.9239999999991</v>
      </c>
      <c r="J14" s="1">
        <v>15994.180999999999</v>
      </c>
      <c r="K14" s="1">
        <v>25.8</v>
      </c>
      <c r="L14" s="1">
        <v>21762909308.390999</v>
      </c>
      <c r="M14" s="1">
        <v>142.99399999999997</v>
      </c>
      <c r="N14" s="1">
        <v>159.25</v>
      </c>
      <c r="O14" s="1">
        <v>7400</v>
      </c>
    </row>
    <row r="15" spans="1:15" x14ac:dyDescent="0.3">
      <c r="B15">
        <v>2</v>
      </c>
      <c r="C15" s="1">
        <v>9.5</v>
      </c>
      <c r="D15" s="1">
        <v>118.81</v>
      </c>
      <c r="E15" s="1">
        <v>12</v>
      </c>
      <c r="F15" s="1">
        <f>4905.11*1000000000</f>
        <v>4905110000000</v>
      </c>
      <c r="G15" s="1">
        <v>144.09972014045454</v>
      </c>
      <c r="H15" s="1">
        <v>2321.1349999999998</v>
      </c>
      <c r="I15" s="1">
        <v>7100.3569999999991</v>
      </c>
      <c r="J15" s="1">
        <v>15888.445999999998</v>
      </c>
      <c r="K15" s="1">
        <v>25.23</v>
      </c>
      <c r="L15" s="1">
        <v>21499642024.829998</v>
      </c>
      <c r="M15" s="1">
        <v>144.00099999999998</v>
      </c>
      <c r="N15" s="1">
        <v>159.97999999999999</v>
      </c>
      <c r="O15" s="1">
        <v>7500</v>
      </c>
    </row>
    <row r="16" spans="1:15" x14ac:dyDescent="0.3">
      <c r="B16">
        <v>3</v>
      </c>
      <c r="C16" s="1">
        <v>8.6</v>
      </c>
      <c r="D16" s="1">
        <v>112.79</v>
      </c>
      <c r="E16" s="1">
        <v>12</v>
      </c>
      <c r="F16" s="1">
        <f>4905.11*1000000000</f>
        <v>4905110000000</v>
      </c>
      <c r="G16" s="1">
        <v>145.279636598195</v>
      </c>
      <c r="H16" s="1">
        <v>2327.1769999999997</v>
      </c>
      <c r="I16" s="1">
        <v>7146.6789999999992</v>
      </c>
      <c r="J16" s="1">
        <v>15857.228999999998</v>
      </c>
      <c r="K16" s="1">
        <v>25.32</v>
      </c>
      <c r="L16" s="1">
        <v>21698193851.204998</v>
      </c>
      <c r="M16" s="1">
        <v>142.97999999999999</v>
      </c>
      <c r="N16" s="1">
        <v>159.22</v>
      </c>
      <c r="O16" s="1">
        <v>7550</v>
      </c>
    </row>
    <row r="17" spans="1:15" x14ac:dyDescent="0.3">
      <c r="B17">
        <v>4</v>
      </c>
      <c r="C17" s="1">
        <v>9.1</v>
      </c>
      <c r="D17" s="1">
        <v>105.55</v>
      </c>
      <c r="E17" s="1">
        <v>12</v>
      </c>
      <c r="F17" s="1">
        <f>5087.43666666667*1000000000</f>
        <v>5087436666666.6699</v>
      </c>
      <c r="G17" s="1">
        <v>146.38362929505436</v>
      </c>
      <c r="H17" s="1">
        <v>2308.0439999999999</v>
      </c>
      <c r="I17" s="1">
        <v>7168.8329999999996</v>
      </c>
      <c r="J17" s="1">
        <v>15859.242999999999</v>
      </c>
      <c r="K17" s="1">
        <v>25.18</v>
      </c>
      <c r="L17" s="1">
        <v>21516393820.265999</v>
      </c>
      <c r="M17" s="1">
        <v>141.98699999999999</v>
      </c>
      <c r="N17" s="1">
        <v>159.21</v>
      </c>
      <c r="O17" s="1">
        <v>7500</v>
      </c>
    </row>
    <row r="18" spans="1:15" x14ac:dyDescent="0.3">
      <c r="B18">
        <v>5</v>
      </c>
      <c r="C18" s="1">
        <v>9</v>
      </c>
      <c r="D18" s="1">
        <v>106</v>
      </c>
      <c r="E18" s="1">
        <v>12</v>
      </c>
      <c r="F18" s="1">
        <f>5087.43666666667*1000000000</f>
        <v>5087436666666.6699</v>
      </c>
      <c r="G18" s="1">
        <v>147.11342929754699</v>
      </c>
      <c r="H18" s="1">
        <v>2334.2259999999997</v>
      </c>
      <c r="I18" s="1">
        <v>7111.4339999999993</v>
      </c>
      <c r="J18" s="1">
        <v>16025.397999999999</v>
      </c>
      <c r="K18" s="1">
        <v>24.89</v>
      </c>
      <c r="L18" s="1">
        <v>21711246507.665997</v>
      </c>
      <c r="M18" s="1">
        <v>142.76</v>
      </c>
      <c r="N18" s="1">
        <v>159.37</v>
      </c>
      <c r="O18" s="1">
        <v>7400</v>
      </c>
    </row>
    <row r="19" spans="1:15" x14ac:dyDescent="0.3">
      <c r="B19">
        <v>6</v>
      </c>
      <c r="C19" s="1">
        <v>8.4</v>
      </c>
      <c r="D19" s="1">
        <v>106.06</v>
      </c>
      <c r="E19" s="1">
        <v>12</v>
      </c>
      <c r="F19" s="1">
        <f>5087.43666666667*1000000000</f>
        <v>5087436666666.6699</v>
      </c>
      <c r="G19" s="1">
        <v>147.90242202329648</v>
      </c>
      <c r="H19" s="1">
        <v>2310.0579999999995</v>
      </c>
      <c r="I19" s="1">
        <v>7159.7699999999995</v>
      </c>
      <c r="J19" s="1">
        <v>15903.550999999998</v>
      </c>
      <c r="K19" s="1">
        <v>25.53</v>
      </c>
      <c r="L19" s="1">
        <v>21489599270.221996</v>
      </c>
      <c r="M19" s="1">
        <v>142.88999999999999</v>
      </c>
      <c r="N19" s="1">
        <v>159.91</v>
      </c>
      <c r="O19" s="1">
        <v>7500</v>
      </c>
    </row>
    <row r="20" spans="1:15" x14ac:dyDescent="0.3">
      <c r="B20">
        <v>7</v>
      </c>
      <c r="C20" s="1">
        <v>8.6999999999999993</v>
      </c>
      <c r="D20" s="1">
        <v>109.78</v>
      </c>
      <c r="E20" s="1">
        <v>12</v>
      </c>
      <c r="F20" s="1">
        <f>5548.93333333333*1000000000</f>
        <v>5548933333333.3301</v>
      </c>
      <c r="G20" s="1">
        <v>148.64420100098644</v>
      </c>
      <c r="H20" s="1">
        <v>2341.2749999999996</v>
      </c>
      <c r="I20" s="1">
        <v>7152.7209999999995</v>
      </c>
      <c r="J20" s="1">
        <v>15960.949999999999</v>
      </c>
      <c r="K20" s="1">
        <v>25.61</v>
      </c>
      <c r="L20" s="1">
        <v>21507018844.616997</v>
      </c>
      <c r="M20" s="1">
        <v>142.72999999999999</v>
      </c>
      <c r="N20" s="1">
        <v>159.54</v>
      </c>
      <c r="O20" s="1">
        <v>7600</v>
      </c>
    </row>
    <row r="21" spans="1:15" x14ac:dyDescent="0.3">
      <c r="B21">
        <v>8</v>
      </c>
      <c r="C21" s="1">
        <v>8.1999999999999993</v>
      </c>
      <c r="D21" s="1">
        <v>107.84</v>
      </c>
      <c r="E21" s="1">
        <v>12</v>
      </c>
      <c r="F21" s="1">
        <f>5548.93333333333*1000000000</f>
        <v>5548933333333.3301</v>
      </c>
      <c r="G21" s="1">
        <v>148.94755311436236</v>
      </c>
      <c r="H21" s="1">
        <v>2300.9949999999999</v>
      </c>
      <c r="I21" s="1">
        <v>7130.5669999999991</v>
      </c>
      <c r="J21" s="1">
        <v>15992.166999999998</v>
      </c>
      <c r="K21" s="1">
        <v>25.82</v>
      </c>
      <c r="L21" s="1">
        <v>21710835361.649998</v>
      </c>
      <c r="M21" s="1">
        <v>144.1</v>
      </c>
      <c r="N21" s="1">
        <v>159.41999999999999</v>
      </c>
      <c r="O21" s="1">
        <v>7600</v>
      </c>
    </row>
    <row r="22" spans="1:15" x14ac:dyDescent="0.3">
      <c r="B22">
        <v>9</v>
      </c>
      <c r="C22" s="1">
        <v>8</v>
      </c>
      <c r="D22" s="1">
        <v>113.59</v>
      </c>
      <c r="E22" s="1">
        <v>12</v>
      </c>
      <c r="F22" s="1">
        <f>5548.93333333333*1000000000</f>
        <v>5548933333333.3301</v>
      </c>
      <c r="G22" s="1">
        <v>150.04317047955394</v>
      </c>
      <c r="H22" s="1">
        <v>2323.1489999999999</v>
      </c>
      <c r="I22" s="1">
        <v>7113.4479999999994</v>
      </c>
      <c r="J22" s="1">
        <v>15999.215999999999</v>
      </c>
      <c r="K22" s="1">
        <v>24.38</v>
      </c>
      <c r="L22" s="1">
        <v>21685773016.753998</v>
      </c>
      <c r="M22" s="1">
        <v>144.32</v>
      </c>
      <c r="N22" s="1">
        <v>160.43</v>
      </c>
      <c r="O22" s="1">
        <v>7600</v>
      </c>
    </row>
    <row r="23" spans="1:15" x14ac:dyDescent="0.3">
      <c r="B23">
        <v>10</v>
      </c>
      <c r="C23" s="1">
        <v>7.8</v>
      </c>
      <c r="D23" s="1">
        <v>112.29</v>
      </c>
      <c r="E23" s="1">
        <v>12</v>
      </c>
      <c r="F23" s="1">
        <f>5772.80333333333*1000000000</f>
        <v>5772803333333.3301</v>
      </c>
      <c r="G23" s="1">
        <v>151.13818195345146</v>
      </c>
      <c r="H23" s="1">
        <v>2304.0159999999996</v>
      </c>
      <c r="I23" s="1">
        <v>7183.9379999999992</v>
      </c>
      <c r="J23" s="1">
        <v>15978.068999999998</v>
      </c>
      <c r="K23" s="1">
        <v>25.59</v>
      </c>
      <c r="L23" s="1">
        <v>21501276627.509998</v>
      </c>
      <c r="M23" s="1">
        <v>142.99399999999997</v>
      </c>
      <c r="N23" s="1">
        <v>159.10599999999999</v>
      </c>
      <c r="O23" s="1">
        <v>7700</v>
      </c>
    </row>
    <row r="24" spans="1:15" x14ac:dyDescent="0.3">
      <c r="B24">
        <v>11</v>
      </c>
      <c r="C24" s="1">
        <v>7.9</v>
      </c>
      <c r="D24" s="1">
        <v>111.14</v>
      </c>
      <c r="E24" s="1">
        <v>12</v>
      </c>
      <c r="F24" s="1">
        <f>5772.80333333333*1000000000</f>
        <v>5772803333333.3301</v>
      </c>
      <c r="G24" s="1">
        <v>152.17161014741157</v>
      </c>
      <c r="H24" s="1">
        <v>2327.1769999999997</v>
      </c>
      <c r="I24" s="1">
        <v>7163.7979999999989</v>
      </c>
      <c r="J24" s="1">
        <v>15872.333999999999</v>
      </c>
      <c r="K24" s="1">
        <v>25.71</v>
      </c>
      <c r="L24" s="1">
        <v>21638744954.675999</v>
      </c>
      <c r="M24" s="1">
        <v>141.98699999999999</v>
      </c>
      <c r="N24" s="1">
        <v>160.11299999999997</v>
      </c>
      <c r="O24" s="1">
        <v>7700</v>
      </c>
    </row>
    <row r="25" spans="1:15" x14ac:dyDescent="0.3">
      <c r="B25">
        <v>12</v>
      </c>
      <c r="C25" s="1">
        <v>8</v>
      </c>
      <c r="D25" s="1">
        <v>112.75</v>
      </c>
      <c r="E25" s="1">
        <v>12</v>
      </c>
      <c r="F25" s="1">
        <f>5772.80333333333*1000000000</f>
        <v>5772803333333.3301</v>
      </c>
      <c r="G25" s="1">
        <v>153.33216416690723</v>
      </c>
      <c r="H25" s="1">
        <v>2309.0509999999999</v>
      </c>
      <c r="I25" s="1">
        <v>7149.6999999999989</v>
      </c>
      <c r="J25" s="1">
        <v>15816.948999999999</v>
      </c>
      <c r="K25" s="1">
        <v>25.16</v>
      </c>
      <c r="L25" s="1">
        <v>21653987284.300999</v>
      </c>
      <c r="M25" s="1">
        <v>144.63</v>
      </c>
      <c r="N25" s="1">
        <v>159.76</v>
      </c>
      <c r="O25" s="1">
        <v>7800</v>
      </c>
    </row>
    <row r="26" spans="1:15" x14ac:dyDescent="0.3">
      <c r="A26">
        <v>2014</v>
      </c>
      <c r="B26">
        <v>1</v>
      </c>
      <c r="C26" s="1">
        <v>8</v>
      </c>
      <c r="D26" s="1">
        <v>110.19</v>
      </c>
      <c r="E26" s="1">
        <v>12</v>
      </c>
      <c r="F26" s="1">
        <f>5200.35*1000000000</f>
        <v>5200350000000</v>
      </c>
      <c r="G26" s="1">
        <v>154.37881114624918</v>
      </c>
      <c r="H26" s="1">
        <v>2617.1929999999998</v>
      </c>
      <c r="I26" s="1">
        <v>6976.4959999999992</v>
      </c>
      <c r="J26" s="1">
        <v>19289.084999999999</v>
      </c>
      <c r="K26" s="1">
        <v>26.71</v>
      </c>
      <c r="L26" s="1">
        <v>3355751513610.7256</v>
      </c>
      <c r="M26" s="1">
        <v>98.96</v>
      </c>
      <c r="N26" s="1">
        <v>161.65</v>
      </c>
      <c r="O26" s="1">
        <v>7800</v>
      </c>
    </row>
    <row r="27" spans="1:15" x14ac:dyDescent="0.3">
      <c r="B27">
        <v>2</v>
      </c>
      <c r="C27" s="1">
        <v>7.7</v>
      </c>
      <c r="D27" s="1">
        <v>110.83</v>
      </c>
      <c r="E27" s="1">
        <v>12</v>
      </c>
      <c r="F27" s="1">
        <f>5200.35*1000000000</f>
        <v>5200350000000</v>
      </c>
      <c r="G27" s="1">
        <v>155.13339926309089</v>
      </c>
      <c r="H27" s="1">
        <v>2591.0109999999995</v>
      </c>
      <c r="I27" s="1">
        <v>6960.3839999999991</v>
      </c>
      <c r="J27" s="1">
        <v>19186.370999999999</v>
      </c>
      <c r="K27" s="1">
        <v>26.81</v>
      </c>
      <c r="L27" s="1">
        <v>3324070745638.5845</v>
      </c>
      <c r="M27" s="1">
        <v>98.685999999999993</v>
      </c>
      <c r="N27" s="1">
        <v>160.11299999999997</v>
      </c>
      <c r="O27" s="1">
        <v>7800</v>
      </c>
    </row>
    <row r="28" spans="1:15" x14ac:dyDescent="0.3">
      <c r="B28">
        <v>3</v>
      </c>
      <c r="C28" s="1">
        <v>7.8</v>
      </c>
      <c r="D28" s="1">
        <v>109.47</v>
      </c>
      <c r="E28" s="1">
        <v>12</v>
      </c>
      <c r="F28" s="1">
        <f>5200.35*1000000000</f>
        <v>5200350000000</v>
      </c>
      <c r="G28" s="1">
        <v>156.3931353785436</v>
      </c>
      <c r="H28" s="1">
        <v>2616.1859999999997</v>
      </c>
      <c r="I28" s="1">
        <v>6963.4049999999988</v>
      </c>
      <c r="J28" s="1">
        <v>19159.181999999997</v>
      </c>
      <c r="K28" s="1">
        <v>26.27</v>
      </c>
      <c r="L28" s="1">
        <v>3360197660300.7954</v>
      </c>
      <c r="M28" s="1">
        <v>98.76</v>
      </c>
      <c r="N28" s="1">
        <v>161.11999999999998</v>
      </c>
      <c r="O28" s="1">
        <v>7700</v>
      </c>
    </row>
    <row r="29" spans="1:15" x14ac:dyDescent="0.3">
      <c r="B29">
        <v>4</v>
      </c>
      <c r="C29" s="1">
        <v>7.9</v>
      </c>
      <c r="D29" s="1">
        <v>110.41</v>
      </c>
      <c r="E29" s="1">
        <v>12</v>
      </c>
      <c r="F29" s="1">
        <f>5416.45666666667*1000000000</f>
        <v>5416456666666.6699</v>
      </c>
      <c r="G29" s="1">
        <v>157.32252723947823</v>
      </c>
      <c r="H29" s="1">
        <v>2600.0739999999996</v>
      </c>
      <c r="I29" s="1">
        <v>6966.4259999999995</v>
      </c>
      <c r="J29" s="1">
        <v>19150.118999999999</v>
      </c>
      <c r="K29" s="1">
        <v>26.52</v>
      </c>
      <c r="L29" s="1">
        <v>3347818906327.5298</v>
      </c>
      <c r="M29" s="1">
        <v>98.73</v>
      </c>
      <c r="N29" s="1">
        <v>161.41999999999999</v>
      </c>
      <c r="O29" s="1">
        <v>7700</v>
      </c>
    </row>
    <row r="30" spans="1:15" x14ac:dyDescent="0.3">
      <c r="B30">
        <v>5</v>
      </c>
      <c r="C30" s="1">
        <v>8</v>
      </c>
      <c r="D30" s="1">
        <v>111.9</v>
      </c>
      <c r="E30" s="1">
        <v>12</v>
      </c>
      <c r="F30" s="1">
        <f>5416.45666666667*1000000000</f>
        <v>5416456666666.6699</v>
      </c>
      <c r="G30" s="1">
        <v>158.53118613259332</v>
      </c>
      <c r="H30" s="1">
        <v>2624.2419999999997</v>
      </c>
      <c r="I30" s="1">
        <v>6969.4469999999992</v>
      </c>
      <c r="J30" s="1">
        <v>19116.887999999999</v>
      </c>
      <c r="K30" s="1">
        <v>26.181999999999999</v>
      </c>
      <c r="L30" s="1">
        <v>3326349683409.2705</v>
      </c>
      <c r="M30" s="1">
        <v>98.64</v>
      </c>
      <c r="N30" s="1">
        <v>161.97</v>
      </c>
      <c r="O30" s="1">
        <v>7900</v>
      </c>
    </row>
    <row r="31" spans="1:15" x14ac:dyDescent="0.3">
      <c r="B31">
        <v>6</v>
      </c>
      <c r="C31" s="1">
        <v>8.1999999999999993</v>
      </c>
      <c r="D31" s="1">
        <v>114.6</v>
      </c>
      <c r="E31" s="1">
        <v>12</v>
      </c>
      <c r="F31" s="1">
        <f>5416.45666666667*1000000000</f>
        <v>5416456666666.6699</v>
      </c>
      <c r="G31" s="1">
        <v>159.7053040952199</v>
      </c>
      <c r="H31" s="1">
        <v>2599.0669999999996</v>
      </c>
      <c r="I31" s="1">
        <v>7010.7339999999995</v>
      </c>
      <c r="J31" s="1">
        <v>19166.231</v>
      </c>
      <c r="K31" s="1">
        <v>26.23</v>
      </c>
      <c r="L31" s="1">
        <v>3313581914007.2549</v>
      </c>
      <c r="M31" s="1">
        <v>98.92</v>
      </c>
      <c r="N31" s="1">
        <v>160.74</v>
      </c>
      <c r="O31" s="1">
        <v>7900</v>
      </c>
    </row>
    <row r="32" spans="1:15" x14ac:dyDescent="0.3">
      <c r="B32">
        <v>7</v>
      </c>
      <c r="C32" s="1">
        <v>8.3000000000000007</v>
      </c>
      <c r="D32" s="1">
        <v>109.63</v>
      </c>
      <c r="E32" s="1">
        <v>12</v>
      </c>
      <c r="F32" s="1">
        <f>5902.51*1000000000</f>
        <v>5902510000000</v>
      </c>
      <c r="G32" s="1">
        <v>160.66315331941746</v>
      </c>
      <c r="H32" s="1">
        <v>2588.9969999999998</v>
      </c>
      <c r="I32" s="1">
        <v>7054.0349999999989</v>
      </c>
      <c r="J32" s="1">
        <v>19291.098999999998</v>
      </c>
      <c r="K32" s="1">
        <v>26.87</v>
      </c>
      <c r="L32" s="1">
        <v>3351277432395.2549</v>
      </c>
      <c r="M32" s="1">
        <v>97.678999999999988</v>
      </c>
      <c r="N32" s="1">
        <v>160.55000000000001</v>
      </c>
      <c r="O32" s="1">
        <v>8000</v>
      </c>
    </row>
    <row r="33" spans="1:15" x14ac:dyDescent="0.3">
      <c r="B33">
        <v>8</v>
      </c>
      <c r="C33" s="1">
        <v>8.5</v>
      </c>
      <c r="D33" s="1">
        <v>102.33</v>
      </c>
      <c r="E33" s="1">
        <v>12</v>
      </c>
      <c r="F33" s="1">
        <f>5902.51*1000000000</f>
        <v>5902510000000</v>
      </c>
      <c r="G33" s="1">
        <v>161.41132955548227</v>
      </c>
      <c r="H33" s="1">
        <v>2592.0179999999996</v>
      </c>
      <c r="I33" s="1">
        <v>6983.5449999999992</v>
      </c>
      <c r="J33" s="1">
        <v>19181.335999999999</v>
      </c>
      <c r="K33" s="1">
        <v>26.72</v>
      </c>
      <c r="L33" s="1">
        <v>3354058654176.1816</v>
      </c>
      <c r="M33" s="1">
        <v>97.87</v>
      </c>
      <c r="N33" s="1">
        <v>160.74</v>
      </c>
      <c r="O33" s="1">
        <v>8000</v>
      </c>
    </row>
    <row r="34" spans="1:15" x14ac:dyDescent="0.3">
      <c r="B34">
        <v>9</v>
      </c>
      <c r="C34" s="1">
        <v>8.3000000000000007</v>
      </c>
      <c r="D34" s="1">
        <v>98.27</v>
      </c>
      <c r="E34" s="1">
        <v>12</v>
      </c>
      <c r="F34" s="1">
        <f>5902.51*1000000000</f>
        <v>5902510000000</v>
      </c>
      <c r="G34" s="1">
        <v>162.41251863817271</v>
      </c>
      <c r="H34" s="1">
        <v>2606.1159999999995</v>
      </c>
      <c r="I34" s="1">
        <v>7038.9299999999994</v>
      </c>
      <c r="J34" s="1">
        <v>19178.314999999999</v>
      </c>
      <c r="K34" s="1">
        <v>26.98</v>
      </c>
      <c r="L34" s="1">
        <v>3316186814289.3857</v>
      </c>
      <c r="M34" s="1">
        <v>98.685999999999993</v>
      </c>
      <c r="N34" s="1">
        <v>161.32</v>
      </c>
      <c r="O34" s="1">
        <v>8100</v>
      </c>
    </row>
    <row r="35" spans="1:15" x14ac:dyDescent="0.3">
      <c r="B35">
        <v>10</v>
      </c>
      <c r="C35" s="1">
        <v>8.1</v>
      </c>
      <c r="D35" s="1">
        <v>83.5</v>
      </c>
      <c r="E35" s="1">
        <v>12</v>
      </c>
      <c r="F35" s="1">
        <f>6139.83666666666*1000000000</f>
        <v>6139836666666.6602</v>
      </c>
      <c r="G35" s="1">
        <v>163.25858742892981</v>
      </c>
      <c r="H35" s="1">
        <v>2619.2069999999999</v>
      </c>
      <c r="I35" s="1">
        <v>6957.3629999999994</v>
      </c>
      <c r="J35" s="1">
        <v>19256.860999999997</v>
      </c>
      <c r="K35" s="1">
        <v>26.14</v>
      </c>
      <c r="L35" s="1">
        <v>3315984264750.5498</v>
      </c>
      <c r="M35" s="1">
        <v>98.76</v>
      </c>
      <c r="N35" s="1">
        <v>161.21</v>
      </c>
      <c r="O35" s="1">
        <v>8100</v>
      </c>
    </row>
    <row r="36" spans="1:15" x14ac:dyDescent="0.3">
      <c r="B36">
        <v>11</v>
      </c>
      <c r="C36" s="1">
        <v>7.9</v>
      </c>
      <c r="D36" s="1">
        <v>80.42</v>
      </c>
      <c r="E36" s="1">
        <v>13</v>
      </c>
      <c r="F36" s="1">
        <f>6139.83666666666*1000000000</f>
        <v>6139836666666.6602</v>
      </c>
      <c r="G36" s="1">
        <v>164.19000352925522</v>
      </c>
      <c r="H36" s="1">
        <v>2590.0039999999999</v>
      </c>
      <c r="I36" s="1">
        <v>6968.44</v>
      </c>
      <c r="J36" s="1">
        <v>19238.734999999997</v>
      </c>
      <c r="K36" s="1">
        <v>26.73</v>
      </c>
      <c r="L36" s="1">
        <v>3336211612464.2598</v>
      </c>
      <c r="M36" s="1">
        <v>97.678999999999988</v>
      </c>
      <c r="N36" s="1">
        <v>160.61000000000001</v>
      </c>
      <c r="O36" s="1">
        <v>8300</v>
      </c>
    </row>
    <row r="37" spans="1:15" x14ac:dyDescent="0.3">
      <c r="B37">
        <v>12</v>
      </c>
      <c r="C37" s="1">
        <v>8</v>
      </c>
      <c r="D37" s="1">
        <v>63.28</v>
      </c>
      <c r="E37" s="1">
        <v>13</v>
      </c>
      <c r="F37" s="1">
        <f>6139.83666666666*1000000000</f>
        <v>6139836666666.6602</v>
      </c>
      <c r="G37" s="1">
        <v>165.53034040443259</v>
      </c>
      <c r="H37" s="1">
        <v>2615.1789999999996</v>
      </c>
      <c r="I37" s="1">
        <v>7012.7479999999996</v>
      </c>
      <c r="J37" s="1">
        <v>19215.573999999997</v>
      </c>
      <c r="K37" s="1">
        <v>26.45</v>
      </c>
      <c r="L37" s="1">
        <v>3326964408127.1694</v>
      </c>
      <c r="M37" s="1">
        <v>98.685999999999993</v>
      </c>
      <c r="N37" s="1">
        <v>160.11299999999997</v>
      </c>
      <c r="O37" s="1">
        <v>8500</v>
      </c>
    </row>
    <row r="38" spans="1:15" x14ac:dyDescent="0.3">
      <c r="A38">
        <v>2015</v>
      </c>
      <c r="B38">
        <v>1</v>
      </c>
      <c r="C38" s="1">
        <v>8.1999999999999993</v>
      </c>
      <c r="D38" s="1">
        <v>48.81</v>
      </c>
      <c r="E38" s="1">
        <v>13</v>
      </c>
      <c r="F38" s="1">
        <f>5401.26666666667*1000000000</f>
        <v>5401266666666.6699</v>
      </c>
      <c r="G38" s="1">
        <v>166.8749642369722</v>
      </c>
      <c r="H38" s="1">
        <v>2722.9279999999999</v>
      </c>
      <c r="I38" s="1">
        <v>8753.8509999999987</v>
      </c>
      <c r="J38" s="1">
        <v>20276.951999999997</v>
      </c>
      <c r="K38" s="1">
        <v>29.82</v>
      </c>
      <c r="L38" s="1">
        <v>1889112806645.4548</v>
      </c>
      <c r="M38" s="1">
        <v>144.00099999999998</v>
      </c>
      <c r="N38" s="1">
        <v>197.37199999999999</v>
      </c>
      <c r="O38" s="1">
        <v>8300</v>
      </c>
    </row>
    <row r="39" spans="1:15" x14ac:dyDescent="0.3">
      <c r="B39">
        <v>2</v>
      </c>
      <c r="C39" s="1">
        <v>8.4</v>
      </c>
      <c r="D39" s="1">
        <v>58.09</v>
      </c>
      <c r="E39" s="1">
        <v>13</v>
      </c>
      <c r="F39" s="1">
        <f>5401.26666666667*1000000000</f>
        <v>5401266666666.6699</v>
      </c>
      <c r="G39" s="1">
        <v>167.99542490338337</v>
      </c>
      <c r="H39" s="1">
        <v>2721.9209999999998</v>
      </c>
      <c r="I39" s="1">
        <v>8702.4939999999988</v>
      </c>
      <c r="J39" s="1">
        <v>20287.021999999997</v>
      </c>
      <c r="K39" s="1">
        <v>30.12</v>
      </c>
      <c r="L39" s="1">
        <v>1878830671264.1628</v>
      </c>
      <c r="M39" s="1">
        <v>143.32</v>
      </c>
      <c r="N39" s="1">
        <v>196.36499999999998</v>
      </c>
      <c r="O39" s="1">
        <v>8300</v>
      </c>
    </row>
    <row r="40" spans="1:15" x14ac:dyDescent="0.3">
      <c r="B40">
        <v>3</v>
      </c>
      <c r="C40" s="1">
        <v>8.5</v>
      </c>
      <c r="D40" s="1">
        <v>56.69</v>
      </c>
      <c r="E40" s="1">
        <v>13</v>
      </c>
      <c r="F40" s="1">
        <f>5401.26666666667*1000000000</f>
        <v>5401266666666.6699</v>
      </c>
      <c r="G40" s="1">
        <v>169.52351340831891</v>
      </c>
      <c r="H40" s="1">
        <v>2728.97</v>
      </c>
      <c r="I40" s="1">
        <v>8724.6479999999992</v>
      </c>
      <c r="J40" s="1">
        <v>20237.678999999996</v>
      </c>
      <c r="K40" s="1">
        <v>30.17</v>
      </c>
      <c r="L40" s="1">
        <v>1878150784260.0168</v>
      </c>
      <c r="M40" s="1">
        <v>143.76</v>
      </c>
      <c r="N40" s="1">
        <v>197.22</v>
      </c>
      <c r="O40" s="1">
        <v>8400</v>
      </c>
    </row>
    <row r="41" spans="1:15" x14ac:dyDescent="0.3">
      <c r="B41">
        <v>4</v>
      </c>
      <c r="C41" s="1">
        <v>8.6999999999999993</v>
      </c>
      <c r="D41" s="1">
        <v>57.45</v>
      </c>
      <c r="E41" s="1">
        <v>13</v>
      </c>
      <c r="F41" s="1">
        <f>5541.01666666667*1000000000</f>
        <v>5541016666666.6699</v>
      </c>
      <c r="G41" s="1">
        <v>170.78342715939584</v>
      </c>
      <c r="H41" s="1">
        <v>2711.8509999999997</v>
      </c>
      <c r="I41" s="1">
        <v>8643.0809999999983</v>
      </c>
      <c r="J41" s="1">
        <v>20274.937999999998</v>
      </c>
      <c r="K41" s="1">
        <v>30.27</v>
      </c>
      <c r="L41" s="1">
        <v>1893893302655.5327</v>
      </c>
      <c r="M41" s="1">
        <v>143.97999999999999</v>
      </c>
      <c r="N41" s="1">
        <v>196.72</v>
      </c>
      <c r="O41" s="1">
        <v>8500</v>
      </c>
    </row>
    <row r="42" spans="1:15" x14ac:dyDescent="0.3">
      <c r="B42">
        <v>5</v>
      </c>
      <c r="C42" s="1">
        <v>9</v>
      </c>
      <c r="D42" s="1">
        <v>65.08</v>
      </c>
      <c r="E42" s="1">
        <v>13</v>
      </c>
      <c r="F42" s="1">
        <f>5541.01666666667*1000000000</f>
        <v>5541016666666.6699</v>
      </c>
      <c r="G42" s="1">
        <v>172.63373805783024</v>
      </c>
      <c r="H42" s="1">
        <v>2726.9559999999997</v>
      </c>
      <c r="I42" s="1">
        <v>8685.375</v>
      </c>
      <c r="J42" s="1">
        <v>20187.328999999998</v>
      </c>
      <c r="K42" s="1">
        <v>30.13</v>
      </c>
      <c r="L42" s="1">
        <v>1886940129521.7197</v>
      </c>
      <c r="M42" s="1">
        <v>144.62</v>
      </c>
      <c r="N42" s="1">
        <v>195.11</v>
      </c>
      <c r="O42" s="1">
        <v>8500</v>
      </c>
    </row>
    <row r="43" spans="1:15" x14ac:dyDescent="0.3">
      <c r="B43">
        <v>6</v>
      </c>
      <c r="C43" s="1">
        <v>9.1999999999999993</v>
      </c>
      <c r="D43" s="1">
        <v>62.06</v>
      </c>
      <c r="E43" s="1">
        <v>13</v>
      </c>
      <c r="F43" s="1">
        <f>5541.01666666667*1000000000</f>
        <v>5541016666666.6699</v>
      </c>
      <c r="G43" s="1">
        <v>174.23517617005689</v>
      </c>
      <c r="H43" s="1">
        <v>2738.0329999999999</v>
      </c>
      <c r="I43" s="1">
        <v>8657.1789999999983</v>
      </c>
      <c r="J43" s="1">
        <v>20202.433999999997</v>
      </c>
      <c r="K43" s="1">
        <v>30.32</v>
      </c>
      <c r="L43" s="1">
        <v>1888112234478.5117</v>
      </c>
      <c r="M43" s="1">
        <v>146.01499999999999</v>
      </c>
      <c r="N43" s="1">
        <v>195.98</v>
      </c>
      <c r="O43" s="1">
        <v>8500</v>
      </c>
    </row>
    <row r="44" spans="1:15" x14ac:dyDescent="0.3">
      <c r="B44">
        <v>7</v>
      </c>
      <c r="C44" s="1">
        <v>9.1999999999999993</v>
      </c>
      <c r="D44" s="1">
        <v>57.01</v>
      </c>
      <c r="E44" s="1">
        <v>13</v>
      </c>
      <c r="F44" s="1">
        <f>6069.49333333333*1000000000</f>
        <v>6069493333333.3301</v>
      </c>
      <c r="G44" s="1">
        <v>175.5047022621325</v>
      </c>
      <c r="H44" s="1">
        <v>2728.97</v>
      </c>
      <c r="I44" s="1">
        <v>8696.4519999999993</v>
      </c>
      <c r="J44" s="1">
        <v>20388.728999999999</v>
      </c>
      <c r="K44" s="1">
        <v>30.12</v>
      </c>
      <c r="L44" s="1">
        <v>1898716179379.3877</v>
      </c>
      <c r="M44" s="1">
        <v>146.72</v>
      </c>
      <c r="N44" s="1">
        <v>195.35799999999998</v>
      </c>
      <c r="O44" s="1">
        <v>8500</v>
      </c>
    </row>
    <row r="45" spans="1:15" x14ac:dyDescent="0.3">
      <c r="B45">
        <v>8</v>
      </c>
      <c r="C45" s="1">
        <v>9.3000000000000007</v>
      </c>
      <c r="D45" s="1">
        <v>47.09</v>
      </c>
      <c r="E45" s="1">
        <v>13</v>
      </c>
      <c r="F45" s="1">
        <f>6069.49333333333*1000000000</f>
        <v>6069493333333.3301</v>
      </c>
      <c r="G45" s="1">
        <v>176.55494271189571</v>
      </c>
      <c r="H45" s="1">
        <v>2734.0049999999997</v>
      </c>
      <c r="I45" s="1">
        <v>8650.1299999999992</v>
      </c>
      <c r="J45" s="1">
        <v>20379.665999999997</v>
      </c>
      <c r="K45" s="1">
        <v>30.34</v>
      </c>
      <c r="L45" s="1">
        <v>1877549549370.5098</v>
      </c>
      <c r="M45" s="1">
        <v>145.91999999999999</v>
      </c>
      <c r="N45" s="1">
        <v>196.65</v>
      </c>
      <c r="O45" s="1">
        <v>8400</v>
      </c>
    </row>
    <row r="46" spans="1:15" x14ac:dyDescent="0.3">
      <c r="B46">
        <v>9</v>
      </c>
      <c r="C46" s="1">
        <v>9.4</v>
      </c>
      <c r="D46" s="1">
        <v>48.08</v>
      </c>
      <c r="E46" s="1">
        <v>13</v>
      </c>
      <c r="F46" s="1">
        <f>6069.49333333333*1000000000</f>
        <v>6069493333333.3301</v>
      </c>
      <c r="G46" s="1">
        <v>177.51748783477146</v>
      </c>
      <c r="H46" s="1">
        <v>2713.8649999999998</v>
      </c>
      <c r="I46" s="1">
        <v>8697.4589999999989</v>
      </c>
      <c r="J46" s="1">
        <v>20255.804999999997</v>
      </c>
      <c r="K46" s="1">
        <v>30.13</v>
      </c>
      <c r="L46" s="1">
        <v>1893628950862.1748</v>
      </c>
      <c r="M46" s="1">
        <v>145.00799999999998</v>
      </c>
      <c r="N46" s="1">
        <v>196.36499999999998</v>
      </c>
      <c r="O46" s="1">
        <v>8600</v>
      </c>
    </row>
    <row r="47" spans="1:15" x14ac:dyDescent="0.3">
      <c r="B47">
        <v>10</v>
      </c>
      <c r="C47" s="1">
        <v>9.3000000000000007</v>
      </c>
      <c r="D47" s="1">
        <v>48.86</v>
      </c>
      <c r="E47" s="1">
        <v>13</v>
      </c>
      <c r="F47" s="1">
        <f>6248.45333333333*1000000000</f>
        <v>6248453333333.3301</v>
      </c>
      <c r="G47" s="1">
        <v>178.21684944458829</v>
      </c>
      <c r="H47" s="1">
        <v>2705.8089999999997</v>
      </c>
      <c r="I47" s="1">
        <v>8670.2699999999986</v>
      </c>
      <c r="J47" s="1">
        <v>20449.148999999998</v>
      </c>
      <c r="K47" s="1">
        <v>30.32</v>
      </c>
      <c r="L47" s="1">
        <v>1899947352472.9177</v>
      </c>
      <c r="M47" s="1">
        <v>145.97</v>
      </c>
      <c r="N47" s="1">
        <v>197.52</v>
      </c>
      <c r="O47" s="1">
        <v>8800</v>
      </c>
    </row>
    <row r="48" spans="1:15" x14ac:dyDescent="0.3">
      <c r="B48">
        <v>11</v>
      </c>
      <c r="C48" s="1">
        <v>9.3699999999999992</v>
      </c>
      <c r="D48" s="1">
        <v>44.82</v>
      </c>
      <c r="E48" s="1">
        <v>11</v>
      </c>
      <c r="F48" s="1">
        <f>6248.45333333333*1000000000</f>
        <v>6248453333333.3301</v>
      </c>
      <c r="G48" s="1">
        <v>179.39543947851911</v>
      </c>
      <c r="H48" s="1">
        <v>2714.8719999999998</v>
      </c>
      <c r="I48" s="1">
        <v>8663.2209999999995</v>
      </c>
      <c r="J48" s="1">
        <v>20319.245999999999</v>
      </c>
      <c r="K48" s="1">
        <v>30.43</v>
      </c>
      <c r="L48" s="1">
        <v>1902468706694.9277</v>
      </c>
      <c r="M48" s="1">
        <v>144.00099999999998</v>
      </c>
      <c r="N48" s="1">
        <v>196.209</v>
      </c>
      <c r="O48" s="1">
        <v>8800</v>
      </c>
    </row>
    <row r="49" spans="1:15" x14ac:dyDescent="0.3">
      <c r="B49">
        <v>12</v>
      </c>
      <c r="C49" s="1">
        <v>9.5500000000000007</v>
      </c>
      <c r="D49" s="1">
        <v>37.799999999999997</v>
      </c>
      <c r="E49" s="1">
        <v>11</v>
      </c>
      <c r="F49" s="1">
        <f>6248.45333333333*1000000000</f>
        <v>6248453333333.3301</v>
      </c>
      <c r="G49" s="1">
        <v>181.10650349911631</v>
      </c>
      <c r="H49" s="1">
        <v>2723.9349999999995</v>
      </c>
      <c r="I49" s="1">
        <v>8651.1369999999988</v>
      </c>
      <c r="J49" s="1">
        <v>20225.594999999998</v>
      </c>
      <c r="K49" s="1">
        <v>30.27</v>
      </c>
      <c r="L49" s="1">
        <v>1877941252074.4248</v>
      </c>
      <c r="M49" s="1">
        <v>147.77000000000001</v>
      </c>
      <c r="N49" s="1">
        <v>197.26</v>
      </c>
      <c r="O49" s="1">
        <v>8800</v>
      </c>
    </row>
    <row r="50" spans="1:15" x14ac:dyDescent="0.3">
      <c r="A50">
        <v>2016</v>
      </c>
      <c r="B50">
        <v>1</v>
      </c>
      <c r="C50" s="1">
        <v>9.6199999999999992</v>
      </c>
      <c r="D50" s="1">
        <v>30.66</v>
      </c>
      <c r="E50" s="1">
        <v>11</v>
      </c>
      <c r="F50" s="1">
        <f>5362.41*1000000000</f>
        <v>5362410000000</v>
      </c>
      <c r="G50" s="1">
        <v>182.69417423032138</v>
      </c>
      <c r="H50" s="1">
        <v>2546.7029999999995</v>
      </c>
      <c r="I50" s="1">
        <v>11180.721</v>
      </c>
      <c r="J50" s="1">
        <v>23829.647999999997</v>
      </c>
      <c r="K50" s="1">
        <v>36.252000000000002</v>
      </c>
      <c r="L50" s="1">
        <v>1316686912972.2917</v>
      </c>
      <c r="M50" s="1">
        <v>148.029</v>
      </c>
      <c r="N50" s="1">
        <v>256.76</v>
      </c>
      <c r="O50" s="1">
        <v>8900</v>
      </c>
    </row>
    <row r="51" spans="1:15" x14ac:dyDescent="0.3">
      <c r="B51">
        <v>2</v>
      </c>
      <c r="C51" s="1">
        <v>11.38</v>
      </c>
      <c r="D51" s="1">
        <v>31.7</v>
      </c>
      <c r="E51" s="1">
        <v>11</v>
      </c>
      <c r="F51" s="1">
        <f>5362.41*1000000000</f>
        <v>5362410000000</v>
      </c>
      <c r="G51" s="1">
        <v>185.95723440369082</v>
      </c>
      <c r="H51" s="1">
        <v>2548.7169999999996</v>
      </c>
      <c r="I51" s="1">
        <v>11193.811999999998</v>
      </c>
      <c r="J51" s="1">
        <v>23624.219999999998</v>
      </c>
      <c r="K51" s="1">
        <v>36.21</v>
      </c>
      <c r="L51" s="1">
        <v>1314251439151.2009</v>
      </c>
      <c r="M51" s="1">
        <v>148.21</v>
      </c>
      <c r="N51" s="1">
        <v>256.76</v>
      </c>
      <c r="O51" s="1">
        <v>8800</v>
      </c>
    </row>
    <row r="52" spans="1:15" x14ac:dyDescent="0.3">
      <c r="B52">
        <v>3</v>
      </c>
      <c r="C52" s="1">
        <v>12.77</v>
      </c>
      <c r="D52" s="1">
        <v>37.76</v>
      </c>
      <c r="E52" s="1">
        <v>12</v>
      </c>
      <c r="F52" s="1">
        <f>5362.41*1000000000</f>
        <v>5362410000000</v>
      </c>
      <c r="G52" s="1">
        <v>189.93139849251904</v>
      </c>
      <c r="H52" s="1">
        <v>2539.6539999999995</v>
      </c>
      <c r="I52" s="1">
        <v>11275.378999999999</v>
      </c>
      <c r="J52" s="1">
        <v>23572.862999999998</v>
      </c>
      <c r="K52" s="1">
        <v>36.11</v>
      </c>
      <c r="L52" s="1">
        <v>1317597191539.6689</v>
      </c>
      <c r="M52" s="1">
        <v>147.02199999999999</v>
      </c>
      <c r="N52" s="1">
        <v>256.27999999999997</v>
      </c>
      <c r="O52" s="1">
        <v>8900</v>
      </c>
    </row>
    <row r="53" spans="1:15" x14ac:dyDescent="0.3">
      <c r="B53">
        <v>4</v>
      </c>
      <c r="C53" s="1">
        <v>13.72</v>
      </c>
      <c r="D53" s="1">
        <v>41.59</v>
      </c>
      <c r="E53" s="1">
        <v>12</v>
      </c>
      <c r="F53" s="1">
        <f>5449.76333333333*1000000000</f>
        <v>5449763333333.3301</v>
      </c>
      <c r="G53" s="1">
        <v>192.58670268322797</v>
      </c>
      <c r="H53" s="1">
        <v>2544.6889999999999</v>
      </c>
      <c r="I53" s="1">
        <v>11299.546999999999</v>
      </c>
      <c r="J53" s="1">
        <v>23836.696999999996</v>
      </c>
      <c r="K53" s="1">
        <v>36.51</v>
      </c>
      <c r="L53" s="1">
        <v>1308344807002.2419</v>
      </c>
      <c r="M53" s="1">
        <v>147.97999999999999</v>
      </c>
      <c r="N53" s="1">
        <v>255.87</v>
      </c>
      <c r="O53" s="1">
        <v>8900</v>
      </c>
    </row>
    <row r="54" spans="1:15" x14ac:dyDescent="0.3">
      <c r="B54">
        <v>5</v>
      </c>
      <c r="C54" s="1">
        <v>15.58</v>
      </c>
      <c r="D54" s="1">
        <v>47.01</v>
      </c>
      <c r="E54" s="1">
        <v>12</v>
      </c>
      <c r="F54" s="1">
        <f>5449.76333333333*1000000000</f>
        <v>5449763333333.3301</v>
      </c>
      <c r="G54" s="1">
        <v>197.40520683092524</v>
      </c>
      <c r="H54" s="1">
        <v>2566.8429999999998</v>
      </c>
      <c r="I54" s="1">
        <v>11293.504999999999</v>
      </c>
      <c r="J54" s="1">
        <v>23686.653999999999</v>
      </c>
      <c r="K54" s="1">
        <v>36.32</v>
      </c>
      <c r="L54" s="1">
        <v>1310830622338.3508</v>
      </c>
      <c r="M54" s="1">
        <v>148.029</v>
      </c>
      <c r="N54" s="1">
        <v>257.17</v>
      </c>
      <c r="O54" s="1">
        <v>9100</v>
      </c>
    </row>
    <row r="55" spans="1:15" x14ac:dyDescent="0.3">
      <c r="B55">
        <v>6</v>
      </c>
      <c r="C55" s="1">
        <v>16.48</v>
      </c>
      <c r="D55" s="1">
        <v>48.46</v>
      </c>
      <c r="E55" s="1">
        <v>12</v>
      </c>
      <c r="F55" s="1">
        <f>5449.76333333333*1000000000</f>
        <v>5449763333333.3301</v>
      </c>
      <c r="G55" s="1">
        <v>200.52445946607801</v>
      </c>
      <c r="H55" s="1">
        <v>2550.7309999999998</v>
      </c>
      <c r="I55" s="1">
        <v>11163.601999999999</v>
      </c>
      <c r="J55" s="1">
        <v>23589.981999999996</v>
      </c>
      <c r="K55" s="1">
        <v>36.21</v>
      </c>
      <c r="L55" s="1">
        <v>1323350004367.1309</v>
      </c>
      <c r="M55" s="1">
        <v>148.22999999999999</v>
      </c>
      <c r="N55" s="1">
        <v>257.79199999999997</v>
      </c>
      <c r="O55" s="1">
        <v>9200</v>
      </c>
    </row>
    <row r="56" spans="1:15" x14ac:dyDescent="0.3">
      <c r="B56">
        <v>7</v>
      </c>
      <c r="C56" s="1">
        <v>17.13</v>
      </c>
      <c r="D56" s="1">
        <v>45.25</v>
      </c>
      <c r="E56" s="1">
        <v>14</v>
      </c>
      <c r="F56" s="1">
        <f>5925.32333333333*1000000000</f>
        <v>5925323333333.3301</v>
      </c>
      <c r="G56" s="1">
        <v>202.76628751870101</v>
      </c>
      <c r="H56" s="1">
        <v>2540.6609999999996</v>
      </c>
      <c r="I56" s="1">
        <v>11274.371999999999</v>
      </c>
      <c r="J56" s="1">
        <v>23872.948999999997</v>
      </c>
      <c r="K56" s="1">
        <v>36.340000000000003</v>
      </c>
      <c r="L56" s="1">
        <v>1324825923690.0659</v>
      </c>
      <c r="M56" s="1">
        <v>147.26</v>
      </c>
      <c r="N56" s="1">
        <v>257.98</v>
      </c>
      <c r="O56" s="1">
        <v>9200</v>
      </c>
    </row>
    <row r="57" spans="1:15" x14ac:dyDescent="0.3">
      <c r="B57">
        <v>8</v>
      </c>
      <c r="C57" s="1">
        <v>17.61</v>
      </c>
      <c r="D57" s="1">
        <v>46.15</v>
      </c>
      <c r="E57" s="1">
        <v>14</v>
      </c>
      <c r="F57" s="1">
        <f>5925.32333333333*1000000000</f>
        <v>5925323333333.3301</v>
      </c>
      <c r="G57" s="1">
        <v>204.9850034580098</v>
      </c>
      <c r="H57" s="1">
        <v>2561.8079999999995</v>
      </c>
      <c r="I57" s="1">
        <v>11278.4</v>
      </c>
      <c r="J57" s="1">
        <v>23694.71</v>
      </c>
      <c r="K57" s="1">
        <v>36.26</v>
      </c>
      <c r="L57" s="1">
        <v>1327438279612.8948</v>
      </c>
      <c r="M57" s="1">
        <v>147.83000000000001</v>
      </c>
      <c r="N57" s="1">
        <v>257.85000000000002</v>
      </c>
      <c r="O57" s="1">
        <v>9300</v>
      </c>
    </row>
    <row r="58" spans="1:15" x14ac:dyDescent="0.3">
      <c r="B58">
        <v>9</v>
      </c>
      <c r="C58" s="1">
        <v>17.850000000000001</v>
      </c>
      <c r="D58" s="1">
        <v>47.43</v>
      </c>
      <c r="E58" s="1">
        <v>14</v>
      </c>
      <c r="F58" s="1">
        <f>5925.32333333333*1000000000</f>
        <v>5925323333333.3301</v>
      </c>
      <c r="G58" s="1">
        <v>206.6795347558454</v>
      </c>
      <c r="H58" s="1">
        <v>2566.8429999999998</v>
      </c>
      <c r="I58" s="1">
        <v>11282.427999999998</v>
      </c>
      <c r="J58" s="1">
        <v>23821.591999999997</v>
      </c>
      <c r="K58" s="1">
        <v>36.72</v>
      </c>
      <c r="L58" s="1">
        <v>1314489732330.2549</v>
      </c>
      <c r="M58" s="1">
        <v>147.97999999999999</v>
      </c>
      <c r="N58" s="1">
        <v>258.79899999999998</v>
      </c>
      <c r="O58" s="1">
        <v>9500</v>
      </c>
    </row>
    <row r="59" spans="1:15" x14ac:dyDescent="0.3">
      <c r="B59">
        <v>10</v>
      </c>
      <c r="C59" s="1">
        <v>18.329999999999998</v>
      </c>
      <c r="D59" s="1">
        <v>50.94</v>
      </c>
      <c r="E59" s="1">
        <v>14</v>
      </c>
      <c r="F59" s="1">
        <f>6146.64666666667*1000000000</f>
        <v>6146646666666.6699</v>
      </c>
      <c r="G59" s="1">
        <v>208.41973092049761</v>
      </c>
      <c r="H59" s="1">
        <v>2544.6889999999999</v>
      </c>
      <c r="I59" s="1">
        <v>11205.895999999999</v>
      </c>
      <c r="J59" s="1">
        <v>23565.813999999998</v>
      </c>
      <c r="K59" s="1">
        <v>36.369999999999997</v>
      </c>
      <c r="L59" s="1">
        <v>1324487315677.4348</v>
      </c>
      <c r="M59" s="1">
        <v>148.029</v>
      </c>
      <c r="N59" s="1">
        <v>255.97</v>
      </c>
      <c r="O59" s="1">
        <v>9700</v>
      </c>
    </row>
    <row r="60" spans="1:15" x14ac:dyDescent="0.3">
      <c r="B60">
        <v>11</v>
      </c>
      <c r="C60" s="1">
        <v>18.48</v>
      </c>
      <c r="D60" s="1">
        <v>45.25</v>
      </c>
      <c r="E60" s="1">
        <v>14</v>
      </c>
      <c r="F60" s="1">
        <f>6146.64666666667*1000000000</f>
        <v>6146646666666.6699</v>
      </c>
      <c r="G60" s="1">
        <v>210.07080357332597</v>
      </c>
      <c r="H60" s="1">
        <v>2559.7939999999999</v>
      </c>
      <c r="I60" s="1">
        <v>11239.126999999999</v>
      </c>
      <c r="J60" s="1">
        <v>23670.541999999998</v>
      </c>
      <c r="K60" s="1">
        <v>36.26</v>
      </c>
      <c r="L60" s="1">
        <v>1308104954832.1099</v>
      </c>
      <c r="M60" s="1">
        <v>147.02199999999999</v>
      </c>
      <c r="N60" s="1">
        <v>255.77799999999996</v>
      </c>
      <c r="O60" s="1">
        <v>9500</v>
      </c>
    </row>
    <row r="61" spans="1:15" x14ac:dyDescent="0.3">
      <c r="B61">
        <v>12</v>
      </c>
      <c r="C61" s="1">
        <v>18.55</v>
      </c>
      <c r="D61" s="1">
        <v>53.48</v>
      </c>
      <c r="E61" s="1">
        <v>14</v>
      </c>
      <c r="F61" s="1">
        <f>6146.64666666667*1000000000</f>
        <v>6146646666666.6699</v>
      </c>
      <c r="G61" s="1">
        <v>212.2485163381813</v>
      </c>
      <c r="H61" s="1">
        <v>2568.8569999999995</v>
      </c>
      <c r="I61" s="1">
        <v>11212.945</v>
      </c>
      <c r="J61" s="1">
        <v>23764.192999999999</v>
      </c>
      <c r="K61" s="1">
        <v>36.130000000000003</v>
      </c>
      <c r="L61" s="1">
        <v>1324297498206.5398</v>
      </c>
      <c r="M61" s="1">
        <v>146.32</v>
      </c>
      <c r="N61" s="1">
        <v>255.87</v>
      </c>
      <c r="O61" s="1">
        <v>9500</v>
      </c>
    </row>
    <row r="62" spans="1:15" x14ac:dyDescent="0.3">
      <c r="A62">
        <v>2017</v>
      </c>
      <c r="B62">
        <v>1</v>
      </c>
      <c r="C62" s="1">
        <v>18.72</v>
      </c>
      <c r="D62" s="1">
        <v>55.01</v>
      </c>
      <c r="E62" s="1">
        <v>14</v>
      </c>
      <c r="F62" s="1">
        <f>5306.55333333333*1000000000</f>
        <v>5306553333333.3301</v>
      </c>
      <c r="G62" s="1">
        <v>214.37527115898453</v>
      </c>
      <c r="H62" s="1">
        <v>2588.9969999999998</v>
      </c>
      <c r="I62" s="1">
        <v>11181.727999999999</v>
      </c>
      <c r="J62" s="1">
        <v>23654.429999999997</v>
      </c>
      <c r="K62" s="1">
        <v>36.770000000000003</v>
      </c>
      <c r="L62" s="1">
        <v>1428144139099.1799</v>
      </c>
      <c r="M62" s="1">
        <v>147.02199999999999</v>
      </c>
      <c r="N62" s="1">
        <v>362.87</v>
      </c>
      <c r="O62" s="1">
        <v>9600</v>
      </c>
    </row>
    <row r="63" spans="1:15" x14ac:dyDescent="0.3">
      <c r="B63">
        <v>2</v>
      </c>
      <c r="C63" s="1">
        <v>17.78</v>
      </c>
      <c r="D63" s="1">
        <v>46.39</v>
      </c>
      <c r="E63" s="1">
        <v>14</v>
      </c>
      <c r="F63" s="1">
        <f>5306.55333333333*1000000000</f>
        <v>5306553333333.3301</v>
      </c>
      <c r="G63" s="1">
        <v>217.53644624226081</v>
      </c>
      <c r="H63" s="1">
        <v>2566.8429999999998</v>
      </c>
      <c r="I63" s="1">
        <v>11163.601999999999</v>
      </c>
      <c r="J63" s="1">
        <v>23855.829999999998</v>
      </c>
      <c r="K63" s="1">
        <v>38.200000000000003</v>
      </c>
      <c r="L63" s="1">
        <v>1423866783221.5398</v>
      </c>
      <c r="M63" s="1">
        <v>147.97999999999999</v>
      </c>
      <c r="N63" s="1">
        <v>365.54099999999994</v>
      </c>
      <c r="O63" s="1">
        <v>9600</v>
      </c>
    </row>
    <row r="64" spans="1:15" x14ac:dyDescent="0.3">
      <c r="B64">
        <v>3</v>
      </c>
      <c r="C64" s="1">
        <v>17.260000000000002</v>
      </c>
      <c r="D64" s="1">
        <v>52.13</v>
      </c>
      <c r="E64" s="1">
        <v>14</v>
      </c>
      <c r="F64" s="1">
        <f>5306.55333333333*1000000000</f>
        <v>5306553333333.3301</v>
      </c>
      <c r="G64" s="1">
        <v>221.20643574938336</v>
      </c>
      <c r="H64" s="1">
        <v>2565.8359999999998</v>
      </c>
      <c r="I64" s="1">
        <v>11233.084999999999</v>
      </c>
      <c r="J64" s="1">
        <v>23730.961999999996</v>
      </c>
      <c r="K64" s="1">
        <v>37.89</v>
      </c>
      <c r="L64" s="1">
        <v>1425606462826.033</v>
      </c>
      <c r="M64" s="1">
        <v>147.54</v>
      </c>
      <c r="N64" s="1">
        <v>363.89</v>
      </c>
      <c r="O64" s="1">
        <v>9700</v>
      </c>
    </row>
    <row r="65" spans="1:15" x14ac:dyDescent="0.3">
      <c r="B65">
        <v>4</v>
      </c>
      <c r="C65" s="1">
        <v>17.239999999999998</v>
      </c>
      <c r="D65" s="1">
        <v>52.94</v>
      </c>
      <c r="E65" s="1">
        <v>14</v>
      </c>
      <c r="F65" s="1">
        <f>5492.47333333333*1000000000</f>
        <v>5492473333333.3301</v>
      </c>
      <c r="G65" s="1">
        <v>224.7231130493679</v>
      </c>
      <c r="H65" s="1">
        <v>2601.0809999999997</v>
      </c>
      <c r="I65" s="1">
        <v>11161.588</v>
      </c>
      <c r="J65" s="1">
        <v>23731.968999999997</v>
      </c>
      <c r="K65" s="1">
        <v>38.130000000000003</v>
      </c>
      <c r="L65" s="1">
        <v>1427540153081.6448</v>
      </c>
      <c r="M65" s="1">
        <v>147.38999999999999</v>
      </c>
      <c r="N65" s="1">
        <v>367.55499999999995</v>
      </c>
      <c r="O65" s="1">
        <v>9800</v>
      </c>
    </row>
    <row r="66" spans="1:15" x14ac:dyDescent="0.3">
      <c r="B66">
        <v>5</v>
      </c>
      <c r="C66" s="1">
        <v>16.25</v>
      </c>
      <c r="D66" s="1">
        <v>50.57</v>
      </c>
      <c r="E66" s="1">
        <v>14</v>
      </c>
      <c r="F66" s="1">
        <f>5492.47333333333*1000000000</f>
        <v>5492473333333.3301</v>
      </c>
      <c r="G66" s="1">
        <v>229.03631661452815</v>
      </c>
      <c r="H66" s="1">
        <v>2585.9759999999997</v>
      </c>
      <c r="I66" s="1">
        <v>11296.525999999998</v>
      </c>
      <c r="J66" s="1">
        <v>23879.997999999996</v>
      </c>
      <c r="K66" s="1">
        <v>38.32</v>
      </c>
      <c r="L66" s="1">
        <v>1413662264061.0359</v>
      </c>
      <c r="M66" s="1">
        <v>147.29</v>
      </c>
      <c r="N66" s="1">
        <v>362.52</v>
      </c>
      <c r="O66" s="1">
        <v>9900</v>
      </c>
    </row>
    <row r="67" spans="1:15" x14ac:dyDescent="0.3">
      <c r="B67">
        <v>6</v>
      </c>
      <c r="C67" s="1">
        <v>16.100000000000001</v>
      </c>
      <c r="D67" s="1">
        <v>47.42</v>
      </c>
      <c r="E67" s="1">
        <v>14</v>
      </c>
      <c r="F67" s="1">
        <f>5492.47333333333*1000000000</f>
        <v>5492473333333.3301</v>
      </c>
      <c r="G67" s="1">
        <v>232.62251406805049</v>
      </c>
      <c r="H67" s="1">
        <v>2600.0739999999996</v>
      </c>
      <c r="I67" s="1">
        <v>11227.043</v>
      </c>
      <c r="J67" s="1">
        <v>23773.255999999998</v>
      </c>
      <c r="K67" s="1">
        <v>38.28</v>
      </c>
      <c r="L67" s="1">
        <v>1415376087012.1238</v>
      </c>
      <c r="M67" s="1">
        <v>148.029</v>
      </c>
      <c r="N67" s="1">
        <v>365.54099999999994</v>
      </c>
      <c r="O67" s="1">
        <v>10100</v>
      </c>
    </row>
    <row r="68" spans="1:15" x14ac:dyDescent="0.3">
      <c r="B68">
        <v>7</v>
      </c>
      <c r="C68" s="1">
        <v>16.05</v>
      </c>
      <c r="D68" s="1">
        <v>49.01</v>
      </c>
      <c r="E68" s="1">
        <v>14</v>
      </c>
      <c r="F68" s="1">
        <f>5996.31666666667*1000000000</f>
        <v>5996316666666.6699</v>
      </c>
      <c r="G68" s="1">
        <v>235.36624333704935</v>
      </c>
      <c r="H68" s="1">
        <v>2572.8849999999998</v>
      </c>
      <c r="I68" s="1">
        <v>11226.035999999998</v>
      </c>
      <c r="J68" s="1">
        <v>23862.878999999997</v>
      </c>
      <c r="K68" s="1">
        <v>38.26</v>
      </c>
      <c r="L68" s="1">
        <v>1421137026691.0989</v>
      </c>
      <c r="M68" s="1">
        <v>148.97999999999999</v>
      </c>
      <c r="N68" s="1">
        <v>362.52</v>
      </c>
      <c r="O68" s="1">
        <v>10100</v>
      </c>
    </row>
    <row r="69" spans="1:15" x14ac:dyDescent="0.3">
      <c r="B69">
        <v>8</v>
      </c>
      <c r="C69" s="1">
        <v>16.010000000000002</v>
      </c>
      <c r="D69" s="1">
        <v>51.64</v>
      </c>
      <c r="E69" s="1">
        <v>14</v>
      </c>
      <c r="F69" s="1">
        <f>5996.31666666667*1000000000</f>
        <v>5996316666666.6699</v>
      </c>
      <c r="G69" s="1">
        <v>237.60596528247632</v>
      </c>
      <c r="H69" s="1">
        <v>2567.85</v>
      </c>
      <c r="I69" s="1">
        <v>11287.462999999998</v>
      </c>
      <c r="J69" s="1">
        <v>23577.897999999997</v>
      </c>
      <c r="K69" s="1">
        <v>37.67</v>
      </c>
      <c r="L69" s="1">
        <v>1414313984332.6299</v>
      </c>
      <c r="M69" s="1">
        <v>147.97999999999999</v>
      </c>
      <c r="N69" s="1">
        <v>366.54799999999994</v>
      </c>
      <c r="O69" s="1">
        <v>10400</v>
      </c>
    </row>
    <row r="70" spans="1:15" x14ac:dyDescent="0.3">
      <c r="B70">
        <v>9</v>
      </c>
      <c r="C70" s="1">
        <v>15.98</v>
      </c>
      <c r="D70" s="1">
        <v>56.79</v>
      </c>
      <c r="E70" s="1">
        <v>14</v>
      </c>
      <c r="F70" s="1">
        <f>5996.31666666667*1000000000</f>
        <v>5996316666666.6699</v>
      </c>
      <c r="G70" s="1">
        <v>239.35981903376739</v>
      </c>
      <c r="H70" s="1">
        <v>2569.8639999999996</v>
      </c>
      <c r="I70" s="1">
        <v>11208.916999999999</v>
      </c>
      <c r="J70" s="1">
        <v>23565.813999999998</v>
      </c>
      <c r="K70" s="1">
        <v>37.840000000000003</v>
      </c>
      <c r="L70" s="1">
        <v>1413698670327.3938</v>
      </c>
      <c r="M70" s="1">
        <v>146.01499999999999</v>
      </c>
      <c r="N70" s="1">
        <v>367.55499999999995</v>
      </c>
      <c r="O70" s="1">
        <v>10600</v>
      </c>
    </row>
    <row r="71" spans="1:15" x14ac:dyDescent="0.3">
      <c r="B71">
        <v>10</v>
      </c>
      <c r="C71" s="1">
        <v>15.91</v>
      </c>
      <c r="D71" s="1">
        <v>58.46</v>
      </c>
      <c r="E71" s="1">
        <v>14</v>
      </c>
      <c r="F71" s="1">
        <f>6273.22*1000000000</f>
        <v>6273220000000</v>
      </c>
      <c r="G71" s="1">
        <v>241.07173554908405</v>
      </c>
      <c r="H71" s="1">
        <v>2572.8849999999998</v>
      </c>
      <c r="I71" s="1">
        <v>11239.126999999999</v>
      </c>
      <c r="J71" s="1">
        <v>23793.395999999997</v>
      </c>
      <c r="K71" s="1">
        <v>38.11</v>
      </c>
      <c r="L71" s="1">
        <v>1419369171708.9587</v>
      </c>
      <c r="M71" s="1">
        <v>147.02199999999999</v>
      </c>
      <c r="N71" s="1">
        <v>364.53399999999993</v>
      </c>
      <c r="O71" s="1">
        <v>10600</v>
      </c>
    </row>
    <row r="72" spans="1:15" x14ac:dyDescent="0.3">
      <c r="B72">
        <v>11</v>
      </c>
      <c r="C72" s="1">
        <v>15.9</v>
      </c>
      <c r="D72" s="1">
        <v>63.56</v>
      </c>
      <c r="E72" s="1">
        <v>14</v>
      </c>
      <c r="F72" s="1">
        <f>6273.22*1000000000</f>
        <v>6273220000000</v>
      </c>
      <c r="G72" s="1">
        <v>242.81529736056001</v>
      </c>
      <c r="H72" s="1">
        <v>2602.0879999999997</v>
      </c>
      <c r="I72" s="1">
        <v>11184.748999999998</v>
      </c>
      <c r="J72" s="1">
        <v>23780.304999999997</v>
      </c>
      <c r="K72" s="1">
        <v>38.31</v>
      </c>
      <c r="L72" s="1">
        <v>1420386007400.1987</v>
      </c>
      <c r="M72" s="1">
        <v>148.029</v>
      </c>
      <c r="N72" s="1">
        <v>364.88900000000001</v>
      </c>
      <c r="O72" s="1">
        <v>10500</v>
      </c>
    </row>
    <row r="73" spans="1:15" x14ac:dyDescent="0.3">
      <c r="B73">
        <v>12</v>
      </c>
      <c r="C73" s="1">
        <v>15.37</v>
      </c>
      <c r="D73" s="1">
        <v>65.11</v>
      </c>
      <c r="E73" s="1">
        <v>14</v>
      </c>
      <c r="F73" s="1">
        <f>6273.22*1000000000</f>
        <v>6273220000000</v>
      </c>
      <c r="G73" s="1">
        <v>244.12356714550879</v>
      </c>
      <c r="H73" s="1">
        <v>2568.8569999999995</v>
      </c>
      <c r="I73" s="1">
        <v>11229.056999999999</v>
      </c>
      <c r="J73" s="1">
        <v>23670.541999999998</v>
      </c>
      <c r="K73" s="1">
        <v>38.229999999999997</v>
      </c>
      <c r="L73" s="1">
        <v>1411021550805.7297</v>
      </c>
      <c r="M73" s="1">
        <v>148.333</v>
      </c>
      <c r="N73" s="1">
        <v>367.98700000000002</v>
      </c>
      <c r="O73" s="1">
        <v>10600</v>
      </c>
    </row>
    <row r="74" spans="1:15" x14ac:dyDescent="0.3">
      <c r="A74">
        <v>2018</v>
      </c>
      <c r="B74">
        <v>1</v>
      </c>
      <c r="C74" s="1">
        <v>15.13</v>
      </c>
      <c r="D74" s="1">
        <v>69.680000000000007</v>
      </c>
      <c r="E74" s="1">
        <v>14</v>
      </c>
      <c r="F74" s="1">
        <f>5411.65*1000000000</f>
        <v>5411650000000</v>
      </c>
      <c r="G74" s="1">
        <v>246.00827197567958</v>
      </c>
      <c r="H74" s="1">
        <v>3012.9439999999995</v>
      </c>
      <c r="I74" s="1">
        <v>11605.674999999999</v>
      </c>
      <c r="J74" s="1">
        <v>25980.6</v>
      </c>
      <c r="K74" s="1">
        <v>37.93</v>
      </c>
      <c r="L74" s="1">
        <v>1957838653795.0938</v>
      </c>
      <c r="M74" s="1">
        <v>151.04999999999998</v>
      </c>
      <c r="N74" s="1">
        <v>276.98</v>
      </c>
      <c r="O74" s="1">
        <v>10700</v>
      </c>
    </row>
    <row r="75" spans="1:15" x14ac:dyDescent="0.3">
      <c r="B75">
        <v>2</v>
      </c>
      <c r="C75" s="1">
        <v>14.33</v>
      </c>
      <c r="D75" s="1">
        <v>66.67</v>
      </c>
      <c r="E75" s="1">
        <v>14</v>
      </c>
      <c r="F75" s="1">
        <f>5411.65*1000000000</f>
        <v>5411650000000</v>
      </c>
      <c r="G75" s="1">
        <v>247.89762486953609</v>
      </c>
      <c r="H75" s="1">
        <v>3015.9649999999997</v>
      </c>
      <c r="I75" s="1">
        <v>11532.163999999999</v>
      </c>
      <c r="J75" s="1">
        <v>26060.152999999998</v>
      </c>
      <c r="K75" s="1">
        <v>37.880000000000003</v>
      </c>
      <c r="L75" s="1">
        <v>1959860957594.6328</v>
      </c>
      <c r="M75" s="1">
        <v>150.22</v>
      </c>
      <c r="N75" s="1">
        <v>275.98700000000002</v>
      </c>
      <c r="O75" s="1">
        <v>10900</v>
      </c>
    </row>
    <row r="76" spans="1:15" x14ac:dyDescent="0.3">
      <c r="B76">
        <v>3</v>
      </c>
      <c r="C76" s="1">
        <v>13.34</v>
      </c>
      <c r="D76" s="1">
        <v>74.72</v>
      </c>
      <c r="E76" s="1">
        <v>14</v>
      </c>
      <c r="F76" s="1">
        <f>5411.65*1000000000</f>
        <v>5411650000000</v>
      </c>
      <c r="G76" s="1">
        <v>249.93506963245284</v>
      </c>
      <c r="H76" s="1">
        <v>3007.9089999999997</v>
      </c>
      <c r="I76" s="1">
        <v>11551.296999999999</v>
      </c>
      <c r="J76" s="1">
        <v>26100.432999999997</v>
      </c>
      <c r="K76" s="1">
        <v>38.630000000000003</v>
      </c>
      <c r="L76" s="1">
        <v>1962954741567.8218</v>
      </c>
      <c r="M76" s="1">
        <v>151.97999999999999</v>
      </c>
      <c r="N76" s="1">
        <v>277.98700000000002</v>
      </c>
      <c r="O76" s="1">
        <v>10900</v>
      </c>
    </row>
    <row r="77" spans="1:15" x14ac:dyDescent="0.3">
      <c r="B77">
        <v>4</v>
      </c>
      <c r="C77" s="1">
        <v>12.48</v>
      </c>
      <c r="D77" s="1">
        <v>72.37</v>
      </c>
      <c r="E77" s="1">
        <v>14</v>
      </c>
      <c r="F77" s="1">
        <f>5572.87666666667*1000000000</f>
        <v>5572876666666.6699</v>
      </c>
      <c r="G77" s="1">
        <v>251.97236979307732</v>
      </c>
      <c r="H77" s="1">
        <v>3008.9159999999997</v>
      </c>
      <c r="I77" s="1">
        <v>11534.177999999998</v>
      </c>
      <c r="J77" s="1">
        <v>25958.445999999996</v>
      </c>
      <c r="K77" s="1">
        <v>38.17</v>
      </c>
      <c r="L77" s="1">
        <v>1963537941233.3438</v>
      </c>
      <c r="M77" s="1">
        <v>150.78</v>
      </c>
      <c r="N77" s="1">
        <v>278.154</v>
      </c>
      <c r="O77" s="1">
        <v>11100</v>
      </c>
    </row>
    <row r="78" spans="1:15" x14ac:dyDescent="0.3">
      <c r="B78">
        <v>5</v>
      </c>
      <c r="C78" s="1">
        <v>11.61</v>
      </c>
      <c r="D78" s="1">
        <v>77.64</v>
      </c>
      <c r="E78" s="1">
        <v>14</v>
      </c>
      <c r="F78" s="1">
        <f>5572.87666666667*1000000000</f>
        <v>5572876666666.6699</v>
      </c>
      <c r="G78" s="1">
        <v>254.685321489529</v>
      </c>
      <c r="H78" s="1">
        <v>3015.9649999999997</v>
      </c>
      <c r="I78" s="1">
        <v>11615.744999999999</v>
      </c>
      <c r="J78" s="1">
        <v>26026.921999999999</v>
      </c>
      <c r="K78" s="1">
        <v>38.229999999999997</v>
      </c>
      <c r="L78" s="1">
        <v>1981449754754.1719</v>
      </c>
      <c r="M78" s="1">
        <v>151.96</v>
      </c>
      <c r="N78" s="1">
        <v>277.93199999999996</v>
      </c>
      <c r="O78" s="1">
        <v>11200</v>
      </c>
    </row>
    <row r="79" spans="1:15" x14ac:dyDescent="0.3">
      <c r="B79">
        <v>6</v>
      </c>
      <c r="C79" s="1">
        <v>11.23</v>
      </c>
      <c r="D79" s="1">
        <v>75.38</v>
      </c>
      <c r="E79" s="1">
        <v>14</v>
      </c>
      <c r="F79" s="1">
        <f>5572.87666666667*1000000000</f>
        <v>5572876666666.6699</v>
      </c>
      <c r="G79" s="1">
        <v>257.81993356987203</v>
      </c>
      <c r="H79" s="1">
        <v>3039.1259999999997</v>
      </c>
      <c r="I79" s="1">
        <v>11615.744999999999</v>
      </c>
      <c r="J79" s="1">
        <v>25935.284999999996</v>
      </c>
      <c r="K79" s="1">
        <v>38.21</v>
      </c>
      <c r="L79" s="1">
        <v>1982154991763.8408</v>
      </c>
      <c r="M79" s="1">
        <v>151.04999999999998</v>
      </c>
      <c r="N79" s="1">
        <v>275.98700000000002</v>
      </c>
      <c r="O79" s="1">
        <v>11300</v>
      </c>
    </row>
    <row r="80" spans="1:15" x14ac:dyDescent="0.3">
      <c r="B80">
        <v>7</v>
      </c>
      <c r="C80" s="1">
        <v>11.14</v>
      </c>
      <c r="D80" s="1">
        <v>74.72</v>
      </c>
      <c r="E80" s="1">
        <v>14</v>
      </c>
      <c r="F80" s="1">
        <f>6101.71*1000000000</f>
        <v>6101710000000</v>
      </c>
      <c r="G80" s="1">
        <v>260.85797637675165</v>
      </c>
      <c r="H80" s="1">
        <v>3041.14</v>
      </c>
      <c r="I80" s="1">
        <v>11634.877999999999</v>
      </c>
      <c r="J80" s="1">
        <v>26141.719999999998</v>
      </c>
      <c r="K80" s="1">
        <v>38.32</v>
      </c>
      <c r="L80" s="1">
        <v>1981591269090.5259</v>
      </c>
      <c r="M80" s="1">
        <v>151.08000000000001</v>
      </c>
      <c r="N80" s="1">
        <v>278.93899999999996</v>
      </c>
      <c r="O80" s="1">
        <v>11300</v>
      </c>
    </row>
    <row r="81" spans="1:15" x14ac:dyDescent="0.3">
      <c r="B81">
        <v>8</v>
      </c>
      <c r="C81" s="1">
        <v>11.23</v>
      </c>
      <c r="D81" s="1">
        <v>73.349999999999994</v>
      </c>
      <c r="E81" s="1">
        <v>14</v>
      </c>
      <c r="F81" s="1">
        <f>6101.71*1000000000</f>
        <v>6101710000000</v>
      </c>
      <c r="G81" s="1">
        <v>263.35755617848275</v>
      </c>
      <c r="H81" s="1">
        <v>3038.1189999999997</v>
      </c>
      <c r="I81" s="1">
        <v>11476.778999999999</v>
      </c>
      <c r="J81" s="1">
        <v>26138.698999999997</v>
      </c>
      <c r="K81" s="1">
        <v>38.17</v>
      </c>
      <c r="L81" s="1">
        <v>1981046206154.3999</v>
      </c>
      <c r="M81" s="1">
        <v>151.03</v>
      </c>
      <c r="N81" s="1">
        <v>277.93199999999996</v>
      </c>
      <c r="O81" s="1">
        <v>11500</v>
      </c>
    </row>
    <row r="82" spans="1:15" x14ac:dyDescent="0.3">
      <c r="B82">
        <v>9</v>
      </c>
      <c r="C82" s="1">
        <v>11.28</v>
      </c>
      <c r="D82" s="1">
        <v>79.59</v>
      </c>
      <c r="E82" s="1">
        <v>14</v>
      </c>
      <c r="F82" s="1">
        <f>6101.71*1000000000</f>
        <v>6101710000000</v>
      </c>
      <c r="G82" s="1">
        <v>265.50700907659979</v>
      </c>
      <c r="H82" s="1">
        <v>3010.93</v>
      </c>
      <c r="I82" s="1">
        <v>11563.380999999999</v>
      </c>
      <c r="J82" s="1">
        <v>26249.468999999997</v>
      </c>
      <c r="K82" s="1">
        <v>38.229999999999997</v>
      </c>
      <c r="L82" s="1">
        <v>1984461986101.2788</v>
      </c>
      <c r="M82" s="1">
        <v>151.32</v>
      </c>
      <c r="N82" s="1">
        <v>276.98700000000002</v>
      </c>
      <c r="O82" s="1">
        <v>11500</v>
      </c>
    </row>
    <row r="83" spans="1:15" x14ac:dyDescent="0.3">
      <c r="B83">
        <v>10</v>
      </c>
      <c r="C83" s="1">
        <v>11.26</v>
      </c>
      <c r="D83" s="1">
        <v>79.180000000000007</v>
      </c>
      <c r="E83" s="1">
        <v>14</v>
      </c>
      <c r="F83" s="1">
        <f>6425.88*1000000000</f>
        <v>6425880000000</v>
      </c>
      <c r="G83" s="1">
        <v>267.41380323103192</v>
      </c>
      <c r="H83" s="1">
        <v>3009.9229999999998</v>
      </c>
      <c r="I83" s="1">
        <v>11581.507</v>
      </c>
      <c r="J83" s="1">
        <v>26176.964999999997</v>
      </c>
      <c r="K83" s="1">
        <v>38.22</v>
      </c>
      <c r="L83" s="1">
        <v>1976475626762.2339</v>
      </c>
      <c r="M83" s="1">
        <v>150.59</v>
      </c>
      <c r="N83" s="1">
        <v>278.98700000000002</v>
      </c>
      <c r="O83" s="1">
        <v>11700</v>
      </c>
    </row>
    <row r="84" spans="1:15" x14ac:dyDescent="0.3">
      <c r="B84">
        <v>11</v>
      </c>
      <c r="C84" s="1">
        <v>11.28</v>
      </c>
      <c r="D84" s="1">
        <v>66.59</v>
      </c>
      <c r="E84" s="1">
        <v>14</v>
      </c>
      <c r="F84" s="1">
        <f>6425.88*1000000000</f>
        <v>6425880000000</v>
      </c>
      <c r="G84" s="1">
        <v>269.49195327997955</v>
      </c>
      <c r="H84" s="1">
        <v>3041.14</v>
      </c>
      <c r="I84" s="1">
        <v>11485.841999999999</v>
      </c>
      <c r="J84" s="1">
        <v>26057.131999999998</v>
      </c>
      <c r="K84" s="1">
        <v>38.19</v>
      </c>
      <c r="L84" s="1">
        <v>1972483477931.9258</v>
      </c>
      <c r="M84" s="1">
        <v>151.04999999999998</v>
      </c>
      <c r="N84" s="1">
        <v>277.96499999999997</v>
      </c>
      <c r="O84" s="1">
        <v>11600</v>
      </c>
    </row>
    <row r="85" spans="1:15" x14ac:dyDescent="0.3">
      <c r="B85">
        <v>12</v>
      </c>
      <c r="C85" s="1">
        <v>11.44</v>
      </c>
      <c r="D85" s="1">
        <v>62</v>
      </c>
      <c r="E85" s="1">
        <v>14</v>
      </c>
      <c r="F85" s="1">
        <f>6425.88*1000000000</f>
        <v>6425880000000</v>
      </c>
      <c r="G85" s="1">
        <v>271.42375960344572</v>
      </c>
      <c r="H85" s="1">
        <v>3022.0069999999996</v>
      </c>
      <c r="I85" s="1">
        <v>11622.793999999998</v>
      </c>
      <c r="J85" s="1">
        <v>25899.032999999996</v>
      </c>
      <c r="K85" s="1">
        <v>38.265999999999998</v>
      </c>
      <c r="L85" s="1">
        <v>1963085914149.1138</v>
      </c>
      <c r="M85" s="1">
        <v>150.97999999999999</v>
      </c>
      <c r="N85" s="1">
        <v>276.98700000000002</v>
      </c>
      <c r="O85" s="1">
        <v>11700</v>
      </c>
    </row>
    <row r="86" spans="1:15" x14ac:dyDescent="0.3">
      <c r="A86">
        <v>2019</v>
      </c>
      <c r="B86">
        <v>1</v>
      </c>
      <c r="C86" s="1">
        <v>11.37</v>
      </c>
      <c r="D86" s="1">
        <v>60.39</v>
      </c>
      <c r="E86" s="1">
        <v>14</v>
      </c>
      <c r="F86" s="1">
        <f>5523.24333333333*1000000000</f>
        <v>5523243333333.3301</v>
      </c>
      <c r="G86" s="1">
        <v>273.35112203629302</v>
      </c>
      <c r="H86" s="1">
        <v>3193.1969999999997</v>
      </c>
      <c r="I86" s="1">
        <v>12315.609999999999</v>
      </c>
      <c r="J86" s="1">
        <v>27836.500999999997</v>
      </c>
      <c r="K86" s="1">
        <v>40.17</v>
      </c>
      <c r="L86" s="1">
        <v>2175038823772.3918</v>
      </c>
      <c r="M86" s="1">
        <v>158.09899999999999</v>
      </c>
      <c r="N86" s="1">
        <v>292.98700000000002</v>
      </c>
      <c r="O86" s="1">
        <v>11900</v>
      </c>
    </row>
    <row r="87" spans="1:15" x14ac:dyDescent="0.3">
      <c r="B87">
        <v>2</v>
      </c>
      <c r="C87" s="1">
        <v>11.31</v>
      </c>
      <c r="D87" s="1">
        <v>64.89</v>
      </c>
      <c r="E87" s="1">
        <v>14</v>
      </c>
      <c r="F87" s="1">
        <f>5523.24333333333*1000000000</f>
        <v>5523243333333.3301</v>
      </c>
      <c r="G87" s="1">
        <v>275.28487407003848</v>
      </c>
      <c r="H87" s="1">
        <v>3200.2459999999996</v>
      </c>
      <c r="I87" s="1">
        <v>12275.329999999998</v>
      </c>
      <c r="J87" s="1">
        <v>27811.325999999997</v>
      </c>
      <c r="K87" s="1">
        <v>40.279999999999994</v>
      </c>
      <c r="L87" s="1">
        <v>2177858544290.1519</v>
      </c>
      <c r="M87" s="1">
        <v>158.33000000000001</v>
      </c>
      <c r="N87" s="1">
        <v>294.04399999999998</v>
      </c>
      <c r="O87" s="1">
        <v>12100</v>
      </c>
    </row>
    <row r="88" spans="1:15" x14ac:dyDescent="0.3">
      <c r="B88">
        <v>3</v>
      </c>
      <c r="C88" s="1">
        <v>11.25</v>
      </c>
      <c r="D88" s="1">
        <v>67.67</v>
      </c>
      <c r="E88" s="1">
        <v>13.5</v>
      </c>
      <c r="F88" s="1">
        <f>5523.24333333333*1000000000</f>
        <v>5523243333333.3301</v>
      </c>
      <c r="G88" s="1">
        <v>277.40260157394181</v>
      </c>
      <c r="H88" s="1">
        <v>3215.3509999999997</v>
      </c>
      <c r="I88" s="1">
        <v>12272.308999999999</v>
      </c>
      <c r="J88" s="1">
        <v>27967.410999999996</v>
      </c>
      <c r="K88" s="1">
        <v>40.21</v>
      </c>
      <c r="L88" s="1">
        <v>2177387003564.9568</v>
      </c>
      <c r="M88" s="1">
        <v>158.09899999999999</v>
      </c>
      <c r="N88" s="1">
        <v>291.02299999999997</v>
      </c>
      <c r="O88" s="1">
        <v>12200</v>
      </c>
    </row>
    <row r="89" spans="1:15" x14ac:dyDescent="0.3">
      <c r="B89">
        <v>4</v>
      </c>
      <c r="C89" s="1">
        <v>11.37</v>
      </c>
      <c r="D89" s="1">
        <v>73.08</v>
      </c>
      <c r="E89" s="1">
        <v>13.5</v>
      </c>
      <c r="F89" s="1">
        <f>5692.03333333333*1000000000</f>
        <v>5692033333333.3301</v>
      </c>
      <c r="G89" s="1">
        <v>279.89206012652522</v>
      </c>
      <c r="H89" s="1">
        <v>3189.1689999999999</v>
      </c>
      <c r="I89" s="1">
        <v>12368.980999999998</v>
      </c>
      <c r="J89" s="1">
        <v>27857.647999999997</v>
      </c>
      <c r="K89" s="1">
        <v>40.31</v>
      </c>
      <c r="L89" s="1">
        <v>2185303209131.2317</v>
      </c>
      <c r="M89" s="1">
        <v>158.91</v>
      </c>
      <c r="N89" s="1">
        <v>292.02999999999997</v>
      </c>
      <c r="O89" s="1">
        <v>12300</v>
      </c>
    </row>
    <row r="90" spans="1:15" x14ac:dyDescent="0.3">
      <c r="B90">
        <v>5</v>
      </c>
      <c r="C90" s="1">
        <v>11.4</v>
      </c>
      <c r="D90" s="1">
        <v>73.650000000000006</v>
      </c>
      <c r="E90" s="1">
        <v>13.5</v>
      </c>
      <c r="F90" s="1">
        <f>5692.03333333333*1000000000</f>
        <v>5692033333333.3301</v>
      </c>
      <c r="G90" s="1">
        <v>282.89271100997695</v>
      </c>
      <c r="H90" s="1">
        <v>3201.2529999999997</v>
      </c>
      <c r="I90" s="1">
        <v>12215.916999999999</v>
      </c>
      <c r="J90" s="1">
        <v>27968.417999999998</v>
      </c>
      <c r="K90" s="1">
        <v>40.18</v>
      </c>
      <c r="L90" s="1">
        <v>2169940478503.8538</v>
      </c>
      <c r="M90" s="1">
        <v>160.11299999999997</v>
      </c>
      <c r="N90" s="1">
        <v>291.02299999999997</v>
      </c>
      <c r="O90" s="1">
        <v>12300</v>
      </c>
    </row>
    <row r="91" spans="1:15" x14ac:dyDescent="0.3">
      <c r="B91">
        <v>6</v>
      </c>
      <c r="C91" s="1">
        <v>11.22</v>
      </c>
      <c r="D91" s="1">
        <v>66.739999999999995</v>
      </c>
      <c r="E91" s="1">
        <v>13.5</v>
      </c>
      <c r="F91" s="1">
        <f>5692.03333333333*1000000000</f>
        <v>5692033333333.3301</v>
      </c>
      <c r="G91" s="1">
        <v>285.85504595365313</v>
      </c>
      <c r="H91" s="1">
        <v>3177.0849999999996</v>
      </c>
      <c r="I91" s="1">
        <v>12286.406999999999</v>
      </c>
      <c r="J91" s="1">
        <v>28071.131999999998</v>
      </c>
      <c r="K91" s="1">
        <v>40.26</v>
      </c>
      <c r="L91" s="1">
        <v>2183686902774.2048</v>
      </c>
      <c r="M91" s="1">
        <v>158.28</v>
      </c>
      <c r="N91" s="1">
        <v>291.98700000000002</v>
      </c>
      <c r="O91" s="1">
        <v>12400</v>
      </c>
    </row>
    <row r="92" spans="1:15" x14ac:dyDescent="0.3">
      <c r="B92">
        <v>7</v>
      </c>
      <c r="C92" s="1">
        <v>11.08</v>
      </c>
      <c r="D92" s="1">
        <v>66.239999999999995</v>
      </c>
      <c r="E92" s="1">
        <v>13.5</v>
      </c>
      <c r="F92" s="1">
        <f>6232.44*1000000000</f>
        <v>6232440000000</v>
      </c>
      <c r="G92" s="1">
        <v>288.60313956829873</v>
      </c>
      <c r="H92" s="1">
        <v>3204.2739999999999</v>
      </c>
      <c r="I92" s="1">
        <v>12322.658999999998</v>
      </c>
      <c r="J92" s="1">
        <v>28071.131999999998</v>
      </c>
      <c r="K92" s="1">
        <v>40.17</v>
      </c>
      <c r="L92" s="1">
        <v>2177786512008.2249</v>
      </c>
      <c r="M92" s="1">
        <v>160.11299999999997</v>
      </c>
      <c r="N92" s="1">
        <v>293.03699999999998</v>
      </c>
      <c r="O92" s="1">
        <v>12600</v>
      </c>
    </row>
    <row r="93" spans="1:15" x14ac:dyDescent="0.3">
      <c r="B93">
        <v>8</v>
      </c>
      <c r="C93" s="1">
        <v>11.02</v>
      </c>
      <c r="D93" s="1">
        <v>61.05</v>
      </c>
      <c r="E93" s="1">
        <v>13.5</v>
      </c>
      <c r="F93" s="1">
        <f>6232.44*1000000000</f>
        <v>6232440000000</v>
      </c>
      <c r="G93" s="1">
        <v>291.29663267373104</v>
      </c>
      <c r="H93" s="1">
        <v>3205.2809999999995</v>
      </c>
      <c r="I93" s="1">
        <v>12241.091999999999</v>
      </c>
      <c r="J93" s="1">
        <v>27771.045999999998</v>
      </c>
      <c r="K93" s="1">
        <v>40.279999999999994</v>
      </c>
      <c r="L93" s="1">
        <v>2156892095692.4478</v>
      </c>
      <c r="M93" s="1">
        <v>160.66999999999999</v>
      </c>
      <c r="N93" s="1">
        <v>294.98599999999999</v>
      </c>
      <c r="O93" s="1">
        <v>12500</v>
      </c>
    </row>
    <row r="94" spans="1:15" x14ac:dyDescent="0.3">
      <c r="B94">
        <v>9</v>
      </c>
      <c r="C94" s="1">
        <v>11.24</v>
      </c>
      <c r="D94" s="1">
        <v>65.27</v>
      </c>
      <c r="E94" s="1">
        <v>13.5</v>
      </c>
      <c r="F94" s="1">
        <f>6232.44*1000000000</f>
        <v>6232440000000</v>
      </c>
      <c r="G94" s="1">
        <v>294.10378728652137</v>
      </c>
      <c r="H94" s="1">
        <v>3179.0989999999997</v>
      </c>
      <c r="I94" s="1">
        <v>12288.420999999998</v>
      </c>
      <c r="J94" s="1">
        <v>28016.753999999997</v>
      </c>
      <c r="K94" s="1">
        <v>40.18</v>
      </c>
      <c r="L94" s="1">
        <v>2159662772955.8418</v>
      </c>
      <c r="M94" s="1">
        <v>159.88</v>
      </c>
      <c r="N94" s="1">
        <v>292.02999999999997</v>
      </c>
      <c r="O94" s="1">
        <v>12600</v>
      </c>
    </row>
    <row r="95" spans="1:15" x14ac:dyDescent="0.3">
      <c r="B95">
        <v>10</v>
      </c>
      <c r="C95" s="1">
        <v>11.61</v>
      </c>
      <c r="D95" s="1">
        <v>59.1</v>
      </c>
      <c r="E95" s="1">
        <v>13.5</v>
      </c>
      <c r="F95" s="1">
        <f>6583.64333333333*1000000000</f>
        <v>6583643333333.3301</v>
      </c>
      <c r="G95" s="1">
        <v>297.02813861274365</v>
      </c>
      <c r="H95" s="1">
        <v>3196.2179999999998</v>
      </c>
      <c r="I95" s="1">
        <v>12317.623999999998</v>
      </c>
      <c r="J95" s="1">
        <v>28021.788999999997</v>
      </c>
      <c r="K95" s="1">
        <v>40.21</v>
      </c>
      <c r="L95" s="1">
        <v>2164367327872.5127</v>
      </c>
      <c r="M95" s="1">
        <v>158.21</v>
      </c>
      <c r="N95" s="1">
        <v>291.02299999999997</v>
      </c>
      <c r="O95" s="1">
        <v>12700</v>
      </c>
    </row>
    <row r="96" spans="1:15" x14ac:dyDescent="0.3">
      <c r="B96">
        <v>11</v>
      </c>
      <c r="C96" s="1">
        <v>11.85</v>
      </c>
      <c r="D96" s="1">
        <v>63.56</v>
      </c>
      <c r="E96" s="1">
        <v>13.5</v>
      </c>
      <c r="F96" s="1">
        <f>6583.64333333333*1000000000</f>
        <v>6583643333333.3301</v>
      </c>
      <c r="G96" s="1">
        <v>299.9329362077774</v>
      </c>
      <c r="H96" s="1">
        <v>3176.0779999999995</v>
      </c>
      <c r="I96" s="1">
        <v>12240.084999999999</v>
      </c>
      <c r="J96" s="1">
        <v>27919.074999999997</v>
      </c>
      <c r="K96" s="1">
        <v>40.31</v>
      </c>
      <c r="L96" s="1">
        <v>2156531874576.7759</v>
      </c>
      <c r="M96" s="1">
        <v>160.08000000000001</v>
      </c>
      <c r="N96" s="1">
        <v>291.98700000000002</v>
      </c>
      <c r="O96" s="1">
        <v>12800</v>
      </c>
    </row>
    <row r="97" spans="1:15" x14ac:dyDescent="0.3">
      <c r="B97">
        <v>12</v>
      </c>
      <c r="C97" s="1">
        <v>11.98</v>
      </c>
      <c r="D97" s="1">
        <v>68.56</v>
      </c>
      <c r="E97" s="1">
        <v>13.5</v>
      </c>
      <c r="F97" s="1">
        <f>6583.64333333333*1000000000</f>
        <v>6583643333333.3301</v>
      </c>
      <c r="G97" s="1">
        <v>302.38162643025458</v>
      </c>
      <c r="H97" s="1">
        <v>3195.2109999999998</v>
      </c>
      <c r="I97" s="1">
        <v>12368.980999999998</v>
      </c>
      <c r="J97" s="1">
        <v>27975.466999999997</v>
      </c>
      <c r="K97" s="1">
        <v>40.19</v>
      </c>
      <c r="L97" s="1">
        <v>2156100232909.5227</v>
      </c>
      <c r="M97" s="1">
        <v>160.07</v>
      </c>
      <c r="N97" s="1">
        <v>293.03699999999998</v>
      </c>
      <c r="O97" s="1">
        <v>12800</v>
      </c>
    </row>
    <row r="98" spans="1:15" x14ac:dyDescent="0.3">
      <c r="A98">
        <v>2020</v>
      </c>
      <c r="B98">
        <v>1</v>
      </c>
      <c r="C98" s="1">
        <v>12.13</v>
      </c>
      <c r="D98" s="1">
        <v>66.680000000000007</v>
      </c>
      <c r="E98" s="1">
        <v>13.5</v>
      </c>
      <c r="F98" s="1">
        <f>5631.09*1000000000</f>
        <v>5631090000000</v>
      </c>
      <c r="G98" s="1">
        <v>304.90531666685553</v>
      </c>
      <c r="H98" s="1">
        <v>3355.3239999999996</v>
      </c>
      <c r="I98" s="1">
        <v>13051.726999999999</v>
      </c>
      <c r="J98" s="1">
        <v>29864.598999999998</v>
      </c>
      <c r="K98" s="1">
        <v>43.300999999999995</v>
      </c>
      <c r="L98" s="1">
        <v>2352883063031.0166</v>
      </c>
      <c r="M98" s="1">
        <v>168.16899999999998</v>
      </c>
      <c r="N98" s="1">
        <v>306.12799999999999</v>
      </c>
      <c r="O98" s="1">
        <v>13600</v>
      </c>
    </row>
    <row r="99" spans="1:15" x14ac:dyDescent="0.3">
      <c r="B99">
        <v>2</v>
      </c>
      <c r="C99" s="1">
        <v>12.2</v>
      </c>
      <c r="D99" s="1">
        <v>58.45</v>
      </c>
      <c r="E99" s="1">
        <v>13.5</v>
      </c>
      <c r="F99" s="1">
        <f>5631.09*1000000000</f>
        <v>5631090000000</v>
      </c>
      <c r="G99" s="1">
        <v>307.23448876035422</v>
      </c>
      <c r="H99" s="1">
        <v>3349.2819999999997</v>
      </c>
      <c r="I99" s="1">
        <v>13063.810999999998</v>
      </c>
      <c r="J99" s="1">
        <v>29497.043999999998</v>
      </c>
      <c r="K99" s="1">
        <v>43.52</v>
      </c>
      <c r="L99" s="1">
        <v>2356401825964.7148</v>
      </c>
      <c r="M99" s="1">
        <v>167.16199999999998</v>
      </c>
      <c r="N99" s="1">
        <v>308.142</v>
      </c>
      <c r="O99" s="1">
        <v>13700</v>
      </c>
    </row>
    <row r="100" spans="1:15" x14ac:dyDescent="0.3">
      <c r="B100">
        <v>3</v>
      </c>
      <c r="C100" s="1">
        <v>12.26</v>
      </c>
      <c r="D100" s="1">
        <v>32.29</v>
      </c>
      <c r="E100" s="1">
        <v>13.5</v>
      </c>
      <c r="F100" s="1">
        <f>5631.09*1000000000</f>
        <v>5631090000000</v>
      </c>
      <c r="G100" s="1">
        <v>309.68912989991151</v>
      </c>
      <c r="H100" s="1">
        <v>3384.5269999999996</v>
      </c>
      <c r="I100" s="1">
        <v>12961.096999999998</v>
      </c>
      <c r="J100" s="1">
        <v>29731.674999999996</v>
      </c>
      <c r="K100" s="1">
        <v>43.18</v>
      </c>
      <c r="L100" s="1">
        <v>2353500664022.876</v>
      </c>
      <c r="M100" s="1">
        <v>167.54</v>
      </c>
      <c r="N100" s="1">
        <v>307.13499999999999</v>
      </c>
      <c r="O100" s="1">
        <v>13700</v>
      </c>
    </row>
    <row r="101" spans="1:15" x14ac:dyDescent="0.3">
      <c r="B101">
        <v>4</v>
      </c>
      <c r="C101" s="1">
        <v>12.34</v>
      </c>
      <c r="D101" s="1">
        <v>14.28</v>
      </c>
      <c r="E101" s="1">
        <v>13.5</v>
      </c>
      <c r="F101" s="1">
        <f>5348.17*1000000000</f>
        <v>5348170000000</v>
      </c>
      <c r="G101" s="1">
        <v>312.71909176181055</v>
      </c>
      <c r="H101" s="1">
        <v>3386.5409999999997</v>
      </c>
      <c r="I101" s="1">
        <v>12952.033999999998</v>
      </c>
      <c r="J101" s="1">
        <v>29782.024999999998</v>
      </c>
      <c r="K101" s="1">
        <v>42.94</v>
      </c>
      <c r="L101" s="1">
        <v>2379969046832.3306</v>
      </c>
      <c r="M101" s="1">
        <v>167.99</v>
      </c>
      <c r="N101" s="1">
        <v>309.14899999999994</v>
      </c>
      <c r="O101" s="1">
        <v>13800</v>
      </c>
    </row>
    <row r="102" spans="1:15" x14ac:dyDescent="0.3">
      <c r="B102">
        <v>5</v>
      </c>
      <c r="C102" s="1">
        <v>12.4</v>
      </c>
      <c r="D102" s="1">
        <v>27.9</v>
      </c>
      <c r="E102" s="1">
        <v>12.5</v>
      </c>
      <c r="F102" s="1">
        <f>5348.17*1000000000</f>
        <v>5348170000000</v>
      </c>
      <c r="G102" s="1">
        <v>316.34705882010917</v>
      </c>
      <c r="H102" s="1">
        <v>3325.1139999999996</v>
      </c>
      <c r="I102" s="1">
        <v>13084.957999999999</v>
      </c>
      <c r="J102" s="1">
        <v>29432.595999999998</v>
      </c>
      <c r="K102" s="1">
        <v>42.84</v>
      </c>
      <c r="L102" s="1">
        <v>2362363042412.7285</v>
      </c>
      <c r="M102" s="1">
        <v>167.23</v>
      </c>
      <c r="N102" s="1">
        <v>308.142</v>
      </c>
      <c r="O102" s="1">
        <v>13800</v>
      </c>
    </row>
    <row r="103" spans="1:15" x14ac:dyDescent="0.3">
      <c r="B103">
        <v>6</v>
      </c>
      <c r="C103" s="1">
        <v>12.56</v>
      </c>
      <c r="D103" s="1">
        <v>40.299999999999997</v>
      </c>
      <c r="E103" s="1">
        <v>12.5</v>
      </c>
      <c r="F103" s="1">
        <f>5348.17*1000000000</f>
        <v>5348170000000</v>
      </c>
      <c r="G103" s="1">
        <v>320.12213896639361</v>
      </c>
      <c r="H103" s="1">
        <v>3318.0649999999996</v>
      </c>
      <c r="I103" s="1">
        <v>12944.984999999999</v>
      </c>
      <c r="J103" s="1">
        <v>29718.583999999995</v>
      </c>
      <c r="K103" s="1">
        <v>42.89</v>
      </c>
      <c r="L103" s="1">
        <v>2367221764367.9966</v>
      </c>
      <c r="M103" s="1">
        <v>167.99</v>
      </c>
      <c r="N103" s="1">
        <v>306.87599999999998</v>
      </c>
      <c r="O103" s="1">
        <v>14000</v>
      </c>
    </row>
    <row r="104" spans="1:15" x14ac:dyDescent="0.3">
      <c r="B104">
        <v>7</v>
      </c>
      <c r="C104" s="1">
        <v>12.82</v>
      </c>
      <c r="D104" s="1">
        <v>44.1</v>
      </c>
      <c r="E104" s="1">
        <v>12.5</v>
      </c>
      <c r="F104" s="1">
        <f>6036.53333333333*1000000000</f>
        <v>6036533333333.3301</v>
      </c>
      <c r="G104" s="1">
        <v>324.04412024560719</v>
      </c>
      <c r="H104" s="1">
        <v>3354.3169999999996</v>
      </c>
      <c r="I104" s="1">
        <v>13048.705999999998</v>
      </c>
      <c r="J104" s="1">
        <v>29460.791999999998</v>
      </c>
      <c r="K104" s="1">
        <v>43.18</v>
      </c>
      <c r="L104" s="1">
        <v>2369366777520.042</v>
      </c>
      <c r="M104" s="1">
        <v>168.33</v>
      </c>
      <c r="N104" s="1">
        <v>308.98700000000002</v>
      </c>
      <c r="O104" s="1">
        <v>14000</v>
      </c>
    </row>
    <row r="105" spans="1:15" x14ac:dyDescent="0.3">
      <c r="B105">
        <v>8</v>
      </c>
      <c r="C105" s="1">
        <v>13.22</v>
      </c>
      <c r="D105" s="1">
        <v>45.06</v>
      </c>
      <c r="E105" s="1">
        <v>12.5</v>
      </c>
      <c r="F105" s="1">
        <f>6036.53333333333*1000000000</f>
        <v>6036533333333.3301</v>
      </c>
      <c r="G105" s="1">
        <v>328.14956770722125</v>
      </c>
      <c r="H105" s="1">
        <v>3283.8269999999998</v>
      </c>
      <c r="I105" s="1">
        <v>12974.187999999998</v>
      </c>
      <c r="J105" s="1">
        <v>29844.458999999995</v>
      </c>
      <c r="K105" s="1">
        <v>43.98</v>
      </c>
      <c r="L105" s="1">
        <v>2380242152608.606</v>
      </c>
      <c r="M105" s="1">
        <v>167.16199999999998</v>
      </c>
      <c r="N105" s="1">
        <v>308.76499999999999</v>
      </c>
      <c r="O105" s="1">
        <v>13800</v>
      </c>
    </row>
    <row r="106" spans="1:15" x14ac:dyDescent="0.3">
      <c r="B106">
        <v>9</v>
      </c>
      <c r="C106" s="1">
        <v>13.71</v>
      </c>
      <c r="D106" s="1">
        <v>40.85</v>
      </c>
      <c r="E106" s="1">
        <v>11.5</v>
      </c>
      <c r="F106" s="1">
        <f>6036.53333333333*1000000000</f>
        <v>6036533333333.3301</v>
      </c>
      <c r="G106" s="1">
        <v>332.74959344402822</v>
      </c>
      <c r="H106" s="1">
        <v>3352.3029999999994</v>
      </c>
      <c r="I106" s="1">
        <v>13039.642999999998</v>
      </c>
      <c r="J106" s="1">
        <v>29656.149999999998</v>
      </c>
      <c r="K106" s="1">
        <v>43.28</v>
      </c>
      <c r="L106" s="1">
        <v>2387967370147.0459</v>
      </c>
      <c r="M106" s="1">
        <v>168.71</v>
      </c>
      <c r="N106" s="1">
        <v>308.87599999999998</v>
      </c>
      <c r="O106" s="1">
        <v>13800</v>
      </c>
    </row>
    <row r="107" spans="1:15" x14ac:dyDescent="0.3">
      <c r="B107">
        <v>10</v>
      </c>
      <c r="C107" s="1">
        <v>14.23</v>
      </c>
      <c r="D107" s="1">
        <v>39.74</v>
      </c>
      <c r="E107" s="1">
        <v>11.5</v>
      </c>
      <c r="F107" s="1">
        <f>6584.38666666667*1000000000</f>
        <v>6584386666666.6699</v>
      </c>
      <c r="G107" s="1">
        <v>337.66271148898772</v>
      </c>
      <c r="H107" s="1">
        <v>3243.5469999999996</v>
      </c>
      <c r="I107" s="1">
        <v>12933.907999999999</v>
      </c>
      <c r="J107" s="1">
        <v>29466.833999999995</v>
      </c>
      <c r="K107" s="1">
        <v>43.99</v>
      </c>
      <c r="L107" s="1">
        <v>2382974988178.4985</v>
      </c>
      <c r="M107" s="1">
        <v>168.54</v>
      </c>
      <c r="N107" s="1">
        <v>308.87599999999998</v>
      </c>
      <c r="O107" s="1">
        <v>14000</v>
      </c>
    </row>
    <row r="108" spans="1:15" x14ac:dyDescent="0.3">
      <c r="B108">
        <v>11</v>
      </c>
      <c r="C108" s="1">
        <v>14.89</v>
      </c>
      <c r="D108" s="1">
        <v>42.7</v>
      </c>
      <c r="E108" s="1">
        <v>11.5</v>
      </c>
      <c r="F108" s="1">
        <f>6584.38666666667*1000000000</f>
        <v>6584386666666.6699</v>
      </c>
      <c r="G108" s="1">
        <v>342.92832113139525</v>
      </c>
      <c r="H108" s="1">
        <v>3187.1549999999997</v>
      </c>
      <c r="I108" s="1">
        <v>13074.887999999999</v>
      </c>
      <c r="J108" s="1">
        <v>29482.945999999996</v>
      </c>
      <c r="K108" s="1">
        <v>42.89</v>
      </c>
      <c r="L108" s="1">
        <v>2379040535850.2285</v>
      </c>
      <c r="M108" s="1">
        <v>167.27</v>
      </c>
      <c r="N108" s="1">
        <v>307.45299999999997</v>
      </c>
      <c r="O108" s="1">
        <v>14100</v>
      </c>
    </row>
    <row r="109" spans="1:15" x14ac:dyDescent="0.3">
      <c r="B109">
        <v>12</v>
      </c>
      <c r="C109" s="1">
        <v>15.75</v>
      </c>
      <c r="D109" s="1">
        <v>50.33</v>
      </c>
      <c r="E109" s="1">
        <v>11.5</v>
      </c>
      <c r="F109" s="1">
        <f>6584.38666666667*1000000000</f>
        <v>6584386666666.6699</v>
      </c>
      <c r="G109" s="1">
        <v>348.34354009775438</v>
      </c>
      <c r="H109" s="1">
        <v>3233.4769999999999</v>
      </c>
      <c r="I109" s="1">
        <v>13011.446999999998</v>
      </c>
      <c r="J109" s="1">
        <v>29489.994999999995</v>
      </c>
      <c r="K109" s="1">
        <v>42.97</v>
      </c>
      <c r="L109" s="1">
        <v>2371854345813.5547</v>
      </c>
      <c r="M109" s="1">
        <v>167.09</v>
      </c>
      <c r="N109" s="1">
        <v>306.87599999999998</v>
      </c>
      <c r="O109" s="1">
        <v>14000</v>
      </c>
    </row>
    <row r="110" spans="1:15" x14ac:dyDescent="0.3">
      <c r="A110">
        <v>2021</v>
      </c>
      <c r="B110">
        <v>1</v>
      </c>
      <c r="C110" s="1">
        <v>16.47</v>
      </c>
      <c r="D110" s="1">
        <v>54.87</v>
      </c>
      <c r="E110" s="1">
        <v>11.5</v>
      </c>
      <c r="F110" s="1">
        <f t="shared" ref="F110:F121" si="0">5654.17*1000000000</f>
        <v>5654170000000</v>
      </c>
      <c r="G110" s="1">
        <v>353.44092934751598</v>
      </c>
      <c r="H110" s="1">
        <v>3546.6539999999995</v>
      </c>
      <c r="I110" s="1">
        <v>13726.416999999999</v>
      </c>
      <c r="J110" s="1">
        <v>31665.114999999998</v>
      </c>
      <c r="K110" s="1">
        <v>45.42</v>
      </c>
      <c r="L110" s="1">
        <v>2551652075533.7676</v>
      </c>
      <c r="M110" s="1">
        <v>176.22499999999999</v>
      </c>
      <c r="N110" s="1">
        <v>324.25399999999996</v>
      </c>
      <c r="O110" s="1">
        <v>14000</v>
      </c>
    </row>
    <row r="111" spans="1:15" x14ac:dyDescent="0.3">
      <c r="B111">
        <v>2</v>
      </c>
      <c r="C111" s="1">
        <v>17.329999999999998</v>
      </c>
      <c r="D111" s="1">
        <v>62.48</v>
      </c>
      <c r="E111" s="1">
        <v>11.5</v>
      </c>
      <c r="F111" s="1">
        <f t="shared" si="0"/>
        <v>5654170000000</v>
      </c>
      <c r="G111" s="1">
        <v>358.74486083565205</v>
      </c>
      <c r="H111" s="1">
        <v>3354.3169999999996</v>
      </c>
      <c r="I111" s="1">
        <v>13754.612999999999</v>
      </c>
      <c r="J111" s="1">
        <v>31491.910999999996</v>
      </c>
      <c r="K111" s="1">
        <v>45.37</v>
      </c>
      <c r="L111" s="1">
        <v>2584133851477.1528</v>
      </c>
      <c r="M111" s="1">
        <v>175.21799999999999</v>
      </c>
      <c r="N111" s="1">
        <v>321.23299999999995</v>
      </c>
      <c r="O111" s="1">
        <v>14300</v>
      </c>
    </row>
    <row r="112" spans="1:15" x14ac:dyDescent="0.3">
      <c r="B112">
        <v>3</v>
      </c>
      <c r="C112" s="1">
        <v>18.170000000000002</v>
      </c>
      <c r="D112" s="1">
        <v>65.62</v>
      </c>
      <c r="E112" s="1">
        <v>11.5</v>
      </c>
      <c r="F112" s="1">
        <f t="shared" si="0"/>
        <v>5654170000000</v>
      </c>
      <c r="G112" s="1">
        <v>364.18202515111381</v>
      </c>
      <c r="H112" s="1">
        <v>3521.4789999999998</v>
      </c>
      <c r="I112" s="1">
        <v>13714.332999999999</v>
      </c>
      <c r="J112" s="1">
        <v>31576.498999999996</v>
      </c>
      <c r="K112" s="1">
        <v>45.314999999999998</v>
      </c>
      <c r="L112" s="1">
        <v>2582808892473.8188</v>
      </c>
      <c r="M112" s="1">
        <v>176.22499999999999</v>
      </c>
      <c r="N112" s="1">
        <v>323.24699999999996</v>
      </c>
      <c r="O112" s="1">
        <v>14400</v>
      </c>
    </row>
    <row r="113" spans="2:15" x14ac:dyDescent="0.3">
      <c r="B113">
        <v>4</v>
      </c>
      <c r="C113" s="1">
        <v>18.12</v>
      </c>
      <c r="D113" s="1">
        <v>64.3</v>
      </c>
      <c r="E113" s="1">
        <v>11.5</v>
      </c>
      <c r="F113" s="1">
        <f t="shared" si="0"/>
        <v>5654170000000</v>
      </c>
      <c r="G113" s="1">
        <v>367.65205367730704</v>
      </c>
      <c r="H113" s="1">
        <v>3215.3509999999997</v>
      </c>
      <c r="I113" s="1">
        <v>13787.843999999999</v>
      </c>
      <c r="J113" s="1">
        <v>31539.239999999998</v>
      </c>
      <c r="K113" s="1">
        <v>45.29</v>
      </c>
      <c r="L113" s="1">
        <v>2589027158957.1836</v>
      </c>
      <c r="M113" s="1">
        <v>176.43</v>
      </c>
      <c r="N113" s="1">
        <v>321.98700000000002</v>
      </c>
      <c r="O113" s="1">
        <v>14300</v>
      </c>
    </row>
    <row r="114" spans="2:15" x14ac:dyDescent="0.3">
      <c r="B114">
        <v>5</v>
      </c>
      <c r="C114" s="1">
        <v>17.93</v>
      </c>
      <c r="D114" s="1">
        <v>67.83</v>
      </c>
      <c r="E114" s="1">
        <v>11.5</v>
      </c>
      <c r="F114" s="1">
        <f t="shared" si="0"/>
        <v>5654170000000</v>
      </c>
      <c r="G114" s="1">
        <v>371.25933801937833</v>
      </c>
      <c r="H114" s="1">
        <v>3551.6889999999999</v>
      </c>
      <c r="I114" s="1">
        <v>13752.598999999998</v>
      </c>
      <c r="J114" s="1">
        <v>31272.384999999998</v>
      </c>
      <c r="K114" s="1">
        <v>45.47</v>
      </c>
      <c r="L114" s="1">
        <v>2582251616492.6567</v>
      </c>
      <c r="M114" s="1">
        <v>176.22499999999999</v>
      </c>
      <c r="N114" s="1">
        <v>321.98700000000002</v>
      </c>
      <c r="O114" s="1">
        <v>14500</v>
      </c>
    </row>
    <row r="115" spans="2:15" x14ac:dyDescent="0.3">
      <c r="B115">
        <v>6</v>
      </c>
      <c r="C115" s="1">
        <v>17.75</v>
      </c>
      <c r="D115" s="1">
        <v>73.459999999999994</v>
      </c>
      <c r="E115" s="1">
        <v>11.5</v>
      </c>
      <c r="F115" s="1">
        <f t="shared" si="0"/>
        <v>5654170000000</v>
      </c>
      <c r="G115" s="1">
        <v>375.05283408280445</v>
      </c>
      <c r="H115" s="1">
        <v>3233.4769999999999</v>
      </c>
      <c r="I115" s="1">
        <v>13802.948999999999</v>
      </c>
      <c r="J115" s="1">
        <v>31561.393999999997</v>
      </c>
      <c r="K115" s="1">
        <v>45.39</v>
      </c>
      <c r="L115" s="1">
        <v>2570897711382.9209</v>
      </c>
      <c r="M115" s="1">
        <v>176.39</v>
      </c>
      <c r="N115" s="1">
        <v>323.24699999999996</v>
      </c>
      <c r="O115" s="1">
        <v>14500</v>
      </c>
    </row>
    <row r="116" spans="2:15" x14ac:dyDescent="0.3">
      <c r="B116">
        <v>7</v>
      </c>
      <c r="C116" s="1">
        <v>17.38</v>
      </c>
      <c r="D116" s="1">
        <v>75.930000000000007</v>
      </c>
      <c r="E116" s="1">
        <v>11.5</v>
      </c>
      <c r="F116" s="1">
        <f t="shared" si="0"/>
        <v>5654170000000</v>
      </c>
      <c r="G116" s="1">
        <v>378.33248662800287</v>
      </c>
      <c r="H116" s="1">
        <v>3334.1769999999997</v>
      </c>
      <c r="I116" s="1">
        <v>13814.025999999998</v>
      </c>
      <c r="J116" s="1">
        <v>31362.007999999998</v>
      </c>
      <c r="K116" s="1">
        <v>44.98</v>
      </c>
      <c r="L116" s="1">
        <v>2581623513196.7046</v>
      </c>
      <c r="M116" s="1">
        <v>175.38</v>
      </c>
      <c r="N116" s="1">
        <v>324.25399999999996</v>
      </c>
      <c r="O116" s="1">
        <v>14600</v>
      </c>
    </row>
    <row r="117" spans="2:15" x14ac:dyDescent="0.3">
      <c r="B117">
        <v>8</v>
      </c>
      <c r="C117" s="1">
        <v>17.010000000000002</v>
      </c>
      <c r="D117" s="1">
        <v>70.72</v>
      </c>
      <c r="E117" s="1">
        <v>11.5</v>
      </c>
      <c r="F117" s="1">
        <f t="shared" si="0"/>
        <v>5654170000000</v>
      </c>
      <c r="G117" s="1">
        <v>382.07345319172202</v>
      </c>
      <c r="H117" s="1">
        <v>3547.6609999999996</v>
      </c>
      <c r="I117" s="1">
        <v>13674.052999999998</v>
      </c>
      <c r="J117" s="1">
        <v>31391.210999999996</v>
      </c>
      <c r="K117" s="1">
        <v>44.95</v>
      </c>
      <c r="L117" s="1">
        <v>2558879808948.6138</v>
      </c>
      <c r="M117" s="1">
        <v>176.03</v>
      </c>
      <c r="N117" s="1">
        <v>323.76499999999999</v>
      </c>
      <c r="O117" s="1">
        <v>14700</v>
      </c>
    </row>
    <row r="118" spans="2:15" x14ac:dyDescent="0.3">
      <c r="B118">
        <v>9</v>
      </c>
      <c r="C118" s="1">
        <v>16.63</v>
      </c>
      <c r="D118" s="1">
        <v>74.55</v>
      </c>
      <c r="E118" s="1">
        <v>11.5</v>
      </c>
      <c r="F118" s="1">
        <f t="shared" si="0"/>
        <v>5654170000000</v>
      </c>
      <c r="G118" s="1">
        <v>386.26064258572399</v>
      </c>
      <c r="H118" s="1">
        <v>3395.6039999999998</v>
      </c>
      <c r="I118" s="1">
        <v>13845.242999999999</v>
      </c>
      <c r="J118" s="1">
        <v>31641.953999999998</v>
      </c>
      <c r="K118" s="1">
        <v>44.97</v>
      </c>
      <c r="L118" s="1">
        <v>2552081970219.1548</v>
      </c>
      <c r="M118" s="1">
        <v>175.21799999999999</v>
      </c>
      <c r="N118" s="1">
        <v>321.23299999999995</v>
      </c>
      <c r="O118" s="1">
        <v>14700</v>
      </c>
    </row>
    <row r="119" spans="2:15" x14ac:dyDescent="0.3">
      <c r="B119">
        <v>10</v>
      </c>
      <c r="C119" s="1">
        <v>15.99</v>
      </c>
      <c r="D119" s="1">
        <v>84.11</v>
      </c>
      <c r="E119" s="1">
        <v>11.5</v>
      </c>
      <c r="F119" s="1">
        <f t="shared" si="0"/>
        <v>5654170000000</v>
      </c>
      <c r="G119" s="1">
        <v>389.93265285761305</v>
      </c>
      <c r="H119" s="1">
        <v>3348.2749999999996</v>
      </c>
      <c r="I119" s="1">
        <v>13772.738999999998</v>
      </c>
      <c r="J119" s="1">
        <v>31222.034999999996</v>
      </c>
      <c r="K119" s="1">
        <v>45.33</v>
      </c>
      <c r="L119" s="1">
        <v>2568575375048.0327</v>
      </c>
      <c r="M119" s="1">
        <v>175.29</v>
      </c>
      <c r="N119" s="1">
        <v>321.87599999999998</v>
      </c>
      <c r="O119" s="1">
        <v>14800</v>
      </c>
    </row>
    <row r="120" spans="2:15" x14ac:dyDescent="0.3">
      <c r="B120">
        <v>11</v>
      </c>
      <c r="C120" s="1">
        <v>15.4</v>
      </c>
      <c r="D120" s="1">
        <v>82.16</v>
      </c>
      <c r="E120" s="1">
        <v>11.5</v>
      </c>
      <c r="F120" s="1">
        <f t="shared" si="0"/>
        <v>5654170000000</v>
      </c>
      <c r="G120" s="1">
        <v>393.99132917134904</v>
      </c>
      <c r="H120" s="1">
        <v>3408.6949999999997</v>
      </c>
      <c r="I120" s="1">
        <v>13835.172999999999</v>
      </c>
      <c r="J120" s="1">
        <v>31621.813999999998</v>
      </c>
      <c r="K120" s="1">
        <v>45.314999999999998</v>
      </c>
      <c r="L120" s="1">
        <v>2565276502290.8496</v>
      </c>
      <c r="M120" s="1">
        <v>176.22499999999999</v>
      </c>
      <c r="N120" s="1">
        <v>322.23999999999995</v>
      </c>
      <c r="O120" s="1">
        <v>14800</v>
      </c>
    </row>
    <row r="121" spans="2:15" x14ac:dyDescent="0.3">
      <c r="B121">
        <v>12</v>
      </c>
      <c r="C121" s="1">
        <v>15.63</v>
      </c>
      <c r="D121" s="1">
        <v>65.41</v>
      </c>
      <c r="E121" s="1">
        <v>11.5</v>
      </c>
      <c r="F121" s="1">
        <f t="shared" si="0"/>
        <v>5654170000000</v>
      </c>
      <c r="G121" s="1">
        <v>400.96275044257249</v>
      </c>
      <c r="H121" s="1">
        <v>3501.3389999999995</v>
      </c>
      <c r="I121" s="1">
        <v>13730.444999999998</v>
      </c>
      <c r="J121" s="1">
        <v>31314.678999999996</v>
      </c>
      <c r="K121" s="1">
        <v>45.314999999999998</v>
      </c>
      <c r="L121" s="1">
        <v>2587800785401.8789</v>
      </c>
      <c r="M121" s="1">
        <v>176.94300000000001</v>
      </c>
      <c r="N121" s="1">
        <v>324.25399999999996</v>
      </c>
      <c r="O121" s="1">
        <v>14800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1CF2-707B-49E8-BA60-63DEFCAAF345}">
  <dimension ref="A1:O121"/>
  <sheetViews>
    <sheetView workbookViewId="0">
      <selection activeCell="C28" sqref="C28"/>
    </sheetView>
  </sheetViews>
  <sheetFormatPr defaultRowHeight="14.4" x14ac:dyDescent="0.3"/>
  <cols>
    <col min="3" max="4" width="9.109375" bestFit="1" customWidth="1"/>
    <col min="5" max="5" width="7" bestFit="1" customWidth="1"/>
    <col min="6" max="6" width="20" bestFit="1" customWidth="1"/>
    <col min="7" max="7" width="9.109375" bestFit="1" customWidth="1"/>
    <col min="8" max="8" width="9.5546875" bestFit="1" customWidth="1"/>
    <col min="9" max="10" width="10.33203125" bestFit="1" customWidth="1"/>
    <col min="11" max="11" width="9" bestFit="1" customWidth="1"/>
    <col min="12" max="12" width="22.44140625" customWidth="1"/>
    <col min="13" max="13" width="9" bestFit="1" customWidth="1"/>
    <col min="14" max="14" width="11.5546875" bestFit="1" customWidth="1"/>
    <col min="15" max="15" width="11.33203125" bestFit="1" customWidth="1"/>
  </cols>
  <sheetData>
    <row r="1" spans="1:15" x14ac:dyDescent="0.3">
      <c r="A1" s="2" t="s">
        <v>13</v>
      </c>
      <c r="B1" s="2" t="s">
        <v>11</v>
      </c>
      <c r="C1" s="2" t="s">
        <v>5</v>
      </c>
      <c r="D1" s="2" t="s">
        <v>7</v>
      </c>
      <c r="E1" s="2" t="s">
        <v>10</v>
      </c>
      <c r="F1" s="2" t="s">
        <v>9</v>
      </c>
      <c r="G1" s="2" t="s">
        <v>0</v>
      </c>
      <c r="H1" s="2" t="s">
        <v>12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6</v>
      </c>
      <c r="N1" s="2" t="s">
        <v>8</v>
      </c>
      <c r="O1" s="2" t="s">
        <v>16</v>
      </c>
    </row>
    <row r="2" spans="1:15" x14ac:dyDescent="0.3">
      <c r="A2">
        <v>2012</v>
      </c>
      <c r="B2">
        <v>1</v>
      </c>
      <c r="C2" s="1">
        <v>12.6</v>
      </c>
      <c r="D2" s="1">
        <v>113.81</v>
      </c>
      <c r="E2" s="1">
        <v>12</v>
      </c>
      <c r="F2" s="1">
        <f>4701.88666666667*1000000000</f>
        <v>4701886666666.6699</v>
      </c>
      <c r="G2" s="1">
        <v>131.28319485994408</v>
      </c>
      <c r="H2" s="1">
        <v>2052.2659999999996</v>
      </c>
      <c r="I2" s="1">
        <v>7492.079999999999</v>
      </c>
      <c r="J2" s="1">
        <v>15821.983999999999</v>
      </c>
      <c r="K2" s="1">
        <v>28.195999999999998</v>
      </c>
      <c r="L2" s="1">
        <v>16788415576.066998</v>
      </c>
      <c r="M2" s="1">
        <v>65.454999999999998</v>
      </c>
      <c r="N2" s="1">
        <v>159.10599999999999</v>
      </c>
      <c r="O2" s="1">
        <v>143000</v>
      </c>
    </row>
    <row r="3" spans="1:15" x14ac:dyDescent="0.3">
      <c r="B3">
        <v>2</v>
      </c>
      <c r="C3" s="1">
        <v>11.9</v>
      </c>
      <c r="D3" s="1">
        <v>121.87</v>
      </c>
      <c r="E3" s="1">
        <v>12</v>
      </c>
      <c r="F3" s="1">
        <f>4701.88666666667*1000000000</f>
        <v>4701886666666.6699</v>
      </c>
      <c r="G3" s="1">
        <v>131.64908900101045</v>
      </c>
      <c r="H3" s="1">
        <v>2055.2869999999998</v>
      </c>
      <c r="I3" s="1">
        <v>7527.3249999999989</v>
      </c>
      <c r="J3" s="1">
        <v>15641.730999999998</v>
      </c>
      <c r="K3" s="1">
        <v>28.5</v>
      </c>
      <c r="L3" s="1">
        <v>16740736008.149998</v>
      </c>
      <c r="M3" s="1">
        <v>65.34</v>
      </c>
      <c r="N3" s="1">
        <v>160.11299999999997</v>
      </c>
      <c r="O3" s="1">
        <v>143000</v>
      </c>
    </row>
    <row r="4" spans="1:15" x14ac:dyDescent="0.3">
      <c r="B4">
        <v>3</v>
      </c>
      <c r="C4" s="1">
        <v>12.1</v>
      </c>
      <c r="D4" s="1">
        <v>128</v>
      </c>
      <c r="E4" s="1">
        <v>12</v>
      </c>
      <c r="F4" s="1">
        <f>4701.88666666667*1000000000</f>
        <v>4701886666666.6699</v>
      </c>
      <c r="G4" s="1">
        <v>134.4046259290875</v>
      </c>
      <c r="H4" s="1">
        <v>2052.2759999999998</v>
      </c>
      <c r="I4" s="1">
        <v>7524.3039999999992</v>
      </c>
      <c r="J4" s="1">
        <v>15697.115999999998</v>
      </c>
      <c r="K4" s="1">
        <v>28.6</v>
      </c>
      <c r="L4" s="1">
        <v>16900193267.875998</v>
      </c>
      <c r="M4" s="1">
        <v>65.73</v>
      </c>
      <c r="N4" s="1">
        <v>159.21</v>
      </c>
      <c r="O4" s="1">
        <v>145000</v>
      </c>
    </row>
    <row r="5" spans="1:15" x14ac:dyDescent="0.3">
      <c r="B5">
        <v>4</v>
      </c>
      <c r="C5" s="1">
        <v>12.9</v>
      </c>
      <c r="D5" s="1">
        <v>122.62</v>
      </c>
      <c r="E5" s="1">
        <v>12</v>
      </c>
      <c r="F5" s="1">
        <f>4834.81666666667*1000000000</f>
        <v>4834816666666.6699</v>
      </c>
      <c r="G5" s="1">
        <v>134.41215497468849</v>
      </c>
      <c r="H5" s="1">
        <v>2056.2939999999999</v>
      </c>
      <c r="I5" s="1">
        <v>7504.1639999999989</v>
      </c>
      <c r="J5" s="1">
        <v>15613.534999999998</v>
      </c>
      <c r="K5" s="1">
        <v>28.9</v>
      </c>
      <c r="L5" s="1">
        <v>16928205342.346998</v>
      </c>
      <c r="M5" s="1">
        <v>65.239999999999995</v>
      </c>
      <c r="N5" s="1">
        <v>159.72</v>
      </c>
      <c r="O5" s="1">
        <v>146500</v>
      </c>
    </row>
    <row r="6" spans="1:15" x14ac:dyDescent="0.3">
      <c r="B6">
        <v>5</v>
      </c>
      <c r="C6" s="1">
        <v>12.7</v>
      </c>
      <c r="D6" s="1">
        <v>113.08</v>
      </c>
      <c r="E6" s="1">
        <v>12</v>
      </c>
      <c r="F6" s="1">
        <f>4834.81666666667*1000000000</f>
        <v>4834816666666.6699</v>
      </c>
      <c r="G6" s="1">
        <v>135.40554168044198</v>
      </c>
      <c r="H6" s="1">
        <v>2030.1119999999999</v>
      </c>
      <c r="I6" s="1">
        <v>7496.1079999999993</v>
      </c>
      <c r="J6" s="1">
        <v>15716.248999999998</v>
      </c>
      <c r="K6" s="1">
        <v>27.8</v>
      </c>
      <c r="L6" s="1">
        <v>16975727353.029999</v>
      </c>
      <c r="M6" s="1">
        <v>65.88</v>
      </c>
      <c r="N6" s="1">
        <v>160.27000000000001</v>
      </c>
      <c r="O6" s="1">
        <v>142000</v>
      </c>
    </row>
    <row r="7" spans="1:15" x14ac:dyDescent="0.3">
      <c r="B7">
        <v>6</v>
      </c>
      <c r="C7" s="1">
        <v>12.9</v>
      </c>
      <c r="D7" s="1">
        <v>98.06</v>
      </c>
      <c r="E7" s="1">
        <v>12</v>
      </c>
      <c r="F7" s="1">
        <f>4834.81666666667*1000000000</f>
        <v>4834816666666.6699</v>
      </c>
      <c r="G7" s="1">
        <v>136.52607725615297</v>
      </c>
      <c r="H7" s="1">
        <v>2055.2869999999998</v>
      </c>
      <c r="I7" s="1">
        <v>7499.128999999999</v>
      </c>
      <c r="J7" s="1">
        <v>15683.017999999998</v>
      </c>
      <c r="K7" s="1">
        <v>27.4</v>
      </c>
      <c r="L7" s="1">
        <v>16902551677.987999</v>
      </c>
      <c r="M7" s="1">
        <v>65.53</v>
      </c>
      <c r="N7" s="1">
        <v>160.87</v>
      </c>
      <c r="O7" s="1">
        <v>138000</v>
      </c>
    </row>
    <row r="8" spans="1:15" x14ac:dyDescent="0.3">
      <c r="B8">
        <v>7</v>
      </c>
      <c r="C8" s="1">
        <v>12.8</v>
      </c>
      <c r="D8" s="1">
        <v>104.62</v>
      </c>
      <c r="E8" s="1">
        <v>12</v>
      </c>
      <c r="F8" s="1">
        <f>5275.33333333333*1000000000</f>
        <v>5275333333333.3301</v>
      </c>
      <c r="G8" s="1">
        <v>136.87368730383773</v>
      </c>
      <c r="H8" s="1">
        <v>2033.1329999999998</v>
      </c>
      <c r="I8" s="1">
        <v>7524.3039999999992</v>
      </c>
      <c r="J8" s="1">
        <v>15684.024999999998</v>
      </c>
      <c r="K8" s="1">
        <v>27.3</v>
      </c>
      <c r="L8" s="1">
        <v>16948291585.665998</v>
      </c>
      <c r="M8" s="1">
        <v>65.42</v>
      </c>
      <c r="N8" s="1">
        <v>159.65</v>
      </c>
      <c r="O8" s="1">
        <v>133000</v>
      </c>
    </row>
    <row r="9" spans="1:15" x14ac:dyDescent="0.3">
      <c r="B9">
        <v>8</v>
      </c>
      <c r="C9" s="1">
        <v>11.7</v>
      </c>
      <c r="D9" s="1">
        <v>113.76</v>
      </c>
      <c r="E9" s="1">
        <v>12</v>
      </c>
      <c r="F9" s="1">
        <f>5275.33333333333*1000000000</f>
        <v>5275333333333.3301</v>
      </c>
      <c r="G9" s="1">
        <v>137.76159363699492</v>
      </c>
      <c r="H9" s="1">
        <v>2021.0489999999998</v>
      </c>
      <c r="I9" s="1">
        <v>7580.695999999999</v>
      </c>
      <c r="J9" s="1">
        <v>15678.989999999998</v>
      </c>
      <c r="K9" s="1">
        <v>28.7</v>
      </c>
      <c r="L9" s="1">
        <v>16881585120.303999</v>
      </c>
      <c r="M9" s="1">
        <v>65.27</v>
      </c>
      <c r="N9" s="1">
        <v>160.21</v>
      </c>
      <c r="O9" s="1">
        <v>133000</v>
      </c>
    </row>
    <row r="10" spans="1:15" x14ac:dyDescent="0.3">
      <c r="B10">
        <v>9</v>
      </c>
      <c r="C10" s="1">
        <v>11.3</v>
      </c>
      <c r="D10" s="1">
        <v>114.36</v>
      </c>
      <c r="E10" s="1">
        <v>12</v>
      </c>
      <c r="F10" s="1">
        <f>5275.33333333333*1000000000</f>
        <v>5275333333333.3301</v>
      </c>
      <c r="G10" s="1">
        <v>138.99264653666009</v>
      </c>
      <c r="H10" s="1">
        <v>2056.2939999999999</v>
      </c>
      <c r="I10" s="1">
        <v>7528.3319999999994</v>
      </c>
      <c r="J10" s="1">
        <v>15769.619999999999</v>
      </c>
      <c r="K10" s="1">
        <v>28.5</v>
      </c>
      <c r="L10" s="1">
        <v>16873725896.159998</v>
      </c>
      <c r="M10" s="1">
        <v>65.33</v>
      </c>
      <c r="N10" s="1">
        <v>160.24</v>
      </c>
      <c r="O10" s="1">
        <v>126900</v>
      </c>
    </row>
    <row r="11" spans="1:15" x14ac:dyDescent="0.3">
      <c r="B11">
        <v>10</v>
      </c>
      <c r="C11" s="1">
        <v>11.7</v>
      </c>
      <c r="D11" s="1">
        <v>108.92</v>
      </c>
      <c r="E11" s="1">
        <v>12</v>
      </c>
      <c r="F11" s="1">
        <f>5411.31333333333*1000000000</f>
        <v>5411313333333.3301</v>
      </c>
      <c r="G11" s="1">
        <v>140.21459521470419</v>
      </c>
      <c r="H11" s="1">
        <v>2058.308</v>
      </c>
      <c r="I11" s="1">
        <v>7491.0729999999994</v>
      </c>
      <c r="J11" s="1">
        <v>15715.241999999998</v>
      </c>
      <c r="K11" s="1">
        <v>27.4</v>
      </c>
      <c r="L11" s="1">
        <v>16929188848.029999</v>
      </c>
      <c r="M11" s="1">
        <v>65.87</v>
      </c>
      <c r="N11" s="1">
        <v>159.65</v>
      </c>
      <c r="O11" s="1">
        <v>126900</v>
      </c>
    </row>
    <row r="12" spans="1:15" x14ac:dyDescent="0.3">
      <c r="B12">
        <v>11</v>
      </c>
      <c r="C12" s="1">
        <v>12.3</v>
      </c>
      <c r="D12" s="1">
        <v>111.05</v>
      </c>
      <c r="E12" s="1">
        <v>12</v>
      </c>
      <c r="F12" s="1">
        <f>5411.31333333333*1000000000</f>
        <v>5411313333333.3301</v>
      </c>
      <c r="G12" s="1">
        <v>141.0974233391961</v>
      </c>
      <c r="H12" s="1">
        <v>2020.0419999999997</v>
      </c>
      <c r="I12" s="1">
        <v>7565.5909999999994</v>
      </c>
      <c r="J12" s="1">
        <v>15592.387999999999</v>
      </c>
      <c r="K12" s="1">
        <v>27.8</v>
      </c>
      <c r="L12" s="1">
        <v>16756177050.091999</v>
      </c>
      <c r="M12" s="1">
        <v>65.98</v>
      </c>
      <c r="N12" s="1">
        <v>159.21</v>
      </c>
      <c r="O12" s="1">
        <v>119600</v>
      </c>
    </row>
    <row r="13" spans="1:15" x14ac:dyDescent="0.3">
      <c r="B13">
        <v>12</v>
      </c>
      <c r="C13" s="1">
        <v>12</v>
      </c>
      <c r="D13" s="1">
        <v>114.49</v>
      </c>
      <c r="E13" s="1">
        <v>12</v>
      </c>
      <c r="F13" s="1">
        <f>5411.31333333333*1000000000</f>
        <v>5411313333333.3301</v>
      </c>
      <c r="G13" s="1">
        <v>142.13359597002258</v>
      </c>
      <c r="H13" s="1">
        <v>2006.9509999999998</v>
      </c>
      <c r="I13" s="1">
        <v>7561.5629999999992</v>
      </c>
      <c r="J13" s="1">
        <v>15695.101999999999</v>
      </c>
      <c r="K13" s="1">
        <v>28.3</v>
      </c>
      <c r="L13" s="1">
        <v>16852918625.735998</v>
      </c>
      <c r="M13" s="1">
        <v>65.489999999999995</v>
      </c>
      <c r="N13" s="1">
        <v>160.71</v>
      </c>
      <c r="O13" s="1">
        <v>119500</v>
      </c>
    </row>
    <row r="14" spans="1:15" x14ac:dyDescent="0.3">
      <c r="A14">
        <v>2013</v>
      </c>
      <c r="B14">
        <v>1</v>
      </c>
      <c r="C14" s="1">
        <v>9</v>
      </c>
      <c r="D14" s="1">
        <v>115.24</v>
      </c>
      <c r="E14" s="1">
        <v>12</v>
      </c>
      <c r="F14" s="1">
        <f>4905.11*1000000000</f>
        <v>4905110000000</v>
      </c>
      <c r="G14" s="1">
        <v>143.16669669583317</v>
      </c>
      <c r="H14" s="1">
        <v>2299.9879999999998</v>
      </c>
      <c r="I14" s="1">
        <v>7181.9239999999991</v>
      </c>
      <c r="J14" s="1">
        <v>15994.180999999999</v>
      </c>
      <c r="K14" s="1">
        <v>25.8</v>
      </c>
      <c r="L14" s="1">
        <v>21762909308.390999</v>
      </c>
      <c r="M14" s="1">
        <v>142.99399999999997</v>
      </c>
      <c r="N14" s="1">
        <v>159.25</v>
      </c>
      <c r="O14" s="1">
        <v>110500</v>
      </c>
    </row>
    <row r="15" spans="1:15" x14ac:dyDescent="0.3">
      <c r="B15">
        <v>2</v>
      </c>
      <c r="C15" s="1">
        <v>9.5</v>
      </c>
      <c r="D15" s="1">
        <v>118.81</v>
      </c>
      <c r="E15" s="1">
        <v>12</v>
      </c>
      <c r="F15" s="1">
        <f>4905.11*1000000000</f>
        <v>4905110000000</v>
      </c>
      <c r="G15" s="1">
        <v>144.09972014045454</v>
      </c>
      <c r="H15" s="1">
        <v>2321.1349999999998</v>
      </c>
      <c r="I15" s="1">
        <v>7100.3569999999991</v>
      </c>
      <c r="J15" s="1">
        <v>15888.445999999998</v>
      </c>
      <c r="K15" s="1">
        <v>25.23</v>
      </c>
      <c r="L15" s="1">
        <v>21499642024.829998</v>
      </c>
      <c r="M15" s="1">
        <v>144.00099999999998</v>
      </c>
      <c r="N15" s="1">
        <v>159.97999999999999</v>
      </c>
      <c r="O15" s="1">
        <v>121500</v>
      </c>
    </row>
    <row r="16" spans="1:15" x14ac:dyDescent="0.3">
      <c r="B16">
        <v>3</v>
      </c>
      <c r="C16" s="1">
        <v>8.6</v>
      </c>
      <c r="D16" s="1">
        <v>112.79</v>
      </c>
      <c r="E16" s="1">
        <v>12</v>
      </c>
      <c r="F16" s="1">
        <f>4905.11*1000000000</f>
        <v>4905110000000</v>
      </c>
      <c r="G16" s="1">
        <v>145.279636598195</v>
      </c>
      <c r="H16" s="1">
        <v>2327.1769999999997</v>
      </c>
      <c r="I16" s="1">
        <v>7146.6789999999992</v>
      </c>
      <c r="J16" s="1">
        <v>15857.228999999998</v>
      </c>
      <c r="K16" s="1">
        <v>25.32</v>
      </c>
      <c r="L16" s="1">
        <v>21698193851.204998</v>
      </c>
      <c r="M16" s="1">
        <v>142.97999999999999</v>
      </c>
      <c r="N16" s="1">
        <v>159.22</v>
      </c>
      <c r="O16" s="1">
        <v>108500</v>
      </c>
    </row>
    <row r="17" spans="1:15" x14ac:dyDescent="0.3">
      <c r="B17">
        <v>4</v>
      </c>
      <c r="C17" s="1">
        <v>9.1</v>
      </c>
      <c r="D17" s="1">
        <v>105.55</v>
      </c>
      <c r="E17" s="1">
        <v>12</v>
      </c>
      <c r="F17" s="1">
        <f>5087.43666666667*1000000000</f>
        <v>5087436666666.6699</v>
      </c>
      <c r="G17" s="1">
        <v>146.38362929505436</v>
      </c>
      <c r="H17" s="1">
        <v>2308.0439999999999</v>
      </c>
      <c r="I17" s="1">
        <v>7168.8329999999996</v>
      </c>
      <c r="J17" s="1">
        <v>15859.242999999999</v>
      </c>
      <c r="K17" s="1">
        <v>25.18</v>
      </c>
      <c r="L17" s="1">
        <v>21516393820.265999</v>
      </c>
      <c r="M17" s="1">
        <v>141.98699999999999</v>
      </c>
      <c r="N17" s="1">
        <v>159.21</v>
      </c>
      <c r="O17" s="1">
        <v>110700</v>
      </c>
    </row>
    <row r="18" spans="1:15" x14ac:dyDescent="0.3">
      <c r="B18">
        <v>5</v>
      </c>
      <c r="C18" s="1">
        <v>9</v>
      </c>
      <c r="D18" s="1">
        <v>106</v>
      </c>
      <c r="E18" s="1">
        <v>12</v>
      </c>
      <c r="F18" s="1">
        <f>5087.43666666667*1000000000</f>
        <v>5087436666666.6699</v>
      </c>
      <c r="G18" s="1">
        <v>147.11342929754699</v>
      </c>
      <c r="H18" s="1">
        <v>2334.2259999999997</v>
      </c>
      <c r="I18" s="1">
        <v>7111.4339999999993</v>
      </c>
      <c r="J18" s="1">
        <v>16025.397999999999</v>
      </c>
      <c r="K18" s="1">
        <v>24.89</v>
      </c>
      <c r="L18" s="1">
        <v>21711246507.665997</v>
      </c>
      <c r="M18" s="1">
        <v>142.76</v>
      </c>
      <c r="N18" s="1">
        <v>159.37</v>
      </c>
      <c r="O18" s="1">
        <v>110400</v>
      </c>
    </row>
    <row r="19" spans="1:15" x14ac:dyDescent="0.3">
      <c r="B19">
        <v>6</v>
      </c>
      <c r="C19" s="1">
        <v>8.4</v>
      </c>
      <c r="D19" s="1">
        <v>106.06</v>
      </c>
      <c r="E19" s="1">
        <v>12</v>
      </c>
      <c r="F19" s="1">
        <f>5087.43666666667*1000000000</f>
        <v>5087436666666.6699</v>
      </c>
      <c r="G19" s="1">
        <v>147.90242202329648</v>
      </c>
      <c r="H19" s="1">
        <v>2310.0579999999995</v>
      </c>
      <c r="I19" s="1">
        <v>7159.7699999999995</v>
      </c>
      <c r="J19" s="1">
        <v>15903.550999999998</v>
      </c>
      <c r="K19" s="1">
        <v>25.53</v>
      </c>
      <c r="L19" s="1">
        <v>21489599270.221996</v>
      </c>
      <c r="M19" s="1">
        <v>142.88999999999999</v>
      </c>
      <c r="N19" s="1">
        <v>159.91</v>
      </c>
      <c r="O19" s="1">
        <v>113200</v>
      </c>
    </row>
    <row r="20" spans="1:15" x14ac:dyDescent="0.3">
      <c r="B20">
        <v>7</v>
      </c>
      <c r="C20" s="1">
        <v>8.6999999999999993</v>
      </c>
      <c r="D20" s="1">
        <v>109.78</v>
      </c>
      <c r="E20" s="1">
        <v>12</v>
      </c>
      <c r="F20" s="1">
        <f>5548.93333333333*1000000000</f>
        <v>5548933333333.3301</v>
      </c>
      <c r="G20" s="1">
        <v>148.64420100098644</v>
      </c>
      <c r="H20" s="1">
        <v>2341.2749999999996</v>
      </c>
      <c r="I20" s="1">
        <v>7152.7209999999995</v>
      </c>
      <c r="J20" s="1">
        <v>15960.949999999999</v>
      </c>
      <c r="K20" s="1">
        <v>25.61</v>
      </c>
      <c r="L20" s="1">
        <v>21507018844.616997</v>
      </c>
      <c r="M20" s="1">
        <v>142.72999999999999</v>
      </c>
      <c r="N20" s="1">
        <v>159.54</v>
      </c>
      <c r="O20" s="1">
        <v>111500</v>
      </c>
    </row>
    <row r="21" spans="1:15" x14ac:dyDescent="0.3">
      <c r="B21">
        <v>8</v>
      </c>
      <c r="C21" s="1">
        <v>8.1999999999999993</v>
      </c>
      <c r="D21" s="1">
        <v>107.84</v>
      </c>
      <c r="E21" s="1">
        <v>12</v>
      </c>
      <c r="F21" s="1">
        <f>5548.93333333333*1000000000</f>
        <v>5548933333333.3301</v>
      </c>
      <c r="G21" s="1">
        <v>148.94755311436236</v>
      </c>
      <c r="H21" s="1">
        <v>2300.9949999999999</v>
      </c>
      <c r="I21" s="1">
        <v>7130.5669999999991</v>
      </c>
      <c r="J21" s="1">
        <v>15992.166999999998</v>
      </c>
      <c r="K21" s="1">
        <v>25.82</v>
      </c>
      <c r="L21" s="1">
        <v>21710835361.649998</v>
      </c>
      <c r="M21" s="1">
        <v>144.1</v>
      </c>
      <c r="N21" s="1">
        <v>159.41999999999999</v>
      </c>
      <c r="O21" s="1">
        <v>106600</v>
      </c>
    </row>
    <row r="22" spans="1:15" x14ac:dyDescent="0.3">
      <c r="B22">
        <v>9</v>
      </c>
      <c r="C22" s="1">
        <v>8</v>
      </c>
      <c r="D22" s="1">
        <v>113.59</v>
      </c>
      <c r="E22" s="1">
        <v>12</v>
      </c>
      <c r="F22" s="1">
        <f>5548.93333333333*1000000000</f>
        <v>5548933333333.3301</v>
      </c>
      <c r="G22" s="1">
        <v>150.04317047955394</v>
      </c>
      <c r="H22" s="1">
        <v>2323.1489999999999</v>
      </c>
      <c r="I22" s="1">
        <v>7113.4479999999994</v>
      </c>
      <c r="J22" s="1">
        <v>15999.215999999999</v>
      </c>
      <c r="K22" s="1">
        <v>24.38</v>
      </c>
      <c r="L22" s="1">
        <v>21685773016.753998</v>
      </c>
      <c r="M22" s="1">
        <v>144.32</v>
      </c>
      <c r="N22" s="1">
        <v>160.43</v>
      </c>
      <c r="O22" s="1">
        <v>106600</v>
      </c>
    </row>
    <row r="23" spans="1:15" x14ac:dyDescent="0.3">
      <c r="B23">
        <v>10</v>
      </c>
      <c r="C23" s="1">
        <v>7.8</v>
      </c>
      <c r="D23" s="1">
        <v>112.29</v>
      </c>
      <c r="E23" s="1">
        <v>12</v>
      </c>
      <c r="F23" s="1">
        <f>5772.80333333333*1000000000</f>
        <v>5772803333333.3301</v>
      </c>
      <c r="G23" s="1">
        <v>151.13818195345146</v>
      </c>
      <c r="H23" s="1">
        <v>2304.0159999999996</v>
      </c>
      <c r="I23" s="1">
        <v>7183.9379999999992</v>
      </c>
      <c r="J23" s="1">
        <v>15978.068999999998</v>
      </c>
      <c r="K23" s="1">
        <v>25.59</v>
      </c>
      <c r="L23" s="1">
        <v>21501276627.509998</v>
      </c>
      <c r="M23" s="1">
        <v>142.99399999999997</v>
      </c>
      <c r="N23" s="1">
        <v>159.10599999999999</v>
      </c>
      <c r="O23" s="1">
        <v>109500</v>
      </c>
    </row>
    <row r="24" spans="1:15" x14ac:dyDescent="0.3">
      <c r="B24">
        <v>11</v>
      </c>
      <c r="C24" s="1">
        <v>7.9</v>
      </c>
      <c r="D24" s="1">
        <v>111.14</v>
      </c>
      <c r="E24" s="1">
        <v>12</v>
      </c>
      <c r="F24" s="1">
        <f>5772.80333333333*1000000000</f>
        <v>5772803333333.3301</v>
      </c>
      <c r="G24" s="1">
        <v>152.17161014741157</v>
      </c>
      <c r="H24" s="1">
        <v>2327.1769999999997</v>
      </c>
      <c r="I24" s="1">
        <v>7163.7979999999989</v>
      </c>
      <c r="J24" s="1">
        <v>15872.333999999999</v>
      </c>
      <c r="K24" s="1">
        <v>25.71</v>
      </c>
      <c r="L24" s="1">
        <v>21638744954.675999</v>
      </c>
      <c r="M24" s="1">
        <v>141.98699999999999</v>
      </c>
      <c r="N24" s="1">
        <v>160.11299999999997</v>
      </c>
      <c r="O24" s="1">
        <v>101500</v>
      </c>
    </row>
    <row r="25" spans="1:15" x14ac:dyDescent="0.3">
      <c r="B25">
        <v>12</v>
      </c>
      <c r="C25" s="1">
        <v>8</v>
      </c>
      <c r="D25" s="1">
        <v>112.75</v>
      </c>
      <c r="E25" s="1">
        <v>12</v>
      </c>
      <c r="F25" s="1">
        <f>5772.80333333333*1000000000</f>
        <v>5772803333333.3301</v>
      </c>
      <c r="G25" s="1">
        <v>153.33216416690723</v>
      </c>
      <c r="H25" s="1">
        <v>2309.0509999999999</v>
      </c>
      <c r="I25" s="1">
        <v>7149.6999999999989</v>
      </c>
      <c r="J25" s="1">
        <v>15816.948999999999</v>
      </c>
      <c r="K25" s="1">
        <v>25.16</v>
      </c>
      <c r="L25" s="1">
        <v>21653987284.300999</v>
      </c>
      <c r="M25" s="1">
        <v>144.63</v>
      </c>
      <c r="N25" s="1">
        <v>159.76</v>
      </c>
      <c r="O25" s="1">
        <v>98500</v>
      </c>
    </row>
    <row r="26" spans="1:15" x14ac:dyDescent="0.3">
      <c r="A26">
        <v>2014</v>
      </c>
      <c r="B26">
        <v>1</v>
      </c>
      <c r="C26" s="1">
        <v>8</v>
      </c>
      <c r="D26" s="1">
        <v>110.19</v>
      </c>
      <c r="E26" s="1">
        <v>12</v>
      </c>
      <c r="F26" s="1">
        <f>5200.35*1000000000</f>
        <v>5200350000000</v>
      </c>
      <c r="G26" s="1">
        <v>154.37881114624918</v>
      </c>
      <c r="H26" s="1">
        <v>2617.1929999999998</v>
      </c>
      <c r="I26" s="1">
        <v>6976.4959999999992</v>
      </c>
      <c r="J26" s="1">
        <v>19289.084999999999</v>
      </c>
      <c r="K26" s="1">
        <v>26.71</v>
      </c>
      <c r="L26" s="1">
        <v>3355751513610.7256</v>
      </c>
      <c r="M26" s="1">
        <v>98.96</v>
      </c>
      <c r="N26" s="1">
        <v>161.65</v>
      </c>
      <c r="O26" s="1">
        <v>112000</v>
      </c>
    </row>
    <row r="27" spans="1:15" x14ac:dyDescent="0.3">
      <c r="B27">
        <v>2</v>
      </c>
      <c r="C27" s="1">
        <v>7.7</v>
      </c>
      <c r="D27" s="1">
        <v>110.83</v>
      </c>
      <c r="E27" s="1">
        <v>12</v>
      </c>
      <c r="F27" s="1">
        <f>5200.35*1000000000</f>
        <v>5200350000000</v>
      </c>
      <c r="G27" s="1">
        <v>155.13339926309089</v>
      </c>
      <c r="H27" s="1">
        <v>2591.0109999999995</v>
      </c>
      <c r="I27" s="1">
        <v>6960.3839999999991</v>
      </c>
      <c r="J27" s="1">
        <v>19186.370999999999</v>
      </c>
      <c r="K27" s="1">
        <v>26.81</v>
      </c>
      <c r="L27" s="1">
        <v>3324070745638.5845</v>
      </c>
      <c r="M27" s="1">
        <v>98.685999999999993</v>
      </c>
      <c r="N27" s="1">
        <v>160.11299999999997</v>
      </c>
      <c r="O27" s="1">
        <v>112000</v>
      </c>
    </row>
    <row r="28" spans="1:15" x14ac:dyDescent="0.3">
      <c r="B28">
        <v>3</v>
      </c>
      <c r="C28" s="1">
        <v>7.8</v>
      </c>
      <c r="D28" s="1">
        <v>109.47</v>
      </c>
      <c r="E28" s="1">
        <v>12</v>
      </c>
      <c r="F28" s="1">
        <f>5200.35*1000000000</f>
        <v>5200350000000</v>
      </c>
      <c r="G28" s="1">
        <v>156.3931353785436</v>
      </c>
      <c r="H28" s="1">
        <v>2616.1859999999997</v>
      </c>
      <c r="I28" s="1">
        <v>6963.4049999999988</v>
      </c>
      <c r="J28" s="1">
        <v>19159.181999999997</v>
      </c>
      <c r="K28" s="1">
        <v>26.27</v>
      </c>
      <c r="L28" s="1">
        <v>3360197660300.7954</v>
      </c>
      <c r="M28" s="1">
        <v>98.76</v>
      </c>
      <c r="N28" s="1">
        <v>161.11999999999998</v>
      </c>
      <c r="O28" s="1">
        <v>110500</v>
      </c>
    </row>
    <row r="29" spans="1:15" x14ac:dyDescent="0.3">
      <c r="B29">
        <v>4</v>
      </c>
      <c r="C29" s="1">
        <v>7.9</v>
      </c>
      <c r="D29" s="1">
        <v>110.41</v>
      </c>
      <c r="E29" s="1">
        <v>12</v>
      </c>
      <c r="F29" s="1">
        <f>5416.45666666667*1000000000</f>
        <v>5416456666666.6699</v>
      </c>
      <c r="G29" s="1">
        <v>157.32252723947823</v>
      </c>
      <c r="H29" s="1">
        <v>2600.0739999999996</v>
      </c>
      <c r="I29" s="1">
        <v>6966.4259999999995</v>
      </c>
      <c r="J29" s="1">
        <v>19150.118999999999</v>
      </c>
      <c r="K29" s="1">
        <v>26.52</v>
      </c>
      <c r="L29" s="1">
        <v>3347818906327.5298</v>
      </c>
      <c r="M29" s="1">
        <v>98.73</v>
      </c>
      <c r="N29" s="1">
        <v>161.41999999999999</v>
      </c>
      <c r="O29" s="1">
        <v>112000</v>
      </c>
    </row>
    <row r="30" spans="1:15" x14ac:dyDescent="0.3">
      <c r="B30">
        <v>5</v>
      </c>
      <c r="C30" s="1">
        <v>8</v>
      </c>
      <c r="D30" s="1">
        <v>111.9</v>
      </c>
      <c r="E30" s="1">
        <v>12</v>
      </c>
      <c r="F30" s="1">
        <f>5416.45666666667*1000000000</f>
        <v>5416456666666.6699</v>
      </c>
      <c r="G30" s="1">
        <v>158.53118613259332</v>
      </c>
      <c r="H30" s="1">
        <v>2624.2419999999997</v>
      </c>
      <c r="I30" s="1">
        <v>6969.4469999999992</v>
      </c>
      <c r="J30" s="1">
        <v>19116.887999999999</v>
      </c>
      <c r="K30" s="1">
        <v>26.181999999999999</v>
      </c>
      <c r="L30" s="1">
        <v>3326349683409.2705</v>
      </c>
      <c r="M30" s="1">
        <v>98.64</v>
      </c>
      <c r="N30" s="1">
        <v>161.97</v>
      </c>
      <c r="O30" s="1">
        <v>112500</v>
      </c>
    </row>
    <row r="31" spans="1:15" x14ac:dyDescent="0.3">
      <c r="B31">
        <v>6</v>
      </c>
      <c r="C31" s="1">
        <v>8.1999999999999993</v>
      </c>
      <c r="D31" s="1">
        <v>114.6</v>
      </c>
      <c r="E31" s="1">
        <v>12</v>
      </c>
      <c r="F31" s="1">
        <f>5416.45666666667*1000000000</f>
        <v>5416456666666.6699</v>
      </c>
      <c r="G31" s="1">
        <v>159.7053040952199</v>
      </c>
      <c r="H31" s="1">
        <v>2599.0669999999996</v>
      </c>
      <c r="I31" s="1">
        <v>7010.7339999999995</v>
      </c>
      <c r="J31" s="1">
        <v>19166.231</v>
      </c>
      <c r="K31" s="1">
        <v>26.23</v>
      </c>
      <c r="L31" s="1">
        <v>3313581914007.2549</v>
      </c>
      <c r="M31" s="1">
        <v>98.92</v>
      </c>
      <c r="N31" s="1">
        <v>160.74</v>
      </c>
      <c r="O31" s="1">
        <v>110800</v>
      </c>
    </row>
    <row r="32" spans="1:15" x14ac:dyDescent="0.3">
      <c r="B32">
        <v>7</v>
      </c>
      <c r="C32" s="1">
        <v>8.3000000000000007</v>
      </c>
      <c r="D32" s="1">
        <v>109.63</v>
      </c>
      <c r="E32" s="1">
        <v>12</v>
      </c>
      <c r="F32" s="1">
        <f>5902.51*1000000000</f>
        <v>5902510000000</v>
      </c>
      <c r="G32" s="1">
        <v>160.66315331941746</v>
      </c>
      <c r="H32" s="1">
        <v>2588.9969999999998</v>
      </c>
      <c r="I32" s="1">
        <v>7054.0349999999989</v>
      </c>
      <c r="J32" s="1">
        <v>19291.098999999998</v>
      </c>
      <c r="K32" s="1">
        <v>26.87</v>
      </c>
      <c r="L32" s="1">
        <v>3351277432395.2549</v>
      </c>
      <c r="M32" s="1">
        <v>97.678999999999988</v>
      </c>
      <c r="N32" s="1">
        <v>160.55000000000001</v>
      </c>
      <c r="O32" s="1">
        <v>112500</v>
      </c>
    </row>
    <row r="33" spans="1:15" x14ac:dyDescent="0.3">
      <c r="B33">
        <v>8</v>
      </c>
      <c r="C33" s="1">
        <v>8.5</v>
      </c>
      <c r="D33" s="1">
        <v>102.33</v>
      </c>
      <c r="E33" s="1">
        <v>12</v>
      </c>
      <c r="F33" s="1">
        <f>5902.51*1000000000</f>
        <v>5902510000000</v>
      </c>
      <c r="G33" s="1">
        <v>161.41132955548227</v>
      </c>
      <c r="H33" s="1">
        <v>2592.0179999999996</v>
      </c>
      <c r="I33" s="1">
        <v>6983.5449999999992</v>
      </c>
      <c r="J33" s="1">
        <v>19181.335999999999</v>
      </c>
      <c r="K33" s="1">
        <v>26.72</v>
      </c>
      <c r="L33" s="1">
        <v>3354058654176.1816</v>
      </c>
      <c r="M33" s="1">
        <v>97.87</v>
      </c>
      <c r="N33" s="1">
        <v>160.74</v>
      </c>
      <c r="O33" s="1">
        <v>112500</v>
      </c>
    </row>
    <row r="34" spans="1:15" x14ac:dyDescent="0.3">
      <c r="B34">
        <v>9</v>
      </c>
      <c r="C34" s="1">
        <v>8.3000000000000007</v>
      </c>
      <c r="D34" s="1">
        <v>98.27</v>
      </c>
      <c r="E34" s="1">
        <v>12</v>
      </c>
      <c r="F34" s="1">
        <f>5902.51*1000000000</f>
        <v>5902510000000</v>
      </c>
      <c r="G34" s="1">
        <v>162.41251863817271</v>
      </c>
      <c r="H34" s="1">
        <v>2606.1159999999995</v>
      </c>
      <c r="I34" s="1">
        <v>7038.9299999999994</v>
      </c>
      <c r="J34" s="1">
        <v>19178.314999999999</v>
      </c>
      <c r="K34" s="1">
        <v>26.98</v>
      </c>
      <c r="L34" s="1">
        <v>3316186814289.3857</v>
      </c>
      <c r="M34" s="1">
        <v>98.685999999999993</v>
      </c>
      <c r="N34" s="1">
        <v>161.32</v>
      </c>
      <c r="O34" s="1">
        <v>108900</v>
      </c>
    </row>
    <row r="35" spans="1:15" x14ac:dyDescent="0.3">
      <c r="B35">
        <v>10</v>
      </c>
      <c r="C35" s="1">
        <v>8.1</v>
      </c>
      <c r="D35" s="1">
        <v>83.5</v>
      </c>
      <c r="E35" s="1">
        <v>12</v>
      </c>
      <c r="F35" s="1">
        <f>6139.83666666666*1000000000</f>
        <v>6139836666666.6602</v>
      </c>
      <c r="G35" s="1">
        <v>163.25858742892981</v>
      </c>
      <c r="H35" s="1">
        <v>2619.2069999999999</v>
      </c>
      <c r="I35" s="1">
        <v>6957.3629999999994</v>
      </c>
      <c r="J35" s="1">
        <v>19256.860999999997</v>
      </c>
      <c r="K35" s="1">
        <v>26.14</v>
      </c>
      <c r="L35" s="1">
        <v>3315984264750.5498</v>
      </c>
      <c r="M35" s="1">
        <v>98.76</v>
      </c>
      <c r="N35" s="1">
        <v>161.21</v>
      </c>
      <c r="O35" s="1">
        <v>108900</v>
      </c>
    </row>
    <row r="36" spans="1:15" x14ac:dyDescent="0.3">
      <c r="B36">
        <v>11</v>
      </c>
      <c r="C36" s="1">
        <v>7.9</v>
      </c>
      <c r="D36" s="1">
        <v>80.42</v>
      </c>
      <c r="E36" s="1">
        <v>13</v>
      </c>
      <c r="F36" s="1">
        <f>6139.83666666666*1000000000</f>
        <v>6139836666666.6602</v>
      </c>
      <c r="G36" s="1">
        <v>164.19000352925522</v>
      </c>
      <c r="H36" s="1">
        <v>2590.0039999999999</v>
      </c>
      <c r="I36" s="1">
        <v>6968.44</v>
      </c>
      <c r="J36" s="1">
        <v>19238.734999999997</v>
      </c>
      <c r="K36" s="1">
        <v>26.73</v>
      </c>
      <c r="L36" s="1">
        <v>3336211612464.2598</v>
      </c>
      <c r="M36" s="1">
        <v>97.678999999999988</v>
      </c>
      <c r="N36" s="1">
        <v>160.61000000000001</v>
      </c>
      <c r="O36" s="1">
        <v>110000</v>
      </c>
    </row>
    <row r="37" spans="1:15" x14ac:dyDescent="0.3">
      <c r="B37">
        <v>12</v>
      </c>
      <c r="C37" s="1">
        <v>8</v>
      </c>
      <c r="D37" s="1">
        <v>63.28</v>
      </c>
      <c r="E37" s="1">
        <v>13</v>
      </c>
      <c r="F37" s="1">
        <f>6139.83666666666*1000000000</f>
        <v>6139836666666.6602</v>
      </c>
      <c r="G37" s="1">
        <v>165.53034040443259</v>
      </c>
      <c r="H37" s="1">
        <v>2615.1789999999996</v>
      </c>
      <c r="I37" s="1">
        <v>7012.7479999999996</v>
      </c>
      <c r="J37" s="1">
        <v>19215.573999999997</v>
      </c>
      <c r="K37" s="1">
        <v>26.45</v>
      </c>
      <c r="L37" s="1">
        <v>3326964408127.1694</v>
      </c>
      <c r="M37" s="1">
        <v>98.685999999999993</v>
      </c>
      <c r="N37" s="1">
        <v>160.11299999999997</v>
      </c>
      <c r="O37" s="1">
        <v>104000</v>
      </c>
    </row>
    <row r="38" spans="1:15" x14ac:dyDescent="0.3">
      <c r="A38">
        <v>2015</v>
      </c>
      <c r="B38">
        <v>1</v>
      </c>
      <c r="C38" s="1">
        <v>8.1999999999999993</v>
      </c>
      <c r="D38" s="1">
        <v>48.81</v>
      </c>
      <c r="E38" s="1">
        <v>13</v>
      </c>
      <c r="F38" s="1">
        <f>5401.26666666667*1000000000</f>
        <v>5401266666666.6699</v>
      </c>
      <c r="G38" s="1">
        <v>166.8749642369722</v>
      </c>
      <c r="H38" s="1">
        <v>2722.9279999999999</v>
      </c>
      <c r="I38" s="1">
        <v>8753.8509999999987</v>
      </c>
      <c r="J38" s="1">
        <v>20276.951999999997</v>
      </c>
      <c r="K38" s="1">
        <v>29.82</v>
      </c>
      <c r="L38" s="1">
        <v>1889112806645.4548</v>
      </c>
      <c r="M38" s="1">
        <v>144.00099999999998</v>
      </c>
      <c r="N38" s="1">
        <v>197.37199999999999</v>
      </c>
      <c r="O38" s="1">
        <v>109200</v>
      </c>
    </row>
    <row r="39" spans="1:15" x14ac:dyDescent="0.3">
      <c r="B39">
        <v>2</v>
      </c>
      <c r="C39" s="1">
        <v>8.4</v>
      </c>
      <c r="D39" s="1">
        <v>58.09</v>
      </c>
      <c r="E39" s="1">
        <v>13</v>
      </c>
      <c r="F39" s="1">
        <f>5401.26666666667*1000000000</f>
        <v>5401266666666.6699</v>
      </c>
      <c r="G39" s="1">
        <v>167.99542490338337</v>
      </c>
      <c r="H39" s="1">
        <v>2721.9209999999998</v>
      </c>
      <c r="I39" s="1">
        <v>8702.4939999999988</v>
      </c>
      <c r="J39" s="1">
        <v>20287.021999999997</v>
      </c>
      <c r="K39" s="1">
        <v>30.12</v>
      </c>
      <c r="L39" s="1">
        <v>1878830671264.1628</v>
      </c>
      <c r="M39" s="1">
        <v>143.32</v>
      </c>
      <c r="N39" s="1">
        <v>196.36499999999998</v>
      </c>
      <c r="O39" s="1">
        <v>106800</v>
      </c>
    </row>
    <row r="40" spans="1:15" x14ac:dyDescent="0.3">
      <c r="B40">
        <v>3</v>
      </c>
      <c r="C40" s="1">
        <v>8.5</v>
      </c>
      <c r="D40" s="1">
        <v>56.69</v>
      </c>
      <c r="E40" s="1">
        <v>13</v>
      </c>
      <c r="F40" s="1">
        <f>5401.26666666667*1000000000</f>
        <v>5401266666666.6699</v>
      </c>
      <c r="G40" s="1">
        <v>169.52351340831891</v>
      </c>
      <c r="H40" s="1">
        <v>2728.97</v>
      </c>
      <c r="I40" s="1">
        <v>8724.6479999999992</v>
      </c>
      <c r="J40" s="1">
        <v>20237.678999999996</v>
      </c>
      <c r="K40" s="1">
        <v>30.17</v>
      </c>
      <c r="L40" s="1">
        <v>1878150784260.0168</v>
      </c>
      <c r="M40" s="1">
        <v>143.76</v>
      </c>
      <c r="N40" s="1">
        <v>197.22</v>
      </c>
      <c r="O40" s="1">
        <v>100000</v>
      </c>
    </row>
    <row r="41" spans="1:15" x14ac:dyDescent="0.3">
      <c r="B41">
        <v>4</v>
      </c>
      <c r="C41" s="1">
        <v>8.6999999999999993</v>
      </c>
      <c r="D41" s="1">
        <v>57.45</v>
      </c>
      <c r="E41" s="1">
        <v>13</v>
      </c>
      <c r="F41" s="1">
        <f>5541.01666666667*1000000000</f>
        <v>5541016666666.6699</v>
      </c>
      <c r="G41" s="1">
        <v>170.78342715939584</v>
      </c>
      <c r="H41" s="1">
        <v>2711.8509999999997</v>
      </c>
      <c r="I41" s="1">
        <v>8643.0809999999983</v>
      </c>
      <c r="J41" s="1">
        <v>20274.937999999998</v>
      </c>
      <c r="K41" s="1">
        <v>30.27</v>
      </c>
      <c r="L41" s="1">
        <v>1893893302655.5327</v>
      </c>
      <c r="M41" s="1">
        <v>143.97999999999999</v>
      </c>
      <c r="N41" s="1">
        <v>196.72</v>
      </c>
      <c r="O41" s="1">
        <v>98000</v>
      </c>
    </row>
    <row r="42" spans="1:15" x14ac:dyDescent="0.3">
      <c r="B42">
        <v>5</v>
      </c>
      <c r="C42" s="1">
        <v>9</v>
      </c>
      <c r="D42" s="1">
        <v>65.08</v>
      </c>
      <c r="E42" s="1">
        <v>13</v>
      </c>
      <c r="F42" s="1">
        <f>5541.01666666667*1000000000</f>
        <v>5541016666666.6699</v>
      </c>
      <c r="G42" s="1">
        <v>172.63373805783024</v>
      </c>
      <c r="H42" s="1">
        <v>2726.9559999999997</v>
      </c>
      <c r="I42" s="1">
        <v>8685.375</v>
      </c>
      <c r="J42" s="1">
        <v>20187.328999999998</v>
      </c>
      <c r="K42" s="1">
        <v>30.13</v>
      </c>
      <c r="L42" s="1">
        <v>1886940129521.7197</v>
      </c>
      <c r="M42" s="1">
        <v>144.62</v>
      </c>
      <c r="N42" s="1">
        <v>195.11</v>
      </c>
      <c r="O42" s="1">
        <v>99800</v>
      </c>
    </row>
    <row r="43" spans="1:15" x14ac:dyDescent="0.3">
      <c r="B43">
        <v>6</v>
      </c>
      <c r="C43" s="1">
        <v>9.1999999999999993</v>
      </c>
      <c r="D43" s="1">
        <v>62.06</v>
      </c>
      <c r="E43" s="1">
        <v>13</v>
      </c>
      <c r="F43" s="1">
        <f>5541.01666666667*1000000000</f>
        <v>5541016666666.6699</v>
      </c>
      <c r="G43" s="1">
        <v>174.23517617005689</v>
      </c>
      <c r="H43" s="1">
        <v>2738.0329999999999</v>
      </c>
      <c r="I43" s="1">
        <v>8657.1789999999983</v>
      </c>
      <c r="J43" s="1">
        <v>20202.433999999997</v>
      </c>
      <c r="K43" s="1">
        <v>30.32</v>
      </c>
      <c r="L43" s="1">
        <v>1888112234478.5117</v>
      </c>
      <c r="M43" s="1">
        <v>146.01499999999999</v>
      </c>
      <c r="N43" s="1">
        <v>195.98</v>
      </c>
      <c r="O43" s="1">
        <v>101000</v>
      </c>
    </row>
    <row r="44" spans="1:15" x14ac:dyDescent="0.3">
      <c r="B44">
        <v>7</v>
      </c>
      <c r="C44" s="1">
        <v>9.1999999999999993</v>
      </c>
      <c r="D44" s="1">
        <v>57.01</v>
      </c>
      <c r="E44" s="1">
        <v>13</v>
      </c>
      <c r="F44" s="1">
        <f>6069.49333333333*1000000000</f>
        <v>6069493333333.3301</v>
      </c>
      <c r="G44" s="1">
        <v>175.5047022621325</v>
      </c>
      <c r="H44" s="1">
        <v>2728.97</v>
      </c>
      <c r="I44" s="1">
        <v>8696.4519999999993</v>
      </c>
      <c r="J44" s="1">
        <v>20388.728999999999</v>
      </c>
      <c r="K44" s="1">
        <v>30.12</v>
      </c>
      <c r="L44" s="1">
        <v>1898716179379.3877</v>
      </c>
      <c r="M44" s="1">
        <v>146.72</v>
      </c>
      <c r="N44" s="1">
        <v>195.35799999999998</v>
      </c>
      <c r="O44" s="1">
        <v>101000</v>
      </c>
    </row>
    <row r="45" spans="1:15" x14ac:dyDescent="0.3">
      <c r="B45">
        <v>8</v>
      </c>
      <c r="C45" s="1">
        <v>9.3000000000000007</v>
      </c>
      <c r="D45" s="1">
        <v>47.09</v>
      </c>
      <c r="E45" s="1">
        <v>13</v>
      </c>
      <c r="F45" s="1">
        <f>6069.49333333333*1000000000</f>
        <v>6069493333333.3301</v>
      </c>
      <c r="G45" s="1">
        <v>176.55494271189571</v>
      </c>
      <c r="H45" s="1">
        <v>2734.0049999999997</v>
      </c>
      <c r="I45" s="1">
        <v>8650.1299999999992</v>
      </c>
      <c r="J45" s="1">
        <v>20379.665999999997</v>
      </c>
      <c r="K45" s="1">
        <v>30.34</v>
      </c>
      <c r="L45" s="1">
        <v>1877549549370.5098</v>
      </c>
      <c r="M45" s="1">
        <v>145.91999999999999</v>
      </c>
      <c r="N45" s="1">
        <v>196.65</v>
      </c>
      <c r="O45" s="1">
        <v>100000</v>
      </c>
    </row>
    <row r="46" spans="1:15" x14ac:dyDescent="0.3">
      <c r="B46">
        <v>9</v>
      </c>
      <c r="C46" s="1">
        <v>9.4</v>
      </c>
      <c r="D46" s="1">
        <v>48.08</v>
      </c>
      <c r="E46" s="1">
        <v>13</v>
      </c>
      <c r="F46" s="1">
        <f>6069.49333333333*1000000000</f>
        <v>6069493333333.3301</v>
      </c>
      <c r="G46" s="1">
        <v>177.51748783477146</v>
      </c>
      <c r="H46" s="1">
        <v>2713.8649999999998</v>
      </c>
      <c r="I46" s="1">
        <v>8697.4589999999989</v>
      </c>
      <c r="J46" s="1">
        <v>20255.804999999997</v>
      </c>
      <c r="K46" s="1">
        <v>30.13</v>
      </c>
      <c r="L46" s="1">
        <v>1893628950862.1748</v>
      </c>
      <c r="M46" s="1">
        <v>145.00799999999998</v>
      </c>
      <c r="N46" s="1">
        <v>196.36499999999998</v>
      </c>
      <c r="O46" s="1">
        <v>107000</v>
      </c>
    </row>
    <row r="47" spans="1:15" x14ac:dyDescent="0.3">
      <c r="B47">
        <v>10</v>
      </c>
      <c r="C47" s="1">
        <v>9.3000000000000007</v>
      </c>
      <c r="D47" s="1">
        <v>48.86</v>
      </c>
      <c r="E47" s="1">
        <v>13</v>
      </c>
      <c r="F47" s="1">
        <f>6248.45333333333*1000000000</f>
        <v>6248453333333.3301</v>
      </c>
      <c r="G47" s="1">
        <v>178.21684944458829</v>
      </c>
      <c r="H47" s="1">
        <v>2705.8089999999997</v>
      </c>
      <c r="I47" s="1">
        <v>8670.2699999999986</v>
      </c>
      <c r="J47" s="1">
        <v>20449.148999999998</v>
      </c>
      <c r="K47" s="1">
        <v>30.32</v>
      </c>
      <c r="L47" s="1">
        <v>1899947352472.9177</v>
      </c>
      <c r="M47" s="1">
        <v>145.97</v>
      </c>
      <c r="N47" s="1">
        <v>197.52</v>
      </c>
      <c r="O47" s="1">
        <v>108000</v>
      </c>
    </row>
    <row r="48" spans="1:15" x14ac:dyDescent="0.3">
      <c r="B48">
        <v>11</v>
      </c>
      <c r="C48" s="1">
        <v>9.3699999999999992</v>
      </c>
      <c r="D48" s="1">
        <v>44.82</v>
      </c>
      <c r="E48" s="1">
        <v>11</v>
      </c>
      <c r="F48" s="1">
        <f>6248.45333333333*1000000000</f>
        <v>6248453333333.3301</v>
      </c>
      <c r="G48" s="1">
        <v>179.39543947851911</v>
      </c>
      <c r="H48" s="1">
        <v>2714.8719999999998</v>
      </c>
      <c r="I48" s="1">
        <v>8663.2209999999995</v>
      </c>
      <c r="J48" s="1">
        <v>20319.245999999999</v>
      </c>
      <c r="K48" s="1">
        <v>30.43</v>
      </c>
      <c r="L48" s="1">
        <v>1902468706694.9277</v>
      </c>
      <c r="M48" s="1">
        <v>144.00099999999998</v>
      </c>
      <c r="N48" s="1">
        <v>196.209</v>
      </c>
      <c r="O48" s="1">
        <v>99000</v>
      </c>
    </row>
    <row r="49" spans="1:15" x14ac:dyDescent="0.3">
      <c r="B49">
        <v>12</v>
      </c>
      <c r="C49" s="1">
        <v>9.5500000000000007</v>
      </c>
      <c r="D49" s="1">
        <v>37.799999999999997</v>
      </c>
      <c r="E49" s="1">
        <v>11</v>
      </c>
      <c r="F49" s="1">
        <f>6248.45333333333*1000000000</f>
        <v>6248453333333.3301</v>
      </c>
      <c r="G49" s="1">
        <v>181.10650349911631</v>
      </c>
      <c r="H49" s="1">
        <v>2723.9349999999995</v>
      </c>
      <c r="I49" s="1">
        <v>8651.1369999999988</v>
      </c>
      <c r="J49" s="1">
        <v>20225.594999999998</v>
      </c>
      <c r="K49" s="1">
        <v>30.27</v>
      </c>
      <c r="L49" s="1">
        <v>1877941252074.4248</v>
      </c>
      <c r="M49" s="1">
        <v>147.77000000000001</v>
      </c>
      <c r="N49" s="1">
        <v>197.26</v>
      </c>
      <c r="O49" s="1">
        <v>96000</v>
      </c>
    </row>
    <row r="50" spans="1:15" x14ac:dyDescent="0.3">
      <c r="A50">
        <v>2016</v>
      </c>
      <c r="B50">
        <v>1</v>
      </c>
      <c r="C50" s="1">
        <v>9.6199999999999992</v>
      </c>
      <c r="D50" s="1">
        <v>30.66</v>
      </c>
      <c r="E50" s="1">
        <v>11</v>
      </c>
      <c r="F50" s="1">
        <f>5362.41*1000000000</f>
        <v>5362410000000</v>
      </c>
      <c r="G50" s="1">
        <v>182.69417423032138</v>
      </c>
      <c r="H50" s="1">
        <v>2546.7029999999995</v>
      </c>
      <c r="I50" s="1">
        <v>11180.721</v>
      </c>
      <c r="J50" s="1">
        <v>23829.647999999997</v>
      </c>
      <c r="K50" s="1">
        <v>36.252000000000002</v>
      </c>
      <c r="L50" s="1">
        <v>1316686912972.2917</v>
      </c>
      <c r="M50" s="1">
        <v>148.029</v>
      </c>
      <c r="N50" s="1">
        <v>256.76</v>
      </c>
      <c r="O50" s="1">
        <v>95800</v>
      </c>
    </row>
    <row r="51" spans="1:15" x14ac:dyDescent="0.3">
      <c r="B51">
        <v>2</v>
      </c>
      <c r="C51" s="1">
        <v>11.38</v>
      </c>
      <c r="D51" s="1">
        <v>31.7</v>
      </c>
      <c r="E51" s="1">
        <v>11</v>
      </c>
      <c r="F51" s="1">
        <f>5362.41*1000000000</f>
        <v>5362410000000</v>
      </c>
      <c r="G51" s="1">
        <v>185.95723440369082</v>
      </c>
      <c r="H51" s="1">
        <v>2548.7169999999996</v>
      </c>
      <c r="I51" s="1">
        <v>11193.811999999998</v>
      </c>
      <c r="J51" s="1">
        <v>23624.219999999998</v>
      </c>
      <c r="K51" s="1">
        <v>36.21</v>
      </c>
      <c r="L51" s="1">
        <v>1314251439151.2009</v>
      </c>
      <c r="M51" s="1">
        <v>148.21</v>
      </c>
      <c r="N51" s="1">
        <v>256.76</v>
      </c>
      <c r="O51" s="1">
        <v>90500</v>
      </c>
    </row>
    <row r="52" spans="1:15" x14ac:dyDescent="0.3">
      <c r="B52">
        <v>3</v>
      </c>
      <c r="C52" s="1">
        <v>12.77</v>
      </c>
      <c r="D52" s="1">
        <v>37.76</v>
      </c>
      <c r="E52" s="1">
        <v>12</v>
      </c>
      <c r="F52" s="1">
        <f>5362.41*1000000000</f>
        <v>5362410000000</v>
      </c>
      <c r="G52" s="1">
        <v>189.93139849251904</v>
      </c>
      <c r="H52" s="1">
        <v>2539.6539999999995</v>
      </c>
      <c r="I52" s="1">
        <v>11275.378999999999</v>
      </c>
      <c r="J52" s="1">
        <v>23572.862999999998</v>
      </c>
      <c r="K52" s="1">
        <v>36.11</v>
      </c>
      <c r="L52" s="1">
        <v>1317597191539.6689</v>
      </c>
      <c r="M52" s="1">
        <v>147.02199999999999</v>
      </c>
      <c r="N52" s="1">
        <v>256.27999999999997</v>
      </c>
      <c r="O52" s="1">
        <v>106000</v>
      </c>
    </row>
    <row r="53" spans="1:15" x14ac:dyDescent="0.3">
      <c r="B53">
        <v>4</v>
      </c>
      <c r="C53" s="1">
        <v>13.72</v>
      </c>
      <c r="D53" s="1">
        <v>41.59</v>
      </c>
      <c r="E53" s="1">
        <v>12</v>
      </c>
      <c r="F53" s="1">
        <f>5449.76333333333*1000000000</f>
        <v>5449763333333.3301</v>
      </c>
      <c r="G53" s="1">
        <v>192.58670268322797</v>
      </c>
      <c r="H53" s="1">
        <v>2544.6889999999999</v>
      </c>
      <c r="I53" s="1">
        <v>11299.546999999999</v>
      </c>
      <c r="J53" s="1">
        <v>23836.696999999996</v>
      </c>
      <c r="K53" s="1">
        <v>36.51</v>
      </c>
      <c r="L53" s="1">
        <v>1308344807002.2419</v>
      </c>
      <c r="M53" s="1">
        <v>147.97999999999999</v>
      </c>
      <c r="N53" s="1">
        <v>255.87</v>
      </c>
      <c r="O53" s="1">
        <v>115000</v>
      </c>
    </row>
    <row r="54" spans="1:15" x14ac:dyDescent="0.3">
      <c r="B54">
        <v>5</v>
      </c>
      <c r="C54" s="1">
        <v>15.58</v>
      </c>
      <c r="D54" s="1">
        <v>47.01</v>
      </c>
      <c r="E54" s="1">
        <v>12</v>
      </c>
      <c r="F54" s="1">
        <f>5449.76333333333*1000000000</f>
        <v>5449763333333.3301</v>
      </c>
      <c r="G54" s="1">
        <v>197.40520683092524</v>
      </c>
      <c r="H54" s="1">
        <v>2566.8429999999998</v>
      </c>
      <c r="I54" s="1">
        <v>11293.504999999999</v>
      </c>
      <c r="J54" s="1">
        <v>23686.653999999999</v>
      </c>
      <c r="K54" s="1">
        <v>36.32</v>
      </c>
      <c r="L54" s="1">
        <v>1310830622338.3508</v>
      </c>
      <c r="M54" s="1">
        <v>148.029</v>
      </c>
      <c r="N54" s="1">
        <v>257.17</v>
      </c>
      <c r="O54" s="1">
        <v>127000</v>
      </c>
    </row>
    <row r="55" spans="1:15" x14ac:dyDescent="0.3">
      <c r="B55">
        <v>6</v>
      </c>
      <c r="C55" s="1">
        <v>16.48</v>
      </c>
      <c r="D55" s="1">
        <v>48.46</v>
      </c>
      <c r="E55" s="1">
        <v>12</v>
      </c>
      <c r="F55" s="1">
        <f>5449.76333333333*1000000000</f>
        <v>5449763333333.3301</v>
      </c>
      <c r="G55" s="1">
        <v>200.52445946607801</v>
      </c>
      <c r="H55" s="1">
        <v>2550.7309999999998</v>
      </c>
      <c r="I55" s="1">
        <v>11163.601999999999</v>
      </c>
      <c r="J55" s="1">
        <v>23589.981999999996</v>
      </c>
      <c r="K55" s="1">
        <v>36.21</v>
      </c>
      <c r="L55" s="1">
        <v>1323350004367.1309</v>
      </c>
      <c r="M55" s="1">
        <v>148.22999999999999</v>
      </c>
      <c r="N55" s="1">
        <v>257.79199999999997</v>
      </c>
      <c r="O55" s="1">
        <v>127000</v>
      </c>
    </row>
    <row r="56" spans="1:15" x14ac:dyDescent="0.3">
      <c r="B56">
        <v>7</v>
      </c>
      <c r="C56" s="1">
        <v>17.13</v>
      </c>
      <c r="D56" s="1">
        <v>45.25</v>
      </c>
      <c r="E56" s="1">
        <v>14</v>
      </c>
      <c r="F56" s="1">
        <f>5925.32333333333*1000000000</f>
        <v>5925323333333.3301</v>
      </c>
      <c r="G56" s="1">
        <v>202.76628751870101</v>
      </c>
      <c r="H56" s="1">
        <v>2540.6609999999996</v>
      </c>
      <c r="I56" s="1">
        <v>11274.371999999999</v>
      </c>
      <c r="J56" s="1">
        <v>23872.948999999997</v>
      </c>
      <c r="K56" s="1">
        <v>36.340000000000003</v>
      </c>
      <c r="L56" s="1">
        <v>1324825923690.0659</v>
      </c>
      <c r="M56" s="1">
        <v>147.26</v>
      </c>
      <c r="N56" s="1">
        <v>257.98</v>
      </c>
      <c r="O56" s="1">
        <v>122000</v>
      </c>
    </row>
    <row r="57" spans="1:15" x14ac:dyDescent="0.3">
      <c r="B57">
        <v>8</v>
      </c>
      <c r="C57" s="1">
        <v>17.61</v>
      </c>
      <c r="D57" s="1">
        <v>46.15</v>
      </c>
      <c r="E57" s="1">
        <v>14</v>
      </c>
      <c r="F57" s="1">
        <f>5925.32333333333*1000000000</f>
        <v>5925323333333.3301</v>
      </c>
      <c r="G57" s="1">
        <v>204.9850034580098</v>
      </c>
      <c r="H57" s="1">
        <v>2561.8079999999995</v>
      </c>
      <c r="I57" s="1">
        <v>11278.4</v>
      </c>
      <c r="J57" s="1">
        <v>23694.71</v>
      </c>
      <c r="K57" s="1">
        <v>36.26</v>
      </c>
      <c r="L57" s="1">
        <v>1327438279612.8948</v>
      </c>
      <c r="M57" s="1">
        <v>147.83000000000001</v>
      </c>
      <c r="N57" s="1">
        <v>257.85000000000002</v>
      </c>
      <c r="O57" s="1">
        <v>122000</v>
      </c>
    </row>
    <row r="58" spans="1:15" x14ac:dyDescent="0.3">
      <c r="B58">
        <v>9</v>
      </c>
      <c r="C58" s="1">
        <v>17.850000000000001</v>
      </c>
      <c r="D58" s="1">
        <v>47.43</v>
      </c>
      <c r="E58" s="1">
        <v>14</v>
      </c>
      <c r="F58" s="1">
        <f>5925.32333333333*1000000000</f>
        <v>5925323333333.3301</v>
      </c>
      <c r="G58" s="1">
        <v>206.6795347558454</v>
      </c>
      <c r="H58" s="1">
        <v>2566.8429999999998</v>
      </c>
      <c r="I58" s="1">
        <v>11282.427999999998</v>
      </c>
      <c r="J58" s="1">
        <v>23821.591999999997</v>
      </c>
      <c r="K58" s="1">
        <v>36.72</v>
      </c>
      <c r="L58" s="1">
        <v>1314489732330.2549</v>
      </c>
      <c r="M58" s="1">
        <v>147.97999999999999</v>
      </c>
      <c r="N58" s="1">
        <v>258.79899999999998</v>
      </c>
      <c r="O58" s="1">
        <v>135500</v>
      </c>
    </row>
    <row r="59" spans="1:15" x14ac:dyDescent="0.3">
      <c r="B59">
        <v>10</v>
      </c>
      <c r="C59" s="1">
        <v>18.329999999999998</v>
      </c>
      <c r="D59" s="1">
        <v>50.94</v>
      </c>
      <c r="E59" s="1">
        <v>14</v>
      </c>
      <c r="F59" s="1">
        <f>6146.64666666667*1000000000</f>
        <v>6146646666666.6699</v>
      </c>
      <c r="G59" s="1">
        <v>208.41973092049761</v>
      </c>
      <c r="H59" s="1">
        <v>2544.6889999999999</v>
      </c>
      <c r="I59" s="1">
        <v>11205.895999999999</v>
      </c>
      <c r="J59" s="1">
        <v>23565.813999999998</v>
      </c>
      <c r="K59" s="1">
        <v>36.369999999999997</v>
      </c>
      <c r="L59" s="1">
        <v>1324487315677.4348</v>
      </c>
      <c r="M59" s="1">
        <v>148.029</v>
      </c>
      <c r="N59" s="1">
        <v>255.97</v>
      </c>
      <c r="O59" s="1">
        <v>147500</v>
      </c>
    </row>
    <row r="60" spans="1:15" x14ac:dyDescent="0.3">
      <c r="B60">
        <v>11</v>
      </c>
      <c r="C60" s="1">
        <v>18.48</v>
      </c>
      <c r="D60" s="1">
        <v>45.25</v>
      </c>
      <c r="E60" s="1">
        <v>14</v>
      </c>
      <c r="F60" s="1">
        <f>6146.64666666667*1000000000</f>
        <v>6146646666666.6699</v>
      </c>
      <c r="G60" s="1">
        <v>210.07080357332597</v>
      </c>
      <c r="H60" s="1">
        <v>2559.7939999999999</v>
      </c>
      <c r="I60" s="1">
        <v>11239.126999999999</v>
      </c>
      <c r="J60" s="1">
        <v>23670.541999999998</v>
      </c>
      <c r="K60" s="1">
        <v>36.26</v>
      </c>
      <c r="L60" s="1">
        <v>1308104954832.1099</v>
      </c>
      <c r="M60" s="1">
        <v>147.02199999999999</v>
      </c>
      <c r="N60" s="1">
        <v>255.77799999999996</v>
      </c>
      <c r="O60" s="1">
        <v>158000</v>
      </c>
    </row>
    <row r="61" spans="1:15" x14ac:dyDescent="0.3">
      <c r="B61">
        <v>12</v>
      </c>
      <c r="C61" s="1">
        <v>18.55</v>
      </c>
      <c r="D61" s="1">
        <v>53.48</v>
      </c>
      <c r="E61" s="1">
        <v>14</v>
      </c>
      <c r="F61" s="1">
        <f>6146.64666666667*1000000000</f>
        <v>6146646666666.6699</v>
      </c>
      <c r="G61" s="1">
        <v>212.2485163381813</v>
      </c>
      <c r="H61" s="1">
        <v>2568.8569999999995</v>
      </c>
      <c r="I61" s="1">
        <v>11212.945</v>
      </c>
      <c r="J61" s="1">
        <v>23764.192999999999</v>
      </c>
      <c r="K61" s="1">
        <v>36.130000000000003</v>
      </c>
      <c r="L61" s="1">
        <v>1324297498206.5398</v>
      </c>
      <c r="M61" s="1">
        <v>146.32</v>
      </c>
      <c r="N61" s="1">
        <v>255.87</v>
      </c>
      <c r="O61" s="1">
        <v>155000</v>
      </c>
    </row>
    <row r="62" spans="1:15" x14ac:dyDescent="0.3">
      <c r="A62">
        <v>2017</v>
      </c>
      <c r="B62">
        <v>1</v>
      </c>
      <c r="C62" s="1">
        <v>18.72</v>
      </c>
      <c r="D62" s="1">
        <v>55.01</v>
      </c>
      <c r="E62" s="1">
        <v>14</v>
      </c>
      <c r="F62" s="1">
        <f>5306.55333333333*1000000000</f>
        <v>5306553333333.3301</v>
      </c>
      <c r="G62" s="1">
        <v>214.37527115898453</v>
      </c>
      <c r="H62" s="1">
        <v>2588.9969999999998</v>
      </c>
      <c r="I62" s="1">
        <v>11181.727999999999</v>
      </c>
      <c r="J62" s="1">
        <v>23654.429999999997</v>
      </c>
      <c r="K62" s="1">
        <v>36.770000000000003</v>
      </c>
      <c r="L62" s="1">
        <v>1428144139099.1799</v>
      </c>
      <c r="M62" s="1">
        <v>147.02199999999999</v>
      </c>
      <c r="N62" s="1">
        <v>362.87</v>
      </c>
      <c r="O62" s="1">
        <v>147500</v>
      </c>
    </row>
    <row r="63" spans="1:15" x14ac:dyDescent="0.3">
      <c r="B63">
        <v>2</v>
      </c>
      <c r="C63" s="1">
        <v>17.78</v>
      </c>
      <c r="D63" s="1">
        <v>46.39</v>
      </c>
      <c r="E63" s="1">
        <v>14</v>
      </c>
      <c r="F63" s="1">
        <f>5306.55333333333*1000000000</f>
        <v>5306553333333.3301</v>
      </c>
      <c r="G63" s="1">
        <v>217.53644624226081</v>
      </c>
      <c r="H63" s="1">
        <v>2566.8429999999998</v>
      </c>
      <c r="I63" s="1">
        <v>11163.601999999999</v>
      </c>
      <c r="J63" s="1">
        <v>23855.829999999998</v>
      </c>
      <c r="K63" s="1">
        <v>38.200000000000003</v>
      </c>
      <c r="L63" s="1">
        <v>1423866783221.5398</v>
      </c>
      <c r="M63" s="1">
        <v>147.97999999999999</v>
      </c>
      <c r="N63" s="1">
        <v>365.54099999999994</v>
      </c>
      <c r="O63" s="1">
        <v>239500</v>
      </c>
    </row>
    <row r="64" spans="1:15" x14ac:dyDescent="0.3">
      <c r="B64">
        <v>3</v>
      </c>
      <c r="C64" s="1">
        <v>17.260000000000002</v>
      </c>
      <c r="D64" s="1">
        <v>52.13</v>
      </c>
      <c r="E64" s="1">
        <v>14</v>
      </c>
      <c r="F64" s="1">
        <f>5306.55333333333*1000000000</f>
        <v>5306553333333.3301</v>
      </c>
      <c r="G64" s="1">
        <v>221.20643574938336</v>
      </c>
      <c r="H64" s="1">
        <v>2565.8359999999998</v>
      </c>
      <c r="I64" s="1">
        <v>11233.084999999999</v>
      </c>
      <c r="J64" s="1">
        <v>23730.961999999996</v>
      </c>
      <c r="K64" s="1">
        <v>37.89</v>
      </c>
      <c r="L64" s="1">
        <v>1425606462826.033</v>
      </c>
      <c r="M64" s="1">
        <v>147.54</v>
      </c>
      <c r="N64" s="1">
        <v>363.89</v>
      </c>
      <c r="O64" s="1">
        <v>193500</v>
      </c>
    </row>
    <row r="65" spans="1:15" x14ac:dyDescent="0.3">
      <c r="B65">
        <v>4</v>
      </c>
      <c r="C65" s="1">
        <v>17.239999999999998</v>
      </c>
      <c r="D65" s="1">
        <v>52.94</v>
      </c>
      <c r="E65" s="1">
        <v>14</v>
      </c>
      <c r="F65" s="1">
        <f>5492.47333333333*1000000000</f>
        <v>5492473333333.3301</v>
      </c>
      <c r="G65" s="1">
        <v>224.7231130493679</v>
      </c>
      <c r="H65" s="1">
        <v>2601.0809999999997</v>
      </c>
      <c r="I65" s="1">
        <v>11161.588</v>
      </c>
      <c r="J65" s="1">
        <v>23731.968999999997</v>
      </c>
      <c r="K65" s="1">
        <v>38.130000000000003</v>
      </c>
      <c r="L65" s="1">
        <v>1427540153081.6448</v>
      </c>
      <c r="M65" s="1">
        <v>147.38999999999999</v>
      </c>
      <c r="N65" s="1">
        <v>367.55499999999995</v>
      </c>
      <c r="O65" s="1">
        <v>174800</v>
      </c>
    </row>
    <row r="66" spans="1:15" x14ac:dyDescent="0.3">
      <c r="B66">
        <v>5</v>
      </c>
      <c r="C66" s="1">
        <v>16.25</v>
      </c>
      <c r="D66" s="1">
        <v>50.57</v>
      </c>
      <c r="E66" s="1">
        <v>14</v>
      </c>
      <c r="F66" s="1">
        <f>5492.47333333333*1000000000</f>
        <v>5492473333333.3301</v>
      </c>
      <c r="G66" s="1">
        <v>229.03631661452815</v>
      </c>
      <c r="H66" s="1">
        <v>2585.9759999999997</v>
      </c>
      <c r="I66" s="1">
        <v>11296.525999999998</v>
      </c>
      <c r="J66" s="1">
        <v>23879.997999999996</v>
      </c>
      <c r="K66" s="1">
        <v>38.32</v>
      </c>
      <c r="L66" s="1">
        <v>1413662264061.0359</v>
      </c>
      <c r="M66" s="1">
        <v>147.29</v>
      </c>
      <c r="N66" s="1">
        <v>362.52</v>
      </c>
      <c r="O66" s="1">
        <v>161000</v>
      </c>
    </row>
    <row r="67" spans="1:15" x14ac:dyDescent="0.3">
      <c r="B67">
        <v>6</v>
      </c>
      <c r="C67" s="1">
        <v>16.100000000000001</v>
      </c>
      <c r="D67" s="1">
        <v>47.42</v>
      </c>
      <c r="E67" s="1">
        <v>14</v>
      </c>
      <c r="F67" s="1">
        <f>5492.47333333333*1000000000</f>
        <v>5492473333333.3301</v>
      </c>
      <c r="G67" s="1">
        <v>232.62251406805049</v>
      </c>
      <c r="H67" s="1">
        <v>2600.0739999999996</v>
      </c>
      <c r="I67" s="1">
        <v>11227.043</v>
      </c>
      <c r="J67" s="1">
        <v>23773.255999999998</v>
      </c>
      <c r="K67" s="1">
        <v>38.28</v>
      </c>
      <c r="L67" s="1">
        <v>1415376087012.1238</v>
      </c>
      <c r="M67" s="1">
        <v>148.029</v>
      </c>
      <c r="N67" s="1">
        <v>365.54099999999994</v>
      </c>
      <c r="O67" s="1">
        <v>155000</v>
      </c>
    </row>
    <row r="68" spans="1:15" x14ac:dyDescent="0.3">
      <c r="B68">
        <v>7</v>
      </c>
      <c r="C68" s="1">
        <v>16.05</v>
      </c>
      <c r="D68" s="1">
        <v>49.01</v>
      </c>
      <c r="E68" s="1">
        <v>14</v>
      </c>
      <c r="F68" s="1">
        <f>5996.31666666667*1000000000</f>
        <v>5996316666666.6699</v>
      </c>
      <c r="G68" s="1">
        <v>235.36624333704935</v>
      </c>
      <c r="H68" s="1">
        <v>2572.8849999999998</v>
      </c>
      <c r="I68" s="1">
        <v>11226.035999999998</v>
      </c>
      <c r="J68" s="1">
        <v>23862.878999999997</v>
      </c>
      <c r="K68" s="1">
        <v>38.26</v>
      </c>
      <c r="L68" s="1">
        <v>1421137026691.0989</v>
      </c>
      <c r="M68" s="1">
        <v>148.97999999999999</v>
      </c>
      <c r="N68" s="1">
        <v>362.52</v>
      </c>
      <c r="O68" s="1">
        <v>148000</v>
      </c>
    </row>
    <row r="69" spans="1:15" x14ac:dyDescent="0.3">
      <c r="B69">
        <v>8</v>
      </c>
      <c r="C69" s="1">
        <v>16.010000000000002</v>
      </c>
      <c r="D69" s="1">
        <v>51.64</v>
      </c>
      <c r="E69" s="1">
        <v>14</v>
      </c>
      <c r="F69" s="1">
        <f>5996.31666666667*1000000000</f>
        <v>5996316666666.6699</v>
      </c>
      <c r="G69" s="1">
        <v>237.60596528247632</v>
      </c>
      <c r="H69" s="1">
        <v>2567.85</v>
      </c>
      <c r="I69" s="1">
        <v>11287.462999999998</v>
      </c>
      <c r="J69" s="1">
        <v>23577.897999999997</v>
      </c>
      <c r="K69" s="1">
        <v>37.67</v>
      </c>
      <c r="L69" s="1">
        <v>1414313984332.6299</v>
      </c>
      <c r="M69" s="1">
        <v>147.97999999999999</v>
      </c>
      <c r="N69" s="1">
        <v>366.54799999999994</v>
      </c>
      <c r="O69" s="1">
        <v>185000</v>
      </c>
    </row>
    <row r="70" spans="1:15" x14ac:dyDescent="0.3">
      <c r="B70">
        <v>9</v>
      </c>
      <c r="C70" s="1">
        <v>15.98</v>
      </c>
      <c r="D70" s="1">
        <v>56.79</v>
      </c>
      <c r="E70" s="1">
        <v>14</v>
      </c>
      <c r="F70" s="1">
        <f>5996.31666666667*1000000000</f>
        <v>5996316666666.6699</v>
      </c>
      <c r="G70" s="1">
        <v>239.35981903376739</v>
      </c>
      <c r="H70" s="1">
        <v>2569.8639999999996</v>
      </c>
      <c r="I70" s="1">
        <v>11208.916999999999</v>
      </c>
      <c r="J70" s="1">
        <v>23565.813999999998</v>
      </c>
      <c r="K70" s="1">
        <v>37.840000000000003</v>
      </c>
      <c r="L70" s="1">
        <v>1413698670327.3938</v>
      </c>
      <c r="M70" s="1">
        <v>146.01499999999999</v>
      </c>
      <c r="N70" s="1">
        <v>367.55499999999995</v>
      </c>
      <c r="O70" s="1">
        <v>148000</v>
      </c>
    </row>
    <row r="71" spans="1:15" x14ac:dyDescent="0.3">
      <c r="B71">
        <v>10</v>
      </c>
      <c r="C71" s="1">
        <v>15.91</v>
      </c>
      <c r="D71" s="1">
        <v>58.46</v>
      </c>
      <c r="E71" s="1">
        <v>14</v>
      </c>
      <c r="F71" s="1">
        <f>6273.22*1000000000</f>
        <v>6273220000000</v>
      </c>
      <c r="G71" s="1">
        <v>241.07173554908405</v>
      </c>
      <c r="H71" s="1">
        <v>2572.8849999999998</v>
      </c>
      <c r="I71" s="1">
        <v>11239.126999999999</v>
      </c>
      <c r="J71" s="1">
        <v>23793.395999999997</v>
      </c>
      <c r="K71" s="1">
        <v>38.11</v>
      </c>
      <c r="L71" s="1">
        <v>1419369171708.9587</v>
      </c>
      <c r="M71" s="1">
        <v>147.02199999999999</v>
      </c>
      <c r="N71" s="1">
        <v>364.53399999999993</v>
      </c>
      <c r="O71" s="1">
        <v>139000</v>
      </c>
    </row>
    <row r="72" spans="1:15" x14ac:dyDescent="0.3">
      <c r="B72">
        <v>11</v>
      </c>
      <c r="C72" s="1">
        <v>15.9</v>
      </c>
      <c r="D72" s="1">
        <v>63.56</v>
      </c>
      <c r="E72" s="1">
        <v>14</v>
      </c>
      <c r="F72" s="1">
        <f>6273.22*1000000000</f>
        <v>6273220000000</v>
      </c>
      <c r="G72" s="1">
        <v>242.81529736056001</v>
      </c>
      <c r="H72" s="1">
        <v>2602.0879999999997</v>
      </c>
      <c r="I72" s="1">
        <v>11184.748999999998</v>
      </c>
      <c r="J72" s="1">
        <v>23780.304999999997</v>
      </c>
      <c r="K72" s="1">
        <v>38.31</v>
      </c>
      <c r="L72" s="1">
        <v>1420386007400.1987</v>
      </c>
      <c r="M72" s="1">
        <v>148.029</v>
      </c>
      <c r="N72" s="1">
        <v>364.88900000000001</v>
      </c>
      <c r="O72" s="1">
        <v>147500</v>
      </c>
    </row>
    <row r="73" spans="1:15" x14ac:dyDescent="0.3">
      <c r="B73">
        <v>12</v>
      </c>
      <c r="C73" s="1">
        <v>15.37</v>
      </c>
      <c r="D73" s="1">
        <v>65.11</v>
      </c>
      <c r="E73" s="1">
        <v>14</v>
      </c>
      <c r="F73" s="1">
        <f>6273.22*1000000000</f>
        <v>6273220000000</v>
      </c>
      <c r="G73" s="1">
        <v>244.12356714550879</v>
      </c>
      <c r="H73" s="1">
        <v>2568.8569999999995</v>
      </c>
      <c r="I73" s="1">
        <v>11229.056999999999</v>
      </c>
      <c r="J73" s="1">
        <v>23670.541999999998</v>
      </c>
      <c r="K73" s="1">
        <v>38.229999999999997</v>
      </c>
      <c r="L73" s="1">
        <v>1411021550805.7297</v>
      </c>
      <c r="M73" s="1">
        <v>148.333</v>
      </c>
      <c r="N73" s="1">
        <v>367.98700000000002</v>
      </c>
      <c r="O73" s="1">
        <v>170000</v>
      </c>
    </row>
    <row r="74" spans="1:15" x14ac:dyDescent="0.3">
      <c r="A74">
        <v>2018</v>
      </c>
      <c r="B74">
        <v>1</v>
      </c>
      <c r="C74" s="1">
        <v>15.13</v>
      </c>
      <c r="D74" s="1">
        <v>69.680000000000007</v>
      </c>
      <c r="E74" s="1">
        <v>14</v>
      </c>
      <c r="F74" s="1">
        <f>5411.65*1000000000</f>
        <v>5411650000000</v>
      </c>
      <c r="G74" s="1">
        <v>246.00827197567958</v>
      </c>
      <c r="H74" s="1">
        <v>3012.9439999999995</v>
      </c>
      <c r="I74" s="1">
        <v>11605.674999999999</v>
      </c>
      <c r="J74" s="1">
        <v>25980.6</v>
      </c>
      <c r="K74" s="1">
        <v>37.93</v>
      </c>
      <c r="L74" s="1">
        <v>1957838653795.0938</v>
      </c>
      <c r="M74" s="1">
        <v>151.04999999999998</v>
      </c>
      <c r="N74" s="1">
        <v>276.98</v>
      </c>
      <c r="O74" s="1">
        <v>180000</v>
      </c>
    </row>
    <row r="75" spans="1:15" x14ac:dyDescent="0.3">
      <c r="B75">
        <v>2</v>
      </c>
      <c r="C75" s="1">
        <v>14.33</v>
      </c>
      <c r="D75" s="1">
        <v>66.67</v>
      </c>
      <c r="E75" s="1">
        <v>14</v>
      </c>
      <c r="F75" s="1">
        <f>5411.65*1000000000</f>
        <v>5411650000000</v>
      </c>
      <c r="G75" s="1">
        <v>247.89762486953609</v>
      </c>
      <c r="H75" s="1">
        <v>3015.9649999999997</v>
      </c>
      <c r="I75" s="1">
        <v>11532.163999999999</v>
      </c>
      <c r="J75" s="1">
        <v>26060.152999999998</v>
      </c>
      <c r="K75" s="1">
        <v>37.880000000000003</v>
      </c>
      <c r="L75" s="1">
        <v>1959860957594.6328</v>
      </c>
      <c r="M75" s="1">
        <v>150.22</v>
      </c>
      <c r="N75" s="1">
        <v>275.98700000000002</v>
      </c>
      <c r="O75" s="1">
        <v>180000</v>
      </c>
    </row>
    <row r="76" spans="1:15" x14ac:dyDescent="0.3">
      <c r="B76">
        <v>3</v>
      </c>
      <c r="C76" s="1">
        <v>13.34</v>
      </c>
      <c r="D76" s="1">
        <v>74.72</v>
      </c>
      <c r="E76" s="1">
        <v>14</v>
      </c>
      <c r="F76" s="1">
        <f>5411.65*1000000000</f>
        <v>5411650000000</v>
      </c>
      <c r="G76" s="1">
        <v>249.93506963245284</v>
      </c>
      <c r="H76" s="1">
        <v>3007.9089999999997</v>
      </c>
      <c r="I76" s="1">
        <v>11551.296999999999</v>
      </c>
      <c r="J76" s="1">
        <v>26100.432999999997</v>
      </c>
      <c r="K76" s="1">
        <v>38.630000000000003</v>
      </c>
      <c r="L76" s="1">
        <v>1962954741567.8218</v>
      </c>
      <c r="M76" s="1">
        <v>151.97999999999999</v>
      </c>
      <c r="N76" s="1">
        <v>277.98700000000002</v>
      </c>
      <c r="O76" s="1">
        <v>170000</v>
      </c>
    </row>
    <row r="77" spans="1:15" x14ac:dyDescent="0.3">
      <c r="B77">
        <v>4</v>
      </c>
      <c r="C77" s="1">
        <v>12.48</v>
      </c>
      <c r="D77" s="1">
        <v>72.37</v>
      </c>
      <c r="E77" s="1">
        <v>14</v>
      </c>
      <c r="F77" s="1">
        <f>5572.87666666667*1000000000</f>
        <v>5572876666666.6699</v>
      </c>
      <c r="G77" s="1">
        <v>251.97236979307732</v>
      </c>
      <c r="H77" s="1">
        <v>3008.9159999999997</v>
      </c>
      <c r="I77" s="1">
        <v>11534.177999999998</v>
      </c>
      <c r="J77" s="1">
        <v>25958.445999999996</v>
      </c>
      <c r="K77" s="1">
        <v>38.17</v>
      </c>
      <c r="L77" s="1">
        <v>1963537941233.3438</v>
      </c>
      <c r="M77" s="1">
        <v>150.78</v>
      </c>
      <c r="N77" s="1">
        <v>278.154</v>
      </c>
      <c r="O77" s="1">
        <v>189000</v>
      </c>
    </row>
    <row r="78" spans="1:15" x14ac:dyDescent="0.3">
      <c r="B78">
        <v>5</v>
      </c>
      <c r="C78" s="1">
        <v>11.61</v>
      </c>
      <c r="D78" s="1">
        <v>77.64</v>
      </c>
      <c r="E78" s="1">
        <v>14</v>
      </c>
      <c r="F78" s="1">
        <f>5572.87666666667*1000000000</f>
        <v>5572876666666.6699</v>
      </c>
      <c r="G78" s="1">
        <v>254.685321489529</v>
      </c>
      <c r="H78" s="1">
        <v>3015.9649999999997</v>
      </c>
      <c r="I78" s="1">
        <v>11615.744999999999</v>
      </c>
      <c r="J78" s="1">
        <v>26026.921999999999</v>
      </c>
      <c r="K78" s="1">
        <v>38.229999999999997</v>
      </c>
      <c r="L78" s="1">
        <v>1981449754754.1719</v>
      </c>
      <c r="M78" s="1">
        <v>151.96</v>
      </c>
      <c r="N78" s="1">
        <v>277.93199999999996</v>
      </c>
      <c r="O78" s="1">
        <v>194000</v>
      </c>
    </row>
    <row r="79" spans="1:15" x14ac:dyDescent="0.3">
      <c r="B79">
        <v>6</v>
      </c>
      <c r="C79" s="1">
        <v>11.23</v>
      </c>
      <c r="D79" s="1">
        <v>75.38</v>
      </c>
      <c r="E79" s="1">
        <v>14</v>
      </c>
      <c r="F79" s="1">
        <f>5572.87666666667*1000000000</f>
        <v>5572876666666.6699</v>
      </c>
      <c r="G79" s="1">
        <v>257.81993356987203</v>
      </c>
      <c r="H79" s="1">
        <v>3039.1259999999997</v>
      </c>
      <c r="I79" s="1">
        <v>11615.744999999999</v>
      </c>
      <c r="J79" s="1">
        <v>25935.284999999996</v>
      </c>
      <c r="K79" s="1">
        <v>38.21</v>
      </c>
      <c r="L79" s="1">
        <v>1982154991763.8408</v>
      </c>
      <c r="M79" s="1">
        <v>151.04999999999998</v>
      </c>
      <c r="N79" s="1">
        <v>275.98700000000002</v>
      </c>
      <c r="O79" s="1">
        <v>180000</v>
      </c>
    </row>
    <row r="80" spans="1:15" x14ac:dyDescent="0.3">
      <c r="B80">
        <v>7</v>
      </c>
      <c r="C80" s="1">
        <v>11.14</v>
      </c>
      <c r="D80" s="1">
        <v>74.72</v>
      </c>
      <c r="E80" s="1">
        <v>14</v>
      </c>
      <c r="F80" s="1">
        <f>6101.71*1000000000</f>
        <v>6101710000000</v>
      </c>
      <c r="G80" s="1">
        <v>260.85797637675165</v>
      </c>
      <c r="H80" s="1">
        <v>3041.14</v>
      </c>
      <c r="I80" s="1">
        <v>11634.877999999999</v>
      </c>
      <c r="J80" s="1">
        <v>26141.719999999998</v>
      </c>
      <c r="K80" s="1">
        <v>38.32</v>
      </c>
      <c r="L80" s="1">
        <v>1981591269090.5259</v>
      </c>
      <c r="M80" s="1">
        <v>151.08000000000001</v>
      </c>
      <c r="N80" s="1">
        <v>278.93899999999996</v>
      </c>
      <c r="O80" s="1">
        <v>180000</v>
      </c>
    </row>
    <row r="81" spans="1:15" x14ac:dyDescent="0.3">
      <c r="B81">
        <v>8</v>
      </c>
      <c r="C81" s="1">
        <v>11.23</v>
      </c>
      <c r="D81" s="1">
        <v>73.349999999999994</v>
      </c>
      <c r="E81" s="1">
        <v>14</v>
      </c>
      <c r="F81" s="1">
        <f>6101.71*1000000000</f>
        <v>6101710000000</v>
      </c>
      <c r="G81" s="1">
        <v>263.35755617848275</v>
      </c>
      <c r="H81" s="1">
        <v>3038.1189999999997</v>
      </c>
      <c r="I81" s="1">
        <v>11476.778999999999</v>
      </c>
      <c r="J81" s="1">
        <v>26138.698999999997</v>
      </c>
      <c r="K81" s="1">
        <v>38.17</v>
      </c>
      <c r="L81" s="1">
        <v>1981046206154.3999</v>
      </c>
      <c r="M81" s="1">
        <v>151.03</v>
      </c>
      <c r="N81" s="1">
        <v>277.93199999999996</v>
      </c>
      <c r="O81" s="1">
        <v>189000</v>
      </c>
    </row>
    <row r="82" spans="1:15" x14ac:dyDescent="0.3">
      <c r="B82">
        <v>9</v>
      </c>
      <c r="C82" s="1">
        <v>11.28</v>
      </c>
      <c r="D82" s="1">
        <v>79.59</v>
      </c>
      <c r="E82" s="1">
        <v>14</v>
      </c>
      <c r="F82" s="1">
        <f>6101.71*1000000000</f>
        <v>6101710000000</v>
      </c>
      <c r="G82" s="1">
        <v>265.50700907659979</v>
      </c>
      <c r="H82" s="1">
        <v>3010.93</v>
      </c>
      <c r="I82" s="1">
        <v>11563.380999999999</v>
      </c>
      <c r="J82" s="1">
        <v>26249.468999999997</v>
      </c>
      <c r="K82" s="1">
        <v>38.229999999999997</v>
      </c>
      <c r="L82" s="1">
        <v>1984461986101.2788</v>
      </c>
      <c r="M82" s="1">
        <v>151.32</v>
      </c>
      <c r="N82" s="1">
        <v>276.98700000000002</v>
      </c>
      <c r="O82" s="1">
        <v>185000</v>
      </c>
    </row>
    <row r="83" spans="1:15" x14ac:dyDescent="0.3">
      <c r="B83">
        <v>10</v>
      </c>
      <c r="C83" s="1">
        <v>11.26</v>
      </c>
      <c r="D83" s="1">
        <v>79.180000000000007</v>
      </c>
      <c r="E83" s="1">
        <v>14</v>
      </c>
      <c r="F83" s="1">
        <f>6425.88*1000000000</f>
        <v>6425880000000</v>
      </c>
      <c r="G83" s="1">
        <v>267.41380323103192</v>
      </c>
      <c r="H83" s="1">
        <v>3009.9229999999998</v>
      </c>
      <c r="I83" s="1">
        <v>11581.507</v>
      </c>
      <c r="J83" s="1">
        <v>26176.964999999997</v>
      </c>
      <c r="K83" s="1">
        <v>38.22</v>
      </c>
      <c r="L83" s="1">
        <v>1976475626762.2339</v>
      </c>
      <c r="M83" s="1">
        <v>150.59</v>
      </c>
      <c r="N83" s="1">
        <v>278.98700000000002</v>
      </c>
      <c r="O83" s="1">
        <v>185000</v>
      </c>
    </row>
    <row r="84" spans="1:15" x14ac:dyDescent="0.3">
      <c r="B84">
        <v>11</v>
      </c>
      <c r="C84" s="1">
        <v>11.28</v>
      </c>
      <c r="D84" s="1">
        <v>66.59</v>
      </c>
      <c r="E84" s="1">
        <v>14</v>
      </c>
      <c r="F84" s="1">
        <f>6425.88*1000000000</f>
        <v>6425880000000</v>
      </c>
      <c r="G84" s="1">
        <v>269.49195327997955</v>
      </c>
      <c r="H84" s="1">
        <v>3041.14</v>
      </c>
      <c r="I84" s="1">
        <v>11485.841999999999</v>
      </c>
      <c r="J84" s="1">
        <v>26057.131999999998</v>
      </c>
      <c r="K84" s="1">
        <v>38.19</v>
      </c>
      <c r="L84" s="1">
        <v>1972483477931.9258</v>
      </c>
      <c r="M84" s="1">
        <v>151.04999999999998</v>
      </c>
      <c r="N84" s="1">
        <v>277.96499999999997</v>
      </c>
      <c r="O84" s="1">
        <v>180000</v>
      </c>
    </row>
    <row r="85" spans="1:15" x14ac:dyDescent="0.3">
      <c r="B85">
        <v>12</v>
      </c>
      <c r="C85" s="1">
        <v>11.44</v>
      </c>
      <c r="D85" s="1">
        <v>62</v>
      </c>
      <c r="E85" s="1">
        <v>14</v>
      </c>
      <c r="F85" s="1">
        <f>6425.88*1000000000</f>
        <v>6425880000000</v>
      </c>
      <c r="G85" s="1">
        <v>271.42375960344572</v>
      </c>
      <c r="H85" s="1">
        <v>3022.0069999999996</v>
      </c>
      <c r="I85" s="1">
        <v>11622.793999999998</v>
      </c>
      <c r="J85" s="1">
        <v>25899.032999999996</v>
      </c>
      <c r="K85" s="1">
        <v>38.265999999999998</v>
      </c>
      <c r="L85" s="1">
        <v>1963085914149.1138</v>
      </c>
      <c r="M85" s="1">
        <v>150.97999999999999</v>
      </c>
      <c r="N85" s="1">
        <v>276.98700000000002</v>
      </c>
      <c r="O85" s="1">
        <v>181000</v>
      </c>
    </row>
    <row r="86" spans="1:15" x14ac:dyDescent="0.3">
      <c r="A86">
        <v>2019</v>
      </c>
      <c r="B86">
        <v>1</v>
      </c>
      <c r="C86" s="1">
        <v>11.37</v>
      </c>
      <c r="D86" s="1">
        <v>60.39</v>
      </c>
      <c r="E86" s="1">
        <v>14</v>
      </c>
      <c r="F86" s="1">
        <f>5523.24333333333*1000000000</f>
        <v>5523243333333.3301</v>
      </c>
      <c r="G86" s="1">
        <v>273.35112203629302</v>
      </c>
      <c r="H86" s="1">
        <v>3193.1969999999997</v>
      </c>
      <c r="I86" s="1">
        <v>12315.609999999999</v>
      </c>
      <c r="J86" s="1">
        <v>27836.500999999997</v>
      </c>
      <c r="K86" s="1">
        <v>40.17</v>
      </c>
      <c r="L86" s="1">
        <v>2175038823772.3918</v>
      </c>
      <c r="M86" s="1">
        <v>158.09899999999999</v>
      </c>
      <c r="N86" s="1">
        <v>292.98700000000002</v>
      </c>
      <c r="O86" s="1">
        <v>180000</v>
      </c>
    </row>
    <row r="87" spans="1:15" x14ac:dyDescent="0.3">
      <c r="B87">
        <v>2</v>
      </c>
      <c r="C87" s="1">
        <v>11.31</v>
      </c>
      <c r="D87" s="1">
        <v>64.89</v>
      </c>
      <c r="E87" s="1">
        <v>14</v>
      </c>
      <c r="F87" s="1">
        <f>5523.24333333333*1000000000</f>
        <v>5523243333333.3301</v>
      </c>
      <c r="G87" s="1">
        <v>275.28487407003848</v>
      </c>
      <c r="H87" s="1">
        <v>3200.2459999999996</v>
      </c>
      <c r="I87" s="1">
        <v>12275.329999999998</v>
      </c>
      <c r="J87" s="1">
        <v>27811.325999999997</v>
      </c>
      <c r="K87" s="1">
        <v>40.279999999999994</v>
      </c>
      <c r="L87" s="1">
        <v>2177858544290.1519</v>
      </c>
      <c r="M87" s="1">
        <v>158.33000000000001</v>
      </c>
      <c r="N87" s="1">
        <v>294.04399999999998</v>
      </c>
      <c r="O87" s="1">
        <v>189000</v>
      </c>
    </row>
    <row r="88" spans="1:15" x14ac:dyDescent="0.3">
      <c r="B88">
        <v>3</v>
      </c>
      <c r="C88" s="1">
        <v>11.25</v>
      </c>
      <c r="D88" s="1">
        <v>67.67</v>
      </c>
      <c r="E88" s="1">
        <v>13.5</v>
      </c>
      <c r="F88" s="1">
        <f>5523.24333333333*1000000000</f>
        <v>5523243333333.3301</v>
      </c>
      <c r="G88" s="1">
        <v>277.40260157394181</v>
      </c>
      <c r="H88" s="1">
        <v>3215.3509999999997</v>
      </c>
      <c r="I88" s="1">
        <v>12272.308999999999</v>
      </c>
      <c r="J88" s="1">
        <v>27967.410999999996</v>
      </c>
      <c r="K88" s="1">
        <v>40.21</v>
      </c>
      <c r="L88" s="1">
        <v>2177387003564.9568</v>
      </c>
      <c r="M88" s="1">
        <v>158.09899999999999</v>
      </c>
      <c r="N88" s="1">
        <v>291.02299999999997</v>
      </c>
      <c r="O88" s="1">
        <v>197000</v>
      </c>
    </row>
    <row r="89" spans="1:15" x14ac:dyDescent="0.3">
      <c r="B89">
        <v>4</v>
      </c>
      <c r="C89" s="1">
        <v>11.37</v>
      </c>
      <c r="D89" s="1">
        <v>73.08</v>
      </c>
      <c r="E89" s="1">
        <v>13.5</v>
      </c>
      <c r="F89" s="1">
        <f>5692.03333333333*1000000000</f>
        <v>5692033333333.3301</v>
      </c>
      <c r="G89" s="1">
        <v>279.89206012652522</v>
      </c>
      <c r="H89" s="1">
        <v>3189.1689999999999</v>
      </c>
      <c r="I89" s="1">
        <v>12368.980999999998</v>
      </c>
      <c r="J89" s="1">
        <v>27857.647999999997</v>
      </c>
      <c r="K89" s="1">
        <v>40.31</v>
      </c>
      <c r="L89" s="1">
        <v>2185303209131.2317</v>
      </c>
      <c r="M89" s="1">
        <v>158.91</v>
      </c>
      <c r="N89" s="1">
        <v>292.02999999999997</v>
      </c>
      <c r="O89" s="1">
        <v>217000</v>
      </c>
    </row>
    <row r="90" spans="1:15" x14ac:dyDescent="0.3">
      <c r="B90">
        <v>5</v>
      </c>
      <c r="C90" s="1">
        <v>11.4</v>
      </c>
      <c r="D90" s="1">
        <v>73.650000000000006</v>
      </c>
      <c r="E90" s="1">
        <v>13.5</v>
      </c>
      <c r="F90" s="1">
        <f>5692.03333333333*1000000000</f>
        <v>5692033333333.3301</v>
      </c>
      <c r="G90" s="1">
        <v>282.89271100997695</v>
      </c>
      <c r="H90" s="1">
        <v>3201.2529999999997</v>
      </c>
      <c r="I90" s="1">
        <v>12215.916999999999</v>
      </c>
      <c r="J90" s="1">
        <v>27968.417999999998</v>
      </c>
      <c r="K90" s="1">
        <v>40.18</v>
      </c>
      <c r="L90" s="1">
        <v>2169940478503.8538</v>
      </c>
      <c r="M90" s="1">
        <v>160.11299999999997</v>
      </c>
      <c r="N90" s="1">
        <v>291.02299999999997</v>
      </c>
      <c r="O90" s="1">
        <v>226000</v>
      </c>
    </row>
    <row r="91" spans="1:15" x14ac:dyDescent="0.3">
      <c r="B91">
        <v>6</v>
      </c>
      <c r="C91" s="1">
        <v>11.22</v>
      </c>
      <c r="D91" s="1">
        <v>66.739999999999995</v>
      </c>
      <c r="E91" s="1">
        <v>13.5</v>
      </c>
      <c r="F91" s="1">
        <f>5692.03333333333*1000000000</f>
        <v>5692033333333.3301</v>
      </c>
      <c r="G91" s="1">
        <v>285.85504595365313</v>
      </c>
      <c r="H91" s="1">
        <v>3177.0849999999996</v>
      </c>
      <c r="I91" s="1">
        <v>12286.406999999999</v>
      </c>
      <c r="J91" s="1">
        <v>28071.131999999998</v>
      </c>
      <c r="K91" s="1">
        <v>40.26</v>
      </c>
      <c r="L91" s="1">
        <v>2183686902774.2048</v>
      </c>
      <c r="M91" s="1">
        <v>158.28</v>
      </c>
      <c r="N91" s="1">
        <v>291.98700000000002</v>
      </c>
      <c r="O91" s="1">
        <v>226000</v>
      </c>
    </row>
    <row r="92" spans="1:15" x14ac:dyDescent="0.3">
      <c r="B92">
        <v>7</v>
      </c>
      <c r="C92" s="1">
        <v>11.08</v>
      </c>
      <c r="D92" s="1">
        <v>66.239999999999995</v>
      </c>
      <c r="E92" s="1">
        <v>13.5</v>
      </c>
      <c r="F92" s="1">
        <f>6232.44*1000000000</f>
        <v>6232440000000</v>
      </c>
      <c r="G92" s="1">
        <v>288.60313956829873</v>
      </c>
      <c r="H92" s="1">
        <v>3204.2739999999999</v>
      </c>
      <c r="I92" s="1">
        <v>12322.658999999998</v>
      </c>
      <c r="J92" s="1">
        <v>28071.131999999998</v>
      </c>
      <c r="K92" s="1">
        <v>40.17</v>
      </c>
      <c r="L92" s="1">
        <v>2177786512008.2249</v>
      </c>
      <c r="M92" s="1">
        <v>160.11299999999997</v>
      </c>
      <c r="N92" s="1">
        <v>293.03699999999998</v>
      </c>
      <c r="O92" s="1">
        <v>221000</v>
      </c>
    </row>
    <row r="93" spans="1:15" x14ac:dyDescent="0.3">
      <c r="B93">
        <v>8</v>
      </c>
      <c r="C93" s="1">
        <v>11.02</v>
      </c>
      <c r="D93" s="1">
        <v>61.05</v>
      </c>
      <c r="E93" s="1">
        <v>13.5</v>
      </c>
      <c r="F93" s="1">
        <f>6232.44*1000000000</f>
        <v>6232440000000</v>
      </c>
      <c r="G93" s="1">
        <v>291.29663267373104</v>
      </c>
      <c r="H93" s="1">
        <v>3205.2809999999995</v>
      </c>
      <c r="I93" s="1">
        <v>12241.091999999999</v>
      </c>
      <c r="J93" s="1">
        <v>27771.045999999998</v>
      </c>
      <c r="K93" s="1">
        <v>40.279999999999994</v>
      </c>
      <c r="L93" s="1">
        <v>2156892095692.4478</v>
      </c>
      <c r="M93" s="1">
        <v>160.66999999999999</v>
      </c>
      <c r="N93" s="1">
        <v>294.98599999999999</v>
      </c>
      <c r="O93" s="1">
        <v>217000</v>
      </c>
    </row>
    <row r="94" spans="1:15" x14ac:dyDescent="0.3">
      <c r="B94">
        <v>9</v>
      </c>
      <c r="C94" s="1">
        <v>11.24</v>
      </c>
      <c r="D94" s="1">
        <v>65.27</v>
      </c>
      <c r="E94" s="1">
        <v>13.5</v>
      </c>
      <c r="F94" s="1">
        <f>6232.44*1000000000</f>
        <v>6232440000000</v>
      </c>
      <c r="G94" s="1">
        <v>294.10378728652137</v>
      </c>
      <c r="H94" s="1">
        <v>3179.0989999999997</v>
      </c>
      <c r="I94" s="1">
        <v>12288.420999999998</v>
      </c>
      <c r="J94" s="1">
        <v>28016.753999999997</v>
      </c>
      <c r="K94" s="1">
        <v>40.18</v>
      </c>
      <c r="L94" s="1">
        <v>2159662772955.8418</v>
      </c>
      <c r="M94" s="1">
        <v>159.88</v>
      </c>
      <c r="N94" s="1">
        <v>292.02999999999997</v>
      </c>
      <c r="O94" s="1">
        <v>200000</v>
      </c>
    </row>
    <row r="95" spans="1:15" x14ac:dyDescent="0.3">
      <c r="B95">
        <v>10</v>
      </c>
      <c r="C95" s="1">
        <v>11.61</v>
      </c>
      <c r="D95" s="1">
        <v>59.1</v>
      </c>
      <c r="E95" s="1">
        <v>13.5</v>
      </c>
      <c r="F95" s="1">
        <f>6583.64333333333*1000000000</f>
        <v>6583643333333.3301</v>
      </c>
      <c r="G95" s="1">
        <v>297.02813861274365</v>
      </c>
      <c r="H95" s="1">
        <v>3196.2179999999998</v>
      </c>
      <c r="I95" s="1">
        <v>12317.623999999998</v>
      </c>
      <c r="J95" s="1">
        <v>28021.788999999997</v>
      </c>
      <c r="K95" s="1">
        <v>40.21</v>
      </c>
      <c r="L95" s="1">
        <v>2164367327872.5127</v>
      </c>
      <c r="M95" s="1">
        <v>158.21</v>
      </c>
      <c r="N95" s="1">
        <v>291.02299999999997</v>
      </c>
      <c r="O95" s="1">
        <v>198000</v>
      </c>
    </row>
    <row r="96" spans="1:15" x14ac:dyDescent="0.3">
      <c r="B96">
        <v>11</v>
      </c>
      <c r="C96" s="1">
        <v>11.85</v>
      </c>
      <c r="D96" s="1">
        <v>63.56</v>
      </c>
      <c r="E96" s="1">
        <v>13.5</v>
      </c>
      <c r="F96" s="1">
        <f>6583.64333333333*1000000000</f>
        <v>6583643333333.3301</v>
      </c>
      <c r="G96" s="1">
        <v>299.9329362077774</v>
      </c>
      <c r="H96" s="1">
        <v>3176.0779999999995</v>
      </c>
      <c r="I96" s="1">
        <v>12240.084999999999</v>
      </c>
      <c r="J96" s="1">
        <v>27919.074999999997</v>
      </c>
      <c r="K96" s="1">
        <v>40.31</v>
      </c>
      <c r="L96" s="1">
        <v>2156531874576.7759</v>
      </c>
      <c r="M96" s="1">
        <v>160.08000000000001</v>
      </c>
      <c r="N96" s="1">
        <v>291.98700000000002</v>
      </c>
      <c r="O96" s="1">
        <v>198000</v>
      </c>
    </row>
    <row r="97" spans="1:15" x14ac:dyDescent="0.3">
      <c r="B97">
        <v>12</v>
      </c>
      <c r="C97" s="1">
        <v>11.98</v>
      </c>
      <c r="D97" s="1">
        <v>68.56</v>
      </c>
      <c r="E97" s="1">
        <v>13.5</v>
      </c>
      <c r="F97" s="1">
        <f>6583.64333333333*1000000000</f>
        <v>6583643333333.3301</v>
      </c>
      <c r="G97" s="1">
        <v>302.38162643025458</v>
      </c>
      <c r="H97" s="1">
        <v>3195.2109999999998</v>
      </c>
      <c r="I97" s="1">
        <v>12368.980999999998</v>
      </c>
      <c r="J97" s="1">
        <v>27975.466999999997</v>
      </c>
      <c r="K97" s="1">
        <v>40.19</v>
      </c>
      <c r="L97" s="1">
        <v>2156100232909.5227</v>
      </c>
      <c r="M97" s="1">
        <v>160.07</v>
      </c>
      <c r="N97" s="1">
        <v>293.03699999999998</v>
      </c>
      <c r="O97" s="1">
        <v>188000</v>
      </c>
    </row>
    <row r="98" spans="1:15" x14ac:dyDescent="0.3">
      <c r="A98">
        <v>2020</v>
      </c>
      <c r="B98">
        <v>1</v>
      </c>
      <c r="C98" s="1">
        <v>12.13</v>
      </c>
      <c r="D98" s="1">
        <v>66.680000000000007</v>
      </c>
      <c r="E98" s="1">
        <v>13.5</v>
      </c>
      <c r="F98" s="1">
        <f>5631.09*1000000000</f>
        <v>5631090000000</v>
      </c>
      <c r="G98" s="1">
        <v>304.90531666685553</v>
      </c>
      <c r="H98" s="1">
        <v>3355.3239999999996</v>
      </c>
      <c r="I98" s="1">
        <v>13051.726999999999</v>
      </c>
      <c r="J98" s="1">
        <v>29864.598999999998</v>
      </c>
      <c r="K98" s="1">
        <v>43.300999999999995</v>
      </c>
      <c r="L98" s="1">
        <v>2352883063031.0166</v>
      </c>
      <c r="M98" s="1">
        <v>168.16899999999998</v>
      </c>
      <c r="N98" s="1">
        <v>306.12799999999999</v>
      </c>
      <c r="O98" s="1">
        <v>189000</v>
      </c>
    </row>
    <row r="99" spans="1:15" x14ac:dyDescent="0.3">
      <c r="B99">
        <v>2</v>
      </c>
      <c r="C99" s="1">
        <v>12.2</v>
      </c>
      <c r="D99" s="1">
        <v>58.45</v>
      </c>
      <c r="E99" s="1">
        <v>13.5</v>
      </c>
      <c r="F99" s="1">
        <f>5631.09*1000000000</f>
        <v>5631090000000</v>
      </c>
      <c r="G99" s="1">
        <v>307.23448876035422</v>
      </c>
      <c r="H99" s="1">
        <v>3349.2819999999997</v>
      </c>
      <c r="I99" s="1">
        <v>13063.810999999998</v>
      </c>
      <c r="J99" s="1">
        <v>29497.043999999998</v>
      </c>
      <c r="K99" s="1">
        <v>43.52</v>
      </c>
      <c r="L99" s="1">
        <v>2356401825964.7148</v>
      </c>
      <c r="M99" s="1">
        <v>167.16199999999998</v>
      </c>
      <c r="N99" s="1">
        <v>308.142</v>
      </c>
      <c r="O99" s="1">
        <v>203000</v>
      </c>
    </row>
    <row r="100" spans="1:15" x14ac:dyDescent="0.3">
      <c r="B100">
        <v>3</v>
      </c>
      <c r="C100" s="1">
        <v>12.26</v>
      </c>
      <c r="D100" s="1">
        <v>32.29</v>
      </c>
      <c r="E100" s="1">
        <v>13.5</v>
      </c>
      <c r="F100" s="1">
        <f>5631.09*1000000000</f>
        <v>5631090000000</v>
      </c>
      <c r="G100" s="1">
        <v>309.68912989991151</v>
      </c>
      <c r="H100" s="1">
        <v>3384.5269999999996</v>
      </c>
      <c r="I100" s="1">
        <v>12961.096999999998</v>
      </c>
      <c r="J100" s="1">
        <v>29731.674999999996</v>
      </c>
      <c r="K100" s="1">
        <v>43.18</v>
      </c>
      <c r="L100" s="1">
        <v>2353500664022.876</v>
      </c>
      <c r="M100" s="1">
        <v>167.54</v>
      </c>
      <c r="N100" s="1">
        <v>307.13499999999999</v>
      </c>
      <c r="O100" s="1">
        <v>203000</v>
      </c>
    </row>
    <row r="101" spans="1:15" x14ac:dyDescent="0.3">
      <c r="B101">
        <v>4</v>
      </c>
      <c r="C101" s="1">
        <v>12.34</v>
      </c>
      <c r="D101" s="1">
        <v>14.28</v>
      </c>
      <c r="E101" s="1">
        <v>13.5</v>
      </c>
      <c r="F101" s="1">
        <f>5348.17*1000000000</f>
        <v>5348170000000</v>
      </c>
      <c r="G101" s="1">
        <v>312.71909176181055</v>
      </c>
      <c r="H101" s="1">
        <v>3386.5409999999997</v>
      </c>
      <c r="I101" s="1">
        <v>12952.033999999998</v>
      </c>
      <c r="J101" s="1">
        <v>29782.024999999998</v>
      </c>
      <c r="K101" s="1">
        <v>42.94</v>
      </c>
      <c r="L101" s="1">
        <v>2379969046832.3306</v>
      </c>
      <c r="M101" s="1">
        <v>167.99</v>
      </c>
      <c r="N101" s="1">
        <v>309.14899999999994</v>
      </c>
      <c r="O101" s="1">
        <v>207000</v>
      </c>
    </row>
    <row r="102" spans="1:15" x14ac:dyDescent="0.3">
      <c r="B102">
        <v>5</v>
      </c>
      <c r="C102" s="1">
        <v>12.4</v>
      </c>
      <c r="D102" s="1">
        <v>27.9</v>
      </c>
      <c r="E102" s="1">
        <v>12.5</v>
      </c>
      <c r="F102" s="1">
        <f>5348.17*1000000000</f>
        <v>5348170000000</v>
      </c>
      <c r="G102" s="1">
        <v>316.34705882010917</v>
      </c>
      <c r="H102" s="1">
        <v>3325.1139999999996</v>
      </c>
      <c r="I102" s="1">
        <v>13084.957999999999</v>
      </c>
      <c r="J102" s="1">
        <v>29432.595999999998</v>
      </c>
      <c r="K102" s="1">
        <v>42.84</v>
      </c>
      <c r="L102" s="1">
        <v>2362363042412.7285</v>
      </c>
      <c r="M102" s="1">
        <v>167.23</v>
      </c>
      <c r="N102" s="1">
        <v>308.142</v>
      </c>
      <c r="O102" s="1">
        <v>207000</v>
      </c>
    </row>
    <row r="103" spans="1:15" x14ac:dyDescent="0.3">
      <c r="B103">
        <v>6</v>
      </c>
      <c r="C103" s="1">
        <v>12.56</v>
      </c>
      <c r="D103" s="1">
        <v>40.299999999999997</v>
      </c>
      <c r="E103" s="1">
        <v>12.5</v>
      </c>
      <c r="F103" s="1">
        <f>5348.17*1000000000</f>
        <v>5348170000000</v>
      </c>
      <c r="G103" s="1">
        <v>320.12213896639361</v>
      </c>
      <c r="H103" s="1">
        <v>3318.0649999999996</v>
      </c>
      <c r="I103" s="1">
        <v>12944.984999999999</v>
      </c>
      <c r="J103" s="1">
        <v>29718.583999999995</v>
      </c>
      <c r="K103" s="1">
        <v>42.89</v>
      </c>
      <c r="L103" s="1">
        <v>2367221764367.9966</v>
      </c>
      <c r="M103" s="1">
        <v>167.99</v>
      </c>
      <c r="N103" s="1">
        <v>306.87599999999998</v>
      </c>
      <c r="O103" s="1">
        <v>201000</v>
      </c>
    </row>
    <row r="104" spans="1:15" x14ac:dyDescent="0.3">
      <c r="B104">
        <v>7</v>
      </c>
      <c r="C104" s="1">
        <v>12.82</v>
      </c>
      <c r="D104" s="1">
        <v>44.1</v>
      </c>
      <c r="E104" s="1">
        <v>12.5</v>
      </c>
      <c r="F104" s="1">
        <f>6036.53333333333*1000000000</f>
        <v>6036533333333.3301</v>
      </c>
      <c r="G104" s="1">
        <v>324.04412024560719</v>
      </c>
      <c r="H104" s="1">
        <v>3354.3169999999996</v>
      </c>
      <c r="I104" s="1">
        <v>13048.705999999998</v>
      </c>
      <c r="J104" s="1">
        <v>29460.791999999998</v>
      </c>
      <c r="K104" s="1">
        <v>43.18</v>
      </c>
      <c r="L104" s="1">
        <v>2369366777520.042</v>
      </c>
      <c r="M104" s="1">
        <v>168.33</v>
      </c>
      <c r="N104" s="1">
        <v>308.98700000000002</v>
      </c>
      <c r="O104" s="1">
        <v>199000</v>
      </c>
    </row>
    <row r="105" spans="1:15" x14ac:dyDescent="0.3">
      <c r="B105">
        <v>8</v>
      </c>
      <c r="C105" s="1">
        <v>13.22</v>
      </c>
      <c r="D105" s="1">
        <v>45.06</v>
      </c>
      <c r="E105" s="1">
        <v>12.5</v>
      </c>
      <c r="F105" s="1">
        <f>6036.53333333333*1000000000</f>
        <v>6036533333333.3301</v>
      </c>
      <c r="G105" s="1">
        <v>328.14956770722125</v>
      </c>
      <c r="H105" s="1">
        <v>3283.8269999999998</v>
      </c>
      <c r="I105" s="1">
        <v>12974.187999999998</v>
      </c>
      <c r="J105" s="1">
        <v>29844.458999999995</v>
      </c>
      <c r="K105" s="1">
        <v>43.98</v>
      </c>
      <c r="L105" s="1">
        <v>2380242152608.606</v>
      </c>
      <c r="M105" s="1">
        <v>167.16199999999998</v>
      </c>
      <c r="N105" s="1">
        <v>308.76499999999999</v>
      </c>
      <c r="O105" s="1">
        <v>210000</v>
      </c>
    </row>
    <row r="106" spans="1:15" x14ac:dyDescent="0.3">
      <c r="B106">
        <v>9</v>
      </c>
      <c r="C106" s="1">
        <v>13.71</v>
      </c>
      <c r="D106" s="1">
        <v>40.85</v>
      </c>
      <c r="E106" s="1">
        <v>11.5</v>
      </c>
      <c r="F106" s="1">
        <f>6036.53333333333*1000000000</f>
        <v>6036533333333.3301</v>
      </c>
      <c r="G106" s="1">
        <v>332.74959344402822</v>
      </c>
      <c r="H106" s="1">
        <v>3352.3029999999994</v>
      </c>
      <c r="I106" s="1">
        <v>13039.642999999998</v>
      </c>
      <c r="J106" s="1">
        <v>29656.149999999998</v>
      </c>
      <c r="K106" s="1">
        <v>43.28</v>
      </c>
      <c r="L106" s="1">
        <v>2387967370147.0459</v>
      </c>
      <c r="M106" s="1">
        <v>168.71</v>
      </c>
      <c r="N106" s="1">
        <v>308.87599999999998</v>
      </c>
      <c r="O106" s="1">
        <v>234000</v>
      </c>
    </row>
    <row r="107" spans="1:15" x14ac:dyDescent="0.3">
      <c r="B107">
        <v>10</v>
      </c>
      <c r="C107" s="1">
        <v>14.23</v>
      </c>
      <c r="D107" s="1">
        <v>39.74</v>
      </c>
      <c r="E107" s="1">
        <v>11.5</v>
      </c>
      <c r="F107" s="1">
        <f>6584.38666666667*1000000000</f>
        <v>6584386666666.6699</v>
      </c>
      <c r="G107" s="1">
        <v>337.66271148898772</v>
      </c>
      <c r="H107" s="1">
        <v>3243.5469999999996</v>
      </c>
      <c r="I107" s="1">
        <v>12933.907999999999</v>
      </c>
      <c r="J107" s="1">
        <v>29466.833999999995</v>
      </c>
      <c r="K107" s="1">
        <v>43.99</v>
      </c>
      <c r="L107" s="1">
        <v>2382974988178.4985</v>
      </c>
      <c r="M107" s="1">
        <v>168.54</v>
      </c>
      <c r="N107" s="1">
        <v>308.87599999999998</v>
      </c>
      <c r="O107" s="1">
        <v>249000</v>
      </c>
    </row>
    <row r="108" spans="1:15" x14ac:dyDescent="0.3">
      <c r="B108">
        <v>11</v>
      </c>
      <c r="C108" s="1">
        <v>14.89</v>
      </c>
      <c r="D108" s="1">
        <v>42.7</v>
      </c>
      <c r="E108" s="1">
        <v>11.5</v>
      </c>
      <c r="F108" s="1">
        <f>6584.38666666667*1000000000</f>
        <v>6584386666666.6699</v>
      </c>
      <c r="G108" s="1">
        <v>342.92832113139525</v>
      </c>
      <c r="H108" s="1">
        <v>3187.1549999999997</v>
      </c>
      <c r="I108" s="1">
        <v>13074.887999999999</v>
      </c>
      <c r="J108" s="1">
        <v>29482.945999999996</v>
      </c>
      <c r="K108" s="1">
        <v>42.89</v>
      </c>
      <c r="L108" s="1">
        <v>2379040535850.2285</v>
      </c>
      <c r="M108" s="1">
        <v>167.27</v>
      </c>
      <c r="N108" s="1">
        <v>307.45299999999997</v>
      </c>
      <c r="O108" s="1">
        <v>258000</v>
      </c>
    </row>
    <row r="109" spans="1:15" x14ac:dyDescent="0.3">
      <c r="B109">
        <v>12</v>
      </c>
      <c r="C109" s="1">
        <v>15.75</v>
      </c>
      <c r="D109" s="1">
        <v>50.33</v>
      </c>
      <c r="E109" s="1">
        <v>11.5</v>
      </c>
      <c r="F109" s="1">
        <f>6584.38666666667*1000000000</f>
        <v>6584386666666.6699</v>
      </c>
      <c r="G109" s="1">
        <v>348.34354009775438</v>
      </c>
      <c r="H109" s="1">
        <v>3233.4769999999999</v>
      </c>
      <c r="I109" s="1">
        <v>13011.446999999998</v>
      </c>
      <c r="J109" s="1">
        <v>29489.994999999995</v>
      </c>
      <c r="K109" s="1">
        <v>42.97</v>
      </c>
      <c r="L109" s="1">
        <v>2371854345813.5547</v>
      </c>
      <c r="M109" s="1">
        <v>167.09</v>
      </c>
      <c r="N109" s="1">
        <v>306.87599999999998</v>
      </c>
      <c r="O109" s="1">
        <v>244000</v>
      </c>
    </row>
    <row r="110" spans="1:15" x14ac:dyDescent="0.3">
      <c r="A110">
        <v>2021</v>
      </c>
      <c r="B110">
        <v>1</v>
      </c>
      <c r="C110" s="1">
        <v>16.47</v>
      </c>
      <c r="D110" s="1">
        <v>54.87</v>
      </c>
      <c r="E110" s="1">
        <v>11.5</v>
      </c>
      <c r="F110" s="1">
        <f t="shared" ref="F110:F121" si="0">5654.17*1000000000</f>
        <v>5654170000000</v>
      </c>
      <c r="G110" s="1">
        <v>353.44092934751598</v>
      </c>
      <c r="H110" s="1">
        <v>3546.6539999999995</v>
      </c>
      <c r="I110" s="1">
        <v>13726.416999999999</v>
      </c>
      <c r="J110" s="1">
        <v>31665.114999999998</v>
      </c>
      <c r="K110" s="1">
        <v>45.42</v>
      </c>
      <c r="L110" s="1">
        <v>2551652075533.7676</v>
      </c>
      <c r="M110" s="1">
        <v>176.22499999999999</v>
      </c>
      <c r="N110" s="1">
        <v>324.25399999999996</v>
      </c>
      <c r="O110" s="1">
        <v>249000</v>
      </c>
    </row>
    <row r="111" spans="1:15" x14ac:dyDescent="0.3">
      <c r="B111">
        <v>2</v>
      </c>
      <c r="C111" s="1">
        <v>17.329999999999998</v>
      </c>
      <c r="D111" s="1">
        <v>62.48</v>
      </c>
      <c r="E111" s="1">
        <v>11.5</v>
      </c>
      <c r="F111" s="1">
        <f t="shared" si="0"/>
        <v>5654170000000</v>
      </c>
      <c r="G111" s="1">
        <v>358.74486083565205</v>
      </c>
      <c r="H111" s="1">
        <v>3354.3169999999996</v>
      </c>
      <c r="I111" s="1">
        <v>13754.612999999999</v>
      </c>
      <c r="J111" s="1">
        <v>31491.910999999996</v>
      </c>
      <c r="K111" s="1">
        <v>45.37</v>
      </c>
      <c r="L111" s="1">
        <v>2584133851477.1528</v>
      </c>
      <c r="M111" s="1">
        <v>175.21799999999999</v>
      </c>
      <c r="N111" s="1">
        <v>321.23299999999995</v>
      </c>
      <c r="O111" s="1">
        <v>249000</v>
      </c>
    </row>
    <row r="112" spans="1:15" x14ac:dyDescent="0.3">
      <c r="B112">
        <v>3</v>
      </c>
      <c r="C112" s="1">
        <v>18.170000000000002</v>
      </c>
      <c r="D112" s="1">
        <v>65.62</v>
      </c>
      <c r="E112" s="1">
        <v>11.5</v>
      </c>
      <c r="F112" s="1">
        <f t="shared" si="0"/>
        <v>5654170000000</v>
      </c>
      <c r="G112" s="1">
        <v>364.18202515111381</v>
      </c>
      <c r="H112" s="1">
        <v>3521.4789999999998</v>
      </c>
      <c r="I112" s="1">
        <v>13714.332999999999</v>
      </c>
      <c r="J112" s="1">
        <v>31576.498999999996</v>
      </c>
      <c r="K112" s="1">
        <v>45.314999999999998</v>
      </c>
      <c r="L112" s="1">
        <v>2582808892473.8188</v>
      </c>
      <c r="M112" s="1">
        <v>176.22499999999999</v>
      </c>
      <c r="N112" s="1">
        <v>323.24699999999996</v>
      </c>
      <c r="O112" s="1">
        <v>286000</v>
      </c>
    </row>
    <row r="113" spans="2:15" x14ac:dyDescent="0.3">
      <c r="B113">
        <v>4</v>
      </c>
      <c r="C113" s="1">
        <v>18.12</v>
      </c>
      <c r="D113" s="1">
        <v>64.3</v>
      </c>
      <c r="E113" s="1">
        <v>11.5</v>
      </c>
      <c r="F113" s="1">
        <f t="shared" si="0"/>
        <v>5654170000000</v>
      </c>
      <c r="G113" s="1">
        <v>367.65205367730704</v>
      </c>
      <c r="H113" s="1">
        <v>3215.3509999999997</v>
      </c>
      <c r="I113" s="1">
        <v>13787.843999999999</v>
      </c>
      <c r="J113" s="1">
        <v>31539.239999999998</v>
      </c>
      <c r="K113" s="1">
        <v>45.29</v>
      </c>
      <c r="L113" s="1">
        <v>2589027158957.1836</v>
      </c>
      <c r="M113" s="1">
        <v>176.43</v>
      </c>
      <c r="N113" s="1">
        <v>321.98700000000002</v>
      </c>
      <c r="O113" s="1">
        <v>309000</v>
      </c>
    </row>
    <row r="114" spans="2:15" x14ac:dyDescent="0.3">
      <c r="B114">
        <v>5</v>
      </c>
      <c r="C114" s="1">
        <v>17.93</v>
      </c>
      <c r="D114" s="1">
        <v>67.83</v>
      </c>
      <c r="E114" s="1">
        <v>11.5</v>
      </c>
      <c r="F114" s="1">
        <f t="shared" si="0"/>
        <v>5654170000000</v>
      </c>
      <c r="G114" s="1">
        <v>371.25933801937833</v>
      </c>
      <c r="H114" s="1">
        <v>3551.6889999999999</v>
      </c>
      <c r="I114" s="1">
        <v>13752.598999999998</v>
      </c>
      <c r="J114" s="1">
        <v>31272.384999999998</v>
      </c>
      <c r="K114" s="1">
        <v>45.47</v>
      </c>
      <c r="L114" s="1">
        <v>2582251616492.6567</v>
      </c>
      <c r="M114" s="1">
        <v>176.22499999999999</v>
      </c>
      <c r="N114" s="1">
        <v>321.98700000000002</v>
      </c>
      <c r="O114" s="1">
        <v>322000</v>
      </c>
    </row>
    <row r="115" spans="2:15" x14ac:dyDescent="0.3">
      <c r="B115">
        <v>6</v>
      </c>
      <c r="C115" s="1">
        <v>17.75</v>
      </c>
      <c r="D115" s="1">
        <v>73.459999999999994</v>
      </c>
      <c r="E115" s="1">
        <v>11.5</v>
      </c>
      <c r="F115" s="1">
        <f t="shared" si="0"/>
        <v>5654170000000</v>
      </c>
      <c r="G115" s="1">
        <v>375.05283408280445</v>
      </c>
      <c r="H115" s="1">
        <v>3233.4769999999999</v>
      </c>
      <c r="I115" s="1">
        <v>13802.948999999999</v>
      </c>
      <c r="J115" s="1">
        <v>31561.393999999997</v>
      </c>
      <c r="K115" s="1">
        <v>45.39</v>
      </c>
      <c r="L115" s="1">
        <v>2570897711382.9209</v>
      </c>
      <c r="M115" s="1">
        <v>176.39</v>
      </c>
      <c r="N115" s="1">
        <v>323.24699999999996</v>
      </c>
      <c r="O115" s="1">
        <v>372000</v>
      </c>
    </row>
    <row r="116" spans="2:15" x14ac:dyDescent="0.3">
      <c r="B116">
        <v>7</v>
      </c>
      <c r="C116" s="1">
        <v>17.38</v>
      </c>
      <c r="D116" s="1">
        <v>75.930000000000007</v>
      </c>
      <c r="E116" s="1">
        <v>11.5</v>
      </c>
      <c r="F116" s="1">
        <f t="shared" si="0"/>
        <v>5654170000000</v>
      </c>
      <c r="G116" s="1">
        <v>378.33248662800287</v>
      </c>
      <c r="H116" s="1">
        <v>3334.1769999999997</v>
      </c>
      <c r="I116" s="1">
        <v>13814.025999999998</v>
      </c>
      <c r="J116" s="1">
        <v>31362.007999999998</v>
      </c>
      <c r="K116" s="1">
        <v>44.98</v>
      </c>
      <c r="L116" s="1">
        <v>2581623513196.7046</v>
      </c>
      <c r="M116" s="1">
        <v>175.38</v>
      </c>
      <c r="N116" s="1">
        <v>324.25399999999996</v>
      </c>
      <c r="O116" s="1">
        <v>404000</v>
      </c>
    </row>
    <row r="117" spans="2:15" x14ac:dyDescent="0.3">
      <c r="B117">
        <v>8</v>
      </c>
      <c r="C117" s="1">
        <v>17.010000000000002</v>
      </c>
      <c r="D117" s="1">
        <v>70.72</v>
      </c>
      <c r="E117" s="1">
        <v>11.5</v>
      </c>
      <c r="F117" s="1">
        <f t="shared" si="0"/>
        <v>5654170000000</v>
      </c>
      <c r="G117" s="1">
        <v>382.07345319172202</v>
      </c>
      <c r="H117" s="1">
        <v>3547.6609999999996</v>
      </c>
      <c r="I117" s="1">
        <v>13674.052999999998</v>
      </c>
      <c r="J117" s="1">
        <v>31391.210999999996</v>
      </c>
      <c r="K117" s="1">
        <v>44.95</v>
      </c>
      <c r="L117" s="1">
        <v>2558879808948.6138</v>
      </c>
      <c r="M117" s="1">
        <v>176.03</v>
      </c>
      <c r="N117" s="1">
        <v>323.76499999999999</v>
      </c>
      <c r="O117" s="1">
        <v>404000</v>
      </c>
    </row>
    <row r="118" spans="2:15" x14ac:dyDescent="0.3">
      <c r="B118">
        <v>9</v>
      </c>
      <c r="C118" s="1">
        <v>16.63</v>
      </c>
      <c r="D118" s="1">
        <v>74.55</v>
      </c>
      <c r="E118" s="1">
        <v>11.5</v>
      </c>
      <c r="F118" s="1">
        <f t="shared" si="0"/>
        <v>5654170000000</v>
      </c>
      <c r="G118" s="1">
        <v>386.26064258572399</v>
      </c>
      <c r="H118" s="1">
        <v>3395.6039999999998</v>
      </c>
      <c r="I118" s="1">
        <v>13845.242999999999</v>
      </c>
      <c r="J118" s="1">
        <v>31641.953999999998</v>
      </c>
      <c r="K118" s="1">
        <v>44.97</v>
      </c>
      <c r="L118" s="1">
        <v>2552081970219.1548</v>
      </c>
      <c r="M118" s="1">
        <v>175.21799999999999</v>
      </c>
      <c r="N118" s="1">
        <v>321.23299999999995</v>
      </c>
      <c r="O118" s="1">
        <v>401000</v>
      </c>
    </row>
    <row r="119" spans="2:15" x14ac:dyDescent="0.3">
      <c r="B119">
        <v>10</v>
      </c>
      <c r="C119" s="1">
        <v>15.99</v>
      </c>
      <c r="D119" s="1">
        <v>84.11</v>
      </c>
      <c r="E119" s="1">
        <v>11.5</v>
      </c>
      <c r="F119" s="1">
        <f t="shared" si="0"/>
        <v>5654170000000</v>
      </c>
      <c r="G119" s="1">
        <v>389.93265285761305</v>
      </c>
      <c r="H119" s="1">
        <v>3348.2749999999996</v>
      </c>
      <c r="I119" s="1">
        <v>13772.738999999998</v>
      </c>
      <c r="J119" s="1">
        <v>31222.034999999996</v>
      </c>
      <c r="K119" s="1">
        <v>45.33</v>
      </c>
      <c r="L119" s="1">
        <v>2568575375048.0327</v>
      </c>
      <c r="M119" s="1">
        <v>175.29</v>
      </c>
      <c r="N119" s="1">
        <v>321.87599999999998</v>
      </c>
      <c r="O119" s="1">
        <v>401000</v>
      </c>
    </row>
    <row r="120" spans="2:15" x14ac:dyDescent="0.3">
      <c r="B120">
        <v>11</v>
      </c>
      <c r="C120" s="1">
        <v>15.4</v>
      </c>
      <c r="D120" s="1">
        <v>82.16</v>
      </c>
      <c r="E120" s="1">
        <v>11.5</v>
      </c>
      <c r="F120" s="1">
        <f t="shared" si="0"/>
        <v>5654170000000</v>
      </c>
      <c r="G120" s="1">
        <v>393.99132917134904</v>
      </c>
      <c r="H120" s="1">
        <v>3408.6949999999997</v>
      </c>
      <c r="I120" s="1">
        <v>13835.172999999999</v>
      </c>
      <c r="J120" s="1">
        <v>31621.813999999998</v>
      </c>
      <c r="K120" s="1">
        <v>45.314999999999998</v>
      </c>
      <c r="L120" s="1">
        <v>2565276502290.8496</v>
      </c>
      <c r="M120" s="1">
        <v>176.22499999999999</v>
      </c>
      <c r="N120" s="1">
        <v>322.23999999999995</v>
      </c>
      <c r="O120" s="1">
        <v>405000</v>
      </c>
    </row>
    <row r="121" spans="2:15" x14ac:dyDescent="0.3">
      <c r="B121">
        <v>12</v>
      </c>
      <c r="C121" s="1">
        <v>15.63</v>
      </c>
      <c r="D121" s="1">
        <v>65.41</v>
      </c>
      <c r="E121" s="1">
        <v>11.5</v>
      </c>
      <c r="F121" s="1">
        <f t="shared" si="0"/>
        <v>5654170000000</v>
      </c>
      <c r="G121" s="1">
        <v>400.96275044257249</v>
      </c>
      <c r="H121" s="1">
        <v>3501.3389999999995</v>
      </c>
      <c r="I121" s="1">
        <v>13730.444999999998</v>
      </c>
      <c r="J121" s="1">
        <v>31314.678999999996</v>
      </c>
      <c r="K121" s="1">
        <v>45.314999999999998</v>
      </c>
      <c r="L121" s="1">
        <v>2587800785401.8789</v>
      </c>
      <c r="M121" s="1">
        <v>176.94300000000001</v>
      </c>
      <c r="N121" s="1">
        <v>324.25399999999996</v>
      </c>
      <c r="O121" s="1">
        <v>401000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Cement</vt:lpstr>
      <vt:lpstr>Steel</vt:lpstr>
      <vt:lpstr>Reinforcement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2022-11-12T19:30:44Z</dcterms:created>
  <dcterms:modified xsi:type="dcterms:W3CDTF">2022-11-17T08:38:03Z</dcterms:modified>
</cp:coreProperties>
</file>