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Anudip - DANLC\"/>
    </mc:Choice>
  </mc:AlternateContent>
  <xr:revisionPtr revIDLastSave="0" documentId="13_ncr:1_{3E735568-E30D-4C8A-81EF-10F2E7F12E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2" i="4" l="1"/>
  <c r="F2" i="4" s="1"/>
  <c r="C29" i="4"/>
  <c r="D29" i="4" s="1"/>
  <c r="F29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0" i="4"/>
  <c r="D31" i="4"/>
  <c r="D32" i="4"/>
  <c r="D3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<sst xmlns="http://schemas.openxmlformats.org/spreadsheetml/2006/main" count="1274" uniqueCount="323">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</sst>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166" fontId="2" fillId="2" borderId="1" xfId="0" applyNumberFormat="1" applyFont="1" applyFill="1" applyBorder="1"/>
    <xf numFmtId="166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7775</xdr:rowOff>
    </xdr:from>
    <xdr:ext cx="4735286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E7FD7B-C12B-04FB-AA89-3BBD00C41D0D}"/>
            </a:ext>
          </a:extLst>
        </xdr:cNvPr>
        <xdr:cNvSpPr txBox="1"/>
      </xdr:nvSpPr>
      <xdr:spPr>
        <a:xfrm>
          <a:off x="8996265" y="940836"/>
          <a:ext cx="4735286" cy="336463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b="0"/>
            <a:t>In this data, two columns (Student ID and Name) were predefined, and we needed to fill in the remaining columns: Program Code, Program Fees, Test Score, and Scholarship Status.</a:t>
          </a:r>
        </a:p>
        <a:p>
          <a:endParaRPr lang="en-IN" b="0"/>
        </a:p>
        <a:p>
          <a:r>
            <a:rPr lang="en-IN" b="0"/>
            <a:t>I used VLOOKUP to search through the datasets and retrieve values from different sheets as provided.</a:t>
          </a:r>
        </a:p>
        <a:p>
          <a:endParaRPr lang="en-IN" b="0"/>
        </a:p>
        <a:p>
          <a:r>
            <a:rPr lang="en-IN" b="0"/>
            <a:t>In some cases, errors such as #N/A appeared because the corresponding value for that dataset was not present.</a:t>
          </a:r>
        </a:p>
        <a:p>
          <a:endParaRPr lang="en-IN" b="0"/>
        </a:p>
        <a:p>
          <a:r>
            <a:rPr lang="en-IN" b="0"/>
            <a:t>To determine the scholarship status, I used the following IF formula:</a:t>
          </a:r>
          <a:endParaRPr lang="en-IN" sz="1100" b="0"/>
        </a:p>
        <a:p>
          <a:r>
            <a:rPr lang="en-IN" sz="1100" b="0"/>
            <a:t>=IF(AND(E2&gt;=75,D2&gt;2000),"Applicable","Not Applicable")</a:t>
          </a:r>
        </a:p>
        <a:p>
          <a:endParaRPr lang="en-IN" sz="1100" b="0"/>
        </a:p>
        <a:p>
          <a:r>
            <a:rPr lang="en-IN" b="0"/>
            <a:t>This formula checks if both conditions within the AND function are true:</a:t>
          </a:r>
        </a:p>
        <a:p>
          <a:r>
            <a:rPr lang="en-IN" b="0"/>
            <a:t>E2 &gt;= 75: Verifies if the value in cell E2 is greater than or equal to 75.</a:t>
          </a:r>
        </a:p>
        <a:p>
          <a:r>
            <a:rPr lang="en-IN" b="0"/>
            <a:t>D2 &gt; 2000: Verifies if the value in cell D2 is greater than 2000.</a:t>
          </a:r>
        </a:p>
        <a:p>
          <a:endParaRPr lang="en-IN" b="0"/>
        </a:p>
        <a:p>
          <a:r>
            <a:rPr lang="en-IN" b="0"/>
            <a:t>If both conditions are true, the formula returns "Applicable". If either or both conditions are false, it returns "Not Applicable".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topLeftCell="A19" zoomScale="98" zoomScaleNormal="93" workbookViewId="0">
      <selection activeCell="G5" sqref="G5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9" width="8.6640625" customWidth="1"/>
    <col min="10" max="10" width="8.88671875" customWidth="1"/>
    <col min="11" max="29" width="8.6640625" customWidth="1"/>
  </cols>
  <sheetData>
    <row r="1" spans="1:12" ht="14.4" x14ac:dyDescent="0.3">
      <c r="A1" s="32" t="s">
        <v>83</v>
      </c>
      <c r="B1" s="33" t="s">
        <v>318</v>
      </c>
      <c r="C1" s="32" t="s">
        <v>321</v>
      </c>
      <c r="D1" s="32" t="s">
        <v>320</v>
      </c>
      <c r="E1" s="34" t="s">
        <v>84</v>
      </c>
      <c r="F1" s="34" t="s">
        <v>322</v>
      </c>
    </row>
    <row r="2" spans="1:12" ht="14.4" x14ac:dyDescent="0.3">
      <c r="A2" s="13">
        <v>9186</v>
      </c>
      <c r="B2" s="29" t="s">
        <v>160</v>
      </c>
      <c r="C2" s="13" t="str">
        <f>VLOOKUP(A2,Students!$A$3:$C$239,3,0)</f>
        <v>BL-SPEA</v>
      </c>
      <c r="D2" s="31">
        <f>VLOOKUP('Scholarship Test Report Card'!C2,Fees!$A$2:$B$24,2,0)</f>
        <v>2800</v>
      </c>
      <c r="E2" s="15">
        <f>VLOOKUP(A2,TestScores!$A$2:$C$33,3,0)</f>
        <v>86</v>
      </c>
      <c r="F2" s="15" t="str">
        <f>IF(AND(E2&gt;=75,D2&gt;2000),"Applicable","Not Applicable")</f>
        <v>Applicable</v>
      </c>
    </row>
    <row r="3" spans="1:12" ht="14.4" x14ac:dyDescent="0.3">
      <c r="A3" s="13">
        <v>9144</v>
      </c>
      <c r="B3" s="29" t="s">
        <v>126</v>
      </c>
      <c r="C3" s="13" t="str">
        <f>VLOOKUP(A3,Students!$A$3:$C$239,3,0)</f>
        <v>BL-EDUC</v>
      </c>
      <c r="D3" s="31">
        <f>VLOOKUP('Scholarship Test Report Card'!C3,Fees!$A$2:$B$24,2,0)</f>
        <v>5920</v>
      </c>
      <c r="E3" s="15">
        <f>VLOOKUP(A3,TestScores!$A$2:$C$33,3,0)</f>
        <v>97</v>
      </c>
      <c r="F3" s="15" t="str">
        <f t="shared" ref="F3:F33" si="0">IF(AND(E3&gt;=75,D3&gt;2000),"Applicable","Not Applicable")</f>
        <v>Applicable</v>
      </c>
      <c r="I3" s="2"/>
      <c r="J3" s="35"/>
    </row>
    <row r="4" spans="1:12" ht="14.4" x14ac:dyDescent="0.3">
      <c r="A4" s="13">
        <v>9132</v>
      </c>
      <c r="B4" s="29" t="s">
        <v>114</v>
      </c>
      <c r="C4" s="13" t="str">
        <f>VLOOKUP(A4,Students!$A$3:$C$239,3,0)</f>
        <v>BL-HPER</v>
      </c>
      <c r="D4" s="31">
        <f>VLOOKUP('Scholarship Test Report Card'!C4,Fees!$A$2:$B$24,2,0)</f>
        <v>4640</v>
      </c>
      <c r="E4" s="15">
        <f>VLOOKUP(A4,TestScores!$A$2:$C$33,3,0)</f>
        <v>90</v>
      </c>
      <c r="F4" s="15" t="str">
        <f t="shared" si="0"/>
        <v>Applicable</v>
      </c>
      <c r="I4" s="4"/>
      <c r="J4" s="4"/>
    </row>
    <row r="5" spans="1:12" ht="14.4" x14ac:dyDescent="0.3">
      <c r="A5" s="13">
        <v>9147</v>
      </c>
      <c r="B5" s="29" t="s">
        <v>129</v>
      </c>
      <c r="C5" s="13" t="str">
        <f>VLOOKUP(A5,Students!$A$3:$C$239,3,0)</f>
        <v>BL-FINA</v>
      </c>
      <c r="D5" s="31">
        <f>VLOOKUP('Scholarship Test Report Card'!C5,Fees!$A$2:$B$24,2,0)</f>
        <v>3920</v>
      </c>
      <c r="E5" s="15">
        <f>VLOOKUP(A5,TestScores!$A$2:$C$33,3,0)</f>
        <v>79</v>
      </c>
      <c r="F5" s="15" t="str">
        <f t="shared" si="0"/>
        <v>Applicable</v>
      </c>
      <c r="I5" s="4"/>
      <c r="J5" s="4"/>
    </row>
    <row r="6" spans="1:12" ht="14.4" x14ac:dyDescent="0.3">
      <c r="A6" s="13">
        <v>9149</v>
      </c>
      <c r="B6" s="29" t="s">
        <v>131</v>
      </c>
      <c r="C6" s="13" t="str">
        <f>VLOOKUP(A6,Students!$A$3:$C$239,3,0)</f>
        <v>BL-HPER</v>
      </c>
      <c r="D6" s="31">
        <f>VLOOKUP('Scholarship Test Report Card'!C6,Fees!$A$2:$B$24,2,0)</f>
        <v>4640</v>
      </c>
      <c r="E6" s="15">
        <f>VLOOKUP(A6,TestScores!$A$2:$C$33,3,0)</f>
        <v>97</v>
      </c>
      <c r="F6" s="15" t="str">
        <f t="shared" si="0"/>
        <v>Applicable</v>
      </c>
      <c r="I6" s="4"/>
      <c r="J6" s="4"/>
    </row>
    <row r="7" spans="1:12" ht="14.4" x14ac:dyDescent="0.3">
      <c r="A7" s="13">
        <v>9153</v>
      </c>
      <c r="B7" s="29" t="s">
        <v>134</v>
      </c>
      <c r="C7" s="13" t="str">
        <f>VLOOKUP(A7,Students!$A$3:$C$239,3,0)</f>
        <v>BL-ANTH</v>
      </c>
      <c r="D7" s="31">
        <f>VLOOKUP('Scholarship Test Report Card'!C7,Fees!$A$2:$B$24,2,0)</f>
        <v>1840</v>
      </c>
      <c r="E7" s="15">
        <f>VLOOKUP(A7,TestScores!$A$2:$C$33,3,0)</f>
        <v>95</v>
      </c>
      <c r="F7" s="15" t="str">
        <f t="shared" si="0"/>
        <v>Not Applicable</v>
      </c>
      <c r="I7" s="4"/>
      <c r="J7" s="4"/>
      <c r="K7" s="2"/>
      <c r="L7" s="2"/>
    </row>
    <row r="8" spans="1:12" ht="14.4" x14ac:dyDescent="0.3">
      <c r="A8" s="13">
        <v>9117</v>
      </c>
      <c r="B8" s="29" t="s">
        <v>103</v>
      </c>
      <c r="C8" s="13" t="str">
        <f>VLOOKUP(A8,Students!$A$3:$C$239,3,0)</f>
        <v>BL-EDUC</v>
      </c>
      <c r="D8" s="31">
        <f>VLOOKUP('Scholarship Test Report Card'!C8,Fees!$A$2:$B$24,2,0)</f>
        <v>5920</v>
      </c>
      <c r="E8" s="15">
        <f>VLOOKUP(A8,TestScores!$A$2:$C$33,3,0)</f>
        <v>77</v>
      </c>
      <c r="F8" s="15" t="str">
        <f t="shared" si="0"/>
        <v>Applicable</v>
      </c>
      <c r="I8" s="16"/>
      <c r="J8" s="16"/>
    </row>
    <row r="9" spans="1:12" ht="14.4" x14ac:dyDescent="0.3">
      <c r="A9" s="13">
        <v>9211</v>
      </c>
      <c r="B9" s="29" t="s">
        <v>178</v>
      </c>
      <c r="C9" s="13" t="str">
        <f>VLOOKUP(A9,Students!$A$3:$C$239,3,0)</f>
        <v>BL-PSY</v>
      </c>
      <c r="D9" s="31">
        <f>VLOOKUP('Scholarship Test Report Card'!C9,Fees!$A$2:$B$24,2,0)</f>
        <v>1920</v>
      </c>
      <c r="E9" s="15">
        <f>VLOOKUP(A9,TestScores!$A$2:$C$33,3,0)</f>
        <v>75</v>
      </c>
      <c r="F9" s="15" t="str">
        <f t="shared" si="0"/>
        <v>Not Applicable</v>
      </c>
    </row>
    <row r="10" spans="1:12" ht="14.4" x14ac:dyDescent="0.3">
      <c r="A10" s="13">
        <v>9144</v>
      </c>
      <c r="B10" s="29" t="s">
        <v>126</v>
      </c>
      <c r="C10" s="13" t="str">
        <f>VLOOKUP(A10,Students!$A$3:$C$239,3,0)</f>
        <v>BL-EDUC</v>
      </c>
      <c r="D10" s="31">
        <f>VLOOKUP('Scholarship Test Report Card'!C10,Fees!$A$2:$B$24,2,0)</f>
        <v>5920</v>
      </c>
      <c r="E10" s="15">
        <f>VLOOKUP(A10,TestScores!$A$2:$C$33,3,0)</f>
        <v>97</v>
      </c>
      <c r="F10" s="15" t="str">
        <f t="shared" si="0"/>
        <v>Applicable</v>
      </c>
    </row>
    <row r="11" spans="1:12" ht="14.4" x14ac:dyDescent="0.3">
      <c r="A11" s="13">
        <v>9154</v>
      </c>
      <c r="B11" s="29" t="s">
        <v>135</v>
      </c>
      <c r="C11" s="13" t="str">
        <f>VLOOKUP(A11,Students!$A$3:$C$239,3,0)</f>
        <v>BL-BI</v>
      </c>
      <c r="D11" s="31">
        <f>VLOOKUP('Scholarship Test Report Card'!C11,Fees!$A$2:$B$24,2,0)</f>
        <v>2160</v>
      </c>
      <c r="E11" s="15">
        <f>VLOOKUP(A11,TestScores!$A$2:$C$33,3,0)</f>
        <v>99</v>
      </c>
      <c r="F11" s="15" t="str">
        <f t="shared" si="0"/>
        <v>Applicable</v>
      </c>
    </row>
    <row r="12" spans="1:12" ht="14.4" x14ac:dyDescent="0.3">
      <c r="A12" s="13">
        <v>9194</v>
      </c>
      <c r="B12" s="29" t="s">
        <v>168</v>
      </c>
      <c r="C12" s="13" t="str">
        <f>VLOOKUP(A12,Students!$A$3:$C$239,3,0)</f>
        <v>BL-LAWS</v>
      </c>
      <c r="D12" s="31">
        <f>VLOOKUP('Scholarship Test Report Card'!C12,Fees!$A$2:$B$24,2,0)</f>
        <v>5440</v>
      </c>
      <c r="E12" s="15">
        <f>VLOOKUP(A12,TestScores!$A$2:$C$33,3,0)</f>
        <v>84</v>
      </c>
      <c r="F12" s="15" t="str">
        <f t="shared" si="0"/>
        <v>Applicable</v>
      </c>
    </row>
    <row r="13" spans="1:12" ht="14.4" x14ac:dyDescent="0.3">
      <c r="A13" s="13">
        <v>9142</v>
      </c>
      <c r="B13" s="29" t="s">
        <v>124</v>
      </c>
      <c r="C13" s="13" t="str">
        <f>VLOOKUP(A13,Students!$A$3:$C$239,3,0)</f>
        <v>BL-BI</v>
      </c>
      <c r="D13" s="31">
        <f>VLOOKUP('Scholarship Test Report Card'!C13,Fees!$A$2:$B$24,2,0)</f>
        <v>2160</v>
      </c>
      <c r="E13" s="15">
        <f>VLOOKUP(A13,TestScores!$A$2:$C$33,3,0)</f>
        <v>89</v>
      </c>
      <c r="F13" s="15" t="str">
        <f t="shared" si="0"/>
        <v>Applicable</v>
      </c>
    </row>
    <row r="14" spans="1:12" ht="14.4" x14ac:dyDescent="0.3">
      <c r="A14" s="13">
        <v>9124</v>
      </c>
      <c r="B14" s="29" t="s">
        <v>108</v>
      </c>
      <c r="C14" s="13" t="str">
        <f>VLOOKUP(A14,Students!$A$3:$C$239,3,0)</f>
        <v>BL-BUS</v>
      </c>
      <c r="D14" s="31">
        <f>VLOOKUP('Scholarship Test Report Card'!C14,Fees!$A$2:$B$24,2,0)</f>
        <v>6880</v>
      </c>
      <c r="E14" s="15">
        <f>VLOOKUP(A14,TestScores!$A$2:$C$33,3,0)</f>
        <v>51</v>
      </c>
      <c r="F14" s="15" t="str">
        <f t="shared" si="0"/>
        <v>Not Applicable</v>
      </c>
    </row>
    <row r="15" spans="1:12" ht="14.4" x14ac:dyDescent="0.3">
      <c r="A15" s="13">
        <v>9120</v>
      </c>
      <c r="B15" s="29" t="s">
        <v>105</v>
      </c>
      <c r="C15" s="13" t="str">
        <f>VLOOKUP(A15,Students!$A$3:$C$239,3,0)</f>
        <v>BL-BI</v>
      </c>
      <c r="D15" s="31">
        <f>VLOOKUP('Scholarship Test Report Card'!C15,Fees!$A$2:$B$24,2,0)</f>
        <v>2160</v>
      </c>
      <c r="E15" s="15">
        <f>VLOOKUP(A15,TestScores!$A$2:$C$33,3,0)</f>
        <v>58</v>
      </c>
      <c r="F15" s="15" t="str">
        <f t="shared" si="0"/>
        <v>Not Applicable</v>
      </c>
    </row>
    <row r="16" spans="1:12" ht="14.4" x14ac:dyDescent="0.3">
      <c r="A16" s="13">
        <v>9178</v>
      </c>
      <c r="B16" s="29" t="s">
        <v>154</v>
      </c>
      <c r="C16" s="13" t="str">
        <f>VLOOKUP(A16,Students!$A$3:$C$239,3,0)</f>
        <v>BL-BUS</v>
      </c>
      <c r="D16" s="31">
        <f>VLOOKUP('Scholarship Test Report Card'!C16,Fees!$A$2:$B$24,2,0)</f>
        <v>6880</v>
      </c>
      <c r="E16" s="15">
        <f>VLOOKUP(A16,TestScores!$A$2:$C$33,3,0)</f>
        <v>95</v>
      </c>
      <c r="F16" s="15" t="str">
        <f t="shared" si="0"/>
        <v>Applicable</v>
      </c>
    </row>
    <row r="17" spans="1:6" ht="15.75" customHeight="1" x14ac:dyDescent="0.3">
      <c r="A17" s="13">
        <v>9211</v>
      </c>
      <c r="B17" s="29" t="s">
        <v>178</v>
      </c>
      <c r="C17" s="13" t="str">
        <f>VLOOKUP(A17,Students!$A$3:$C$239,3,0)</f>
        <v>BL-PSY</v>
      </c>
      <c r="D17" s="31">
        <f>VLOOKUP('Scholarship Test Report Card'!C17,Fees!$A$2:$B$24,2,0)</f>
        <v>1920</v>
      </c>
      <c r="E17" s="15">
        <f>VLOOKUP(A17,TestScores!$A$2:$C$33,3,0)</f>
        <v>75</v>
      </c>
      <c r="F17" s="15" t="str">
        <f t="shared" si="0"/>
        <v>Not Applicable</v>
      </c>
    </row>
    <row r="18" spans="1:6" ht="15.75" customHeight="1" x14ac:dyDescent="0.3">
      <c r="A18" s="13">
        <v>9169</v>
      </c>
      <c r="B18" s="29" t="s">
        <v>146</v>
      </c>
      <c r="C18" s="13" t="str">
        <f>VLOOKUP(A18,Students!$A$3:$C$239,3,0)</f>
        <v>BL-DENT</v>
      </c>
      <c r="D18" s="31" t="e">
        <f>VLOOKUP('Scholarship Test Report Card'!C18,Fees!$A$2:$B$24,2,0)</f>
        <v>#N/A</v>
      </c>
      <c r="E18" s="15">
        <f>VLOOKUP(A18,TestScores!$A$2:$C$33,3,0)</f>
        <v>69</v>
      </c>
      <c r="F18" s="15" t="e">
        <f t="shared" si="0"/>
        <v>#N/A</v>
      </c>
    </row>
    <row r="19" spans="1:6" ht="15.75" customHeight="1" x14ac:dyDescent="0.3">
      <c r="A19" s="13">
        <v>9158</v>
      </c>
      <c r="B19" s="29" t="s">
        <v>136</v>
      </c>
      <c r="C19" s="13" t="str">
        <f>VLOOKUP(A19,Students!$A$3:$C$239,3,0)</f>
        <v>BL-POLS</v>
      </c>
      <c r="D19" s="31">
        <f>VLOOKUP('Scholarship Test Report Card'!C19,Fees!$A$2:$B$24,2,0)</f>
        <v>1600</v>
      </c>
      <c r="E19" s="15">
        <f>VLOOKUP(A19,TestScores!$A$2:$C$33,3,0)</f>
        <v>83</v>
      </c>
      <c r="F19" s="15" t="str">
        <f t="shared" si="0"/>
        <v>Not Applicable</v>
      </c>
    </row>
    <row r="20" spans="1:6" ht="15.75" customHeight="1" x14ac:dyDescent="0.3">
      <c r="A20" s="13">
        <v>9194</v>
      </c>
      <c r="B20" s="29" t="s">
        <v>168</v>
      </c>
      <c r="C20" s="13" t="str">
        <f>VLOOKUP(A20,Students!$A$3:$C$239,3,0)</f>
        <v>BL-LAWS</v>
      </c>
      <c r="D20" s="31">
        <f>VLOOKUP('Scholarship Test Report Card'!C20,Fees!$A$2:$B$24,2,0)</f>
        <v>5440</v>
      </c>
      <c r="E20" s="15">
        <f>VLOOKUP(A20,TestScores!$A$2:$C$33,3,0)</f>
        <v>84</v>
      </c>
      <c r="F20" s="15" t="str">
        <f t="shared" si="0"/>
        <v>Applicable</v>
      </c>
    </row>
    <row r="21" spans="1:6" ht="15.75" customHeight="1" x14ac:dyDescent="0.3">
      <c r="A21" s="13">
        <v>9126</v>
      </c>
      <c r="B21" s="29" t="s">
        <v>131</v>
      </c>
      <c r="C21" s="13" t="str">
        <f>VLOOKUP(A21,Students!$A$3:$C$239,3,0)</f>
        <v>BL-FINA</v>
      </c>
      <c r="D21" s="31">
        <f>VLOOKUP('Scholarship Test Report Card'!C21,Fees!$A$2:$B$24,2,0)</f>
        <v>3920</v>
      </c>
      <c r="E21" s="15">
        <f>VLOOKUP(A21,TestScores!$A$2:$C$33,3,0)</f>
        <v>51</v>
      </c>
      <c r="F21" s="15" t="str">
        <f t="shared" si="0"/>
        <v>Not Applicable</v>
      </c>
    </row>
    <row r="22" spans="1:6" ht="15.75" customHeight="1" x14ac:dyDescent="0.3">
      <c r="A22" s="13">
        <v>9137</v>
      </c>
      <c r="B22" s="29" t="s">
        <v>119</v>
      </c>
      <c r="C22" s="13" t="str">
        <f>VLOOKUP(A22,Students!$A$3:$C$239,3,0)</f>
        <v>BL-AMID</v>
      </c>
      <c r="D22" s="31">
        <f>VLOOKUP('Scholarship Test Report Card'!C22,Fees!$A$2:$B$24,2,0)</f>
        <v>2000</v>
      </c>
      <c r="E22" s="15">
        <f>VLOOKUP(A22,TestScores!$A$2:$C$33,3,0)</f>
        <v>85</v>
      </c>
      <c r="F22" s="15" t="str">
        <f t="shared" si="0"/>
        <v>Not Applicable</v>
      </c>
    </row>
    <row r="23" spans="1:6" ht="15.75" customHeight="1" x14ac:dyDescent="0.3">
      <c r="A23" s="13">
        <v>9146</v>
      </c>
      <c r="B23" s="29" t="s">
        <v>128</v>
      </c>
      <c r="C23" s="13" t="str">
        <f>VLOOKUP(A23,Students!$A$3:$C$239,3,0)</f>
        <v>BL-EDUC</v>
      </c>
      <c r="D23" s="31">
        <f>VLOOKUP('Scholarship Test Report Card'!C23,Fees!$A$2:$B$24,2,0)</f>
        <v>5920</v>
      </c>
      <c r="E23" s="15">
        <f>VLOOKUP(A23,TestScores!$A$2:$C$33,3,0)</f>
        <v>78</v>
      </c>
      <c r="F23" s="15" t="str">
        <f t="shared" si="0"/>
        <v>Applicable</v>
      </c>
    </row>
    <row r="24" spans="1:6" ht="15.75" customHeight="1" x14ac:dyDescent="0.3">
      <c r="A24" s="13">
        <v>9181</v>
      </c>
      <c r="B24" s="29" t="s">
        <v>156</v>
      </c>
      <c r="C24" s="13" t="str">
        <f>VLOOKUP(A24,Students!$A$3:$C$239,3,0)</f>
        <v>BL-SPEA</v>
      </c>
      <c r="D24" s="31">
        <f>VLOOKUP('Scholarship Test Report Card'!C24,Fees!$A$2:$B$24,2,0)</f>
        <v>2800</v>
      </c>
      <c r="E24" s="15">
        <f>VLOOKUP(A24,TestScores!$A$2:$C$33,3,0)</f>
        <v>56</v>
      </c>
      <c r="F24" s="15" t="str">
        <f t="shared" si="0"/>
        <v>Not Applicable</v>
      </c>
    </row>
    <row r="25" spans="1:6" ht="15.75" customHeight="1" x14ac:dyDescent="0.3">
      <c r="A25" s="13">
        <v>9133</v>
      </c>
      <c r="B25" s="29" t="s">
        <v>115</v>
      </c>
      <c r="C25" s="13" t="str">
        <f>VLOOKUP(A25,Students!$A$3:$C$239,3,0)</f>
        <v>BL-FINA</v>
      </c>
      <c r="D25" s="31">
        <f>VLOOKUP('Scholarship Test Report Card'!C25,Fees!$A$2:$B$24,2,0)</f>
        <v>3920</v>
      </c>
      <c r="E25" s="15">
        <f>VLOOKUP(A25,TestScores!$A$2:$C$33,3,0)</f>
        <v>78</v>
      </c>
      <c r="F25" s="15" t="str">
        <f t="shared" si="0"/>
        <v>Applicable</v>
      </c>
    </row>
    <row r="26" spans="1:6" ht="15.75" customHeight="1" x14ac:dyDescent="0.3">
      <c r="A26" s="13">
        <v>9154</v>
      </c>
      <c r="B26" s="29" t="s">
        <v>135</v>
      </c>
      <c r="C26" s="13" t="str">
        <f>VLOOKUP(A26,Students!$A$3:$C$239,3,0)</f>
        <v>BL-BI</v>
      </c>
      <c r="D26" s="31">
        <f>VLOOKUP('Scholarship Test Report Card'!C26,Fees!$A$2:$B$24,2,0)</f>
        <v>2160</v>
      </c>
      <c r="E26" s="15">
        <f>VLOOKUP(A26,TestScores!$A$2:$C$33,3,0)</f>
        <v>99</v>
      </c>
      <c r="F26" s="15" t="str">
        <f t="shared" si="0"/>
        <v>Applicable</v>
      </c>
    </row>
    <row r="27" spans="1:6" ht="15.75" customHeight="1" x14ac:dyDescent="0.3">
      <c r="A27" s="13">
        <v>9201</v>
      </c>
      <c r="B27" s="29" t="s">
        <v>171</v>
      </c>
      <c r="C27" s="13" t="str">
        <f>VLOOKUP(A27,Students!$A$3:$C$239,3,0)</f>
        <v>BL-TELC</v>
      </c>
      <c r="D27" s="31">
        <f>VLOOKUP('Scholarship Test Report Card'!C27,Fees!$A$2:$B$24,2,0)</f>
        <v>3280</v>
      </c>
      <c r="E27" s="15">
        <f>VLOOKUP(A27,TestScores!$A$2:$C$33,3,0)</f>
        <v>89</v>
      </c>
      <c r="F27" s="15" t="str">
        <f t="shared" si="0"/>
        <v>Applicable</v>
      </c>
    </row>
    <row r="28" spans="1:6" ht="15.75" customHeight="1" x14ac:dyDescent="0.3">
      <c r="A28" s="13">
        <v>9115</v>
      </c>
      <c r="B28" s="29" t="s">
        <v>101</v>
      </c>
      <c r="C28" s="13" t="str">
        <f>VLOOKUP(A28,Students!$A$3:$C$239,3,0)</f>
        <v>BL-BI</v>
      </c>
      <c r="D28" s="31">
        <f>VLOOKUP('Scholarship Test Report Card'!C28,Fees!$A$2:$B$24,2,0)</f>
        <v>2160</v>
      </c>
      <c r="E28" s="15">
        <f>VLOOKUP(A28,TestScores!$A$2:$C$33,3,0)</f>
        <v>93</v>
      </c>
      <c r="F28" s="15" t="str">
        <f t="shared" si="0"/>
        <v>Applicable</v>
      </c>
    </row>
    <row r="29" spans="1:6" ht="15.75" customHeight="1" x14ac:dyDescent="0.3">
      <c r="A29" s="13">
        <v>9166</v>
      </c>
      <c r="B29" s="29" t="s">
        <v>143</v>
      </c>
      <c r="C29" s="13" t="str">
        <f>VLOOKUP(A29,Students!$A$3:$C$239,3,0)</f>
        <v>BL-BUS</v>
      </c>
      <c r="D29" s="31">
        <f>VLOOKUP('Scholarship Test Report Card'!C29,Fees!$A$2:$B$24,2,0)</f>
        <v>6880</v>
      </c>
      <c r="E29" s="15">
        <f>VLOOKUP(A29,TestScores!$A$2:$C$33,3,0)</f>
        <v>98</v>
      </c>
      <c r="F29" s="15" t="str">
        <f t="shared" si="0"/>
        <v>Applicable</v>
      </c>
    </row>
    <row r="30" spans="1:6" ht="15.75" customHeight="1" x14ac:dyDescent="0.3">
      <c r="A30" s="13">
        <v>9206</v>
      </c>
      <c r="B30" s="29" t="s">
        <v>173</v>
      </c>
      <c r="C30" s="13" t="str">
        <f>VLOOKUP(A30,Students!$A$3:$C$239,3,0)</f>
        <v>BL-OPT</v>
      </c>
      <c r="D30" s="31">
        <f>VLOOKUP('Scholarship Test Report Card'!C30,Fees!$A$2:$B$24,2,0)</f>
        <v>6000</v>
      </c>
      <c r="E30" s="15">
        <f>VLOOKUP(A30,TestScores!$A$2:$C$33,3,0)</f>
        <v>91</v>
      </c>
      <c r="F30" s="15" t="str">
        <f t="shared" si="0"/>
        <v>Applicable</v>
      </c>
    </row>
    <row r="31" spans="1:6" ht="15.75" customHeight="1" x14ac:dyDescent="0.3">
      <c r="A31" s="13">
        <v>9141</v>
      </c>
      <c r="B31" s="29" t="s">
        <v>123</v>
      </c>
      <c r="C31" s="13" t="str">
        <f>VLOOKUP(A31,Students!$A$3:$C$239,3,0)</f>
        <v>BL-EDUC</v>
      </c>
      <c r="D31" s="31">
        <f>VLOOKUP('Scholarship Test Report Card'!C31,Fees!$A$2:$B$24,2,0)</f>
        <v>5920</v>
      </c>
      <c r="E31" s="15">
        <f>VLOOKUP(A31,TestScores!$A$2:$C$33,3,0)</f>
        <v>82</v>
      </c>
      <c r="F31" s="15" t="str">
        <f t="shared" si="0"/>
        <v>Applicable</v>
      </c>
    </row>
    <row r="32" spans="1:6" ht="15.75" customHeight="1" x14ac:dyDescent="0.3">
      <c r="A32" s="13">
        <v>9164</v>
      </c>
      <c r="B32" s="29" t="s">
        <v>142</v>
      </c>
      <c r="C32" s="13" t="str">
        <f>VLOOKUP(A32,Students!$A$3:$C$239,3,0)</f>
        <v>BL-HPER</v>
      </c>
      <c r="D32" s="31">
        <f>VLOOKUP('Scholarship Test Report Card'!C32,Fees!$A$2:$B$24,2,0)</f>
        <v>4640</v>
      </c>
      <c r="E32" s="15">
        <f>VLOOKUP(A32,TestScores!$A$2:$C$33,3,0)</f>
        <v>99</v>
      </c>
      <c r="F32" s="15" t="str">
        <f t="shared" si="0"/>
        <v>Applicable</v>
      </c>
    </row>
    <row r="33" spans="1:6" ht="15.75" customHeight="1" x14ac:dyDescent="0.3">
      <c r="A33" s="13">
        <v>9161</v>
      </c>
      <c r="B33" s="29" t="s">
        <v>139</v>
      </c>
      <c r="C33" s="13" t="str">
        <f>VLOOKUP(A33,Students!$A$3:$C$239,3,0)</f>
        <v>BL-NELC</v>
      </c>
      <c r="D33" s="31" t="e">
        <f>VLOOKUP('Scholarship Test Report Card'!C33,Fees!$A$2:$B$24,2,0)</f>
        <v>#N/A</v>
      </c>
      <c r="E33" s="15">
        <f>VLOOKUP(A33,TestScores!$A$2:$C$33,3,0)</f>
        <v>90</v>
      </c>
      <c r="F33" s="15" t="e">
        <f t="shared" si="0"/>
        <v>#N/A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6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21" workbookViewId="0">
      <selection activeCell="C65" sqref="C65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E21" sqref="E21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0">
        <v>1840</v>
      </c>
    </row>
    <row r="3" spans="1:2" ht="14.4" x14ac:dyDescent="0.3">
      <c r="A3" s="14" t="s">
        <v>30</v>
      </c>
      <c r="B3" s="30">
        <v>2000</v>
      </c>
    </row>
    <row r="4" spans="1:2" ht="14.4" x14ac:dyDescent="0.3">
      <c r="A4" s="14" t="s">
        <v>5</v>
      </c>
      <c r="B4" s="30">
        <v>2160</v>
      </c>
    </row>
    <row r="5" spans="1:2" ht="14.4" x14ac:dyDescent="0.3">
      <c r="A5" s="14" t="s">
        <v>12</v>
      </c>
      <c r="B5" s="30">
        <v>6880</v>
      </c>
    </row>
    <row r="6" spans="1:2" ht="14.4" x14ac:dyDescent="0.3">
      <c r="A6" s="14" t="s">
        <v>73</v>
      </c>
      <c r="B6" s="30">
        <v>1680</v>
      </c>
    </row>
    <row r="7" spans="1:2" ht="14.4" x14ac:dyDescent="0.3">
      <c r="A7" s="14" t="s">
        <v>39</v>
      </c>
      <c r="B7" s="30">
        <v>4800</v>
      </c>
    </row>
    <row r="8" spans="1:2" ht="14.4" x14ac:dyDescent="0.3">
      <c r="A8" s="14" t="s">
        <v>32</v>
      </c>
      <c r="B8" s="30">
        <v>4640</v>
      </c>
    </row>
    <row r="9" spans="1:2" ht="14.4" x14ac:dyDescent="0.3">
      <c r="A9" s="14" t="s">
        <v>18</v>
      </c>
      <c r="B9" s="30">
        <v>5920</v>
      </c>
    </row>
    <row r="10" spans="1:2" ht="14.4" x14ac:dyDescent="0.3">
      <c r="A10" s="14" t="s">
        <v>65</v>
      </c>
      <c r="B10" s="30">
        <v>2080</v>
      </c>
    </row>
    <row r="11" spans="1:2" ht="14.4" x14ac:dyDescent="0.3">
      <c r="A11" s="14" t="s">
        <v>37</v>
      </c>
      <c r="B11" s="30">
        <v>3920</v>
      </c>
    </row>
    <row r="12" spans="1:2" ht="14.4" x14ac:dyDescent="0.3">
      <c r="A12" s="14" t="s">
        <v>9</v>
      </c>
      <c r="B12" s="30">
        <v>2880</v>
      </c>
    </row>
    <row r="13" spans="1:2" ht="14.4" x14ac:dyDescent="0.3">
      <c r="A13" s="14" t="s">
        <v>35</v>
      </c>
      <c r="B13" s="30">
        <v>4640</v>
      </c>
    </row>
    <row r="14" spans="1:2" ht="14.4" x14ac:dyDescent="0.3">
      <c r="A14" s="14" t="s">
        <v>41</v>
      </c>
      <c r="B14" s="30">
        <v>6800</v>
      </c>
    </row>
    <row r="15" spans="1:2" ht="14.4" x14ac:dyDescent="0.3">
      <c r="A15" s="14" t="s">
        <v>21</v>
      </c>
      <c r="B15" s="30">
        <v>6480</v>
      </c>
    </row>
    <row r="16" spans="1:2" ht="14.4" x14ac:dyDescent="0.3">
      <c r="A16" s="14" t="s">
        <v>58</v>
      </c>
      <c r="B16" s="30">
        <v>5440</v>
      </c>
    </row>
    <row r="17" spans="1:2" ht="14.4" x14ac:dyDescent="0.3">
      <c r="A17" s="14" t="s">
        <v>49</v>
      </c>
      <c r="B17" s="30">
        <v>3360</v>
      </c>
    </row>
    <row r="18" spans="1:2" ht="14.4" x14ac:dyDescent="0.3">
      <c r="A18" s="14" t="s">
        <v>16</v>
      </c>
      <c r="B18" s="30">
        <v>3680</v>
      </c>
    </row>
    <row r="19" spans="1:2" ht="14.4" x14ac:dyDescent="0.3">
      <c r="A19" s="14" t="s">
        <v>24</v>
      </c>
      <c r="B19" s="30">
        <v>6000</v>
      </c>
    </row>
    <row r="20" spans="1:2" ht="14.4" x14ac:dyDescent="0.3">
      <c r="A20" s="14" t="s">
        <v>56</v>
      </c>
      <c r="B20" s="30">
        <v>1600</v>
      </c>
    </row>
    <row r="21" spans="1:2" ht="15.75" customHeight="1" x14ac:dyDescent="0.3">
      <c r="A21" s="14" t="s">
        <v>43</v>
      </c>
      <c r="B21" s="30">
        <v>1920</v>
      </c>
    </row>
    <row r="22" spans="1:2" ht="15.75" customHeight="1" x14ac:dyDescent="0.3">
      <c r="A22" s="14" t="s">
        <v>63</v>
      </c>
      <c r="B22" s="30">
        <v>2800</v>
      </c>
    </row>
    <row r="23" spans="1:2" ht="15.75" customHeight="1" x14ac:dyDescent="0.3">
      <c r="A23" s="14" t="s">
        <v>46</v>
      </c>
      <c r="B23" s="30">
        <v>3280</v>
      </c>
    </row>
    <row r="24" spans="1:2" ht="15.75" customHeight="1" x14ac:dyDescent="0.3">
      <c r="A24" s="14" t="s">
        <v>27</v>
      </c>
      <c r="B24" s="30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2024-07-14T13:10:36Z</dcterms:created>
  <dcterms:modified xsi:type="dcterms:W3CDTF">2024-07-14T15:27:28Z</dcterms:modified>
</cp:coreProperties>
</file>